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neva-my.sharepoint.com/personal/flavio_conceicao_eneva_com_br/Documents/Flavio/02. PUC/TFC/01. Bases de Dados/Dataset/Apoio/"/>
    </mc:Choice>
  </mc:AlternateContent>
  <xr:revisionPtr revIDLastSave="8" documentId="13_ncr:1_{28262322-940D-43FC-8AB2-EF5864DAD5C1}" xr6:coauthVersionLast="46" xr6:coauthVersionMax="46" xr10:uidLastSave="{28C3BB5C-40AE-48E2-8BD7-1E1256D02F84}"/>
  <bookViews>
    <workbookView xWindow="20370" yWindow="-120" windowWidth="20730" windowHeight="11160" xr2:uid="{00000000-000D-0000-FFFF-FFFF00000000}"/>
  </bookViews>
  <sheets>
    <sheet name="Instruções e Resumo" sheetId="2" r:id="rId1"/>
    <sheet name="UTE|UTG PARNAÍBA" sheetId="5" r:id="rId2"/>
    <sheet name="UTE ITAQUI" sheetId="11" r:id="rId3"/>
    <sheet name="UTE PECÉM II" sheetId="13" r:id="rId4"/>
    <sheet name="Observações Nortel" sheetId="14" r:id="rId5"/>
    <sheet name="Validação" sheetId="3" state="hidden" r:id="rId6"/>
  </sheets>
  <definedNames>
    <definedName name="_xlnm._FilterDatabase" localSheetId="4" hidden="1">'Observações Nortel'!$A$1:$I$1048</definedName>
    <definedName name="_xlnm._FilterDatabase" localSheetId="2" hidden="1">'UTE ITAQUI'!$A$22:$AE$955</definedName>
    <definedName name="_xlnm._FilterDatabase" localSheetId="3" hidden="1">'UTE PECÉM II'!$A$22:$AE$955</definedName>
    <definedName name="_xlnm._FilterDatabase" localSheetId="1" hidden="1">'UTE|UTG PARNAÍBA'!$A$22:$AE$955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4" l="1"/>
  <c r="A3" i="14" s="1"/>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A192" i="14" s="1"/>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220" i="14" s="1"/>
  <c r="A221" i="14" s="1"/>
  <c r="A222" i="14" s="1"/>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s="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s="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s="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A325" i="14" s="1"/>
  <c r="A326" i="14" s="1"/>
  <c r="A327" i="14" s="1"/>
  <c r="A328" i="14" s="1"/>
  <c r="A329" i="14" s="1"/>
  <c r="A330" i="14" s="1"/>
  <c r="A331" i="14" s="1"/>
  <c r="A332" i="14" s="1"/>
  <c r="A333" i="14" s="1"/>
  <c r="A334" i="14" s="1"/>
  <c r="A335" i="14" s="1"/>
  <c r="A336" i="14" s="1"/>
  <c r="A337" i="14" s="1"/>
  <c r="A338" i="14" s="1"/>
  <c r="A339" i="14" s="1"/>
  <c r="A340" i="14" s="1"/>
  <c r="A341" i="14" s="1"/>
  <c r="A342" i="14" s="1"/>
  <c r="A343" i="14" s="1"/>
  <c r="A344" i="14" s="1"/>
  <c r="A345" i="14" s="1"/>
  <c r="A346" i="14" s="1"/>
  <c r="A347" i="14" s="1"/>
  <c r="A348" i="14" s="1"/>
  <c r="A349" i="14" s="1"/>
  <c r="A350" i="14" s="1"/>
  <c r="A351" i="14" s="1"/>
  <c r="A352" i="14" s="1"/>
  <c r="A353" i="14" s="1"/>
  <c r="A354" i="14" s="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414" i="14" s="1"/>
  <c r="A415" i="14" s="1"/>
  <c r="A416" i="14" s="1"/>
  <c r="A417" i="14" s="1"/>
  <c r="A418" i="14" s="1"/>
  <c r="A419" i="14" s="1"/>
  <c r="A420" i="14" s="1"/>
  <c r="A421" i="14" s="1"/>
  <c r="A422" i="14" s="1"/>
  <c r="A423" i="14" s="1"/>
  <c r="A424" i="14" s="1"/>
  <c r="A425" i="14" s="1"/>
  <c r="A426" i="14" s="1"/>
  <c r="A427" i="14" s="1"/>
  <c r="A428" i="14" s="1"/>
  <c r="A429" i="14" s="1"/>
  <c r="A430" i="14" s="1"/>
  <c r="A431" i="14" s="1"/>
  <c r="A432" i="14" s="1"/>
  <c r="A433" i="14" s="1"/>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 r="A539" i="14" s="1"/>
  <c r="A540" i="14" s="1"/>
  <c r="A541" i="14" s="1"/>
  <c r="A542" i="14" s="1"/>
  <c r="A543" i="14" s="1"/>
  <c r="A544" i="14" s="1"/>
  <c r="A545" i="14" s="1"/>
  <c r="A546" i="14" s="1"/>
  <c r="A547" i="14" s="1"/>
  <c r="A548" i="14" s="1"/>
  <c r="A549" i="14" s="1"/>
  <c r="A550" i="14" s="1"/>
  <c r="A551" i="14" s="1"/>
  <c r="A552" i="14" s="1"/>
  <c r="A553" i="14" s="1"/>
  <c r="A554" i="14" s="1"/>
  <c r="A555" i="14" s="1"/>
  <c r="A556" i="14" s="1"/>
  <c r="A557" i="14" s="1"/>
  <c r="A558" i="14" s="1"/>
  <c r="A559" i="14" s="1"/>
  <c r="A560" i="14" s="1"/>
  <c r="A561" i="14" s="1"/>
  <c r="A562" i="14" s="1"/>
  <c r="A563" i="14" s="1"/>
  <c r="A564" i="14" s="1"/>
  <c r="A565" i="14" s="1"/>
  <c r="A566" i="14" s="1"/>
  <c r="A567" i="14" s="1"/>
  <c r="A568" i="14" s="1"/>
  <c r="A569" i="14" s="1"/>
  <c r="A570" i="14" s="1"/>
  <c r="A571" i="14" s="1"/>
  <c r="A572" i="14" s="1"/>
  <c r="A573" i="14" s="1"/>
  <c r="A574" i="14" s="1"/>
  <c r="A575" i="14" s="1"/>
  <c r="A576" i="14" s="1"/>
  <c r="A577" i="14" s="1"/>
  <c r="A578" i="14" s="1"/>
  <c r="A579" i="14" s="1"/>
  <c r="A580" i="14" s="1"/>
  <c r="A581" i="14" s="1"/>
  <c r="A582" i="14" s="1"/>
  <c r="A583" i="14" s="1"/>
  <c r="A584" i="14" s="1"/>
  <c r="A585" i="14" s="1"/>
  <c r="A586" i="14" s="1"/>
  <c r="A587" i="14" s="1"/>
  <c r="A588" i="14" s="1"/>
  <c r="A589" i="14" s="1"/>
  <c r="A590" i="14" s="1"/>
  <c r="A591" i="14" s="1"/>
  <c r="A592" i="14" s="1"/>
  <c r="A593" i="14" s="1"/>
  <c r="A594" i="14" s="1"/>
  <c r="A595" i="14" s="1"/>
  <c r="A596" i="14" s="1"/>
  <c r="A597" i="14" s="1"/>
  <c r="A598" i="14" s="1"/>
  <c r="A599" i="14" s="1"/>
  <c r="A600" i="14" s="1"/>
  <c r="A601" i="14" s="1"/>
  <c r="A602" i="14" s="1"/>
  <c r="A603" i="14" s="1"/>
  <c r="A604" i="14" s="1"/>
  <c r="A605" i="14" s="1"/>
  <c r="A606" i="14" s="1"/>
  <c r="A607" i="14" s="1"/>
  <c r="A608" i="14" s="1"/>
  <c r="A609" i="14" s="1"/>
  <c r="A610" i="14" s="1"/>
  <c r="A611" i="14" s="1"/>
  <c r="A612" i="14" s="1"/>
  <c r="A613" i="14" s="1"/>
  <c r="A614" i="14" s="1"/>
  <c r="A615" i="14" s="1"/>
  <c r="A616" i="14" s="1"/>
  <c r="A617" i="14" s="1"/>
  <c r="A618" i="14" s="1"/>
  <c r="A619" i="14" s="1"/>
  <c r="A620" i="14" s="1"/>
  <c r="A621" i="14" s="1"/>
  <c r="A622" i="14" s="1"/>
  <c r="A623" i="14" s="1"/>
  <c r="A624" i="14" s="1"/>
  <c r="A625" i="14" s="1"/>
  <c r="A626" i="14" s="1"/>
  <c r="A627" i="14" s="1"/>
  <c r="A628" i="14" s="1"/>
  <c r="A629" i="14" s="1"/>
  <c r="A630" i="14" s="1"/>
  <c r="A631" i="14" s="1"/>
  <c r="A632" i="14" s="1"/>
  <c r="A633" i="14" s="1"/>
  <c r="A634" i="14" s="1"/>
  <c r="A635" i="14" s="1"/>
  <c r="A636" i="14" s="1"/>
  <c r="A637" i="14" s="1"/>
  <c r="A638" i="14" s="1"/>
  <c r="A639" i="14" s="1"/>
  <c r="A640" i="14" s="1"/>
  <c r="A641" i="14" s="1"/>
  <c r="A642" i="14" s="1"/>
  <c r="A643" i="14" s="1"/>
  <c r="A644" i="14" s="1"/>
  <c r="A645" i="14" s="1"/>
  <c r="A646" i="14" s="1"/>
  <c r="A647" i="14" s="1"/>
  <c r="A648" i="14" s="1"/>
  <c r="A649" i="14" s="1"/>
  <c r="A650" i="14" s="1"/>
  <c r="A651" i="14" s="1"/>
  <c r="A652" i="14" s="1"/>
  <c r="A653" i="14" s="1"/>
  <c r="A654" i="14" s="1"/>
  <c r="A655" i="14" s="1"/>
  <c r="A656" i="14" s="1"/>
  <c r="A657" i="14" s="1"/>
  <c r="A658" i="14" s="1"/>
  <c r="A659" i="14" s="1"/>
  <c r="A660" i="14" s="1"/>
  <c r="A661" i="14" s="1"/>
  <c r="A662" i="14" s="1"/>
  <c r="A663" i="14" s="1"/>
  <c r="A664" i="14" s="1"/>
  <c r="A665" i="14" s="1"/>
  <c r="A666" i="14" s="1"/>
  <c r="A667" i="14" s="1"/>
  <c r="A668" i="14" s="1"/>
  <c r="A669" i="14" s="1"/>
  <c r="A670" i="14" s="1"/>
  <c r="A671" i="14" s="1"/>
  <c r="A672" i="14" s="1"/>
  <c r="A673" i="14" s="1"/>
  <c r="A674" i="14" s="1"/>
  <c r="A675" i="14" s="1"/>
  <c r="A676" i="14" s="1"/>
  <c r="A677" i="14" s="1"/>
  <c r="A678" i="14" s="1"/>
  <c r="A679" i="14" s="1"/>
  <c r="A680" i="14" s="1"/>
  <c r="A681" i="14" s="1"/>
  <c r="A682" i="14" s="1"/>
  <c r="A683" i="14" s="1"/>
  <c r="A684" i="14" s="1"/>
  <c r="A685" i="14" s="1"/>
  <c r="A686" i="14" s="1"/>
  <c r="A687" i="14" s="1"/>
  <c r="A688" i="14" s="1"/>
  <c r="A689" i="14" s="1"/>
  <c r="A690" i="14" s="1"/>
  <c r="A691" i="14" s="1"/>
  <c r="A692" i="14" s="1"/>
  <c r="A693" i="14" s="1"/>
  <c r="A694" i="14" s="1"/>
  <c r="A695" i="14" s="1"/>
  <c r="A696" i="14" s="1"/>
  <c r="A697" i="14" s="1"/>
  <c r="A698" i="14" s="1"/>
  <c r="A699" i="14" s="1"/>
  <c r="A700" i="14" s="1"/>
  <c r="A701" i="14" s="1"/>
  <c r="A702" i="14" s="1"/>
  <c r="A703" i="14" s="1"/>
  <c r="A704" i="14" s="1"/>
  <c r="A705" i="14" s="1"/>
  <c r="A706" i="14" s="1"/>
  <c r="A707" i="14" s="1"/>
  <c r="A708" i="14" s="1"/>
  <c r="A709" i="14" s="1"/>
  <c r="A710" i="14" s="1"/>
  <c r="A711" i="14" s="1"/>
  <c r="A712" i="14" s="1"/>
  <c r="A713" i="14" s="1"/>
  <c r="A714" i="14" s="1"/>
  <c r="A715" i="14" s="1"/>
  <c r="A716" i="14" s="1"/>
  <c r="A717" i="14" s="1"/>
  <c r="A718" i="14" s="1"/>
  <c r="A719" i="14" s="1"/>
  <c r="A720" i="14" s="1"/>
  <c r="A721" i="14" s="1"/>
  <c r="A722" i="14" s="1"/>
  <c r="A723" i="14" s="1"/>
  <c r="A724" i="14" s="1"/>
  <c r="A725" i="14" s="1"/>
  <c r="A726" i="14" s="1"/>
  <c r="A727" i="14" s="1"/>
  <c r="A728" i="14" s="1"/>
  <c r="A729" i="14" s="1"/>
  <c r="A730" i="14" s="1"/>
  <c r="A731" i="14" s="1"/>
  <c r="A732" i="14" s="1"/>
  <c r="A733" i="14" s="1"/>
  <c r="A734" i="14" s="1"/>
  <c r="A735" i="14" s="1"/>
  <c r="A736" i="14" s="1"/>
  <c r="A737" i="14" s="1"/>
  <c r="A738" i="14" s="1"/>
  <c r="A739" i="14" s="1"/>
  <c r="A740" i="14" s="1"/>
  <c r="A741" i="14" s="1"/>
  <c r="A742" i="14" s="1"/>
  <c r="A743" i="14" s="1"/>
  <c r="A744" i="14" s="1"/>
  <c r="A745" i="14" s="1"/>
  <c r="A746" i="14" s="1"/>
  <c r="A747" i="14" s="1"/>
  <c r="A748" i="14" s="1"/>
  <c r="A749" i="14" s="1"/>
  <c r="A750" i="14" s="1"/>
  <c r="A751" i="14" s="1"/>
  <c r="A752" i="14" s="1"/>
  <c r="A753" i="14" s="1"/>
  <c r="A754" i="14" s="1"/>
  <c r="A755" i="14" s="1"/>
  <c r="A756" i="14" s="1"/>
  <c r="A757" i="14" s="1"/>
  <c r="A758" i="14" s="1"/>
  <c r="A759" i="14" s="1"/>
  <c r="A760" i="14" s="1"/>
  <c r="A761" i="14" s="1"/>
  <c r="A762" i="14" s="1"/>
  <c r="A763" i="14" s="1"/>
  <c r="A764" i="14" s="1"/>
  <c r="A765" i="14" s="1"/>
  <c r="A766" i="14" s="1"/>
  <c r="A767" i="14" s="1"/>
  <c r="A768" i="14" s="1"/>
  <c r="A769" i="14" s="1"/>
  <c r="A770" i="14" s="1"/>
  <c r="A771" i="14" s="1"/>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A819" i="14" s="1"/>
  <c r="A820" i="14" s="1"/>
  <c r="A821" i="14" s="1"/>
  <c r="A822" i="14" s="1"/>
  <c r="A823" i="14" s="1"/>
  <c r="A824" i="14" s="1"/>
  <c r="A825" i="14" s="1"/>
  <c r="A826" i="14" s="1"/>
  <c r="A827" i="14" s="1"/>
  <c r="A828" i="14" s="1"/>
  <c r="A829" i="14" s="1"/>
  <c r="A830" i="14" s="1"/>
  <c r="A831" i="14" s="1"/>
  <c r="A832" i="14" s="1"/>
  <c r="A833" i="14" s="1"/>
  <c r="A834" i="14" s="1"/>
  <c r="A835" i="14" s="1"/>
  <c r="A836" i="14" s="1"/>
  <c r="A837" i="14" s="1"/>
  <c r="A838" i="14" s="1"/>
  <c r="A839" i="14" s="1"/>
  <c r="A840" i="14" s="1"/>
  <c r="A841" i="14" s="1"/>
  <c r="A842" i="14" s="1"/>
  <c r="A843" i="14" s="1"/>
  <c r="A844" i="14" s="1"/>
  <c r="A845" i="14" s="1"/>
  <c r="A846" i="14" s="1"/>
  <c r="A847" i="14" s="1"/>
  <c r="A848" i="14" s="1"/>
  <c r="A849" i="14" s="1"/>
  <c r="A850" i="14" s="1"/>
  <c r="A851" i="14" s="1"/>
  <c r="A852" i="14" s="1"/>
  <c r="A853" i="14" s="1"/>
  <c r="A854" i="14" s="1"/>
  <c r="A855" i="14" s="1"/>
  <c r="A856" i="14" s="1"/>
  <c r="A857" i="14" s="1"/>
  <c r="A858" i="14" s="1"/>
  <c r="A859" i="14" s="1"/>
  <c r="A860" i="14" s="1"/>
  <c r="A861" i="14" s="1"/>
  <c r="A862" i="14" s="1"/>
  <c r="A863" i="14" s="1"/>
  <c r="A864" i="14" s="1"/>
  <c r="A865" i="14" s="1"/>
  <c r="A866" i="14" s="1"/>
  <c r="A867" i="14" s="1"/>
  <c r="A868" i="14" s="1"/>
  <c r="A869" i="14" s="1"/>
  <c r="A870" i="14" s="1"/>
  <c r="A871" i="14" s="1"/>
  <c r="A872" i="14" s="1"/>
  <c r="A873" i="14" s="1"/>
  <c r="A874" i="14" s="1"/>
  <c r="A875" i="14" s="1"/>
  <c r="A876" i="14" s="1"/>
  <c r="A877" i="14" s="1"/>
  <c r="A878" i="14" s="1"/>
  <c r="A879" i="14" s="1"/>
  <c r="A880" i="14" s="1"/>
  <c r="A881" i="14" s="1"/>
  <c r="A882" i="14" s="1"/>
  <c r="A883" i="14" s="1"/>
  <c r="A884" i="14" s="1"/>
  <c r="A885" i="14" s="1"/>
  <c r="A886" i="14" s="1"/>
  <c r="A887" i="14" s="1"/>
  <c r="A888" i="14" s="1"/>
  <c r="A889" i="14" s="1"/>
  <c r="A890" i="14" s="1"/>
  <c r="A891" i="14" s="1"/>
  <c r="A892" i="14" s="1"/>
  <c r="A893" i="14" s="1"/>
  <c r="A894" i="14" s="1"/>
  <c r="A895" i="14" s="1"/>
  <c r="A896" i="14" s="1"/>
  <c r="A897" i="14" s="1"/>
  <c r="A898" i="14" s="1"/>
  <c r="A899" i="14" s="1"/>
  <c r="A900" i="14" s="1"/>
  <c r="A901" i="14" s="1"/>
  <c r="A902" i="14" s="1"/>
  <c r="A903" i="14" s="1"/>
  <c r="A904" i="14" s="1"/>
  <c r="A905" i="14" s="1"/>
  <c r="A906" i="14" s="1"/>
  <c r="A907" i="14" s="1"/>
  <c r="A908" i="14" s="1"/>
  <c r="A909" i="14" s="1"/>
  <c r="A910" i="14" s="1"/>
  <c r="A911" i="14" s="1"/>
  <c r="A912" i="14" s="1"/>
  <c r="A913" i="14" s="1"/>
  <c r="A914" i="14" s="1"/>
  <c r="A915" i="14" s="1"/>
  <c r="A916" i="14" s="1"/>
  <c r="A917" i="14" s="1"/>
  <c r="A918" i="14" s="1"/>
  <c r="A919" i="14" s="1"/>
  <c r="A920" i="14" s="1"/>
  <c r="A921" i="14" s="1"/>
  <c r="A922" i="14" s="1"/>
  <c r="A923" i="14" s="1"/>
  <c r="A924" i="14" s="1"/>
  <c r="A925" i="14" s="1"/>
  <c r="A926" i="14" s="1"/>
  <c r="A927" i="14" s="1"/>
  <c r="A928" i="14" s="1"/>
  <c r="A929" i="14" s="1"/>
  <c r="A930" i="14" s="1"/>
  <c r="A931" i="14" s="1"/>
  <c r="A932" i="14" s="1"/>
  <c r="A933" i="14" s="1"/>
  <c r="A934" i="14" s="1"/>
  <c r="A935" i="14" s="1"/>
  <c r="A936" i="14" s="1"/>
  <c r="A937" i="14" s="1"/>
  <c r="A938" i="14" s="1"/>
  <c r="A939" i="14" s="1"/>
  <c r="A940" i="14" s="1"/>
  <c r="A941" i="14" s="1"/>
  <c r="A942" i="14" s="1"/>
  <c r="A943" i="14" s="1"/>
  <c r="A944" i="14" s="1"/>
  <c r="A945" i="14" s="1"/>
  <c r="A946" i="14" s="1"/>
  <c r="A947" i="14" s="1"/>
  <c r="A948" i="14" s="1"/>
  <c r="A949" i="14" s="1"/>
  <c r="A950" i="14" s="1"/>
  <c r="A951" i="14" s="1"/>
  <c r="A952" i="14" s="1"/>
  <c r="A953" i="14" s="1"/>
  <c r="A954" i="14" s="1"/>
  <c r="A955" i="14" s="1"/>
  <c r="A956" i="14" s="1"/>
  <c r="A957" i="14" s="1"/>
  <c r="A958" i="14" s="1"/>
  <c r="A959" i="14" s="1"/>
  <c r="A960" i="14" s="1"/>
  <c r="A961" i="14" s="1"/>
  <c r="A962" i="14" s="1"/>
  <c r="A963" i="14" s="1"/>
  <c r="A964" i="14" s="1"/>
  <c r="A965" i="14" s="1"/>
  <c r="A966" i="14" s="1"/>
  <c r="A967" i="14" s="1"/>
  <c r="A968" i="14" s="1"/>
  <c r="A969" i="14" s="1"/>
  <c r="A970" i="14" s="1"/>
  <c r="A971" i="14" s="1"/>
  <c r="A972" i="14" s="1"/>
  <c r="A973" i="14" s="1"/>
  <c r="A974" i="14" s="1"/>
  <c r="A975" i="14" s="1"/>
  <c r="A976" i="14" s="1"/>
  <c r="A977" i="14" s="1"/>
  <c r="A978" i="14" s="1"/>
  <c r="A979" i="14" s="1"/>
  <c r="A980" i="14" s="1"/>
  <c r="A981" i="14" s="1"/>
  <c r="A982" i="14" s="1"/>
  <c r="A983" i="14" s="1"/>
  <c r="A984" i="14" s="1"/>
  <c r="A985" i="14" s="1"/>
  <c r="A986" i="14" s="1"/>
  <c r="A987" i="14" s="1"/>
  <c r="A988" i="14" s="1"/>
  <c r="A989" i="14" s="1"/>
  <c r="A990" i="14" s="1"/>
  <c r="A991" i="14" s="1"/>
  <c r="A992" i="14" s="1"/>
  <c r="A993" i="14" s="1"/>
  <c r="A994" i="14" s="1"/>
  <c r="A995" i="14" s="1"/>
  <c r="A996" i="14" s="1"/>
  <c r="A997" i="14" s="1"/>
  <c r="A998" i="14" s="1"/>
  <c r="A999" i="14" s="1"/>
  <c r="A1000" i="14" s="1"/>
  <c r="A1001" i="14" s="1"/>
  <c r="A1002" i="14" s="1"/>
  <c r="A1003" i="14" s="1"/>
  <c r="A1004" i="14" s="1"/>
  <c r="A1005" i="14" s="1"/>
  <c r="A1006" i="14" s="1"/>
  <c r="A1007" i="14" s="1"/>
  <c r="A1008" i="14" s="1"/>
  <c r="A1009" i="14" s="1"/>
  <c r="A1010" i="14" s="1"/>
  <c r="A1011" i="14" s="1"/>
  <c r="A1012" i="14" s="1"/>
  <c r="A1013" i="14" s="1"/>
  <c r="A1014" i="14" s="1"/>
  <c r="A1015" i="14" s="1"/>
  <c r="A1016" i="14" s="1"/>
  <c r="A1017" i="14" s="1"/>
  <c r="A1018" i="14" s="1"/>
  <c r="A1019" i="14" s="1"/>
  <c r="A1020" i="14" s="1"/>
  <c r="A1021" i="14" s="1"/>
  <c r="A1022" i="14" s="1"/>
  <c r="A1023" i="14" s="1"/>
  <c r="A1024" i="14" s="1"/>
  <c r="A1025" i="14" s="1"/>
  <c r="A1026" i="14" s="1"/>
  <c r="A1027" i="14" s="1"/>
  <c r="A1028" i="14" s="1"/>
  <c r="A1029" i="14" s="1"/>
  <c r="A1030" i="14" s="1"/>
  <c r="A1031" i="14" s="1"/>
  <c r="A1032" i="14" s="1"/>
  <c r="A1033" i="14" s="1"/>
  <c r="A1034" i="14" s="1"/>
  <c r="A1035" i="14" s="1"/>
  <c r="A1036" i="14" s="1"/>
  <c r="A1037" i="14" s="1"/>
  <c r="A1038" i="14" s="1"/>
  <c r="A1039" i="14" s="1"/>
  <c r="A1040" i="14" s="1"/>
  <c r="A1041" i="14" s="1"/>
  <c r="A1042" i="14" s="1"/>
  <c r="A1043" i="14" s="1"/>
  <c r="A1044" i="14" s="1"/>
  <c r="A1045" i="14" s="1"/>
  <c r="A1046" i="14" s="1"/>
  <c r="A1047" i="14" s="1"/>
  <c r="A1048" i="14" s="1"/>
  <c r="B23" i="11" l="1"/>
  <c r="B24" i="11" s="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66" i="11" s="1"/>
  <c r="B167" i="11" s="1"/>
  <c r="B168" i="11" s="1"/>
  <c r="B169" i="11" s="1"/>
  <c r="B170" i="11" s="1"/>
  <c r="B171" i="11" s="1"/>
  <c r="B172" i="11" s="1"/>
  <c r="B173" i="11" s="1"/>
  <c r="B174" i="11" s="1"/>
  <c r="B175" i="11" s="1"/>
  <c r="B176" i="11" s="1"/>
  <c r="B177" i="11" s="1"/>
  <c r="B178" i="11" s="1"/>
  <c r="B179" i="11" s="1"/>
  <c r="B180" i="11" s="1"/>
  <c r="B181" i="11" s="1"/>
  <c r="B182" i="11" s="1"/>
  <c r="B183" i="11" s="1"/>
  <c r="B184" i="11" s="1"/>
  <c r="B185" i="11" s="1"/>
  <c r="B186" i="11" s="1"/>
  <c r="B187" i="11" s="1"/>
  <c r="B188" i="11" s="1"/>
  <c r="B189" i="11" s="1"/>
  <c r="B190" i="11" s="1"/>
  <c r="B191" i="11" s="1"/>
  <c r="B192" i="11" s="1"/>
  <c r="B193" i="11" s="1"/>
  <c r="B194" i="11" s="1"/>
  <c r="B195" i="11" s="1"/>
  <c r="B196" i="11" s="1"/>
  <c r="B197" i="11" s="1"/>
  <c r="B198" i="11" s="1"/>
  <c r="B199" i="11" s="1"/>
  <c r="B200" i="11" s="1"/>
  <c r="B201" i="11" s="1"/>
  <c r="B202" i="11" s="1"/>
  <c r="B203" i="11" s="1"/>
  <c r="B204" i="11" s="1"/>
  <c r="B205" i="11" s="1"/>
  <c r="B206" i="11" s="1"/>
  <c r="B207" i="11" s="1"/>
  <c r="B208" i="11" s="1"/>
  <c r="B209" i="11" s="1"/>
  <c r="B210" i="11" s="1"/>
  <c r="B211" i="11" s="1"/>
  <c r="B212" i="11" s="1"/>
  <c r="B213" i="11" s="1"/>
  <c r="B214" i="11" s="1"/>
  <c r="B215" i="11" s="1"/>
  <c r="B216" i="11" s="1"/>
  <c r="B217" i="11" s="1"/>
  <c r="B218" i="11" s="1"/>
  <c r="B219" i="11" s="1"/>
  <c r="B220" i="11" s="1"/>
  <c r="B221" i="11" s="1"/>
  <c r="B222" i="11" s="1"/>
  <c r="B223" i="11" s="1"/>
  <c r="B224" i="11" s="1"/>
  <c r="B225" i="11" s="1"/>
  <c r="B226" i="11" s="1"/>
  <c r="B227" i="11" s="1"/>
  <c r="B228" i="11" s="1"/>
  <c r="B229" i="11" s="1"/>
  <c r="B230" i="11" s="1"/>
  <c r="B231" i="11" s="1"/>
  <c r="B232" i="11" s="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324" i="11" s="1"/>
  <c r="B325" i="11" s="1"/>
  <c r="B326" i="11" s="1"/>
  <c r="B327" i="11" s="1"/>
  <c r="B328" i="11" s="1"/>
  <c r="B329" i="11" s="1"/>
  <c r="B330" i="11" s="1"/>
  <c r="B331" i="11" s="1"/>
  <c r="B332" i="11" s="1"/>
  <c r="B333" i="11" s="1"/>
  <c r="B334" i="11" s="1"/>
  <c r="B335" i="11" s="1"/>
  <c r="B336" i="11" s="1"/>
  <c r="B337" i="11" s="1"/>
  <c r="B338" i="11" s="1"/>
  <c r="B339" i="11" s="1"/>
  <c r="B340" i="11" s="1"/>
  <c r="B341" i="11" s="1"/>
  <c r="B342" i="11" s="1"/>
  <c r="B343" i="11" s="1"/>
  <c r="B344" i="11" s="1"/>
  <c r="B345" i="11" s="1"/>
  <c r="B346" i="11" s="1"/>
  <c r="B347" i="11" s="1"/>
  <c r="B348" i="11" s="1"/>
  <c r="B349" i="11" s="1"/>
  <c r="B350" i="11" s="1"/>
  <c r="B351" i="11" s="1"/>
  <c r="B352" i="11" s="1"/>
  <c r="B353" i="11" s="1"/>
  <c r="B354" i="11" s="1"/>
  <c r="B355" i="11" s="1"/>
  <c r="B356" i="11" s="1"/>
  <c r="B357" i="11" s="1"/>
  <c r="B358" i="11" s="1"/>
  <c r="B359" i="11" s="1"/>
  <c r="B360" i="11" s="1"/>
  <c r="B361" i="11" s="1"/>
  <c r="B362" i="11" s="1"/>
  <c r="B363" i="11" s="1"/>
  <c r="B364" i="11" s="1"/>
  <c r="B365" i="11" s="1"/>
  <c r="B366" i="11" s="1"/>
  <c r="B367" i="11" s="1"/>
  <c r="B368" i="11" s="1"/>
  <c r="B369" i="11" s="1"/>
  <c r="B370" i="11" s="1"/>
  <c r="B371" i="11" s="1"/>
  <c r="B372" i="11" s="1"/>
  <c r="B373" i="11" s="1"/>
  <c r="B374" i="11" s="1"/>
  <c r="B375" i="11" s="1"/>
  <c r="B376" i="11" s="1"/>
  <c r="B377" i="11" s="1"/>
  <c r="B378" i="11" s="1"/>
  <c r="B379" i="11" s="1"/>
  <c r="B380" i="11" s="1"/>
  <c r="B381" i="11" s="1"/>
  <c r="B382" i="11" s="1"/>
  <c r="B383" i="11" s="1"/>
  <c r="B384" i="11" s="1"/>
  <c r="B385" i="11" s="1"/>
  <c r="B386" i="11" s="1"/>
  <c r="B387" i="11" s="1"/>
  <c r="B388" i="11" s="1"/>
  <c r="B389" i="11" s="1"/>
  <c r="B390" i="11" s="1"/>
  <c r="B391" i="11" s="1"/>
  <c r="B392" i="11" s="1"/>
  <c r="B393" i="11" s="1"/>
  <c r="B394" i="11" s="1"/>
  <c r="B395" i="11" s="1"/>
  <c r="B396" i="11" s="1"/>
  <c r="B397" i="11" s="1"/>
  <c r="B398" i="11" s="1"/>
  <c r="B399" i="11" s="1"/>
  <c r="B400" i="11" s="1"/>
  <c r="B401" i="11" s="1"/>
  <c r="B402" i="11" s="1"/>
  <c r="B403" i="11" s="1"/>
  <c r="B404" i="11" s="1"/>
  <c r="B405" i="11" s="1"/>
  <c r="B406" i="11" s="1"/>
  <c r="B407" i="11" s="1"/>
  <c r="B408" i="11" s="1"/>
  <c r="B409" i="11" s="1"/>
  <c r="B410" i="11" s="1"/>
  <c r="B411" i="11" s="1"/>
  <c r="B412" i="11" s="1"/>
  <c r="B413" i="11" s="1"/>
  <c r="B414" i="11" s="1"/>
  <c r="B415" i="11" s="1"/>
  <c r="B416" i="11" s="1"/>
  <c r="B417" i="11" s="1"/>
  <c r="B418" i="11" s="1"/>
  <c r="B419" i="11" s="1"/>
  <c r="B420" i="11" s="1"/>
  <c r="B421" i="11" s="1"/>
  <c r="B422" i="11" s="1"/>
  <c r="B423" i="11" s="1"/>
  <c r="B424" i="11" s="1"/>
  <c r="B425" i="11" s="1"/>
  <c r="B426" i="11" s="1"/>
  <c r="B427" i="11" s="1"/>
  <c r="B428" i="11" s="1"/>
  <c r="B429" i="11" s="1"/>
  <c r="B430" i="11" s="1"/>
  <c r="B431" i="11" s="1"/>
  <c r="B432" i="11" s="1"/>
  <c r="B433" i="11" s="1"/>
  <c r="B434" i="11" s="1"/>
  <c r="B435" i="11" s="1"/>
  <c r="B436" i="11" s="1"/>
  <c r="B437" i="11" s="1"/>
  <c r="B438" i="11" s="1"/>
  <c r="B439" i="11" s="1"/>
  <c r="B440" i="11" s="1"/>
  <c r="B441" i="11" s="1"/>
  <c r="B442" i="11" s="1"/>
  <c r="B443" i="11" s="1"/>
  <c r="B444" i="11" s="1"/>
  <c r="B445" i="11" s="1"/>
  <c r="B446" i="11" s="1"/>
  <c r="B447" i="11" s="1"/>
  <c r="B448" i="11" s="1"/>
  <c r="B449" i="11" s="1"/>
  <c r="B450" i="11" s="1"/>
  <c r="B451" i="11" s="1"/>
  <c r="B452" i="11" s="1"/>
  <c r="B453" i="11" s="1"/>
  <c r="B454" i="11" s="1"/>
  <c r="B455" i="11" s="1"/>
  <c r="B456" i="11" s="1"/>
  <c r="B457" i="11" s="1"/>
  <c r="B458" i="11" s="1"/>
  <c r="B459" i="11" s="1"/>
  <c r="B460" i="11" s="1"/>
  <c r="B461" i="11" s="1"/>
  <c r="B462" i="11" s="1"/>
  <c r="B463" i="11" s="1"/>
  <c r="B464" i="11" s="1"/>
  <c r="B465" i="11" s="1"/>
  <c r="B466" i="11" s="1"/>
  <c r="B467" i="11" s="1"/>
  <c r="B468" i="11" s="1"/>
  <c r="B469" i="11" s="1"/>
  <c r="B470" i="11" s="1"/>
  <c r="B471" i="11" s="1"/>
  <c r="B472" i="11" s="1"/>
  <c r="B473" i="11" s="1"/>
  <c r="B474" i="11" s="1"/>
  <c r="B475" i="11" s="1"/>
  <c r="B476" i="11" s="1"/>
  <c r="B477" i="11" s="1"/>
  <c r="B478" i="11" s="1"/>
  <c r="B479" i="11" s="1"/>
  <c r="B480" i="11" s="1"/>
  <c r="B481" i="11" s="1"/>
  <c r="B482" i="11" s="1"/>
  <c r="B483" i="11" s="1"/>
  <c r="B484" i="11" s="1"/>
  <c r="B485" i="11" s="1"/>
  <c r="B486" i="11" s="1"/>
  <c r="B487" i="11" s="1"/>
  <c r="B488" i="11" s="1"/>
  <c r="B489" i="11" s="1"/>
  <c r="B490" i="11" s="1"/>
  <c r="B491" i="11" s="1"/>
  <c r="B492" i="11" s="1"/>
  <c r="B493" i="11" s="1"/>
  <c r="B494" i="11" s="1"/>
  <c r="B495" i="11" s="1"/>
  <c r="B496" i="11" s="1"/>
  <c r="B497" i="11" s="1"/>
  <c r="B498" i="11" s="1"/>
  <c r="B499" i="11" s="1"/>
  <c r="B500" i="11" s="1"/>
  <c r="B501" i="11" s="1"/>
  <c r="B502" i="11" s="1"/>
  <c r="B503" i="11" s="1"/>
  <c r="B504" i="11" s="1"/>
  <c r="B505" i="11" s="1"/>
  <c r="B506" i="11" s="1"/>
  <c r="B507" i="11" s="1"/>
  <c r="B508" i="11" s="1"/>
  <c r="B509" i="11" s="1"/>
  <c r="B510" i="11" s="1"/>
  <c r="B511" i="11" s="1"/>
  <c r="B512" i="11" s="1"/>
  <c r="B513" i="11" s="1"/>
  <c r="B514" i="11" s="1"/>
  <c r="B515" i="11" s="1"/>
  <c r="B516" i="11" s="1"/>
  <c r="B517" i="11" s="1"/>
  <c r="B518" i="11" s="1"/>
  <c r="B519" i="11" s="1"/>
  <c r="B520" i="11" s="1"/>
  <c r="B521" i="11" s="1"/>
  <c r="B522" i="11" s="1"/>
  <c r="B523" i="11" s="1"/>
  <c r="B524" i="11" s="1"/>
  <c r="B525" i="11" s="1"/>
  <c r="B526" i="11" s="1"/>
  <c r="B527" i="11" s="1"/>
  <c r="B528" i="11" s="1"/>
  <c r="B529" i="11" s="1"/>
  <c r="B530" i="11" s="1"/>
  <c r="B531" i="11" s="1"/>
  <c r="B532" i="11" s="1"/>
  <c r="B533" i="11" s="1"/>
  <c r="B534" i="11" s="1"/>
  <c r="B535" i="11" s="1"/>
  <c r="B536" i="11" s="1"/>
  <c r="B537" i="11" s="1"/>
  <c r="B538" i="11" s="1"/>
  <c r="B539" i="11" s="1"/>
  <c r="B540" i="11" s="1"/>
  <c r="B541" i="11" s="1"/>
  <c r="B542" i="11" s="1"/>
  <c r="B543" i="11" s="1"/>
  <c r="B544" i="11" s="1"/>
  <c r="B545" i="11" s="1"/>
  <c r="B546" i="11" s="1"/>
  <c r="B547" i="11" s="1"/>
  <c r="B548" i="11" s="1"/>
  <c r="B549" i="11" s="1"/>
  <c r="B550" i="11" s="1"/>
  <c r="B551" i="11" s="1"/>
  <c r="B552" i="11" s="1"/>
  <c r="B553" i="11" s="1"/>
  <c r="B554" i="11" s="1"/>
  <c r="B555" i="11" s="1"/>
  <c r="B556" i="11" s="1"/>
  <c r="B557" i="11" s="1"/>
  <c r="B558" i="11" s="1"/>
  <c r="B559" i="11" s="1"/>
  <c r="B560" i="11" s="1"/>
  <c r="B561" i="11" s="1"/>
  <c r="B562" i="11" s="1"/>
  <c r="B563" i="11" s="1"/>
  <c r="B564" i="11" s="1"/>
  <c r="B565" i="11" s="1"/>
  <c r="B566" i="11" s="1"/>
  <c r="B567" i="11" s="1"/>
  <c r="B568" i="11" s="1"/>
  <c r="B569" i="11" s="1"/>
  <c r="B570" i="11" s="1"/>
  <c r="B571" i="11" s="1"/>
  <c r="B572" i="11" s="1"/>
  <c r="B573" i="11" s="1"/>
  <c r="B574" i="11" s="1"/>
  <c r="B575" i="11" s="1"/>
  <c r="B576" i="11" s="1"/>
  <c r="B577" i="11" s="1"/>
  <c r="B578" i="11" s="1"/>
  <c r="B579" i="11" s="1"/>
  <c r="B580" i="11" s="1"/>
  <c r="B581" i="11" s="1"/>
  <c r="B582" i="11" s="1"/>
  <c r="B583" i="11" s="1"/>
  <c r="B584" i="11" s="1"/>
  <c r="B585" i="11" s="1"/>
  <c r="B586" i="11" s="1"/>
  <c r="B587" i="11" s="1"/>
  <c r="B588" i="11" s="1"/>
  <c r="B589" i="11" s="1"/>
  <c r="B590" i="11" s="1"/>
  <c r="B591" i="11" s="1"/>
  <c r="B592" i="11" s="1"/>
  <c r="B593" i="11" s="1"/>
  <c r="B594" i="11" s="1"/>
  <c r="B595" i="11" s="1"/>
  <c r="B596" i="11" s="1"/>
  <c r="B597" i="11" s="1"/>
  <c r="B598" i="11" s="1"/>
  <c r="B599" i="11" s="1"/>
  <c r="B600" i="11" s="1"/>
  <c r="B601" i="11" s="1"/>
  <c r="B602" i="11" s="1"/>
  <c r="B603" i="11" s="1"/>
  <c r="B604" i="11" s="1"/>
  <c r="B605" i="11" s="1"/>
  <c r="B606" i="11" s="1"/>
  <c r="B607" i="11" s="1"/>
  <c r="B608" i="11" s="1"/>
  <c r="B609" i="11" s="1"/>
  <c r="B610" i="11" s="1"/>
  <c r="B611" i="11" s="1"/>
  <c r="B612" i="11" s="1"/>
  <c r="B613" i="11" s="1"/>
  <c r="B614" i="11" s="1"/>
  <c r="B615" i="11" s="1"/>
  <c r="B616" i="11" s="1"/>
  <c r="B617" i="11" s="1"/>
  <c r="B618" i="11" s="1"/>
  <c r="B619" i="11" s="1"/>
  <c r="B620" i="11" s="1"/>
  <c r="B621" i="11" s="1"/>
  <c r="B622" i="11" s="1"/>
  <c r="B623" i="11" s="1"/>
  <c r="B624" i="11" s="1"/>
  <c r="B625" i="11" s="1"/>
  <c r="B626" i="11" s="1"/>
  <c r="B627" i="11" s="1"/>
  <c r="B628" i="11" s="1"/>
  <c r="B629" i="11" s="1"/>
  <c r="B630" i="11" s="1"/>
  <c r="B631" i="11" s="1"/>
  <c r="B632" i="11" s="1"/>
  <c r="B633" i="11" s="1"/>
  <c r="B634" i="11" s="1"/>
  <c r="B635" i="11" s="1"/>
  <c r="B636" i="11" s="1"/>
  <c r="B637" i="11" s="1"/>
  <c r="B638" i="11" s="1"/>
  <c r="B639" i="11" s="1"/>
  <c r="B640" i="11" s="1"/>
  <c r="B641" i="11" s="1"/>
  <c r="B642" i="11" s="1"/>
  <c r="B643" i="11" s="1"/>
  <c r="B644" i="11" s="1"/>
  <c r="B645" i="11" s="1"/>
  <c r="B646" i="11" s="1"/>
  <c r="B647" i="11" s="1"/>
  <c r="B648" i="11" s="1"/>
  <c r="B649" i="11" s="1"/>
  <c r="B650" i="11" s="1"/>
  <c r="B651" i="11" s="1"/>
  <c r="B652" i="11" s="1"/>
  <c r="B653" i="11" s="1"/>
  <c r="B654" i="11" s="1"/>
  <c r="B655" i="11" s="1"/>
  <c r="B656" i="11" s="1"/>
  <c r="B657" i="11" s="1"/>
  <c r="B658" i="11" s="1"/>
  <c r="B659" i="11" s="1"/>
  <c r="B660" i="11" s="1"/>
  <c r="B661" i="11" s="1"/>
  <c r="B662" i="11" s="1"/>
  <c r="B663" i="11" s="1"/>
  <c r="B664" i="11" s="1"/>
  <c r="B665" i="11" s="1"/>
  <c r="B666" i="11" s="1"/>
  <c r="B667" i="11" s="1"/>
  <c r="B668" i="11" s="1"/>
  <c r="B669" i="11" s="1"/>
  <c r="B670" i="11" s="1"/>
  <c r="B671" i="11" s="1"/>
  <c r="B672" i="11" s="1"/>
  <c r="B673" i="11" s="1"/>
  <c r="B674" i="11" s="1"/>
  <c r="B675" i="11" s="1"/>
  <c r="B676" i="11" s="1"/>
  <c r="B677" i="11" s="1"/>
  <c r="B678" i="11" s="1"/>
  <c r="B679" i="11" s="1"/>
  <c r="B680" i="11" s="1"/>
  <c r="B681" i="11" s="1"/>
  <c r="B682" i="11" s="1"/>
  <c r="B683" i="11" s="1"/>
  <c r="B684" i="11" s="1"/>
  <c r="B685" i="11" s="1"/>
  <c r="B686" i="11" s="1"/>
  <c r="B687" i="11" s="1"/>
  <c r="B688" i="11" s="1"/>
  <c r="B689" i="11" s="1"/>
  <c r="B690" i="11" s="1"/>
  <c r="B691" i="11" s="1"/>
  <c r="B692" i="11" s="1"/>
  <c r="B693" i="11" s="1"/>
  <c r="B694" i="11" s="1"/>
  <c r="B695" i="11" s="1"/>
  <c r="B696" i="11" s="1"/>
  <c r="B697" i="11" s="1"/>
  <c r="B698" i="11" s="1"/>
  <c r="B699" i="11" s="1"/>
  <c r="B700" i="11" s="1"/>
  <c r="B701" i="11" s="1"/>
  <c r="B702" i="11" s="1"/>
  <c r="B703" i="11" s="1"/>
  <c r="B704" i="11" s="1"/>
  <c r="B705" i="11" s="1"/>
  <c r="B706" i="11" s="1"/>
  <c r="B707" i="11" s="1"/>
  <c r="B708" i="11" s="1"/>
  <c r="B709" i="11" s="1"/>
  <c r="B710" i="11" s="1"/>
  <c r="B711" i="11" s="1"/>
  <c r="B712" i="11" s="1"/>
  <c r="B713" i="11" s="1"/>
  <c r="B714" i="11" s="1"/>
  <c r="B715" i="11" s="1"/>
  <c r="B716" i="11" s="1"/>
  <c r="B717" i="11" s="1"/>
  <c r="B718" i="11" s="1"/>
  <c r="B719" i="11" s="1"/>
  <c r="B720" i="11" s="1"/>
  <c r="B721" i="11" s="1"/>
  <c r="B722" i="11" s="1"/>
  <c r="B723" i="11" s="1"/>
  <c r="B724" i="11" s="1"/>
  <c r="B725" i="11" s="1"/>
  <c r="B726" i="11" s="1"/>
  <c r="B727" i="11" s="1"/>
  <c r="B728" i="11" s="1"/>
  <c r="B729" i="11" s="1"/>
  <c r="B730" i="11" s="1"/>
  <c r="B731" i="11" s="1"/>
  <c r="B732" i="11" s="1"/>
  <c r="B733" i="11" s="1"/>
  <c r="B734" i="11" s="1"/>
  <c r="B735" i="11" s="1"/>
  <c r="B736" i="11" s="1"/>
  <c r="B737" i="11" s="1"/>
  <c r="B738" i="11" s="1"/>
  <c r="B739" i="11" s="1"/>
  <c r="B740" i="11" s="1"/>
  <c r="B741" i="11" s="1"/>
  <c r="B742" i="11" s="1"/>
  <c r="B743" i="11" s="1"/>
  <c r="B744" i="11" s="1"/>
  <c r="B745" i="11" s="1"/>
  <c r="B746" i="11" s="1"/>
  <c r="B747" i="11" s="1"/>
  <c r="B748" i="11" s="1"/>
  <c r="B749" i="11" s="1"/>
  <c r="B750" i="11" s="1"/>
  <c r="B751" i="11" s="1"/>
  <c r="B752" i="11" s="1"/>
  <c r="B753" i="11" s="1"/>
  <c r="B754" i="11" s="1"/>
  <c r="B755" i="11" s="1"/>
  <c r="B756" i="11" s="1"/>
  <c r="B757" i="11" s="1"/>
  <c r="B758" i="11" s="1"/>
  <c r="B759" i="11" s="1"/>
  <c r="B760" i="11" s="1"/>
  <c r="B761" i="11" s="1"/>
  <c r="B762" i="11" s="1"/>
  <c r="B763" i="11" s="1"/>
  <c r="B764" i="11" s="1"/>
  <c r="B765" i="11" s="1"/>
  <c r="B766" i="11" s="1"/>
  <c r="B767" i="11" s="1"/>
  <c r="B768" i="11" s="1"/>
  <c r="B769" i="11" s="1"/>
  <c r="B770" i="11" s="1"/>
  <c r="B771" i="11" s="1"/>
  <c r="B772" i="11" s="1"/>
  <c r="B773" i="11" s="1"/>
  <c r="B774" i="11" s="1"/>
  <c r="B775" i="11" s="1"/>
  <c r="B776" i="11" s="1"/>
  <c r="B777" i="11" s="1"/>
  <c r="B778" i="11" s="1"/>
  <c r="B779" i="11" s="1"/>
  <c r="B780" i="11" s="1"/>
  <c r="B781" i="11" s="1"/>
  <c r="B782" i="11" s="1"/>
  <c r="B783" i="11" s="1"/>
  <c r="B784" i="11" s="1"/>
  <c r="B785" i="11" s="1"/>
  <c r="B786" i="11" s="1"/>
  <c r="B787" i="11" s="1"/>
  <c r="B788" i="11" s="1"/>
  <c r="B789" i="11" s="1"/>
  <c r="B790" i="11" s="1"/>
  <c r="B791" i="11" s="1"/>
  <c r="B792" i="11" s="1"/>
  <c r="B793" i="11" s="1"/>
  <c r="B794" i="11" s="1"/>
  <c r="B795" i="11" s="1"/>
  <c r="B796" i="11" s="1"/>
  <c r="B797" i="11" s="1"/>
  <c r="B798" i="11" s="1"/>
  <c r="B799" i="11" s="1"/>
  <c r="B800" i="11" s="1"/>
  <c r="B801" i="11" s="1"/>
  <c r="B802" i="11" s="1"/>
  <c r="B803" i="11" s="1"/>
  <c r="B804" i="11" s="1"/>
  <c r="B805" i="11" s="1"/>
  <c r="B806" i="11" s="1"/>
  <c r="B807" i="11" s="1"/>
  <c r="B808" i="11" s="1"/>
  <c r="B809" i="11" s="1"/>
  <c r="B810" i="11" s="1"/>
  <c r="B811" i="11" s="1"/>
  <c r="B812" i="11" s="1"/>
  <c r="B813" i="11" s="1"/>
  <c r="B814" i="11" s="1"/>
  <c r="B815" i="11" s="1"/>
  <c r="B816" i="11" s="1"/>
  <c r="B817" i="11" s="1"/>
  <c r="B818" i="11" s="1"/>
  <c r="B819" i="11" s="1"/>
  <c r="B820" i="11" s="1"/>
  <c r="B821" i="11" s="1"/>
  <c r="B822" i="11" s="1"/>
  <c r="B823" i="11" s="1"/>
  <c r="B824" i="11" s="1"/>
  <c r="B825" i="11" s="1"/>
  <c r="B826" i="11" s="1"/>
  <c r="B827" i="11" s="1"/>
  <c r="B828" i="11" s="1"/>
  <c r="B829" i="11" s="1"/>
  <c r="B830" i="11" s="1"/>
  <c r="B831" i="11" s="1"/>
  <c r="B832" i="11" s="1"/>
  <c r="B833" i="11" s="1"/>
  <c r="B834" i="11" s="1"/>
  <c r="B835" i="11" s="1"/>
  <c r="B836" i="11" s="1"/>
  <c r="B837" i="11" s="1"/>
  <c r="B838" i="11" s="1"/>
  <c r="B839" i="11" s="1"/>
  <c r="B840" i="11" s="1"/>
  <c r="B841" i="11" s="1"/>
  <c r="B842" i="11" s="1"/>
  <c r="B843" i="11" s="1"/>
  <c r="B844" i="11" s="1"/>
  <c r="B845" i="11" s="1"/>
  <c r="B846" i="11" s="1"/>
  <c r="B847" i="11" s="1"/>
  <c r="B848" i="11" s="1"/>
  <c r="B849" i="11" s="1"/>
  <c r="B850" i="11" s="1"/>
  <c r="B851" i="11" s="1"/>
  <c r="B852" i="11" s="1"/>
  <c r="B853" i="11" s="1"/>
  <c r="B854" i="11" s="1"/>
  <c r="B855" i="11" s="1"/>
  <c r="B856" i="11" s="1"/>
  <c r="B857" i="11" s="1"/>
  <c r="B858" i="11" s="1"/>
  <c r="B859" i="11" s="1"/>
  <c r="B860" i="11" s="1"/>
  <c r="B861" i="11" s="1"/>
  <c r="B862" i="11" s="1"/>
  <c r="B863" i="11" s="1"/>
  <c r="B864" i="11" s="1"/>
  <c r="B865" i="11" s="1"/>
  <c r="B866" i="11" s="1"/>
  <c r="B867" i="11" s="1"/>
  <c r="B868" i="11" s="1"/>
  <c r="B869" i="11" s="1"/>
  <c r="B870" i="11" s="1"/>
  <c r="B871" i="11" s="1"/>
  <c r="B872" i="11" s="1"/>
  <c r="B873" i="11" s="1"/>
  <c r="B874" i="11" s="1"/>
  <c r="B875" i="11" s="1"/>
  <c r="B876" i="11" s="1"/>
  <c r="B877" i="11" s="1"/>
  <c r="B878" i="11" s="1"/>
  <c r="B879" i="11" s="1"/>
  <c r="B880" i="11" s="1"/>
  <c r="B881" i="11" s="1"/>
  <c r="B882" i="11" s="1"/>
  <c r="B883" i="11" s="1"/>
  <c r="B884" i="11" s="1"/>
  <c r="B885" i="11" s="1"/>
  <c r="B886" i="11" s="1"/>
  <c r="B887" i="11" s="1"/>
  <c r="B888" i="11" s="1"/>
  <c r="B889" i="11" s="1"/>
  <c r="B890" i="11" s="1"/>
  <c r="B891" i="11" s="1"/>
  <c r="B892" i="11" s="1"/>
  <c r="B893" i="11" s="1"/>
  <c r="B894" i="11" s="1"/>
  <c r="B895" i="11" s="1"/>
  <c r="B896" i="11" s="1"/>
  <c r="B897" i="11" s="1"/>
  <c r="B898" i="11" s="1"/>
  <c r="B899" i="11" s="1"/>
  <c r="B900" i="11" s="1"/>
  <c r="B901" i="11" s="1"/>
  <c r="B902" i="11" s="1"/>
  <c r="B903" i="11" s="1"/>
  <c r="B904" i="11" s="1"/>
  <c r="B905" i="11" s="1"/>
  <c r="B906" i="11" s="1"/>
  <c r="B907" i="11" s="1"/>
  <c r="B908" i="11" s="1"/>
  <c r="B909" i="11" s="1"/>
  <c r="B910" i="11" s="1"/>
  <c r="B911" i="11" s="1"/>
  <c r="B912" i="11" s="1"/>
  <c r="B913" i="11" s="1"/>
  <c r="B914" i="11" s="1"/>
  <c r="B915" i="11" s="1"/>
  <c r="B916" i="11" s="1"/>
  <c r="B917" i="11" s="1"/>
  <c r="B918" i="11" s="1"/>
  <c r="B919" i="11" s="1"/>
  <c r="B920" i="11" s="1"/>
  <c r="B921" i="11" s="1"/>
  <c r="B922" i="11" s="1"/>
  <c r="B923" i="11" s="1"/>
  <c r="B924" i="11" s="1"/>
  <c r="B925" i="11" s="1"/>
  <c r="B926" i="11" s="1"/>
  <c r="B927" i="11" s="1"/>
  <c r="B928" i="11" s="1"/>
  <c r="B929" i="11" s="1"/>
  <c r="B930" i="11" s="1"/>
  <c r="B931" i="11" s="1"/>
  <c r="B932" i="11" s="1"/>
  <c r="B933" i="11" s="1"/>
  <c r="B934" i="11" s="1"/>
  <c r="B935" i="11" s="1"/>
  <c r="B936" i="11" s="1"/>
  <c r="B937" i="11" s="1"/>
  <c r="B938" i="11" s="1"/>
  <c r="B939" i="11" s="1"/>
  <c r="B940" i="11" s="1"/>
  <c r="B941" i="11" s="1"/>
  <c r="B942" i="11" s="1"/>
  <c r="B943" i="11" s="1"/>
  <c r="B944" i="11" s="1"/>
  <c r="B945" i="11" s="1"/>
  <c r="B946" i="11" s="1"/>
  <c r="B947" i="11" s="1"/>
  <c r="B948" i="11" s="1"/>
  <c r="B949" i="11" s="1"/>
  <c r="B950" i="11" s="1"/>
  <c r="B951" i="11" s="1"/>
  <c r="B952" i="11" s="1"/>
  <c r="B953" i="11" s="1"/>
  <c r="B954" i="11" s="1"/>
  <c r="B955" i="11" s="1"/>
  <c r="B23" i="5"/>
  <c r="AE955" i="13"/>
  <c r="AD955" i="13"/>
  <c r="AC955" i="13"/>
  <c r="AB955" i="13"/>
  <c r="AA955" i="13"/>
  <c r="Z955" i="13"/>
  <c r="Y955" i="13"/>
  <c r="AE954" i="13"/>
  <c r="AD954" i="13"/>
  <c r="AC954" i="13"/>
  <c r="AB954" i="13"/>
  <c r="AA954" i="13"/>
  <c r="Z954" i="13"/>
  <c r="Y954" i="13"/>
  <c r="AE953" i="13"/>
  <c r="AD953" i="13"/>
  <c r="AC953" i="13"/>
  <c r="AB953" i="13"/>
  <c r="AA953" i="13"/>
  <c r="Z953" i="13"/>
  <c r="Y953" i="13"/>
  <c r="AE952" i="13"/>
  <c r="AD952" i="13"/>
  <c r="AC952" i="13"/>
  <c r="AB952" i="13"/>
  <c r="AA952" i="13"/>
  <c r="Z952" i="13"/>
  <c r="Y952" i="13"/>
  <c r="AE951" i="13"/>
  <c r="AD951" i="13"/>
  <c r="AC951" i="13"/>
  <c r="AB951" i="13"/>
  <c r="AA951" i="13"/>
  <c r="Z951" i="13"/>
  <c r="Y951" i="13"/>
  <c r="AE950" i="13"/>
  <c r="AD950" i="13"/>
  <c r="AC950" i="13"/>
  <c r="AB950" i="13"/>
  <c r="AA950" i="13"/>
  <c r="Z950" i="13"/>
  <c r="Y950" i="13"/>
  <c r="AE949" i="13"/>
  <c r="AD949" i="13"/>
  <c r="AC949" i="13"/>
  <c r="AB949" i="13"/>
  <c r="AA949" i="13"/>
  <c r="Z949" i="13"/>
  <c r="Y949" i="13"/>
  <c r="AE948" i="13"/>
  <c r="AD948" i="13"/>
  <c r="AC948" i="13"/>
  <c r="AB948" i="13"/>
  <c r="AA948" i="13"/>
  <c r="Z948" i="13"/>
  <c r="Y948" i="13"/>
  <c r="AE947" i="13"/>
  <c r="AD947" i="13"/>
  <c r="AC947" i="13"/>
  <c r="AB947" i="13"/>
  <c r="AA947" i="13"/>
  <c r="Z947" i="13"/>
  <c r="Y947" i="13"/>
  <c r="AE946" i="13"/>
  <c r="AD946" i="13"/>
  <c r="AC946" i="13"/>
  <c r="AB946" i="13"/>
  <c r="AA946" i="13"/>
  <c r="Z946" i="13"/>
  <c r="Y946" i="13"/>
  <c r="AE945" i="13"/>
  <c r="AD945" i="13"/>
  <c r="AC945" i="13"/>
  <c r="AB945" i="13"/>
  <c r="AA945" i="13"/>
  <c r="Z945" i="13"/>
  <c r="Y945" i="13"/>
  <c r="AE944" i="13"/>
  <c r="AD944" i="13"/>
  <c r="AC944" i="13"/>
  <c r="AB944" i="13"/>
  <c r="AA944" i="13"/>
  <c r="Z944" i="13"/>
  <c r="Y944" i="13"/>
  <c r="AE943" i="13"/>
  <c r="AD943" i="13"/>
  <c r="AC943" i="13"/>
  <c r="AB943" i="13"/>
  <c r="AA943" i="13"/>
  <c r="Z943" i="13"/>
  <c r="Y943" i="13"/>
  <c r="AE942" i="13"/>
  <c r="AD942" i="13"/>
  <c r="AC942" i="13"/>
  <c r="AB942" i="13"/>
  <c r="AA942" i="13"/>
  <c r="Z942" i="13"/>
  <c r="Y942" i="13"/>
  <c r="AE941" i="13"/>
  <c r="AD941" i="13"/>
  <c r="AC941" i="13"/>
  <c r="AB941" i="13"/>
  <c r="AA941" i="13"/>
  <c r="Z941" i="13"/>
  <c r="Y941" i="13"/>
  <c r="AE940" i="13"/>
  <c r="AD940" i="13"/>
  <c r="AC940" i="13"/>
  <c r="AB940" i="13"/>
  <c r="AA940" i="13"/>
  <c r="Z940" i="13"/>
  <c r="Y940" i="13"/>
  <c r="AE939" i="13"/>
  <c r="AD939" i="13"/>
  <c r="AC939" i="13"/>
  <c r="AB939" i="13"/>
  <c r="AA939" i="13"/>
  <c r="Z939" i="13"/>
  <c r="Y939" i="13"/>
  <c r="AE938" i="13"/>
  <c r="AD938" i="13"/>
  <c r="AC938" i="13"/>
  <c r="AB938" i="13"/>
  <c r="AA938" i="13"/>
  <c r="Z938" i="13"/>
  <c r="Y938" i="13"/>
  <c r="AE937" i="13"/>
  <c r="AD937" i="13"/>
  <c r="AC937" i="13"/>
  <c r="AB937" i="13"/>
  <c r="AA937" i="13"/>
  <c r="Z937" i="13"/>
  <c r="Y937" i="13"/>
  <c r="AE936" i="13"/>
  <c r="AD936" i="13"/>
  <c r="AC936" i="13"/>
  <c r="AB936" i="13"/>
  <c r="AA936" i="13"/>
  <c r="Z936" i="13"/>
  <c r="Y936" i="13"/>
  <c r="AE935" i="13"/>
  <c r="AD935" i="13"/>
  <c r="AC935" i="13"/>
  <c r="AB935" i="13"/>
  <c r="AA935" i="13"/>
  <c r="Z935" i="13"/>
  <c r="Y935" i="13"/>
  <c r="AE934" i="13"/>
  <c r="AD934" i="13"/>
  <c r="AC934" i="13"/>
  <c r="AB934" i="13"/>
  <c r="AA934" i="13"/>
  <c r="Z934" i="13"/>
  <c r="Y934" i="13"/>
  <c r="AE933" i="13"/>
  <c r="AD933" i="13"/>
  <c r="AC933" i="13"/>
  <c r="AB933" i="13"/>
  <c r="AA933" i="13"/>
  <c r="Z933" i="13"/>
  <c r="Y933" i="13"/>
  <c r="AE932" i="13"/>
  <c r="AD932" i="13"/>
  <c r="AC932" i="13"/>
  <c r="AB932" i="13"/>
  <c r="AA932" i="13"/>
  <c r="Z932" i="13"/>
  <c r="Y932" i="13"/>
  <c r="AE931" i="13"/>
  <c r="AD931" i="13"/>
  <c r="AC931" i="13"/>
  <c r="AB931" i="13"/>
  <c r="AA931" i="13"/>
  <c r="Z931" i="13"/>
  <c r="Y931" i="13"/>
  <c r="AE930" i="13"/>
  <c r="AD930" i="13"/>
  <c r="AC930" i="13"/>
  <c r="AB930" i="13"/>
  <c r="AA930" i="13"/>
  <c r="Z930" i="13"/>
  <c r="Y930" i="13"/>
  <c r="AE929" i="13"/>
  <c r="AD929" i="13"/>
  <c r="AC929" i="13"/>
  <c r="AB929" i="13"/>
  <c r="AA929" i="13"/>
  <c r="Z929" i="13"/>
  <c r="Y929" i="13"/>
  <c r="AE928" i="13"/>
  <c r="AD928" i="13"/>
  <c r="AC928" i="13"/>
  <c r="AB928" i="13"/>
  <c r="AA928" i="13"/>
  <c r="Z928" i="13"/>
  <c r="Y928" i="13"/>
  <c r="AE927" i="13"/>
  <c r="AD927" i="13"/>
  <c r="AC927" i="13"/>
  <c r="AB927" i="13"/>
  <c r="AA927" i="13"/>
  <c r="Z927" i="13"/>
  <c r="Y927" i="13"/>
  <c r="AE926" i="13"/>
  <c r="AD926" i="13"/>
  <c r="AC926" i="13"/>
  <c r="AB926" i="13"/>
  <c r="AA926" i="13"/>
  <c r="Z926" i="13"/>
  <c r="Y926" i="13"/>
  <c r="AE925" i="13"/>
  <c r="AD925" i="13"/>
  <c r="AC925" i="13"/>
  <c r="AB925" i="13"/>
  <c r="AA925" i="13"/>
  <c r="Z925" i="13"/>
  <c r="Y925" i="13"/>
  <c r="AE924" i="13"/>
  <c r="AD924" i="13"/>
  <c r="AC924" i="13"/>
  <c r="AB924" i="13"/>
  <c r="AA924" i="13"/>
  <c r="Z924" i="13"/>
  <c r="Y924" i="13"/>
  <c r="AE923" i="13"/>
  <c r="AD923" i="13"/>
  <c r="AC923" i="13"/>
  <c r="AB923" i="13"/>
  <c r="AA923" i="13"/>
  <c r="Z923" i="13"/>
  <c r="Y923" i="13"/>
  <c r="AE922" i="13"/>
  <c r="AD922" i="13"/>
  <c r="AC922" i="13"/>
  <c r="AB922" i="13"/>
  <c r="AA922" i="13"/>
  <c r="Z922" i="13"/>
  <c r="Y922" i="13"/>
  <c r="AE921" i="13"/>
  <c r="AD921" i="13"/>
  <c r="AC921" i="13"/>
  <c r="AB921" i="13"/>
  <c r="AA921" i="13"/>
  <c r="Z921" i="13"/>
  <c r="Y921" i="13"/>
  <c r="AE920" i="13"/>
  <c r="AD920" i="13"/>
  <c r="AC920" i="13"/>
  <c r="AB920" i="13"/>
  <c r="AA920" i="13"/>
  <c r="Z920" i="13"/>
  <c r="Y920" i="13"/>
  <c r="AE919" i="13"/>
  <c r="AD919" i="13"/>
  <c r="AC919" i="13"/>
  <c r="AB919" i="13"/>
  <c r="AA919" i="13"/>
  <c r="Z919" i="13"/>
  <c r="Y919" i="13"/>
  <c r="AE918" i="13"/>
  <c r="AD918" i="13"/>
  <c r="AC918" i="13"/>
  <c r="AB918" i="13"/>
  <c r="AA918" i="13"/>
  <c r="Z918" i="13"/>
  <c r="Y918" i="13"/>
  <c r="AE917" i="13"/>
  <c r="AD917" i="13"/>
  <c r="AC917" i="13"/>
  <c r="AB917" i="13"/>
  <c r="AA917" i="13"/>
  <c r="Z917" i="13"/>
  <c r="Y917" i="13"/>
  <c r="AE916" i="13"/>
  <c r="AD916" i="13"/>
  <c r="AC916" i="13"/>
  <c r="AB916" i="13"/>
  <c r="AA916" i="13"/>
  <c r="Z916" i="13"/>
  <c r="Y916" i="13"/>
  <c r="AE915" i="13"/>
  <c r="AD915" i="13"/>
  <c r="AC915" i="13"/>
  <c r="AB915" i="13"/>
  <c r="AA915" i="13"/>
  <c r="Z915" i="13"/>
  <c r="Y915" i="13"/>
  <c r="AE914" i="13"/>
  <c r="AD914" i="13"/>
  <c r="AC914" i="13"/>
  <c r="AB914" i="13"/>
  <c r="AA914" i="13"/>
  <c r="Z914" i="13"/>
  <c r="Y914" i="13"/>
  <c r="AE955" i="11"/>
  <c r="AD955" i="11"/>
  <c r="AC955" i="11"/>
  <c r="AB955" i="11"/>
  <c r="AA955" i="11"/>
  <c r="Z955" i="11"/>
  <c r="Y955" i="11"/>
  <c r="AE954" i="11"/>
  <c r="AD954" i="11"/>
  <c r="AC954" i="11"/>
  <c r="AB954" i="11"/>
  <c r="AA954" i="11"/>
  <c r="Z954" i="11"/>
  <c r="Y954" i="11"/>
  <c r="AE953" i="11"/>
  <c r="AD953" i="11"/>
  <c r="AC953" i="11"/>
  <c r="AB953" i="11"/>
  <c r="AA953" i="11"/>
  <c r="Z953" i="11"/>
  <c r="Y953" i="11"/>
  <c r="AE952" i="11"/>
  <c r="AD952" i="11"/>
  <c r="AC952" i="11"/>
  <c r="AB952" i="11"/>
  <c r="AA952" i="11"/>
  <c r="Z952" i="11"/>
  <c r="Y952" i="11"/>
  <c r="AE951" i="11"/>
  <c r="AD951" i="11"/>
  <c r="AC951" i="11"/>
  <c r="AB951" i="11"/>
  <c r="AA951" i="11"/>
  <c r="Z951" i="11"/>
  <c r="Y951" i="11"/>
  <c r="AE950" i="11"/>
  <c r="AD950" i="11"/>
  <c r="AC950" i="11"/>
  <c r="AB950" i="11"/>
  <c r="AA950" i="11"/>
  <c r="Z950" i="11"/>
  <c r="Y950" i="11"/>
  <c r="AE949" i="11"/>
  <c r="AD949" i="11"/>
  <c r="AC949" i="11"/>
  <c r="AB949" i="11"/>
  <c r="AA949" i="11"/>
  <c r="Z949" i="11"/>
  <c r="Y949" i="11"/>
  <c r="AE948" i="11"/>
  <c r="AD948" i="11"/>
  <c r="AC948" i="11"/>
  <c r="AB948" i="11"/>
  <c r="AA948" i="11"/>
  <c r="Z948" i="11"/>
  <c r="Y948" i="11"/>
  <c r="AE947" i="11"/>
  <c r="AD947" i="11"/>
  <c r="AC947" i="11"/>
  <c r="AB947" i="11"/>
  <c r="AA947" i="11"/>
  <c r="Z947" i="11"/>
  <c r="Y947" i="11"/>
  <c r="AE946" i="11"/>
  <c r="AD946" i="11"/>
  <c r="AC946" i="11"/>
  <c r="AB946" i="11"/>
  <c r="AA946" i="11"/>
  <c r="Z946" i="11"/>
  <c r="Y946" i="11"/>
  <c r="AE945" i="11"/>
  <c r="AD945" i="11"/>
  <c r="AC945" i="11"/>
  <c r="AB945" i="11"/>
  <c r="AA945" i="11"/>
  <c r="Z945" i="11"/>
  <c r="Y945" i="11"/>
  <c r="AE944" i="11"/>
  <c r="AD944" i="11"/>
  <c r="AC944" i="11"/>
  <c r="AB944" i="11"/>
  <c r="AA944" i="11"/>
  <c r="Z944" i="11"/>
  <c r="Y944" i="11"/>
  <c r="AE943" i="11"/>
  <c r="AD943" i="11"/>
  <c r="AC943" i="11"/>
  <c r="AB943" i="11"/>
  <c r="AA943" i="11"/>
  <c r="Z943" i="11"/>
  <c r="Y943" i="11"/>
  <c r="AE942" i="11"/>
  <c r="AD942" i="11"/>
  <c r="AC942" i="11"/>
  <c r="AB942" i="11"/>
  <c r="AA942" i="11"/>
  <c r="Z942" i="11"/>
  <c r="Y942" i="11"/>
  <c r="AE941" i="11"/>
  <c r="AD941" i="11"/>
  <c r="AC941" i="11"/>
  <c r="AB941" i="11"/>
  <c r="AA941" i="11"/>
  <c r="Z941" i="11"/>
  <c r="Y941" i="11"/>
  <c r="AE940" i="11"/>
  <c r="AD940" i="11"/>
  <c r="AC940" i="11"/>
  <c r="AB940" i="11"/>
  <c r="AA940" i="11"/>
  <c r="Z940" i="11"/>
  <c r="Y940" i="11"/>
  <c r="AE939" i="11"/>
  <c r="AD939" i="11"/>
  <c r="AC939" i="11"/>
  <c r="AB939" i="11"/>
  <c r="AA939" i="11"/>
  <c r="Z939" i="11"/>
  <c r="Y939" i="11"/>
  <c r="AE938" i="11"/>
  <c r="AD938" i="11"/>
  <c r="AC938" i="11"/>
  <c r="AB938" i="11"/>
  <c r="AA938" i="11"/>
  <c r="Z938" i="11"/>
  <c r="Y938" i="11"/>
  <c r="AE937" i="11"/>
  <c r="AD937" i="11"/>
  <c r="AC937" i="11"/>
  <c r="AB937" i="11"/>
  <c r="AA937" i="11"/>
  <c r="Z937" i="11"/>
  <c r="Y937" i="11"/>
  <c r="AE936" i="11"/>
  <c r="AD936" i="11"/>
  <c r="AC936" i="11"/>
  <c r="AB936" i="11"/>
  <c r="AA936" i="11"/>
  <c r="Z936" i="11"/>
  <c r="Y936" i="11"/>
  <c r="AE935" i="11"/>
  <c r="AD935" i="11"/>
  <c r="AC935" i="11"/>
  <c r="AB935" i="11"/>
  <c r="AA935" i="11"/>
  <c r="Z935" i="11"/>
  <c r="Y935" i="11"/>
  <c r="AE934" i="11"/>
  <c r="AD934" i="11"/>
  <c r="AC934" i="11"/>
  <c r="AB934" i="11"/>
  <c r="AA934" i="11"/>
  <c r="Z934" i="11"/>
  <c r="Y934" i="11"/>
  <c r="AE933" i="11"/>
  <c r="AD933" i="11"/>
  <c r="AC933" i="11"/>
  <c r="AB933" i="11"/>
  <c r="AA933" i="11"/>
  <c r="Z933" i="11"/>
  <c r="Y933" i="11"/>
  <c r="AE932" i="11"/>
  <c r="AD932" i="11"/>
  <c r="AC932" i="11"/>
  <c r="AB932" i="11"/>
  <c r="AA932" i="11"/>
  <c r="Z932" i="11"/>
  <c r="Y932" i="11"/>
  <c r="AE931" i="11"/>
  <c r="AD931" i="11"/>
  <c r="AC931" i="11"/>
  <c r="AB931" i="11"/>
  <c r="AA931" i="11"/>
  <c r="Z931" i="11"/>
  <c r="Y931" i="11"/>
  <c r="AE930" i="11"/>
  <c r="AD930" i="11"/>
  <c r="AC930" i="11"/>
  <c r="AB930" i="11"/>
  <c r="AA930" i="11"/>
  <c r="Z930" i="11"/>
  <c r="Y930" i="11"/>
  <c r="AE929" i="11"/>
  <c r="AD929" i="11"/>
  <c r="AC929" i="11"/>
  <c r="AB929" i="11"/>
  <c r="AA929" i="11"/>
  <c r="Z929" i="11"/>
  <c r="Y929" i="11"/>
  <c r="AE928" i="11"/>
  <c r="AD928" i="11"/>
  <c r="AC928" i="11"/>
  <c r="AB928" i="11"/>
  <c r="AA928" i="11"/>
  <c r="Z928" i="11"/>
  <c r="Y928" i="11"/>
  <c r="AE927" i="11"/>
  <c r="AD927" i="11"/>
  <c r="AC927" i="11"/>
  <c r="AB927" i="11"/>
  <c r="AA927" i="11"/>
  <c r="Z927" i="11"/>
  <c r="Y927" i="11"/>
  <c r="AE926" i="11"/>
  <c r="AD926" i="11"/>
  <c r="AC926" i="11"/>
  <c r="AB926" i="11"/>
  <c r="AA926" i="11"/>
  <c r="Z926" i="11"/>
  <c r="Y926" i="11"/>
  <c r="AE925" i="11"/>
  <c r="AD925" i="11"/>
  <c r="AC925" i="11"/>
  <c r="AB925" i="11"/>
  <c r="AA925" i="11"/>
  <c r="Z925" i="11"/>
  <c r="Y925" i="11"/>
  <c r="AE924" i="11"/>
  <c r="AD924" i="11"/>
  <c r="AC924" i="11"/>
  <c r="AB924" i="11"/>
  <c r="AA924" i="11"/>
  <c r="Z924" i="11"/>
  <c r="Y924" i="11"/>
  <c r="AE923" i="11"/>
  <c r="AD923" i="11"/>
  <c r="AC923" i="11"/>
  <c r="AB923" i="11"/>
  <c r="AA923" i="11"/>
  <c r="Z923" i="11"/>
  <c r="Y923" i="11"/>
  <c r="AE922" i="11"/>
  <c r="AD922" i="11"/>
  <c r="AC922" i="11"/>
  <c r="AB922" i="11"/>
  <c r="AA922" i="11"/>
  <c r="Z922" i="11"/>
  <c r="Y922" i="11"/>
  <c r="AE921" i="11"/>
  <c r="AD921" i="11"/>
  <c r="AC921" i="11"/>
  <c r="AB921" i="11"/>
  <c r="AA921" i="11"/>
  <c r="Z921" i="11"/>
  <c r="Y921" i="11"/>
  <c r="AE920" i="11"/>
  <c r="AD920" i="11"/>
  <c r="AC920" i="11"/>
  <c r="AB920" i="11"/>
  <c r="AA920" i="11"/>
  <c r="Z920" i="11"/>
  <c r="Y920" i="11"/>
  <c r="AE919" i="11"/>
  <c r="AD919" i="11"/>
  <c r="AC919" i="11"/>
  <c r="AB919" i="11"/>
  <c r="AA919" i="11"/>
  <c r="Z919" i="11"/>
  <c r="Y919" i="11"/>
  <c r="AE918" i="11"/>
  <c r="AD918" i="11"/>
  <c r="AC918" i="11"/>
  <c r="AB918" i="11"/>
  <c r="AA918" i="11"/>
  <c r="Z918" i="11"/>
  <c r="Y918" i="11"/>
  <c r="AE917" i="11"/>
  <c r="AD917" i="11"/>
  <c r="AC917" i="11"/>
  <c r="AB917" i="11"/>
  <c r="AA917" i="11"/>
  <c r="Z917" i="11"/>
  <c r="Y917" i="11"/>
  <c r="AE916" i="11"/>
  <c r="AD916" i="11"/>
  <c r="AC916" i="11"/>
  <c r="AB916" i="11"/>
  <c r="AA916" i="11"/>
  <c r="Z916" i="11"/>
  <c r="Y916" i="11"/>
  <c r="AE915" i="11"/>
  <c r="AD915" i="11"/>
  <c r="AC915" i="11"/>
  <c r="AB915" i="11"/>
  <c r="AA915" i="11"/>
  <c r="Z915" i="11"/>
  <c r="Y915" i="11"/>
  <c r="AE914" i="11"/>
  <c r="AD914" i="11"/>
  <c r="AC914" i="11"/>
  <c r="AB914" i="11"/>
  <c r="AA914" i="11"/>
  <c r="Z914" i="11"/>
  <c r="Y914" i="11"/>
  <c r="AE955" i="5"/>
  <c r="AD955" i="5"/>
  <c r="AC955" i="5"/>
  <c r="AB955" i="5"/>
  <c r="AA955" i="5"/>
  <c r="Z955" i="5"/>
  <c r="Y955" i="5"/>
  <c r="AE954" i="5"/>
  <c r="AD954" i="5"/>
  <c r="AC954" i="5"/>
  <c r="AB954" i="5"/>
  <c r="AA954" i="5"/>
  <c r="Z954" i="5"/>
  <c r="Y954" i="5"/>
  <c r="AE953" i="5"/>
  <c r="AD953" i="5"/>
  <c r="AC953" i="5"/>
  <c r="AB953" i="5"/>
  <c r="AA953" i="5"/>
  <c r="Z953" i="5"/>
  <c r="Y953" i="5"/>
  <c r="AE952" i="5"/>
  <c r="AD952" i="5"/>
  <c r="AC952" i="5"/>
  <c r="AB952" i="5"/>
  <c r="AA952" i="5"/>
  <c r="Z952" i="5"/>
  <c r="Y952" i="5"/>
  <c r="AE951" i="5"/>
  <c r="AD951" i="5"/>
  <c r="AC951" i="5"/>
  <c r="AB951" i="5"/>
  <c r="AA951" i="5"/>
  <c r="Z951" i="5"/>
  <c r="Y951" i="5"/>
  <c r="AE950" i="5"/>
  <c r="AD950" i="5"/>
  <c r="AC950" i="5"/>
  <c r="AB950" i="5"/>
  <c r="AA950" i="5"/>
  <c r="Z950" i="5"/>
  <c r="Y950" i="5"/>
  <c r="AE949" i="5"/>
  <c r="AD949" i="5"/>
  <c r="AC949" i="5"/>
  <c r="AB949" i="5"/>
  <c r="AA949" i="5"/>
  <c r="Z949" i="5"/>
  <c r="Y949" i="5"/>
  <c r="AE948" i="5"/>
  <c r="AD948" i="5"/>
  <c r="AC948" i="5"/>
  <c r="AB948" i="5"/>
  <c r="AA948" i="5"/>
  <c r="Z948" i="5"/>
  <c r="Y948" i="5"/>
  <c r="AE947" i="5"/>
  <c r="AD947" i="5"/>
  <c r="AC947" i="5"/>
  <c r="AB947" i="5"/>
  <c r="AA947" i="5"/>
  <c r="Z947" i="5"/>
  <c r="Y947" i="5"/>
  <c r="AE946" i="5"/>
  <c r="AD946" i="5"/>
  <c r="AC946" i="5"/>
  <c r="AB946" i="5"/>
  <c r="AA946" i="5"/>
  <c r="Z946" i="5"/>
  <c r="Y946" i="5"/>
  <c r="AE945" i="5"/>
  <c r="AD945" i="5"/>
  <c r="AC945" i="5"/>
  <c r="AB945" i="5"/>
  <c r="AA945" i="5"/>
  <c r="Z945" i="5"/>
  <c r="Y945" i="5"/>
  <c r="AE944" i="5"/>
  <c r="AD944" i="5"/>
  <c r="AC944" i="5"/>
  <c r="AB944" i="5"/>
  <c r="AA944" i="5"/>
  <c r="Z944" i="5"/>
  <c r="Y944" i="5"/>
  <c r="AE943" i="5"/>
  <c r="AD943" i="5"/>
  <c r="AC943" i="5"/>
  <c r="AB943" i="5"/>
  <c r="AA943" i="5"/>
  <c r="Z943" i="5"/>
  <c r="Y943" i="5"/>
  <c r="AE942" i="5"/>
  <c r="AD942" i="5"/>
  <c r="AC942" i="5"/>
  <c r="AB942" i="5"/>
  <c r="AA942" i="5"/>
  <c r="Z942" i="5"/>
  <c r="Y942" i="5"/>
  <c r="AE941" i="5"/>
  <c r="AD941" i="5"/>
  <c r="AC941" i="5"/>
  <c r="AB941" i="5"/>
  <c r="AA941" i="5"/>
  <c r="Z941" i="5"/>
  <c r="Y941" i="5"/>
  <c r="AE940" i="5"/>
  <c r="AD940" i="5"/>
  <c r="AC940" i="5"/>
  <c r="AB940" i="5"/>
  <c r="AA940" i="5"/>
  <c r="Z940" i="5"/>
  <c r="Y940" i="5"/>
  <c r="AE939" i="5"/>
  <c r="AD939" i="5"/>
  <c r="AC939" i="5"/>
  <c r="AB939" i="5"/>
  <c r="AA939" i="5"/>
  <c r="Z939" i="5"/>
  <c r="Y939" i="5"/>
  <c r="AE938" i="5"/>
  <c r="AD938" i="5"/>
  <c r="AC938" i="5"/>
  <c r="AB938" i="5"/>
  <c r="AA938" i="5"/>
  <c r="Z938" i="5"/>
  <c r="Y938" i="5"/>
  <c r="AE937" i="5"/>
  <c r="AD937" i="5"/>
  <c r="AC937" i="5"/>
  <c r="AB937" i="5"/>
  <c r="AA937" i="5"/>
  <c r="Z937" i="5"/>
  <c r="Y937" i="5"/>
  <c r="AE936" i="5"/>
  <c r="AD936" i="5"/>
  <c r="AC936" i="5"/>
  <c r="AB936" i="5"/>
  <c r="AA936" i="5"/>
  <c r="Z936" i="5"/>
  <c r="Y936" i="5"/>
  <c r="AE935" i="5"/>
  <c r="AD935" i="5"/>
  <c r="AC935" i="5"/>
  <c r="AB935" i="5"/>
  <c r="AA935" i="5"/>
  <c r="Z935" i="5"/>
  <c r="Y935" i="5"/>
  <c r="AE934" i="5"/>
  <c r="AD934" i="5"/>
  <c r="AC934" i="5"/>
  <c r="AB934" i="5"/>
  <c r="AA934" i="5"/>
  <c r="Z934" i="5"/>
  <c r="Y934" i="5"/>
  <c r="AE933" i="5"/>
  <c r="AD933" i="5"/>
  <c r="AC933" i="5"/>
  <c r="AB933" i="5"/>
  <c r="AA933" i="5"/>
  <c r="Z933" i="5"/>
  <c r="Y933" i="5"/>
  <c r="AE932" i="5"/>
  <c r="AD932" i="5"/>
  <c r="AC932" i="5"/>
  <c r="AB932" i="5"/>
  <c r="AA932" i="5"/>
  <c r="Z932" i="5"/>
  <c r="Y932" i="5"/>
  <c r="AE931" i="5"/>
  <c r="AD931" i="5"/>
  <c r="AC931" i="5"/>
  <c r="AB931" i="5"/>
  <c r="AA931" i="5"/>
  <c r="Z931" i="5"/>
  <c r="Y931" i="5"/>
  <c r="AE930" i="5"/>
  <c r="AD930" i="5"/>
  <c r="AC930" i="5"/>
  <c r="AB930" i="5"/>
  <c r="AA930" i="5"/>
  <c r="Z930" i="5"/>
  <c r="Y930" i="5"/>
  <c r="AE929" i="5"/>
  <c r="AD929" i="5"/>
  <c r="AC929" i="5"/>
  <c r="AB929" i="5"/>
  <c r="AA929" i="5"/>
  <c r="Z929" i="5"/>
  <c r="Y929" i="5"/>
  <c r="AE928" i="5"/>
  <c r="AD928" i="5"/>
  <c r="AC928" i="5"/>
  <c r="AB928" i="5"/>
  <c r="AA928" i="5"/>
  <c r="Z928" i="5"/>
  <c r="Y928" i="5"/>
  <c r="AE927" i="5"/>
  <c r="AD927" i="5"/>
  <c r="AC927" i="5"/>
  <c r="AB927" i="5"/>
  <c r="AA927" i="5"/>
  <c r="Z927" i="5"/>
  <c r="Y927" i="5"/>
  <c r="AE926" i="5"/>
  <c r="AD926" i="5"/>
  <c r="AC926" i="5"/>
  <c r="AB926" i="5"/>
  <c r="AA926" i="5"/>
  <c r="Z926" i="5"/>
  <c r="Y926" i="5"/>
  <c r="AE925" i="5"/>
  <c r="AD925" i="5"/>
  <c r="AC925" i="5"/>
  <c r="AB925" i="5"/>
  <c r="AA925" i="5"/>
  <c r="Z925" i="5"/>
  <c r="Y925" i="5"/>
  <c r="AE924" i="5"/>
  <c r="AD924" i="5"/>
  <c r="AC924" i="5"/>
  <c r="AB924" i="5"/>
  <c r="AA924" i="5"/>
  <c r="Z924" i="5"/>
  <c r="Y924" i="5"/>
  <c r="AE923" i="5"/>
  <c r="AD923" i="5"/>
  <c r="AC923" i="5"/>
  <c r="AB923" i="5"/>
  <c r="AA923" i="5"/>
  <c r="Z923" i="5"/>
  <c r="Y923" i="5"/>
  <c r="AE922" i="5"/>
  <c r="AD922" i="5"/>
  <c r="AC922" i="5"/>
  <c r="AB922" i="5"/>
  <c r="AA922" i="5"/>
  <c r="Z922" i="5"/>
  <c r="Y922" i="5"/>
  <c r="AE921" i="5"/>
  <c r="AD921" i="5"/>
  <c r="AC921" i="5"/>
  <c r="AB921" i="5"/>
  <c r="AA921" i="5"/>
  <c r="Z921" i="5"/>
  <c r="Y921" i="5"/>
  <c r="AE920" i="5"/>
  <c r="AD920" i="5"/>
  <c r="AC920" i="5"/>
  <c r="AB920" i="5"/>
  <c r="AA920" i="5"/>
  <c r="Z920" i="5"/>
  <c r="Y920" i="5"/>
  <c r="AE919" i="5"/>
  <c r="AD919" i="5"/>
  <c r="AC919" i="5"/>
  <c r="AB919" i="5"/>
  <c r="AA919" i="5"/>
  <c r="Z919" i="5"/>
  <c r="Y919" i="5"/>
  <c r="AE918" i="5"/>
  <c r="AD918" i="5"/>
  <c r="AC918" i="5"/>
  <c r="AB918" i="5"/>
  <c r="AA918" i="5"/>
  <c r="Z918" i="5"/>
  <c r="Y918" i="5"/>
  <c r="AE917" i="5"/>
  <c r="AD917" i="5"/>
  <c r="AC917" i="5"/>
  <c r="AB917" i="5"/>
  <c r="AA917" i="5"/>
  <c r="Z917" i="5"/>
  <c r="Y917" i="5"/>
  <c r="AE916" i="5"/>
  <c r="AD916" i="5"/>
  <c r="AC916" i="5"/>
  <c r="AB916" i="5"/>
  <c r="AA916" i="5"/>
  <c r="Z916" i="5"/>
  <c r="Y916" i="5"/>
  <c r="AE915" i="5"/>
  <c r="AD915" i="5"/>
  <c r="AC915" i="5"/>
  <c r="AB915" i="5"/>
  <c r="AA915" i="5"/>
  <c r="Z915" i="5"/>
  <c r="Y915" i="5"/>
  <c r="AE914" i="5"/>
  <c r="AD914" i="5"/>
  <c r="AC914" i="5"/>
  <c r="AB914" i="5"/>
  <c r="AA914" i="5"/>
  <c r="Z914" i="5"/>
  <c r="Y914" i="5"/>
  <c r="AC913" i="5" l="1"/>
  <c r="AB913" i="5"/>
  <c r="AA913" i="5"/>
  <c r="AC912" i="5"/>
  <c r="AB912" i="5"/>
  <c r="AA912" i="5"/>
  <c r="AC911" i="5"/>
  <c r="AB911" i="5"/>
  <c r="AA911" i="5"/>
  <c r="AC910" i="5"/>
  <c r="AB910" i="5"/>
  <c r="AA910" i="5"/>
  <c r="AC909" i="5"/>
  <c r="AB909" i="5"/>
  <c r="AA909" i="5"/>
  <c r="AC908" i="5"/>
  <c r="AB908" i="5"/>
  <c r="AA908" i="5"/>
  <c r="AC907" i="5"/>
  <c r="AB907" i="5"/>
  <c r="AA907" i="5"/>
  <c r="AC906" i="5"/>
  <c r="AB906" i="5"/>
  <c r="AA906" i="5"/>
  <c r="AC905" i="5"/>
  <c r="AB905" i="5"/>
  <c r="AA905" i="5"/>
  <c r="AC904" i="5"/>
  <c r="AB904" i="5"/>
  <c r="AA904" i="5"/>
  <c r="AC903" i="5"/>
  <c r="AB903" i="5"/>
  <c r="AA903" i="5"/>
  <c r="AC902" i="5"/>
  <c r="AB902" i="5"/>
  <c r="AA902" i="5"/>
  <c r="AC901" i="5"/>
  <c r="AB901" i="5"/>
  <c r="AA901" i="5"/>
  <c r="AC900" i="5"/>
  <c r="AB900" i="5"/>
  <c r="AA900" i="5"/>
  <c r="AC899" i="5"/>
  <c r="AB899" i="5"/>
  <c r="AA899" i="5"/>
  <c r="AC898" i="5"/>
  <c r="AB898" i="5"/>
  <c r="AA898" i="5"/>
  <c r="AC897" i="5"/>
  <c r="AB897" i="5"/>
  <c r="AA897" i="5"/>
  <c r="AC896" i="5"/>
  <c r="AB896" i="5"/>
  <c r="AA896" i="5"/>
  <c r="AC895" i="5"/>
  <c r="AB895" i="5"/>
  <c r="AA895" i="5"/>
  <c r="AC894" i="5"/>
  <c r="AB894" i="5"/>
  <c r="AA894" i="5"/>
  <c r="AC893" i="5"/>
  <c r="AB893" i="5"/>
  <c r="AA893" i="5"/>
  <c r="AC892" i="5"/>
  <c r="AB892" i="5"/>
  <c r="AA892" i="5"/>
  <c r="AC891" i="5"/>
  <c r="AB891" i="5"/>
  <c r="AA891" i="5"/>
  <c r="AC890" i="5"/>
  <c r="AB890" i="5"/>
  <c r="AA890" i="5"/>
  <c r="AC889" i="5"/>
  <c r="AB889" i="5"/>
  <c r="AA889" i="5"/>
  <c r="AC888" i="5"/>
  <c r="AB888" i="5"/>
  <c r="AA888" i="5"/>
  <c r="AC887" i="5"/>
  <c r="AB887" i="5"/>
  <c r="AA887" i="5"/>
  <c r="AC886" i="5"/>
  <c r="AB886" i="5"/>
  <c r="AA886" i="5"/>
  <c r="AC885" i="5"/>
  <c r="AB885" i="5"/>
  <c r="AA885" i="5"/>
  <c r="AC884" i="5"/>
  <c r="AB884" i="5"/>
  <c r="AA884" i="5"/>
  <c r="AC883" i="5"/>
  <c r="AB883" i="5"/>
  <c r="AA883" i="5"/>
  <c r="AC882" i="5"/>
  <c r="AB882" i="5"/>
  <c r="AA882" i="5"/>
  <c r="AC881" i="5"/>
  <c r="AB881" i="5"/>
  <c r="AA881" i="5"/>
  <c r="AC880" i="5"/>
  <c r="AB880" i="5"/>
  <c r="AA880" i="5"/>
  <c r="AC879" i="5"/>
  <c r="AB879" i="5"/>
  <c r="AA879" i="5"/>
  <c r="AC878" i="5"/>
  <c r="AB878" i="5"/>
  <c r="AA878" i="5"/>
  <c r="AC877" i="5"/>
  <c r="AB877" i="5"/>
  <c r="AA877" i="5"/>
  <c r="AC876" i="5"/>
  <c r="AB876" i="5"/>
  <c r="AA876" i="5"/>
  <c r="AC875" i="5"/>
  <c r="AB875" i="5"/>
  <c r="AA875" i="5"/>
  <c r="AC874" i="5"/>
  <c r="AB874" i="5"/>
  <c r="AA874" i="5"/>
  <c r="AC873" i="5"/>
  <c r="AB873" i="5"/>
  <c r="AA873" i="5"/>
  <c r="AC872" i="5"/>
  <c r="AB872" i="5"/>
  <c r="AA872" i="5"/>
  <c r="AC871" i="5"/>
  <c r="AB871" i="5"/>
  <c r="AA871" i="5"/>
  <c r="AC870" i="5"/>
  <c r="AB870" i="5"/>
  <c r="AA870" i="5"/>
  <c r="AC869" i="5"/>
  <c r="AB869" i="5"/>
  <c r="AA869" i="5"/>
  <c r="AC868" i="5"/>
  <c r="AB868" i="5"/>
  <c r="AA868" i="5"/>
  <c r="AC867" i="5"/>
  <c r="AB867" i="5"/>
  <c r="AA867" i="5"/>
  <c r="AC866" i="5"/>
  <c r="AB866" i="5"/>
  <c r="AA866" i="5"/>
  <c r="AC865" i="5"/>
  <c r="AB865" i="5"/>
  <c r="AA865" i="5"/>
  <c r="AC864" i="5"/>
  <c r="AB864" i="5"/>
  <c r="AA864" i="5"/>
  <c r="AC863" i="5"/>
  <c r="AB863" i="5"/>
  <c r="AA863" i="5"/>
  <c r="AC862" i="5"/>
  <c r="AB862" i="5"/>
  <c r="AA862" i="5"/>
  <c r="AC861" i="5"/>
  <c r="AB861" i="5"/>
  <c r="AA861" i="5"/>
  <c r="AC860" i="5"/>
  <c r="AB860" i="5"/>
  <c r="AA860" i="5"/>
  <c r="AC859" i="5"/>
  <c r="AB859" i="5"/>
  <c r="AA859" i="5"/>
  <c r="AC858" i="5"/>
  <c r="AB858" i="5"/>
  <c r="AA858" i="5"/>
  <c r="AC857" i="5"/>
  <c r="AB857" i="5"/>
  <c r="AA857" i="5"/>
  <c r="AC856" i="5"/>
  <c r="AB856" i="5"/>
  <c r="AA856" i="5"/>
  <c r="AC855" i="5"/>
  <c r="AB855" i="5"/>
  <c r="AA855" i="5"/>
  <c r="AC854" i="5"/>
  <c r="AB854" i="5"/>
  <c r="AA854" i="5"/>
  <c r="AC853" i="5"/>
  <c r="AB853" i="5"/>
  <c r="AA853" i="5"/>
  <c r="AC852" i="5"/>
  <c r="AB852" i="5"/>
  <c r="AA852" i="5"/>
  <c r="AC851" i="5"/>
  <c r="AB851" i="5"/>
  <c r="AA851" i="5"/>
  <c r="AC850" i="5"/>
  <c r="AB850" i="5"/>
  <c r="AA850" i="5"/>
  <c r="AC849" i="5"/>
  <c r="AB849" i="5"/>
  <c r="AA849" i="5"/>
  <c r="AC848" i="5"/>
  <c r="AB848" i="5"/>
  <c r="AA848" i="5"/>
  <c r="AC847" i="5"/>
  <c r="AB847" i="5"/>
  <c r="AA847" i="5"/>
  <c r="AC846" i="5"/>
  <c r="AB846" i="5"/>
  <c r="AA846" i="5"/>
  <c r="AC845" i="5"/>
  <c r="AB845" i="5"/>
  <c r="AA845" i="5"/>
  <c r="AC844" i="5"/>
  <c r="AB844" i="5"/>
  <c r="AA844" i="5"/>
  <c r="AC843" i="5"/>
  <c r="AB843" i="5"/>
  <c r="AA843" i="5"/>
  <c r="AC842" i="5"/>
  <c r="AB842" i="5"/>
  <c r="AA842" i="5"/>
  <c r="AC841" i="5"/>
  <c r="AB841" i="5"/>
  <c r="AA841" i="5"/>
  <c r="AC840" i="5"/>
  <c r="AB840" i="5"/>
  <c r="AA840" i="5"/>
  <c r="AC839" i="5"/>
  <c r="AB839" i="5"/>
  <c r="AA839" i="5"/>
  <c r="AC838" i="5"/>
  <c r="AB838" i="5"/>
  <c r="AA838" i="5"/>
  <c r="AC837" i="5"/>
  <c r="AB837" i="5"/>
  <c r="AA837" i="5"/>
  <c r="AC836" i="5"/>
  <c r="AB836" i="5"/>
  <c r="AA836" i="5"/>
  <c r="AC835" i="5"/>
  <c r="AB835" i="5"/>
  <c r="AA835" i="5"/>
  <c r="AC834" i="5"/>
  <c r="AB834" i="5"/>
  <c r="AA834" i="5"/>
  <c r="AC833" i="5"/>
  <c r="AB833" i="5"/>
  <c r="AA833" i="5"/>
  <c r="AC832" i="5"/>
  <c r="AB832" i="5"/>
  <c r="AA832" i="5"/>
  <c r="AC831" i="5"/>
  <c r="AB831" i="5"/>
  <c r="AA831" i="5"/>
  <c r="AC830" i="5"/>
  <c r="AB830" i="5"/>
  <c r="AA830" i="5"/>
  <c r="AC829" i="5"/>
  <c r="AB829" i="5"/>
  <c r="AA829" i="5"/>
  <c r="AC828" i="5"/>
  <c r="AB828" i="5"/>
  <c r="AA828" i="5"/>
  <c r="AC827" i="5"/>
  <c r="AB827" i="5"/>
  <c r="AA827" i="5"/>
  <c r="AC826" i="5"/>
  <c r="AB826" i="5"/>
  <c r="AA826" i="5"/>
  <c r="AC825" i="5"/>
  <c r="AB825" i="5"/>
  <c r="AA825" i="5"/>
  <c r="AC824" i="5"/>
  <c r="AB824" i="5"/>
  <c r="AA824" i="5"/>
  <c r="AC823" i="5"/>
  <c r="AB823" i="5"/>
  <c r="AA823" i="5"/>
  <c r="AC822" i="5"/>
  <c r="AB822" i="5"/>
  <c r="AA822" i="5"/>
  <c r="AC821" i="5"/>
  <c r="AB821" i="5"/>
  <c r="AA821" i="5"/>
  <c r="AC820" i="5"/>
  <c r="AB820" i="5"/>
  <c r="AA820" i="5"/>
  <c r="AC819" i="5"/>
  <c r="AB819" i="5"/>
  <c r="AA819" i="5"/>
  <c r="AC818" i="5"/>
  <c r="AB818" i="5"/>
  <c r="AA818" i="5"/>
  <c r="AC817" i="5"/>
  <c r="AB817" i="5"/>
  <c r="AA817" i="5"/>
  <c r="AC816" i="5"/>
  <c r="AB816" i="5"/>
  <c r="AA816" i="5"/>
  <c r="AC815" i="5"/>
  <c r="AB815" i="5"/>
  <c r="AA815" i="5"/>
  <c r="AC814" i="5"/>
  <c r="AB814" i="5"/>
  <c r="AA814" i="5"/>
  <c r="AC813" i="5"/>
  <c r="AB813" i="5"/>
  <c r="AA813" i="5"/>
  <c r="AC812" i="5"/>
  <c r="AB812" i="5"/>
  <c r="AA812" i="5"/>
  <c r="AC811" i="5"/>
  <c r="AB811" i="5"/>
  <c r="AA811" i="5"/>
  <c r="AC810" i="5"/>
  <c r="AB810" i="5"/>
  <c r="AA810" i="5"/>
  <c r="AC809" i="5"/>
  <c r="AB809" i="5"/>
  <c r="AA809" i="5"/>
  <c r="AC808" i="5"/>
  <c r="AB808" i="5"/>
  <c r="AA808" i="5"/>
  <c r="AC807" i="5"/>
  <c r="AB807" i="5"/>
  <c r="AA807" i="5"/>
  <c r="AC806" i="5"/>
  <c r="AB806" i="5"/>
  <c r="AA806" i="5"/>
  <c r="AC805" i="5"/>
  <c r="AB805" i="5"/>
  <c r="AA805" i="5"/>
  <c r="AC804" i="5"/>
  <c r="AB804" i="5"/>
  <c r="AA804" i="5"/>
  <c r="AC803" i="5"/>
  <c r="AB803" i="5"/>
  <c r="AA803" i="5"/>
  <c r="AC802" i="5"/>
  <c r="AB802" i="5"/>
  <c r="AA802" i="5"/>
  <c r="AC801" i="5"/>
  <c r="AB801" i="5"/>
  <c r="AA801" i="5"/>
  <c r="AC800" i="5"/>
  <c r="AB800" i="5"/>
  <c r="AA800" i="5"/>
  <c r="AC799" i="5"/>
  <c r="AB799" i="5"/>
  <c r="AA799" i="5"/>
  <c r="AC798" i="5"/>
  <c r="AB798" i="5"/>
  <c r="AA798" i="5"/>
  <c r="AC797" i="5"/>
  <c r="AB797" i="5"/>
  <c r="AA797" i="5"/>
  <c r="AC796" i="5"/>
  <c r="AB796" i="5"/>
  <c r="AA796" i="5"/>
  <c r="AC795" i="5"/>
  <c r="AB795" i="5"/>
  <c r="AA795" i="5"/>
  <c r="AC794" i="5"/>
  <c r="AB794" i="5"/>
  <c r="AA794" i="5"/>
  <c r="AC793" i="5"/>
  <c r="AB793" i="5"/>
  <c r="AA793" i="5"/>
  <c r="AC792" i="5"/>
  <c r="AB792" i="5"/>
  <c r="AA792" i="5"/>
  <c r="AC791" i="5"/>
  <c r="AB791" i="5"/>
  <c r="AA791" i="5"/>
  <c r="AC790" i="5"/>
  <c r="AB790" i="5"/>
  <c r="AA790" i="5"/>
  <c r="AC789" i="5"/>
  <c r="AB789" i="5"/>
  <c r="AA789" i="5"/>
  <c r="AC788" i="5"/>
  <c r="AB788" i="5"/>
  <c r="AA788" i="5"/>
  <c r="AC787" i="5"/>
  <c r="AB787" i="5"/>
  <c r="AA787" i="5"/>
  <c r="AC786" i="5"/>
  <c r="AB786" i="5"/>
  <c r="AA786" i="5"/>
  <c r="AC785" i="5"/>
  <c r="AB785" i="5"/>
  <c r="AA785" i="5"/>
  <c r="AC784" i="5"/>
  <c r="AB784" i="5"/>
  <c r="AA784" i="5"/>
  <c r="AC783" i="5"/>
  <c r="AB783" i="5"/>
  <c r="AA783" i="5"/>
  <c r="AC782" i="5"/>
  <c r="AB782" i="5"/>
  <c r="AA782" i="5"/>
  <c r="AC781" i="5"/>
  <c r="AB781" i="5"/>
  <c r="AA781" i="5"/>
  <c r="AC780" i="5"/>
  <c r="AB780" i="5"/>
  <c r="AA780" i="5"/>
  <c r="AC779" i="5"/>
  <c r="AB779" i="5"/>
  <c r="AA779" i="5"/>
  <c r="AC778" i="5"/>
  <c r="AB778" i="5"/>
  <c r="AA778" i="5"/>
  <c r="AC777" i="5"/>
  <c r="AB777" i="5"/>
  <c r="AA777" i="5"/>
  <c r="AC776" i="5"/>
  <c r="AB776" i="5"/>
  <c r="AA776" i="5"/>
  <c r="AC775" i="5"/>
  <c r="AB775" i="5"/>
  <c r="AA775" i="5"/>
  <c r="AC774" i="5"/>
  <c r="AB774" i="5"/>
  <c r="AA774" i="5"/>
  <c r="AC773" i="5"/>
  <c r="AB773" i="5"/>
  <c r="AA773" i="5"/>
  <c r="AC772" i="5"/>
  <c r="AB772" i="5"/>
  <c r="AA772" i="5"/>
  <c r="AC771" i="5"/>
  <c r="AB771" i="5"/>
  <c r="AA771" i="5"/>
  <c r="AC770" i="5"/>
  <c r="AB770" i="5"/>
  <c r="AA770" i="5"/>
  <c r="AC769" i="5"/>
  <c r="AB769" i="5"/>
  <c r="AA769" i="5"/>
  <c r="AC768" i="5"/>
  <c r="AB768" i="5"/>
  <c r="AA768" i="5"/>
  <c r="AC767" i="5"/>
  <c r="AB767" i="5"/>
  <c r="AA767" i="5"/>
  <c r="AC766" i="5"/>
  <c r="AB766" i="5"/>
  <c r="AA766" i="5"/>
  <c r="AC765" i="5"/>
  <c r="AB765" i="5"/>
  <c r="AA765" i="5"/>
  <c r="AC764" i="5"/>
  <c r="AB764" i="5"/>
  <c r="AA764" i="5"/>
  <c r="AC763" i="5"/>
  <c r="AB763" i="5"/>
  <c r="AA763" i="5"/>
  <c r="AC762" i="5"/>
  <c r="AB762" i="5"/>
  <c r="AA762" i="5"/>
  <c r="AC761" i="5"/>
  <c r="AB761" i="5"/>
  <c r="AA761" i="5"/>
  <c r="AC760" i="5"/>
  <c r="AB760" i="5"/>
  <c r="AA760" i="5"/>
  <c r="AC759" i="5"/>
  <c r="AB759" i="5"/>
  <c r="AA759" i="5"/>
  <c r="AC758" i="5"/>
  <c r="AB758" i="5"/>
  <c r="AA758" i="5"/>
  <c r="AC757" i="5"/>
  <c r="AB757" i="5"/>
  <c r="AA757" i="5"/>
  <c r="AC756" i="5"/>
  <c r="AB756" i="5"/>
  <c r="AA756" i="5"/>
  <c r="AC755" i="5"/>
  <c r="AB755" i="5"/>
  <c r="AA755" i="5"/>
  <c r="AC754" i="5"/>
  <c r="AB754" i="5"/>
  <c r="AA754" i="5"/>
  <c r="AC753" i="5"/>
  <c r="AB753" i="5"/>
  <c r="AA753" i="5"/>
  <c r="AC752" i="5"/>
  <c r="AB752" i="5"/>
  <c r="AA752" i="5"/>
  <c r="AC751" i="5"/>
  <c r="AB751" i="5"/>
  <c r="AA751" i="5"/>
  <c r="AC750" i="5"/>
  <c r="AB750" i="5"/>
  <c r="AA750" i="5"/>
  <c r="AC749" i="5"/>
  <c r="AB749" i="5"/>
  <c r="AA749" i="5"/>
  <c r="AC748" i="5"/>
  <c r="AB748" i="5"/>
  <c r="AA748" i="5"/>
  <c r="AC747" i="5"/>
  <c r="AB747" i="5"/>
  <c r="AA747" i="5"/>
  <c r="AC746" i="5"/>
  <c r="AB746" i="5"/>
  <c r="AA746" i="5"/>
  <c r="AC745" i="5"/>
  <c r="AB745" i="5"/>
  <c r="AA745" i="5"/>
  <c r="AC744" i="5"/>
  <c r="AB744" i="5"/>
  <c r="AA744" i="5"/>
  <c r="AC743" i="5"/>
  <c r="AB743" i="5"/>
  <c r="AA743" i="5"/>
  <c r="AC742" i="5"/>
  <c r="AB742" i="5"/>
  <c r="AA742" i="5"/>
  <c r="AC741" i="5"/>
  <c r="AB741" i="5"/>
  <c r="AA741" i="5"/>
  <c r="AC740" i="5"/>
  <c r="AB740" i="5"/>
  <c r="AA740" i="5"/>
  <c r="AC739" i="5"/>
  <c r="AB739" i="5"/>
  <c r="AA739" i="5"/>
  <c r="AC738" i="5"/>
  <c r="AB738" i="5"/>
  <c r="AA738" i="5"/>
  <c r="AC737" i="5"/>
  <c r="AB737" i="5"/>
  <c r="AA737" i="5"/>
  <c r="AC736" i="5"/>
  <c r="AB736" i="5"/>
  <c r="AA736" i="5"/>
  <c r="AC735" i="5"/>
  <c r="AB735" i="5"/>
  <c r="AA735" i="5"/>
  <c r="AC734" i="5"/>
  <c r="AB734" i="5"/>
  <c r="AA734" i="5"/>
  <c r="AC733" i="5"/>
  <c r="AB733" i="5"/>
  <c r="AA733" i="5"/>
  <c r="AC732" i="5"/>
  <c r="AB732" i="5"/>
  <c r="AA732" i="5"/>
  <c r="AC731" i="5"/>
  <c r="AB731" i="5"/>
  <c r="AA731" i="5"/>
  <c r="AC730" i="5"/>
  <c r="AB730" i="5"/>
  <c r="AA730" i="5"/>
  <c r="AC729" i="5"/>
  <c r="AB729" i="5"/>
  <c r="AA729" i="5"/>
  <c r="AC728" i="5"/>
  <c r="AB728" i="5"/>
  <c r="AA728" i="5"/>
  <c r="AC727" i="5"/>
  <c r="AB727" i="5"/>
  <c r="AA727" i="5"/>
  <c r="AC726" i="5"/>
  <c r="AB726" i="5"/>
  <c r="AA726" i="5"/>
  <c r="AC725" i="5"/>
  <c r="AB725" i="5"/>
  <c r="AA725" i="5"/>
  <c r="AC724" i="5"/>
  <c r="AB724" i="5"/>
  <c r="AA724" i="5"/>
  <c r="AC723" i="5"/>
  <c r="AB723" i="5"/>
  <c r="AA723" i="5"/>
  <c r="AC722" i="5"/>
  <c r="AB722" i="5"/>
  <c r="AA722" i="5"/>
  <c r="AC721" i="5"/>
  <c r="AB721" i="5"/>
  <c r="AA721" i="5"/>
  <c r="AC720" i="5"/>
  <c r="AB720" i="5"/>
  <c r="AA720" i="5"/>
  <c r="AC719" i="5"/>
  <c r="AB719" i="5"/>
  <c r="AA719" i="5"/>
  <c r="AC718" i="5"/>
  <c r="AB718" i="5"/>
  <c r="AA718" i="5"/>
  <c r="AC717" i="5"/>
  <c r="AB717" i="5"/>
  <c r="AA717" i="5"/>
  <c r="AC716" i="5"/>
  <c r="AB716" i="5"/>
  <c r="AA716" i="5"/>
  <c r="AC715" i="5"/>
  <c r="AB715" i="5"/>
  <c r="AA715" i="5"/>
  <c r="AC714" i="5"/>
  <c r="AB714" i="5"/>
  <c r="AA714" i="5"/>
  <c r="AC713" i="5"/>
  <c r="AB713" i="5"/>
  <c r="AA713" i="5"/>
  <c r="AC712" i="5"/>
  <c r="AB712" i="5"/>
  <c r="AA712" i="5"/>
  <c r="AC711" i="5"/>
  <c r="AB711" i="5"/>
  <c r="AA711" i="5"/>
  <c r="AC710" i="5"/>
  <c r="AB710" i="5"/>
  <c r="AA710" i="5"/>
  <c r="AC709" i="5"/>
  <c r="AB709" i="5"/>
  <c r="AA709" i="5"/>
  <c r="AC708" i="5"/>
  <c r="AB708" i="5"/>
  <c r="AA708" i="5"/>
  <c r="AC707" i="5"/>
  <c r="AB707" i="5"/>
  <c r="AA707" i="5"/>
  <c r="AC706" i="5"/>
  <c r="AB706" i="5"/>
  <c r="AA706" i="5"/>
  <c r="AC705" i="5"/>
  <c r="AB705" i="5"/>
  <c r="AA705" i="5"/>
  <c r="AC704" i="5"/>
  <c r="AB704" i="5"/>
  <c r="AA704" i="5"/>
  <c r="AC703" i="5"/>
  <c r="AB703" i="5"/>
  <c r="AA703" i="5"/>
  <c r="AC702" i="5"/>
  <c r="AB702" i="5"/>
  <c r="AA702" i="5"/>
  <c r="AC701" i="5"/>
  <c r="AB701" i="5"/>
  <c r="AA701" i="5"/>
  <c r="AC700" i="5"/>
  <c r="AB700" i="5"/>
  <c r="AA700" i="5"/>
  <c r="AC699" i="5"/>
  <c r="AB699" i="5"/>
  <c r="AA699" i="5"/>
  <c r="AC698" i="5"/>
  <c r="AB698" i="5"/>
  <c r="AA698" i="5"/>
  <c r="AC697" i="5"/>
  <c r="AB697" i="5"/>
  <c r="AA697" i="5"/>
  <c r="AC696" i="5"/>
  <c r="AB696" i="5"/>
  <c r="AA696" i="5"/>
  <c r="AC695" i="5"/>
  <c r="AB695" i="5"/>
  <c r="AA695" i="5"/>
  <c r="AC694" i="5"/>
  <c r="AB694" i="5"/>
  <c r="AA694" i="5"/>
  <c r="AC693" i="5"/>
  <c r="AB693" i="5"/>
  <c r="AA693" i="5"/>
  <c r="AC692" i="5"/>
  <c r="AB692" i="5"/>
  <c r="AA692" i="5"/>
  <c r="AC691" i="5"/>
  <c r="AB691" i="5"/>
  <c r="AA691" i="5"/>
  <c r="AC690" i="5"/>
  <c r="AB690" i="5"/>
  <c r="AA690" i="5"/>
  <c r="AC689" i="5"/>
  <c r="AB689" i="5"/>
  <c r="AA689" i="5"/>
  <c r="AC688" i="5"/>
  <c r="AB688" i="5"/>
  <c r="AA688" i="5"/>
  <c r="AC687" i="5"/>
  <c r="AB687" i="5"/>
  <c r="AA687" i="5"/>
  <c r="AC686" i="5"/>
  <c r="AB686" i="5"/>
  <c r="AA686" i="5"/>
  <c r="AC685" i="5"/>
  <c r="AB685" i="5"/>
  <c r="AA685" i="5"/>
  <c r="AC684" i="5"/>
  <c r="AB684" i="5"/>
  <c r="AA684" i="5"/>
  <c r="AC683" i="5"/>
  <c r="AB683" i="5"/>
  <c r="AA683" i="5"/>
  <c r="AC682" i="5"/>
  <c r="AB682" i="5"/>
  <c r="AA682" i="5"/>
  <c r="AC681" i="5"/>
  <c r="AB681" i="5"/>
  <c r="AA681" i="5"/>
  <c r="AC680" i="5"/>
  <c r="AB680" i="5"/>
  <c r="AA680" i="5"/>
  <c r="AC679" i="5"/>
  <c r="AB679" i="5"/>
  <c r="AA679" i="5"/>
  <c r="AC678" i="5"/>
  <c r="AB678" i="5"/>
  <c r="AA678" i="5"/>
  <c r="AC677" i="5"/>
  <c r="AB677" i="5"/>
  <c r="AA677" i="5"/>
  <c r="AC676" i="5"/>
  <c r="AB676" i="5"/>
  <c r="AA676" i="5"/>
  <c r="AC675" i="5"/>
  <c r="AB675" i="5"/>
  <c r="AA675" i="5"/>
  <c r="AC674" i="5"/>
  <c r="AB674" i="5"/>
  <c r="AA674" i="5"/>
  <c r="AC673" i="5"/>
  <c r="AB673" i="5"/>
  <c r="AA673" i="5"/>
  <c r="AC672" i="5"/>
  <c r="AB672" i="5"/>
  <c r="AA672" i="5"/>
  <c r="AC671" i="5"/>
  <c r="AB671" i="5"/>
  <c r="AA671" i="5"/>
  <c r="AC670" i="5"/>
  <c r="AB670" i="5"/>
  <c r="AA670" i="5"/>
  <c r="AC669" i="5"/>
  <c r="AB669" i="5"/>
  <c r="AA669" i="5"/>
  <c r="AC668" i="5"/>
  <c r="AB668" i="5"/>
  <c r="AA668" i="5"/>
  <c r="AC667" i="5"/>
  <c r="AB667" i="5"/>
  <c r="AA667" i="5"/>
  <c r="AC666" i="5"/>
  <c r="AB666" i="5"/>
  <c r="AA666" i="5"/>
  <c r="AC665" i="5"/>
  <c r="AB665" i="5"/>
  <c r="AA665" i="5"/>
  <c r="AC664" i="5"/>
  <c r="AB664" i="5"/>
  <c r="AA664" i="5"/>
  <c r="AC663" i="5"/>
  <c r="AB663" i="5"/>
  <c r="AA663" i="5"/>
  <c r="AC662" i="5"/>
  <c r="AB662" i="5"/>
  <c r="AA662" i="5"/>
  <c r="AC661" i="5"/>
  <c r="AB661" i="5"/>
  <c r="AA661" i="5"/>
  <c r="AC660" i="5"/>
  <c r="AB660" i="5"/>
  <c r="AA660" i="5"/>
  <c r="AC659" i="5"/>
  <c r="AB659" i="5"/>
  <c r="AA659" i="5"/>
  <c r="AC658" i="5"/>
  <c r="AB658" i="5"/>
  <c r="AA658" i="5"/>
  <c r="AC657" i="5"/>
  <c r="AB657" i="5"/>
  <c r="AA657" i="5"/>
  <c r="AC656" i="5"/>
  <c r="AB656" i="5"/>
  <c r="AA656" i="5"/>
  <c r="AC655" i="5"/>
  <c r="AB655" i="5"/>
  <c r="AA655" i="5"/>
  <c r="AC654" i="5"/>
  <c r="AB654" i="5"/>
  <c r="AA654" i="5"/>
  <c r="AC653" i="5"/>
  <c r="AB653" i="5"/>
  <c r="AA653" i="5"/>
  <c r="AC652" i="5"/>
  <c r="AB652" i="5"/>
  <c r="AA652" i="5"/>
  <c r="AC651" i="5"/>
  <c r="AB651" i="5"/>
  <c r="AA651" i="5"/>
  <c r="AC650" i="5"/>
  <c r="AB650" i="5"/>
  <c r="AA650" i="5"/>
  <c r="AC649" i="5"/>
  <c r="AB649" i="5"/>
  <c r="AA649" i="5"/>
  <c r="AC648" i="5"/>
  <c r="AB648" i="5"/>
  <c r="AA648" i="5"/>
  <c r="AC647" i="5"/>
  <c r="AB647" i="5"/>
  <c r="AA647" i="5"/>
  <c r="AC646" i="5"/>
  <c r="AB646" i="5"/>
  <c r="AA646" i="5"/>
  <c r="AC645" i="5"/>
  <c r="AB645" i="5"/>
  <c r="AA645" i="5"/>
  <c r="AC644" i="5"/>
  <c r="AB644" i="5"/>
  <c r="AA644" i="5"/>
  <c r="AC643" i="5"/>
  <c r="AB643" i="5"/>
  <c r="AA643" i="5"/>
  <c r="AC642" i="5"/>
  <c r="AB642" i="5"/>
  <c r="AA642" i="5"/>
  <c r="AC641" i="5"/>
  <c r="AB641" i="5"/>
  <c r="AA641" i="5"/>
  <c r="AC640" i="5"/>
  <c r="AB640" i="5"/>
  <c r="AA640" i="5"/>
  <c r="AC639" i="5"/>
  <c r="AB639" i="5"/>
  <c r="AA639" i="5"/>
  <c r="AC638" i="5"/>
  <c r="AB638" i="5"/>
  <c r="AA638" i="5"/>
  <c r="AC637" i="5"/>
  <c r="AB637" i="5"/>
  <c r="AA637" i="5"/>
  <c r="AC636" i="5"/>
  <c r="AB636" i="5"/>
  <c r="AA636" i="5"/>
  <c r="AC635" i="5"/>
  <c r="AB635" i="5"/>
  <c r="AA635" i="5"/>
  <c r="AC634" i="5"/>
  <c r="AB634" i="5"/>
  <c r="AA634" i="5"/>
  <c r="AC633" i="5"/>
  <c r="AB633" i="5"/>
  <c r="AA633" i="5"/>
  <c r="AC632" i="5"/>
  <c r="AB632" i="5"/>
  <c r="AA632" i="5"/>
  <c r="AC631" i="5"/>
  <c r="AB631" i="5"/>
  <c r="AA631" i="5"/>
  <c r="AC630" i="5"/>
  <c r="AB630" i="5"/>
  <c r="AA630" i="5"/>
  <c r="AC629" i="5"/>
  <c r="AB629" i="5"/>
  <c r="AA629" i="5"/>
  <c r="AC628" i="5"/>
  <c r="AB628" i="5"/>
  <c r="AA628" i="5"/>
  <c r="AC627" i="5"/>
  <c r="AB627" i="5"/>
  <c r="AA627" i="5"/>
  <c r="AC626" i="5"/>
  <c r="AB626" i="5"/>
  <c r="AA626" i="5"/>
  <c r="AC625" i="5"/>
  <c r="AB625" i="5"/>
  <c r="AA625" i="5"/>
  <c r="AC624" i="5"/>
  <c r="AB624" i="5"/>
  <c r="AA624" i="5"/>
  <c r="AC623" i="5"/>
  <c r="AB623" i="5"/>
  <c r="AA623" i="5"/>
  <c r="AC622" i="5"/>
  <c r="AB622" i="5"/>
  <c r="AA622" i="5"/>
  <c r="AC621" i="5"/>
  <c r="AB621" i="5"/>
  <c r="AA621" i="5"/>
  <c r="AC620" i="5"/>
  <c r="AB620" i="5"/>
  <c r="AA620" i="5"/>
  <c r="AC619" i="5"/>
  <c r="AB619" i="5"/>
  <c r="AA619" i="5"/>
  <c r="AC618" i="5"/>
  <c r="AB618" i="5"/>
  <c r="AA618" i="5"/>
  <c r="AC617" i="5"/>
  <c r="AB617" i="5"/>
  <c r="AA617" i="5"/>
  <c r="AC616" i="5"/>
  <c r="AB616" i="5"/>
  <c r="AA616" i="5"/>
  <c r="AC615" i="5"/>
  <c r="AB615" i="5"/>
  <c r="AA615" i="5"/>
  <c r="AC614" i="5"/>
  <c r="AB614" i="5"/>
  <c r="AA614" i="5"/>
  <c r="AC613" i="5"/>
  <c r="AB613" i="5"/>
  <c r="AA613" i="5"/>
  <c r="AC612" i="5"/>
  <c r="AB612" i="5"/>
  <c r="AA612" i="5"/>
  <c r="AC611" i="5"/>
  <c r="AB611" i="5"/>
  <c r="AA611" i="5"/>
  <c r="AC610" i="5"/>
  <c r="AB610" i="5"/>
  <c r="AA610" i="5"/>
  <c r="AC609" i="5"/>
  <c r="AB609" i="5"/>
  <c r="AA609" i="5"/>
  <c r="AC608" i="5"/>
  <c r="AB608" i="5"/>
  <c r="AA608" i="5"/>
  <c r="AC607" i="5"/>
  <c r="AB607" i="5"/>
  <c r="AA607" i="5"/>
  <c r="AC606" i="5"/>
  <c r="AB606" i="5"/>
  <c r="AA606" i="5"/>
  <c r="AC605" i="5"/>
  <c r="AB605" i="5"/>
  <c r="AA605" i="5"/>
  <c r="AC604" i="5"/>
  <c r="AB604" i="5"/>
  <c r="AA604" i="5"/>
  <c r="AC603" i="5"/>
  <c r="AB603" i="5"/>
  <c r="AA603" i="5"/>
  <c r="AC602" i="5"/>
  <c r="AB602" i="5"/>
  <c r="AA602" i="5"/>
  <c r="AC601" i="5"/>
  <c r="AB601" i="5"/>
  <c r="AA601" i="5"/>
  <c r="AC600" i="5"/>
  <c r="AB600" i="5"/>
  <c r="AA600" i="5"/>
  <c r="AC599" i="5"/>
  <c r="AB599" i="5"/>
  <c r="AA599" i="5"/>
  <c r="AC598" i="5"/>
  <c r="AB598" i="5"/>
  <c r="AA598" i="5"/>
  <c r="AC597" i="5"/>
  <c r="AB597" i="5"/>
  <c r="AA597" i="5"/>
  <c r="AC596" i="5"/>
  <c r="AB596" i="5"/>
  <c r="AA596" i="5"/>
  <c r="AC595" i="5"/>
  <c r="AB595" i="5"/>
  <c r="AA595" i="5"/>
  <c r="AC594" i="5"/>
  <c r="AB594" i="5"/>
  <c r="AA594" i="5"/>
  <c r="AC593" i="5"/>
  <c r="AB593" i="5"/>
  <c r="AA593" i="5"/>
  <c r="AC592" i="5"/>
  <c r="AB592" i="5"/>
  <c r="AA592" i="5"/>
  <c r="AC591" i="5"/>
  <c r="AB591" i="5"/>
  <c r="AA591" i="5"/>
  <c r="AC590" i="5"/>
  <c r="AB590" i="5"/>
  <c r="AA590" i="5"/>
  <c r="AC589" i="5"/>
  <c r="AB589" i="5"/>
  <c r="AA589" i="5"/>
  <c r="AC588" i="5"/>
  <c r="AB588" i="5"/>
  <c r="AA588" i="5"/>
  <c r="AC587" i="5"/>
  <c r="AB587" i="5"/>
  <c r="AA587" i="5"/>
  <c r="AC586" i="5"/>
  <c r="AB586" i="5"/>
  <c r="AA586" i="5"/>
  <c r="AC585" i="5"/>
  <c r="AB585" i="5"/>
  <c r="AA585" i="5"/>
  <c r="AC584" i="5"/>
  <c r="AB584" i="5"/>
  <c r="AA584" i="5"/>
  <c r="AC583" i="5"/>
  <c r="AB583" i="5"/>
  <c r="AA583" i="5"/>
  <c r="AC582" i="5"/>
  <c r="AB582" i="5"/>
  <c r="AA582" i="5"/>
  <c r="AC581" i="5"/>
  <c r="AB581" i="5"/>
  <c r="AA581" i="5"/>
  <c r="AC580" i="5"/>
  <c r="AB580" i="5"/>
  <c r="AA580" i="5"/>
  <c r="AC579" i="5"/>
  <c r="AB579" i="5"/>
  <c r="AA579" i="5"/>
  <c r="AC578" i="5"/>
  <c r="AB578" i="5"/>
  <c r="AA578" i="5"/>
  <c r="AC577" i="5"/>
  <c r="AB577" i="5"/>
  <c r="AA577" i="5"/>
  <c r="AC576" i="5"/>
  <c r="AB576" i="5"/>
  <c r="AA576" i="5"/>
  <c r="AC575" i="5"/>
  <c r="AB575" i="5"/>
  <c r="AA575" i="5"/>
  <c r="AC574" i="5"/>
  <c r="AB574" i="5"/>
  <c r="AA574" i="5"/>
  <c r="AC573" i="5"/>
  <c r="AB573" i="5"/>
  <c r="AA573" i="5"/>
  <c r="AC572" i="5"/>
  <c r="AB572" i="5"/>
  <c r="AA572" i="5"/>
  <c r="AC571" i="5"/>
  <c r="AB571" i="5"/>
  <c r="AA571" i="5"/>
  <c r="AC570" i="5"/>
  <c r="AB570" i="5"/>
  <c r="AA570" i="5"/>
  <c r="AC569" i="5"/>
  <c r="AB569" i="5"/>
  <c r="AA569" i="5"/>
  <c r="AC568" i="5"/>
  <c r="AB568" i="5"/>
  <c r="AA568" i="5"/>
  <c r="AC567" i="5"/>
  <c r="AB567" i="5"/>
  <c r="AA567" i="5"/>
  <c r="AC566" i="5"/>
  <c r="AB566" i="5"/>
  <c r="AA566" i="5"/>
  <c r="AC565" i="5"/>
  <c r="AB565" i="5"/>
  <c r="AA565" i="5"/>
  <c r="AC564" i="5"/>
  <c r="AB564" i="5"/>
  <c r="AA564" i="5"/>
  <c r="AC563" i="5"/>
  <c r="AB563" i="5"/>
  <c r="AA563" i="5"/>
  <c r="AC562" i="5"/>
  <c r="AB562" i="5"/>
  <c r="AA562" i="5"/>
  <c r="AC561" i="5"/>
  <c r="AB561" i="5"/>
  <c r="AA561" i="5"/>
  <c r="AC560" i="5"/>
  <c r="AB560" i="5"/>
  <c r="AA560" i="5"/>
  <c r="AC559" i="5"/>
  <c r="AB559" i="5"/>
  <c r="AA559" i="5"/>
  <c r="AC558" i="5"/>
  <c r="AB558" i="5"/>
  <c r="AA558" i="5"/>
  <c r="AC557" i="5"/>
  <c r="AB557" i="5"/>
  <c r="AA557" i="5"/>
  <c r="AC556" i="5"/>
  <c r="AB556" i="5"/>
  <c r="AA556" i="5"/>
  <c r="AC555" i="5"/>
  <c r="AB555" i="5"/>
  <c r="AA555" i="5"/>
  <c r="AC554" i="5"/>
  <c r="AB554" i="5"/>
  <c r="AA554" i="5"/>
  <c r="AC553" i="5"/>
  <c r="AB553" i="5"/>
  <c r="AA553" i="5"/>
  <c r="AC552" i="5"/>
  <c r="AB552" i="5"/>
  <c r="AA552" i="5"/>
  <c r="AC551" i="5"/>
  <c r="AB551" i="5"/>
  <c r="AA551" i="5"/>
  <c r="AC550" i="5"/>
  <c r="AB550" i="5"/>
  <c r="AA550" i="5"/>
  <c r="AC549" i="5"/>
  <c r="AB549" i="5"/>
  <c r="AA549" i="5"/>
  <c r="AC548" i="5"/>
  <c r="AB548" i="5"/>
  <c r="AA548" i="5"/>
  <c r="AC547" i="5"/>
  <c r="AB547" i="5"/>
  <c r="AA547" i="5"/>
  <c r="AC546" i="5"/>
  <c r="AB546" i="5"/>
  <c r="AA546" i="5"/>
  <c r="AC545" i="5"/>
  <c r="AB545" i="5"/>
  <c r="AA545" i="5"/>
  <c r="AC544" i="5"/>
  <c r="AB544" i="5"/>
  <c r="AA544" i="5"/>
  <c r="AC543" i="5"/>
  <c r="AB543" i="5"/>
  <c r="AA543" i="5"/>
  <c r="AC542" i="5"/>
  <c r="AB542" i="5"/>
  <c r="AA542" i="5"/>
  <c r="AC541" i="5"/>
  <c r="AB541" i="5"/>
  <c r="AA541" i="5"/>
  <c r="AC540" i="5"/>
  <c r="AB540" i="5"/>
  <c r="AA540" i="5"/>
  <c r="AC539" i="5"/>
  <c r="AB539" i="5"/>
  <c r="AA539" i="5"/>
  <c r="AC538" i="5"/>
  <c r="AB538" i="5"/>
  <c r="AA538" i="5"/>
  <c r="AC537" i="5"/>
  <c r="AB537" i="5"/>
  <c r="AA537" i="5"/>
  <c r="AC536" i="5"/>
  <c r="AB536" i="5"/>
  <c r="AA536" i="5"/>
  <c r="AC535" i="5"/>
  <c r="AB535" i="5"/>
  <c r="AA535" i="5"/>
  <c r="AC534" i="5"/>
  <c r="AB534" i="5"/>
  <c r="AA534" i="5"/>
  <c r="AC533" i="5"/>
  <c r="AB533" i="5"/>
  <c r="AA533" i="5"/>
  <c r="AC532" i="5"/>
  <c r="AB532" i="5"/>
  <c r="AA532" i="5"/>
  <c r="AC531" i="5"/>
  <c r="AB531" i="5"/>
  <c r="AA531" i="5"/>
  <c r="AC530" i="5"/>
  <c r="AB530" i="5"/>
  <c r="AA530" i="5"/>
  <c r="AC529" i="5"/>
  <c r="AB529" i="5"/>
  <c r="AA529" i="5"/>
  <c r="AC528" i="5"/>
  <c r="AB528" i="5"/>
  <c r="AA528" i="5"/>
  <c r="AC527" i="5"/>
  <c r="AB527" i="5"/>
  <c r="AA527" i="5"/>
  <c r="AC526" i="5"/>
  <c r="AB526" i="5"/>
  <c r="AA526" i="5"/>
  <c r="AC525" i="5"/>
  <c r="AB525" i="5"/>
  <c r="AA525" i="5"/>
  <c r="AC524" i="5"/>
  <c r="AB524" i="5"/>
  <c r="AA524" i="5"/>
  <c r="AC523" i="5"/>
  <c r="AB523" i="5"/>
  <c r="AA523" i="5"/>
  <c r="AC522" i="5"/>
  <c r="AB522" i="5"/>
  <c r="AA522" i="5"/>
  <c r="AC521" i="5"/>
  <c r="AB521" i="5"/>
  <c r="AA521" i="5"/>
  <c r="AC520" i="5"/>
  <c r="AB520" i="5"/>
  <c r="AA520" i="5"/>
  <c r="AC519" i="5"/>
  <c r="AB519" i="5"/>
  <c r="AA519" i="5"/>
  <c r="AC518" i="5"/>
  <c r="AB518" i="5"/>
  <c r="AA518" i="5"/>
  <c r="AC517" i="5"/>
  <c r="AB517" i="5"/>
  <c r="AA517" i="5"/>
  <c r="AC516" i="5"/>
  <c r="AB516" i="5"/>
  <c r="AA516" i="5"/>
  <c r="AC515" i="5"/>
  <c r="AB515" i="5"/>
  <c r="AA515" i="5"/>
  <c r="AC514" i="5"/>
  <c r="AB514" i="5"/>
  <c r="AA514" i="5"/>
  <c r="AC513" i="5"/>
  <c r="AB513" i="5"/>
  <c r="AA513" i="5"/>
  <c r="AC512" i="5"/>
  <c r="AB512" i="5"/>
  <c r="AA512" i="5"/>
  <c r="AC511" i="5"/>
  <c r="AB511" i="5"/>
  <c r="AA511" i="5"/>
  <c r="AC510" i="5"/>
  <c r="AB510" i="5"/>
  <c r="AA510" i="5"/>
  <c r="AC509" i="5"/>
  <c r="AB509" i="5"/>
  <c r="AA509" i="5"/>
  <c r="AC508" i="5"/>
  <c r="AB508" i="5"/>
  <c r="AA508" i="5"/>
  <c r="AC507" i="5"/>
  <c r="AB507" i="5"/>
  <c r="AA507" i="5"/>
  <c r="AC506" i="5"/>
  <c r="AB506" i="5"/>
  <c r="AA506" i="5"/>
  <c r="AC505" i="5"/>
  <c r="AB505" i="5"/>
  <c r="AA505" i="5"/>
  <c r="AC504" i="5"/>
  <c r="AB504" i="5"/>
  <c r="AA504" i="5"/>
  <c r="AC503" i="5"/>
  <c r="AB503" i="5"/>
  <c r="AA503" i="5"/>
  <c r="AC502" i="5"/>
  <c r="AB502" i="5"/>
  <c r="AA502" i="5"/>
  <c r="AC501" i="5"/>
  <c r="AB501" i="5"/>
  <c r="AA501" i="5"/>
  <c r="AC500" i="5"/>
  <c r="AB500" i="5"/>
  <c r="AA500" i="5"/>
  <c r="AC499" i="5"/>
  <c r="AB499" i="5"/>
  <c r="AA499" i="5"/>
  <c r="AC498" i="5"/>
  <c r="AB498" i="5"/>
  <c r="AA498" i="5"/>
  <c r="AC497" i="5"/>
  <c r="AB497" i="5"/>
  <c r="AA497" i="5"/>
  <c r="AC496" i="5"/>
  <c r="AB496" i="5"/>
  <c r="AA496" i="5"/>
  <c r="AC495" i="5"/>
  <c r="AB495" i="5"/>
  <c r="AA495" i="5"/>
  <c r="AC494" i="5"/>
  <c r="AB494" i="5"/>
  <c r="AA494" i="5"/>
  <c r="AC493" i="5"/>
  <c r="AB493" i="5"/>
  <c r="AA493" i="5"/>
  <c r="AC492" i="5"/>
  <c r="AB492" i="5"/>
  <c r="AA492" i="5"/>
  <c r="AC491" i="5"/>
  <c r="AB491" i="5"/>
  <c r="AA491" i="5"/>
  <c r="AC490" i="5"/>
  <c r="AB490" i="5"/>
  <c r="AA490" i="5"/>
  <c r="AC489" i="5"/>
  <c r="AB489" i="5"/>
  <c r="AA489" i="5"/>
  <c r="AC488" i="5"/>
  <c r="AB488" i="5"/>
  <c r="AA488" i="5"/>
  <c r="AC487" i="5"/>
  <c r="AB487" i="5"/>
  <c r="AA487" i="5"/>
  <c r="AC486" i="5"/>
  <c r="AB486" i="5"/>
  <c r="AA486" i="5"/>
  <c r="AC485" i="5"/>
  <c r="AB485" i="5"/>
  <c r="AA485" i="5"/>
  <c r="AC484" i="5"/>
  <c r="AB484" i="5"/>
  <c r="AA484" i="5"/>
  <c r="AC483" i="5"/>
  <c r="AB483" i="5"/>
  <c r="AA483" i="5"/>
  <c r="AC482" i="5"/>
  <c r="AB482" i="5"/>
  <c r="AA482" i="5"/>
  <c r="AC481" i="5"/>
  <c r="AB481" i="5"/>
  <c r="AA481" i="5"/>
  <c r="AC480" i="5"/>
  <c r="AB480" i="5"/>
  <c r="AA480" i="5"/>
  <c r="AC479" i="5"/>
  <c r="AB479" i="5"/>
  <c r="AA479" i="5"/>
  <c r="AC478" i="5"/>
  <c r="AB478" i="5"/>
  <c r="AA478" i="5"/>
  <c r="AC477" i="5"/>
  <c r="AB477" i="5"/>
  <c r="AA477" i="5"/>
  <c r="AC476" i="5"/>
  <c r="AB476" i="5"/>
  <c r="AA476" i="5"/>
  <c r="AC475" i="5"/>
  <c r="AB475" i="5"/>
  <c r="AA475" i="5"/>
  <c r="AC474" i="5"/>
  <c r="AB474" i="5"/>
  <c r="AA474" i="5"/>
  <c r="AC473" i="5"/>
  <c r="AB473" i="5"/>
  <c r="AA473" i="5"/>
  <c r="AC472" i="5"/>
  <c r="AB472" i="5"/>
  <c r="AA472" i="5"/>
  <c r="AC471" i="5"/>
  <c r="AB471" i="5"/>
  <c r="AA471" i="5"/>
  <c r="AC470" i="5"/>
  <c r="AB470" i="5"/>
  <c r="AA470" i="5"/>
  <c r="AC469" i="5"/>
  <c r="AB469" i="5"/>
  <c r="AA469" i="5"/>
  <c r="AC468" i="5"/>
  <c r="AB468" i="5"/>
  <c r="AA468" i="5"/>
  <c r="AC467" i="5"/>
  <c r="AB467" i="5"/>
  <c r="AA467" i="5"/>
  <c r="AC466" i="5"/>
  <c r="AB466" i="5"/>
  <c r="AA466" i="5"/>
  <c r="AC465" i="5"/>
  <c r="AB465" i="5"/>
  <c r="AA465" i="5"/>
  <c r="AC464" i="5"/>
  <c r="AB464" i="5"/>
  <c r="AA464" i="5"/>
  <c r="AC463" i="5"/>
  <c r="AB463" i="5"/>
  <c r="AA463" i="5"/>
  <c r="AC462" i="5"/>
  <c r="AB462" i="5"/>
  <c r="AA462" i="5"/>
  <c r="AC461" i="5"/>
  <c r="AB461" i="5"/>
  <c r="AA461" i="5"/>
  <c r="AC460" i="5"/>
  <c r="AB460" i="5"/>
  <c r="AA460" i="5"/>
  <c r="AC459" i="5"/>
  <c r="AB459" i="5"/>
  <c r="AA459" i="5"/>
  <c r="AC458" i="5"/>
  <c r="AB458" i="5"/>
  <c r="AA458" i="5"/>
  <c r="AC457" i="5"/>
  <c r="AB457" i="5"/>
  <c r="AA457" i="5"/>
  <c r="AC456" i="5"/>
  <c r="AB456" i="5"/>
  <c r="AA456" i="5"/>
  <c r="AC455" i="5"/>
  <c r="AB455" i="5"/>
  <c r="AA455" i="5"/>
  <c r="AC454" i="5"/>
  <c r="AB454" i="5"/>
  <c r="AA454" i="5"/>
  <c r="AC453" i="5"/>
  <c r="AB453" i="5"/>
  <c r="AA453" i="5"/>
  <c r="AC452" i="5"/>
  <c r="AB452" i="5"/>
  <c r="AA452" i="5"/>
  <c r="AC451" i="5"/>
  <c r="AB451" i="5"/>
  <c r="AA451" i="5"/>
  <c r="AC450" i="5"/>
  <c r="AB450" i="5"/>
  <c r="AA450" i="5"/>
  <c r="AC449" i="5"/>
  <c r="AB449" i="5"/>
  <c r="AA449" i="5"/>
  <c r="AC448" i="5"/>
  <c r="AB448" i="5"/>
  <c r="AA448" i="5"/>
  <c r="AC447" i="5"/>
  <c r="AB447" i="5"/>
  <c r="AA447" i="5"/>
  <c r="AC446" i="5"/>
  <c r="AB446" i="5"/>
  <c r="AA446" i="5"/>
  <c r="AC445" i="5"/>
  <c r="AB445" i="5"/>
  <c r="AA445" i="5"/>
  <c r="AC444" i="5"/>
  <c r="AB444" i="5"/>
  <c r="AA444" i="5"/>
  <c r="AC443" i="5"/>
  <c r="AB443" i="5"/>
  <c r="AA443" i="5"/>
  <c r="AC442" i="5"/>
  <c r="AB442" i="5"/>
  <c r="AA442" i="5"/>
  <c r="AC441" i="5"/>
  <c r="AB441" i="5"/>
  <c r="AA441" i="5"/>
  <c r="AC440" i="5"/>
  <c r="AB440" i="5"/>
  <c r="AA440" i="5"/>
  <c r="AC439" i="5"/>
  <c r="AB439" i="5"/>
  <c r="AA439" i="5"/>
  <c r="AC438" i="5"/>
  <c r="AB438" i="5"/>
  <c r="AA438" i="5"/>
  <c r="AC437" i="5"/>
  <c r="AB437" i="5"/>
  <c r="AA437" i="5"/>
  <c r="AC436" i="5"/>
  <c r="AB436" i="5"/>
  <c r="AA436" i="5"/>
  <c r="AC435" i="5"/>
  <c r="AB435" i="5"/>
  <c r="AA435" i="5"/>
  <c r="AC434" i="5"/>
  <c r="AB434" i="5"/>
  <c r="AA434" i="5"/>
  <c r="AC433" i="5"/>
  <c r="AB433" i="5"/>
  <c r="AA433" i="5"/>
  <c r="AC432" i="5"/>
  <c r="AB432" i="5"/>
  <c r="AA432" i="5"/>
  <c r="AC431" i="5"/>
  <c r="AB431" i="5"/>
  <c r="AA431" i="5"/>
  <c r="AC430" i="5"/>
  <c r="AB430" i="5"/>
  <c r="AA430" i="5"/>
  <c r="AC429" i="5"/>
  <c r="AB429" i="5"/>
  <c r="AA429" i="5"/>
  <c r="AC428" i="5"/>
  <c r="AB428" i="5"/>
  <c r="AA428" i="5"/>
  <c r="AC427" i="5"/>
  <c r="AB427" i="5"/>
  <c r="AA427" i="5"/>
  <c r="AC426" i="5"/>
  <c r="AB426" i="5"/>
  <c r="AA426" i="5"/>
  <c r="AC425" i="5"/>
  <c r="AB425" i="5"/>
  <c r="AA425" i="5"/>
  <c r="AC424" i="5"/>
  <c r="AB424" i="5"/>
  <c r="AA424" i="5"/>
  <c r="AC423" i="5"/>
  <c r="AB423" i="5"/>
  <c r="AA423" i="5"/>
  <c r="AC422" i="5"/>
  <c r="AB422" i="5"/>
  <c r="AA422" i="5"/>
  <c r="AC421" i="5"/>
  <c r="AB421" i="5"/>
  <c r="AA421" i="5"/>
  <c r="AC420" i="5"/>
  <c r="AB420" i="5"/>
  <c r="AA420" i="5"/>
  <c r="AC419" i="5"/>
  <c r="AB419" i="5"/>
  <c r="AA419" i="5"/>
  <c r="AC418" i="5"/>
  <c r="AB418" i="5"/>
  <c r="AA418" i="5"/>
  <c r="AC417" i="5"/>
  <c r="AB417" i="5"/>
  <c r="AA417" i="5"/>
  <c r="AC416" i="5"/>
  <c r="AB416" i="5"/>
  <c r="AA416" i="5"/>
  <c r="AC415" i="5"/>
  <c r="AB415" i="5"/>
  <c r="AA415" i="5"/>
  <c r="AC414" i="5"/>
  <c r="AB414" i="5"/>
  <c r="AA414" i="5"/>
  <c r="AC413" i="5"/>
  <c r="AB413" i="5"/>
  <c r="AA413" i="5"/>
  <c r="AC412" i="5"/>
  <c r="AB412" i="5"/>
  <c r="AA412" i="5"/>
  <c r="AC411" i="5"/>
  <c r="AB411" i="5"/>
  <c r="AA411" i="5"/>
  <c r="AC410" i="5"/>
  <c r="AB410" i="5"/>
  <c r="AA410" i="5"/>
  <c r="AC409" i="5"/>
  <c r="AB409" i="5"/>
  <c r="AA409" i="5"/>
  <c r="AC408" i="5"/>
  <c r="AB408" i="5"/>
  <c r="AA408" i="5"/>
  <c r="AC407" i="5"/>
  <c r="AB407" i="5"/>
  <c r="AA407" i="5"/>
  <c r="AC406" i="5"/>
  <c r="AB406" i="5"/>
  <c r="AA406" i="5"/>
  <c r="AC405" i="5"/>
  <c r="AB405" i="5"/>
  <c r="AA405" i="5"/>
  <c r="AC404" i="5"/>
  <c r="AB404" i="5"/>
  <c r="AA404" i="5"/>
  <c r="AC403" i="5"/>
  <c r="AB403" i="5"/>
  <c r="AA403" i="5"/>
  <c r="AC402" i="5"/>
  <c r="AB402" i="5"/>
  <c r="AA402" i="5"/>
  <c r="AC401" i="5"/>
  <c r="AB401" i="5"/>
  <c r="AA401" i="5"/>
  <c r="AC400" i="5"/>
  <c r="AB400" i="5"/>
  <c r="AA400" i="5"/>
  <c r="AC399" i="5"/>
  <c r="AB399" i="5"/>
  <c r="AA399" i="5"/>
  <c r="AC398" i="5"/>
  <c r="AB398" i="5"/>
  <c r="AA398" i="5"/>
  <c r="AC397" i="5"/>
  <c r="AB397" i="5"/>
  <c r="AA397" i="5"/>
  <c r="AC396" i="5"/>
  <c r="AB396" i="5"/>
  <c r="AA396" i="5"/>
  <c r="AC395" i="5"/>
  <c r="AB395" i="5"/>
  <c r="AA395" i="5"/>
  <c r="AC394" i="5"/>
  <c r="AB394" i="5"/>
  <c r="AA394" i="5"/>
  <c r="AC393" i="5"/>
  <c r="AB393" i="5"/>
  <c r="AA393" i="5"/>
  <c r="AC392" i="5"/>
  <c r="AB392" i="5"/>
  <c r="AA392" i="5"/>
  <c r="AC391" i="5"/>
  <c r="AB391" i="5"/>
  <c r="AA391" i="5"/>
  <c r="AC390" i="5"/>
  <c r="AB390" i="5"/>
  <c r="AA390" i="5"/>
  <c r="AC389" i="5"/>
  <c r="AB389" i="5"/>
  <c r="AA389" i="5"/>
  <c r="AC388" i="5"/>
  <c r="AB388" i="5"/>
  <c r="AA388" i="5"/>
  <c r="AC387" i="5"/>
  <c r="AB387" i="5"/>
  <c r="AA387" i="5"/>
  <c r="AC386" i="5"/>
  <c r="AB386" i="5"/>
  <c r="AA386" i="5"/>
  <c r="AC385" i="5"/>
  <c r="AB385" i="5"/>
  <c r="AA385" i="5"/>
  <c r="AC384" i="5"/>
  <c r="AB384" i="5"/>
  <c r="AA384" i="5"/>
  <c r="AC383" i="5"/>
  <c r="AB383" i="5"/>
  <c r="AA383" i="5"/>
  <c r="AC382" i="5"/>
  <c r="AB382" i="5"/>
  <c r="AA382" i="5"/>
  <c r="AC381" i="5"/>
  <c r="AB381" i="5"/>
  <c r="AA381" i="5"/>
  <c r="AC380" i="5"/>
  <c r="AB380" i="5"/>
  <c r="AA380" i="5"/>
  <c r="AC379" i="5"/>
  <c r="AB379" i="5"/>
  <c r="AA379" i="5"/>
  <c r="AC378" i="5"/>
  <c r="AB378" i="5"/>
  <c r="AA378" i="5"/>
  <c r="AC377" i="5"/>
  <c r="AB377" i="5"/>
  <c r="AA377" i="5"/>
  <c r="AC376" i="5"/>
  <c r="AB376" i="5"/>
  <c r="AA376" i="5"/>
  <c r="AC375" i="5"/>
  <c r="AB375" i="5"/>
  <c r="AA375" i="5"/>
  <c r="AC374" i="5"/>
  <c r="AB374" i="5"/>
  <c r="AA374" i="5"/>
  <c r="AC373" i="5"/>
  <c r="AB373" i="5"/>
  <c r="AA373" i="5"/>
  <c r="AC372" i="5"/>
  <c r="AB372" i="5"/>
  <c r="AA372" i="5"/>
  <c r="AC371" i="5"/>
  <c r="AB371" i="5"/>
  <c r="AA371" i="5"/>
  <c r="AC370" i="5"/>
  <c r="AB370" i="5"/>
  <c r="AA370" i="5"/>
  <c r="AC369" i="5"/>
  <c r="AB369" i="5"/>
  <c r="AA369" i="5"/>
  <c r="AC368" i="5"/>
  <c r="AB368" i="5"/>
  <c r="AA368" i="5"/>
  <c r="AC367" i="5"/>
  <c r="AB367" i="5"/>
  <c r="AA367" i="5"/>
  <c r="AC366" i="5"/>
  <c r="AB366" i="5"/>
  <c r="AA366" i="5"/>
  <c r="AC365" i="5"/>
  <c r="AB365" i="5"/>
  <c r="AA365" i="5"/>
  <c r="AC364" i="5"/>
  <c r="AB364" i="5"/>
  <c r="AA364" i="5"/>
  <c r="AC363" i="5"/>
  <c r="AB363" i="5"/>
  <c r="AA363" i="5"/>
  <c r="AC362" i="5"/>
  <c r="AB362" i="5"/>
  <c r="AA362" i="5"/>
  <c r="AC361" i="5"/>
  <c r="AB361" i="5"/>
  <c r="AA361" i="5"/>
  <c r="AC360" i="5"/>
  <c r="AB360" i="5"/>
  <c r="AA360" i="5"/>
  <c r="AC359" i="5"/>
  <c r="AB359" i="5"/>
  <c r="AA359" i="5"/>
  <c r="AC358" i="5"/>
  <c r="AB358" i="5"/>
  <c r="AA358" i="5"/>
  <c r="AC357" i="5"/>
  <c r="AB357" i="5"/>
  <c r="AA357" i="5"/>
  <c r="AC356" i="5"/>
  <c r="AB356" i="5"/>
  <c r="AA356" i="5"/>
  <c r="AC355" i="5"/>
  <c r="AB355" i="5"/>
  <c r="AA355" i="5"/>
  <c r="AC354" i="5"/>
  <c r="AB354" i="5"/>
  <c r="AA354" i="5"/>
  <c r="AC353" i="5"/>
  <c r="AB353" i="5"/>
  <c r="AA353" i="5"/>
  <c r="AC352" i="5"/>
  <c r="AB352" i="5"/>
  <c r="AA352" i="5"/>
  <c r="AC351" i="5"/>
  <c r="AB351" i="5"/>
  <c r="AA351" i="5"/>
  <c r="AC350" i="5"/>
  <c r="AB350" i="5"/>
  <c r="AA350" i="5"/>
  <c r="AC349" i="5"/>
  <c r="AB349" i="5"/>
  <c r="AA349" i="5"/>
  <c r="AC348" i="5"/>
  <c r="AB348" i="5"/>
  <c r="AA348" i="5"/>
  <c r="AC347" i="5"/>
  <c r="AB347" i="5"/>
  <c r="AA347" i="5"/>
  <c r="AC346" i="5"/>
  <c r="AB346" i="5"/>
  <c r="AA346" i="5"/>
  <c r="AC345" i="5"/>
  <c r="AB345" i="5"/>
  <c r="AA345" i="5"/>
  <c r="AC344" i="5"/>
  <c r="AB344" i="5"/>
  <c r="AA344" i="5"/>
  <c r="AC343" i="5"/>
  <c r="AB343" i="5"/>
  <c r="AA343" i="5"/>
  <c r="AC342" i="5"/>
  <c r="AB342" i="5"/>
  <c r="AA342" i="5"/>
  <c r="AC341" i="5"/>
  <c r="AB341" i="5"/>
  <c r="AA341" i="5"/>
  <c r="AC340" i="5"/>
  <c r="AB340" i="5"/>
  <c r="AA340" i="5"/>
  <c r="AC339" i="5"/>
  <c r="AB339" i="5"/>
  <c r="AA339" i="5"/>
  <c r="AC338" i="5"/>
  <c r="AB338" i="5"/>
  <c r="AA338" i="5"/>
  <c r="AC337" i="5"/>
  <c r="AB337" i="5"/>
  <c r="AA337" i="5"/>
  <c r="AC336" i="5"/>
  <c r="AB336" i="5"/>
  <c r="AA336" i="5"/>
  <c r="AC335" i="5"/>
  <c r="AB335" i="5"/>
  <c r="AA335" i="5"/>
  <c r="AC334" i="5"/>
  <c r="AB334" i="5"/>
  <c r="AA334" i="5"/>
  <c r="AC333" i="5"/>
  <c r="AB333" i="5"/>
  <c r="AA333" i="5"/>
  <c r="AC332" i="5"/>
  <c r="AB332" i="5"/>
  <c r="AA332" i="5"/>
  <c r="AC331" i="5"/>
  <c r="AB331" i="5"/>
  <c r="AA331" i="5"/>
  <c r="AC330" i="5"/>
  <c r="AB330" i="5"/>
  <c r="AA330" i="5"/>
  <c r="AC329" i="5"/>
  <c r="AB329" i="5"/>
  <c r="AA329" i="5"/>
  <c r="AC328" i="5"/>
  <c r="AB328" i="5"/>
  <c r="AA328" i="5"/>
  <c r="AC327" i="5"/>
  <c r="AB327" i="5"/>
  <c r="AA327" i="5"/>
  <c r="AC326" i="5"/>
  <c r="AB326" i="5"/>
  <c r="AA326" i="5"/>
  <c r="AC325" i="5"/>
  <c r="AB325" i="5"/>
  <c r="AA325" i="5"/>
  <c r="AC324" i="5"/>
  <c r="AB324" i="5"/>
  <c r="AA324" i="5"/>
  <c r="AC323" i="5"/>
  <c r="AB323" i="5"/>
  <c r="AA323" i="5"/>
  <c r="AC322" i="5"/>
  <c r="AB322" i="5"/>
  <c r="AA322" i="5"/>
  <c r="AC321" i="5"/>
  <c r="AB321" i="5"/>
  <c r="AA321" i="5"/>
  <c r="AC320" i="5"/>
  <c r="AB320" i="5"/>
  <c r="AA320" i="5"/>
  <c r="AC319" i="5"/>
  <c r="AB319" i="5"/>
  <c r="AA319" i="5"/>
  <c r="AC318" i="5"/>
  <c r="AB318" i="5"/>
  <c r="AA318" i="5"/>
  <c r="AC317" i="5"/>
  <c r="AB317" i="5"/>
  <c r="AA317" i="5"/>
  <c r="AC316" i="5"/>
  <c r="AB316" i="5"/>
  <c r="AA316" i="5"/>
  <c r="AC315" i="5"/>
  <c r="AB315" i="5"/>
  <c r="AA315" i="5"/>
  <c r="AC314" i="5"/>
  <c r="AB314" i="5"/>
  <c r="AA314" i="5"/>
  <c r="AC313" i="5"/>
  <c r="AB313" i="5"/>
  <c r="AA313" i="5"/>
  <c r="AC312" i="5"/>
  <c r="AB312" i="5"/>
  <c r="AA312" i="5"/>
  <c r="AC311" i="5"/>
  <c r="AB311" i="5"/>
  <c r="AA311" i="5"/>
  <c r="AC310" i="5"/>
  <c r="AB310" i="5"/>
  <c r="AA310" i="5"/>
  <c r="AC309" i="5"/>
  <c r="AB309" i="5"/>
  <c r="AA309" i="5"/>
  <c r="AC308" i="5"/>
  <c r="AB308" i="5"/>
  <c r="AA308" i="5"/>
  <c r="AC307" i="5"/>
  <c r="AB307" i="5"/>
  <c r="AA307" i="5"/>
  <c r="AC306" i="5"/>
  <c r="AB306" i="5"/>
  <c r="AA306" i="5"/>
  <c r="AC305" i="5"/>
  <c r="AB305" i="5"/>
  <c r="AA305" i="5"/>
  <c r="AC304" i="5"/>
  <c r="AB304" i="5"/>
  <c r="AA304" i="5"/>
  <c r="AC303" i="5"/>
  <c r="AB303" i="5"/>
  <c r="AA303" i="5"/>
  <c r="AC302" i="5"/>
  <c r="AB302" i="5"/>
  <c r="AA302" i="5"/>
  <c r="AC301" i="5"/>
  <c r="AB301" i="5"/>
  <c r="AA301" i="5"/>
  <c r="AC300" i="5"/>
  <c r="AB300" i="5"/>
  <c r="AA300" i="5"/>
  <c r="AC299" i="5"/>
  <c r="AB299" i="5"/>
  <c r="AA299" i="5"/>
  <c r="AC298" i="5"/>
  <c r="AB298" i="5"/>
  <c r="AA298" i="5"/>
  <c r="AC297" i="5"/>
  <c r="AB297" i="5"/>
  <c r="AA297" i="5"/>
  <c r="AC296" i="5"/>
  <c r="AB296" i="5"/>
  <c r="AA296" i="5"/>
  <c r="AC295" i="5"/>
  <c r="AB295" i="5"/>
  <c r="AA295" i="5"/>
  <c r="AC294" i="5"/>
  <c r="AB294" i="5"/>
  <c r="AA294" i="5"/>
  <c r="AC293" i="5"/>
  <c r="AB293" i="5"/>
  <c r="AA293" i="5"/>
  <c r="AC292" i="5"/>
  <c r="AB292" i="5"/>
  <c r="AA292" i="5"/>
  <c r="AC291" i="5"/>
  <c r="AB291" i="5"/>
  <c r="AA291" i="5"/>
  <c r="AC290" i="5"/>
  <c r="AB290" i="5"/>
  <c r="AA290" i="5"/>
  <c r="AC289" i="5"/>
  <c r="AB289" i="5"/>
  <c r="AA289" i="5"/>
  <c r="AC288" i="5"/>
  <c r="AB288" i="5"/>
  <c r="AA288" i="5"/>
  <c r="AC287" i="5"/>
  <c r="AB287" i="5"/>
  <c r="AA287" i="5"/>
  <c r="AC286" i="5"/>
  <c r="AB286" i="5"/>
  <c r="AA286" i="5"/>
  <c r="AC285" i="5"/>
  <c r="AB285" i="5"/>
  <c r="AA285" i="5"/>
  <c r="AC284" i="5"/>
  <c r="AB284" i="5"/>
  <c r="AA284" i="5"/>
  <c r="AC283" i="5"/>
  <c r="AB283" i="5"/>
  <c r="AA283" i="5"/>
  <c r="AC282" i="5"/>
  <c r="AB282" i="5"/>
  <c r="AA282" i="5"/>
  <c r="AC281" i="5"/>
  <c r="AB281" i="5"/>
  <c r="AA281" i="5"/>
  <c r="AC280" i="5"/>
  <c r="AB280" i="5"/>
  <c r="AA280" i="5"/>
  <c r="AC279" i="5"/>
  <c r="AB279" i="5"/>
  <c r="AA279" i="5"/>
  <c r="AC278" i="5"/>
  <c r="AB278" i="5"/>
  <c r="AA278" i="5"/>
  <c r="AC277" i="5"/>
  <c r="AB277" i="5"/>
  <c r="AA277" i="5"/>
  <c r="AC276" i="5"/>
  <c r="AB276" i="5"/>
  <c r="AA276" i="5"/>
  <c r="AC275" i="5"/>
  <c r="AB275" i="5"/>
  <c r="AA275" i="5"/>
  <c r="AC274" i="5"/>
  <c r="AB274" i="5"/>
  <c r="AA274" i="5"/>
  <c r="AC273" i="5"/>
  <c r="AB273" i="5"/>
  <c r="AA273" i="5"/>
  <c r="AC272" i="5"/>
  <c r="AB272" i="5"/>
  <c r="AA272" i="5"/>
  <c r="AC271" i="5"/>
  <c r="AB271" i="5"/>
  <c r="AA271" i="5"/>
  <c r="AC270" i="5"/>
  <c r="AB270" i="5"/>
  <c r="AA270" i="5"/>
  <c r="AC269" i="5"/>
  <c r="AB269" i="5"/>
  <c r="AA269" i="5"/>
  <c r="AC268" i="5"/>
  <c r="AB268" i="5"/>
  <c r="AA268" i="5"/>
  <c r="AC267" i="5"/>
  <c r="AB267" i="5"/>
  <c r="AA267" i="5"/>
  <c r="AC266" i="5"/>
  <c r="AB266" i="5"/>
  <c r="AA266" i="5"/>
  <c r="AC265" i="5"/>
  <c r="AB265" i="5"/>
  <c r="AA265" i="5"/>
  <c r="AC264" i="5"/>
  <c r="AB264" i="5"/>
  <c r="AA264" i="5"/>
  <c r="AC263" i="5"/>
  <c r="AB263" i="5"/>
  <c r="AA263" i="5"/>
  <c r="AC262" i="5"/>
  <c r="AB262" i="5"/>
  <c r="AA262" i="5"/>
  <c r="AC261" i="5"/>
  <c r="AB261" i="5"/>
  <c r="AA261" i="5"/>
  <c r="AC260" i="5"/>
  <c r="AB260" i="5"/>
  <c r="AA260" i="5"/>
  <c r="AC259" i="5"/>
  <c r="AB259" i="5"/>
  <c r="AA259" i="5"/>
  <c r="AC258" i="5"/>
  <c r="AB258" i="5"/>
  <c r="AA258" i="5"/>
  <c r="AC257" i="5"/>
  <c r="AB257" i="5"/>
  <c r="AA257" i="5"/>
  <c r="AC256" i="5"/>
  <c r="AB256" i="5"/>
  <c r="AA256" i="5"/>
  <c r="AC255" i="5"/>
  <c r="AB255" i="5"/>
  <c r="AA255" i="5"/>
  <c r="AC254" i="5"/>
  <c r="AB254" i="5"/>
  <c r="AA254" i="5"/>
  <c r="AC253" i="5"/>
  <c r="AB253" i="5"/>
  <c r="AA253" i="5"/>
  <c r="AC252" i="5"/>
  <c r="AB252" i="5"/>
  <c r="AA252" i="5"/>
  <c r="AC251" i="5"/>
  <c r="AB251" i="5"/>
  <c r="AA251" i="5"/>
  <c r="AC250" i="5"/>
  <c r="AB250" i="5"/>
  <c r="AA250" i="5"/>
  <c r="AC249" i="5"/>
  <c r="AB249" i="5"/>
  <c r="AA249" i="5"/>
  <c r="AC248" i="5"/>
  <c r="AB248" i="5"/>
  <c r="AA248" i="5"/>
  <c r="AC247" i="5"/>
  <c r="AB247" i="5"/>
  <c r="AA247" i="5"/>
  <c r="AC246" i="5"/>
  <c r="AB246" i="5"/>
  <c r="AA246" i="5"/>
  <c r="AC245" i="5"/>
  <c r="AB245" i="5"/>
  <c r="AA245" i="5"/>
  <c r="AC244" i="5"/>
  <c r="AB244" i="5"/>
  <c r="AA244" i="5"/>
  <c r="AC243" i="5"/>
  <c r="AB243" i="5"/>
  <c r="AA243" i="5"/>
  <c r="AC242" i="5"/>
  <c r="AB242" i="5"/>
  <c r="AA242" i="5"/>
  <c r="AC241" i="5"/>
  <c r="AB241" i="5"/>
  <c r="AA241" i="5"/>
  <c r="AC240" i="5"/>
  <c r="AB240" i="5"/>
  <c r="AA240" i="5"/>
  <c r="AC239" i="5"/>
  <c r="AB239" i="5"/>
  <c r="AA239" i="5"/>
  <c r="AC238" i="5"/>
  <c r="AB238" i="5"/>
  <c r="AA238" i="5"/>
  <c r="AC237" i="5"/>
  <c r="AB237" i="5"/>
  <c r="AA237" i="5"/>
  <c r="AC236" i="5"/>
  <c r="AB236" i="5"/>
  <c r="AA236" i="5"/>
  <c r="AC235" i="5"/>
  <c r="AB235" i="5"/>
  <c r="AA235" i="5"/>
  <c r="AC234" i="5"/>
  <c r="AB234" i="5"/>
  <c r="AA234" i="5"/>
  <c r="AC233" i="5"/>
  <c r="AB233" i="5"/>
  <c r="AA233" i="5"/>
  <c r="AC232" i="5"/>
  <c r="AB232" i="5"/>
  <c r="AA232" i="5"/>
  <c r="AC231" i="5"/>
  <c r="AB231" i="5"/>
  <c r="AA231" i="5"/>
  <c r="AC230" i="5"/>
  <c r="AB230" i="5"/>
  <c r="AA230" i="5"/>
  <c r="AC229" i="5"/>
  <c r="AB229" i="5"/>
  <c r="AA229" i="5"/>
  <c r="AC228" i="5"/>
  <c r="AB228" i="5"/>
  <c r="AA228" i="5"/>
  <c r="AC227" i="5"/>
  <c r="AB227" i="5"/>
  <c r="AA227" i="5"/>
  <c r="AC226" i="5"/>
  <c r="AB226" i="5"/>
  <c r="AA226" i="5"/>
  <c r="AC225" i="5"/>
  <c r="AB225" i="5"/>
  <c r="AA225" i="5"/>
  <c r="AC224" i="5"/>
  <c r="AB224" i="5"/>
  <c r="AA224" i="5"/>
  <c r="AC223" i="5"/>
  <c r="AB223" i="5"/>
  <c r="AA223" i="5"/>
  <c r="AC222" i="5"/>
  <c r="AB222" i="5"/>
  <c r="AA222" i="5"/>
  <c r="AC221" i="5"/>
  <c r="AB221" i="5"/>
  <c r="AA221" i="5"/>
  <c r="AC220" i="5"/>
  <c r="AB220" i="5"/>
  <c r="AA220" i="5"/>
  <c r="AC219" i="5"/>
  <c r="AB219" i="5"/>
  <c r="AA219" i="5"/>
  <c r="AC218" i="5"/>
  <c r="AB218" i="5"/>
  <c r="AA218" i="5"/>
  <c r="AC217" i="5"/>
  <c r="AB217" i="5"/>
  <c r="AA217" i="5"/>
  <c r="AC216" i="5"/>
  <c r="AB216" i="5"/>
  <c r="AA216" i="5"/>
  <c r="AC215" i="5"/>
  <c r="AB215" i="5"/>
  <c r="AA215" i="5"/>
  <c r="AC214" i="5"/>
  <c r="AB214" i="5"/>
  <c r="AA214" i="5"/>
  <c r="AC213" i="5"/>
  <c r="AB213" i="5"/>
  <c r="AA213" i="5"/>
  <c r="AC212" i="5"/>
  <c r="AB212" i="5"/>
  <c r="AA212" i="5"/>
  <c r="AC211" i="5"/>
  <c r="AB211" i="5"/>
  <c r="AA211" i="5"/>
  <c r="AC210" i="5"/>
  <c r="AB210" i="5"/>
  <c r="AA210" i="5"/>
  <c r="AC209" i="5"/>
  <c r="AB209" i="5"/>
  <c r="AA209" i="5"/>
  <c r="AC208" i="5"/>
  <c r="AB208" i="5"/>
  <c r="AA208" i="5"/>
  <c r="AC207" i="5"/>
  <c r="AB207" i="5"/>
  <c r="AA207" i="5"/>
  <c r="AC206" i="5"/>
  <c r="AB206" i="5"/>
  <c r="AA206" i="5"/>
  <c r="AC205" i="5"/>
  <c r="AB205" i="5"/>
  <c r="AA205" i="5"/>
  <c r="AC204" i="5"/>
  <c r="AB204" i="5"/>
  <c r="AA204" i="5"/>
  <c r="AC203" i="5"/>
  <c r="AB203" i="5"/>
  <c r="AA203" i="5"/>
  <c r="AC202" i="5"/>
  <c r="AB202" i="5"/>
  <c r="AA202" i="5"/>
  <c r="AC201" i="5"/>
  <c r="AB201" i="5"/>
  <c r="AA201" i="5"/>
  <c r="AC200" i="5"/>
  <c r="AB200" i="5"/>
  <c r="AA200" i="5"/>
  <c r="AC199" i="5"/>
  <c r="AB199" i="5"/>
  <c r="AA199" i="5"/>
  <c r="AC198" i="5"/>
  <c r="AB198" i="5"/>
  <c r="AA198" i="5"/>
  <c r="AC197" i="5"/>
  <c r="AB197" i="5"/>
  <c r="AA197" i="5"/>
  <c r="AC196" i="5"/>
  <c r="AB196" i="5"/>
  <c r="AA196" i="5"/>
  <c r="AC195" i="5"/>
  <c r="AB195" i="5"/>
  <c r="AA195" i="5"/>
  <c r="AC194" i="5"/>
  <c r="AB194" i="5"/>
  <c r="AA194" i="5"/>
  <c r="AC193" i="5"/>
  <c r="AB193" i="5"/>
  <c r="AA193" i="5"/>
  <c r="AC192" i="5"/>
  <c r="AB192" i="5"/>
  <c r="AA192" i="5"/>
  <c r="AC191" i="5"/>
  <c r="AB191" i="5"/>
  <c r="AA191" i="5"/>
  <c r="AC190" i="5"/>
  <c r="AB190" i="5"/>
  <c r="AA190" i="5"/>
  <c r="AC189" i="5"/>
  <c r="AB189" i="5"/>
  <c r="AA189" i="5"/>
  <c r="AC188" i="5"/>
  <c r="AB188" i="5"/>
  <c r="AA188" i="5"/>
  <c r="AC187" i="5"/>
  <c r="AB187" i="5"/>
  <c r="AA187" i="5"/>
  <c r="AC186" i="5"/>
  <c r="AB186" i="5"/>
  <c r="AA186" i="5"/>
  <c r="AC185" i="5"/>
  <c r="AB185" i="5"/>
  <c r="AA185" i="5"/>
  <c r="AC184" i="5"/>
  <c r="AB184" i="5"/>
  <c r="AA184" i="5"/>
  <c r="AC183" i="5"/>
  <c r="AB183" i="5"/>
  <c r="AA183" i="5"/>
  <c r="AC182" i="5"/>
  <c r="AB182" i="5"/>
  <c r="AA182" i="5"/>
  <c r="AC181" i="5"/>
  <c r="AB181" i="5"/>
  <c r="AA181" i="5"/>
  <c r="AC180" i="5"/>
  <c r="AB180" i="5"/>
  <c r="AA180" i="5"/>
  <c r="AC179" i="5"/>
  <c r="AB179" i="5"/>
  <c r="AA179" i="5"/>
  <c r="AC178" i="5"/>
  <c r="AB178" i="5"/>
  <c r="AA178" i="5"/>
  <c r="AC177" i="5"/>
  <c r="AB177" i="5"/>
  <c r="AA177" i="5"/>
  <c r="AC176" i="5"/>
  <c r="AB176" i="5"/>
  <c r="AA176" i="5"/>
  <c r="AC175" i="5"/>
  <c r="AB175" i="5"/>
  <c r="AA175" i="5"/>
  <c r="AC174" i="5"/>
  <c r="AB174" i="5"/>
  <c r="AA174" i="5"/>
  <c r="AC173" i="5"/>
  <c r="AB173" i="5"/>
  <c r="AA173" i="5"/>
  <c r="AC172" i="5"/>
  <c r="AB172" i="5"/>
  <c r="AA172" i="5"/>
  <c r="AC171" i="5"/>
  <c r="AB171" i="5"/>
  <c r="AA171" i="5"/>
  <c r="AC170" i="5"/>
  <c r="AB170" i="5"/>
  <c r="AA170" i="5"/>
  <c r="AC169" i="5"/>
  <c r="AB169" i="5"/>
  <c r="AA169" i="5"/>
  <c r="AC168" i="5"/>
  <c r="AB168" i="5"/>
  <c r="AA168" i="5"/>
  <c r="AC167" i="5"/>
  <c r="AB167" i="5"/>
  <c r="AA167" i="5"/>
  <c r="AC166" i="5"/>
  <c r="AB166" i="5"/>
  <c r="AA166" i="5"/>
  <c r="AC165" i="5"/>
  <c r="AB165" i="5"/>
  <c r="AA165" i="5"/>
  <c r="AC164" i="5"/>
  <c r="AB164" i="5"/>
  <c r="AA164" i="5"/>
  <c r="AC163" i="5"/>
  <c r="AB163" i="5"/>
  <c r="AA163" i="5"/>
  <c r="AC162" i="5"/>
  <c r="AB162" i="5"/>
  <c r="AA162" i="5"/>
  <c r="AC161" i="5"/>
  <c r="AB161" i="5"/>
  <c r="AA161" i="5"/>
  <c r="AC160" i="5"/>
  <c r="AB160" i="5"/>
  <c r="AA160" i="5"/>
  <c r="AC159" i="5"/>
  <c r="AB159" i="5"/>
  <c r="AA159" i="5"/>
  <c r="AC158" i="5"/>
  <c r="AB158" i="5"/>
  <c r="AA158" i="5"/>
  <c r="AC157" i="5"/>
  <c r="AB157" i="5"/>
  <c r="AA157" i="5"/>
  <c r="AC156" i="5"/>
  <c r="AB156" i="5"/>
  <c r="AA156" i="5"/>
  <c r="AC155" i="5"/>
  <c r="AB155" i="5"/>
  <c r="AA155" i="5"/>
  <c r="AC154" i="5"/>
  <c r="AB154" i="5"/>
  <c r="AA154" i="5"/>
  <c r="AC153" i="5"/>
  <c r="AB153" i="5"/>
  <c r="AA153" i="5"/>
  <c r="AC152" i="5"/>
  <c r="AB152" i="5"/>
  <c r="AA152" i="5"/>
  <c r="AC151" i="5"/>
  <c r="AB151" i="5"/>
  <c r="AA151" i="5"/>
  <c r="AC150" i="5"/>
  <c r="AB150" i="5"/>
  <c r="AA150" i="5"/>
  <c r="AC149" i="5"/>
  <c r="AB149" i="5"/>
  <c r="AA149" i="5"/>
  <c r="AC148" i="5"/>
  <c r="AB148" i="5"/>
  <c r="AA148" i="5"/>
  <c r="AC147" i="5"/>
  <c r="AB147" i="5"/>
  <c r="AA147" i="5"/>
  <c r="AC146" i="5"/>
  <c r="AB146" i="5"/>
  <c r="AA146" i="5"/>
  <c r="AC145" i="5"/>
  <c r="AB145" i="5"/>
  <c r="AA145" i="5"/>
  <c r="AC144" i="5"/>
  <c r="AB144" i="5"/>
  <c r="AA144" i="5"/>
  <c r="AC143" i="5"/>
  <c r="AB143" i="5"/>
  <c r="AA143" i="5"/>
  <c r="AC142" i="5"/>
  <c r="AB142" i="5"/>
  <c r="AA142" i="5"/>
  <c r="AC141" i="5"/>
  <c r="AB141" i="5"/>
  <c r="AA141" i="5"/>
  <c r="AC140" i="5"/>
  <c r="AB140" i="5"/>
  <c r="AA140" i="5"/>
  <c r="AC139" i="5"/>
  <c r="AB139" i="5"/>
  <c r="AA139" i="5"/>
  <c r="AC138" i="5"/>
  <c r="AB138" i="5"/>
  <c r="AA138" i="5"/>
  <c r="AC137" i="5"/>
  <c r="AB137" i="5"/>
  <c r="AA137" i="5"/>
  <c r="AC136" i="5"/>
  <c r="AB136" i="5"/>
  <c r="AA136" i="5"/>
  <c r="AC135" i="5"/>
  <c r="AB135" i="5"/>
  <c r="AA135" i="5"/>
  <c r="AC134" i="5"/>
  <c r="AB134" i="5"/>
  <c r="AA134" i="5"/>
  <c r="AC133" i="5"/>
  <c r="AB133" i="5"/>
  <c r="AA133" i="5"/>
  <c r="AC132" i="5"/>
  <c r="AB132" i="5"/>
  <c r="AA132" i="5"/>
  <c r="AC131" i="5"/>
  <c r="AB131" i="5"/>
  <c r="AA131" i="5"/>
  <c r="AC130" i="5"/>
  <c r="AB130" i="5"/>
  <c r="AA130" i="5"/>
  <c r="AC129" i="5"/>
  <c r="AB129" i="5"/>
  <c r="AA129" i="5"/>
  <c r="AC128" i="5"/>
  <c r="AB128" i="5"/>
  <c r="AA128" i="5"/>
  <c r="AC127" i="5"/>
  <c r="AB127" i="5"/>
  <c r="AA127" i="5"/>
  <c r="AC126" i="5"/>
  <c r="AB126" i="5"/>
  <c r="AA126" i="5"/>
  <c r="AC125" i="5"/>
  <c r="AB125" i="5"/>
  <c r="AA125" i="5"/>
  <c r="AC124" i="5"/>
  <c r="AB124" i="5"/>
  <c r="AA124" i="5"/>
  <c r="AC123" i="5"/>
  <c r="AB123" i="5"/>
  <c r="AA123" i="5"/>
  <c r="AC122" i="5"/>
  <c r="AB122" i="5"/>
  <c r="AA122" i="5"/>
  <c r="AC121" i="5"/>
  <c r="AB121" i="5"/>
  <c r="AA121" i="5"/>
  <c r="AC120" i="5"/>
  <c r="AB120" i="5"/>
  <c r="AA120" i="5"/>
  <c r="AC119" i="5"/>
  <c r="AB119" i="5"/>
  <c r="AA119" i="5"/>
  <c r="AC118" i="5"/>
  <c r="AB118" i="5"/>
  <c r="AA118" i="5"/>
  <c r="AC117" i="5"/>
  <c r="AB117" i="5"/>
  <c r="AA117" i="5"/>
  <c r="AC116" i="5"/>
  <c r="AB116" i="5"/>
  <c r="AA116" i="5"/>
  <c r="AC115" i="5"/>
  <c r="AB115" i="5"/>
  <c r="AA115" i="5"/>
  <c r="AC114" i="5"/>
  <c r="AB114" i="5"/>
  <c r="AA114" i="5"/>
  <c r="AC113" i="5"/>
  <c r="AB113" i="5"/>
  <c r="AA113" i="5"/>
  <c r="AC112" i="5"/>
  <c r="AB112" i="5"/>
  <c r="AA112" i="5"/>
  <c r="AC111" i="5"/>
  <c r="AB111" i="5"/>
  <c r="AA111" i="5"/>
  <c r="AC110" i="5"/>
  <c r="AB110" i="5"/>
  <c r="AA110" i="5"/>
  <c r="AC109" i="5"/>
  <c r="AB109" i="5"/>
  <c r="AA109" i="5"/>
  <c r="AC108" i="5"/>
  <c r="AB108" i="5"/>
  <c r="AA108" i="5"/>
  <c r="AC107" i="5"/>
  <c r="AB107" i="5"/>
  <c r="AA107" i="5"/>
  <c r="AC106" i="5"/>
  <c r="AB106" i="5"/>
  <c r="AA106" i="5"/>
  <c r="AC105" i="5"/>
  <c r="AB105" i="5"/>
  <c r="AA105" i="5"/>
  <c r="AC104" i="5"/>
  <c r="AB104" i="5"/>
  <c r="AA104" i="5"/>
  <c r="AC103" i="5"/>
  <c r="AB103" i="5"/>
  <c r="AA103" i="5"/>
  <c r="AC102" i="5"/>
  <c r="AB102" i="5"/>
  <c r="AA102" i="5"/>
  <c r="AC101" i="5"/>
  <c r="AB101" i="5"/>
  <c r="AA101" i="5"/>
  <c r="AC100" i="5"/>
  <c r="AB100" i="5"/>
  <c r="AA100" i="5"/>
  <c r="AC99" i="5"/>
  <c r="AB99" i="5"/>
  <c r="AA99" i="5"/>
  <c r="AC98" i="5"/>
  <c r="AB98" i="5"/>
  <c r="AA98" i="5"/>
  <c r="AC97" i="5"/>
  <c r="AB97" i="5"/>
  <c r="AA97" i="5"/>
  <c r="AC96" i="5"/>
  <c r="AB96" i="5"/>
  <c r="AA96" i="5"/>
  <c r="AC95" i="5"/>
  <c r="AB95" i="5"/>
  <c r="AA95" i="5"/>
  <c r="AC94" i="5"/>
  <c r="AB94" i="5"/>
  <c r="AA94" i="5"/>
  <c r="AC93" i="5"/>
  <c r="AB93" i="5"/>
  <c r="AA93" i="5"/>
  <c r="AC92" i="5"/>
  <c r="AB92" i="5"/>
  <c r="AA92" i="5"/>
  <c r="AC91" i="5"/>
  <c r="AB91" i="5"/>
  <c r="AA91" i="5"/>
  <c r="AC90" i="5"/>
  <c r="AB90" i="5"/>
  <c r="AA90" i="5"/>
  <c r="AC89" i="5"/>
  <c r="AB89" i="5"/>
  <c r="AA89" i="5"/>
  <c r="AC88" i="5"/>
  <c r="AB88" i="5"/>
  <c r="AA88" i="5"/>
  <c r="AC87" i="5"/>
  <c r="AB87" i="5"/>
  <c r="AA87" i="5"/>
  <c r="AC86" i="5"/>
  <c r="AB86" i="5"/>
  <c r="AA86" i="5"/>
  <c r="AC85" i="5"/>
  <c r="AB85" i="5"/>
  <c r="AA85" i="5"/>
  <c r="AC84" i="5"/>
  <c r="AB84" i="5"/>
  <c r="AA84" i="5"/>
  <c r="AC83" i="5"/>
  <c r="AB83" i="5"/>
  <c r="AA83" i="5"/>
  <c r="AC82" i="5"/>
  <c r="AB82" i="5"/>
  <c r="AA82" i="5"/>
  <c r="AC81" i="5"/>
  <c r="AB81" i="5"/>
  <c r="AA81" i="5"/>
  <c r="AC80" i="5"/>
  <c r="AB80" i="5"/>
  <c r="AA80" i="5"/>
  <c r="AC79" i="5"/>
  <c r="AB79" i="5"/>
  <c r="AA79" i="5"/>
  <c r="AC78" i="5"/>
  <c r="AB78" i="5"/>
  <c r="AA78" i="5"/>
  <c r="AC77" i="5"/>
  <c r="AB77" i="5"/>
  <c r="AA77" i="5"/>
  <c r="AC76" i="5"/>
  <c r="AB76" i="5"/>
  <c r="AA76" i="5"/>
  <c r="AC75" i="5"/>
  <c r="AB75" i="5"/>
  <c r="AA75" i="5"/>
  <c r="AC74" i="5"/>
  <c r="AB74" i="5"/>
  <c r="AA74" i="5"/>
  <c r="AC73" i="5"/>
  <c r="AB73" i="5"/>
  <c r="AA73" i="5"/>
  <c r="AC72" i="5"/>
  <c r="AB72" i="5"/>
  <c r="AA72" i="5"/>
  <c r="AC71" i="5"/>
  <c r="AB71" i="5"/>
  <c r="AA71" i="5"/>
  <c r="AC70" i="5"/>
  <c r="AB70" i="5"/>
  <c r="AA70" i="5"/>
  <c r="AC69" i="5"/>
  <c r="AB69" i="5"/>
  <c r="AA69" i="5"/>
  <c r="AC68" i="5"/>
  <c r="AB68" i="5"/>
  <c r="AA68" i="5"/>
  <c r="AC67" i="5"/>
  <c r="AB67" i="5"/>
  <c r="AA67" i="5"/>
  <c r="AC66" i="5"/>
  <c r="AB66" i="5"/>
  <c r="AA66" i="5"/>
  <c r="AC65" i="5"/>
  <c r="AB65" i="5"/>
  <c r="AA65" i="5"/>
  <c r="AC64" i="5"/>
  <c r="AB64" i="5"/>
  <c r="AA64" i="5"/>
  <c r="AC63" i="5"/>
  <c r="AB63" i="5"/>
  <c r="AA63" i="5"/>
  <c r="AC62" i="5"/>
  <c r="AB62" i="5"/>
  <c r="AA62" i="5"/>
  <c r="AC61" i="5"/>
  <c r="AB61" i="5"/>
  <c r="AA61" i="5"/>
  <c r="AC60" i="5"/>
  <c r="AB60" i="5"/>
  <c r="AA60" i="5"/>
  <c r="AC59" i="5"/>
  <c r="AB59" i="5"/>
  <c r="AA59" i="5"/>
  <c r="AC58" i="5"/>
  <c r="AB58" i="5"/>
  <c r="AA58" i="5"/>
  <c r="AC57" i="5"/>
  <c r="AB57" i="5"/>
  <c r="AA57" i="5"/>
  <c r="AC56" i="5"/>
  <c r="AB56" i="5"/>
  <c r="AA56" i="5"/>
  <c r="AC55" i="5"/>
  <c r="AB55" i="5"/>
  <c r="AA55" i="5"/>
  <c r="AC54" i="5"/>
  <c r="AB54" i="5"/>
  <c r="AA54" i="5"/>
  <c r="AC53" i="5"/>
  <c r="AB53" i="5"/>
  <c r="AA53" i="5"/>
  <c r="AC52" i="5"/>
  <c r="AB52" i="5"/>
  <c r="AA52" i="5"/>
  <c r="AC51" i="5"/>
  <c r="AB51" i="5"/>
  <c r="AA51" i="5"/>
  <c r="AC50" i="5"/>
  <c r="AB50" i="5"/>
  <c r="AA50" i="5"/>
  <c r="AC49" i="5"/>
  <c r="AB49" i="5"/>
  <c r="AA49" i="5"/>
  <c r="AC48" i="5"/>
  <c r="AB48" i="5"/>
  <c r="AA48" i="5"/>
  <c r="AC47" i="5"/>
  <c r="AB47" i="5"/>
  <c r="AA47" i="5"/>
  <c r="AC46" i="5"/>
  <c r="AB46" i="5"/>
  <c r="AA46" i="5"/>
  <c r="AC45" i="5"/>
  <c r="AB45" i="5"/>
  <c r="AA45" i="5"/>
  <c r="AC44" i="5"/>
  <c r="AB44" i="5"/>
  <c r="AA44" i="5"/>
  <c r="AC43" i="5"/>
  <c r="AB43" i="5"/>
  <c r="AA43" i="5"/>
  <c r="AC42" i="5"/>
  <c r="AB42" i="5"/>
  <c r="AA42" i="5"/>
  <c r="AC41" i="5"/>
  <c r="AB41" i="5"/>
  <c r="AA41" i="5"/>
  <c r="AC40" i="5"/>
  <c r="AB40" i="5"/>
  <c r="AA40" i="5"/>
  <c r="AC39" i="5"/>
  <c r="AB39" i="5"/>
  <c r="AA39" i="5"/>
  <c r="AC38" i="5"/>
  <c r="AB38" i="5"/>
  <c r="AA38" i="5"/>
  <c r="AC37" i="5"/>
  <c r="AB37" i="5"/>
  <c r="AA37" i="5"/>
  <c r="AC36" i="5"/>
  <c r="AB36" i="5"/>
  <c r="AA36" i="5"/>
  <c r="AC35" i="5"/>
  <c r="AB35" i="5"/>
  <c r="AA35" i="5"/>
  <c r="AC34" i="5"/>
  <c r="AB34" i="5"/>
  <c r="AA34" i="5"/>
  <c r="AC33" i="5"/>
  <c r="AB33" i="5"/>
  <c r="AA33" i="5"/>
  <c r="AC32" i="5"/>
  <c r="AB32" i="5"/>
  <c r="AA32" i="5"/>
  <c r="AC31" i="5"/>
  <c r="AB31" i="5"/>
  <c r="AA31" i="5"/>
  <c r="AC30" i="5"/>
  <c r="AB30" i="5"/>
  <c r="AA30" i="5"/>
  <c r="AC29" i="5"/>
  <c r="AB29" i="5"/>
  <c r="AA29" i="5"/>
  <c r="AC28" i="5"/>
  <c r="AB28" i="5"/>
  <c r="AA28" i="5"/>
  <c r="AC27" i="5"/>
  <c r="AB27" i="5"/>
  <c r="AA27" i="5"/>
  <c r="AC26" i="5"/>
  <c r="AB26" i="5"/>
  <c r="AA26" i="5"/>
  <c r="AC25" i="5"/>
  <c r="AB25" i="5"/>
  <c r="AA25" i="5"/>
  <c r="AC24" i="5"/>
  <c r="AB24" i="5"/>
  <c r="AA24" i="5"/>
  <c r="AC913" i="11"/>
  <c r="AB913" i="11"/>
  <c r="AA913" i="11"/>
  <c r="AC912" i="11"/>
  <c r="AB912" i="11"/>
  <c r="AA912" i="11"/>
  <c r="AC911" i="11"/>
  <c r="AB911" i="11"/>
  <c r="AA911" i="11"/>
  <c r="AC910" i="11"/>
  <c r="AB910" i="11"/>
  <c r="AA910" i="11"/>
  <c r="AC909" i="11"/>
  <c r="AB909" i="11"/>
  <c r="AA909" i="11"/>
  <c r="AC908" i="11"/>
  <c r="AB908" i="11"/>
  <c r="AA908" i="11"/>
  <c r="AC907" i="11"/>
  <c r="AB907" i="11"/>
  <c r="AA907" i="11"/>
  <c r="AC906" i="11"/>
  <c r="AB906" i="11"/>
  <c r="AA906" i="11"/>
  <c r="AC905" i="11"/>
  <c r="AB905" i="11"/>
  <c r="AA905" i="11"/>
  <c r="AC904" i="11"/>
  <c r="AB904" i="11"/>
  <c r="AA904" i="11"/>
  <c r="AC903" i="11"/>
  <c r="AB903" i="11"/>
  <c r="AA903" i="11"/>
  <c r="AC902" i="11"/>
  <c r="AB902" i="11"/>
  <c r="AA902" i="11"/>
  <c r="AC901" i="11"/>
  <c r="AB901" i="11"/>
  <c r="AA901" i="11"/>
  <c r="AC900" i="11"/>
  <c r="AB900" i="11"/>
  <c r="AA900" i="11"/>
  <c r="AC899" i="11"/>
  <c r="AB899" i="11"/>
  <c r="AA899" i="11"/>
  <c r="AC898" i="11"/>
  <c r="AB898" i="11"/>
  <c r="AA898" i="11"/>
  <c r="AC897" i="11"/>
  <c r="AB897" i="11"/>
  <c r="AA897" i="11"/>
  <c r="AC896" i="11"/>
  <c r="AB896" i="11"/>
  <c r="AA896" i="11"/>
  <c r="AC895" i="11"/>
  <c r="AB895" i="11"/>
  <c r="AA895" i="11"/>
  <c r="AC894" i="11"/>
  <c r="AB894" i="11"/>
  <c r="AA894" i="11"/>
  <c r="AC893" i="11"/>
  <c r="AB893" i="11"/>
  <c r="AA893" i="11"/>
  <c r="AC892" i="11"/>
  <c r="AB892" i="11"/>
  <c r="AA892" i="11"/>
  <c r="AC891" i="11"/>
  <c r="AB891" i="11"/>
  <c r="AA891" i="11"/>
  <c r="AC890" i="11"/>
  <c r="AB890" i="11"/>
  <c r="AA890" i="11"/>
  <c r="AC889" i="11"/>
  <c r="AB889" i="11"/>
  <c r="AA889" i="11"/>
  <c r="AC888" i="11"/>
  <c r="AB888" i="11"/>
  <c r="AA888" i="11"/>
  <c r="AC887" i="11"/>
  <c r="AB887" i="11"/>
  <c r="AA887" i="11"/>
  <c r="AC886" i="11"/>
  <c r="AB886" i="11"/>
  <c r="AA886" i="11"/>
  <c r="AC885" i="11"/>
  <c r="AB885" i="11"/>
  <c r="AA885" i="11"/>
  <c r="AC884" i="11"/>
  <c r="AB884" i="11"/>
  <c r="AA884" i="11"/>
  <c r="AC883" i="11"/>
  <c r="AB883" i="11"/>
  <c r="AA883" i="11"/>
  <c r="AC882" i="11"/>
  <c r="AB882" i="11"/>
  <c r="AA882" i="11"/>
  <c r="AC881" i="11"/>
  <c r="AB881" i="11"/>
  <c r="AA881" i="11"/>
  <c r="AC880" i="11"/>
  <c r="AB880" i="11"/>
  <c r="AA880" i="11"/>
  <c r="AC879" i="11"/>
  <c r="AB879" i="11"/>
  <c r="AA879" i="11"/>
  <c r="AC878" i="11"/>
  <c r="AB878" i="11"/>
  <c r="AA878" i="11"/>
  <c r="AC877" i="11"/>
  <c r="AB877" i="11"/>
  <c r="AA877" i="11"/>
  <c r="AC876" i="11"/>
  <c r="AB876" i="11"/>
  <c r="AA876" i="11"/>
  <c r="AC875" i="11"/>
  <c r="AB875" i="11"/>
  <c r="AA875" i="11"/>
  <c r="AC874" i="11"/>
  <c r="AB874" i="11"/>
  <c r="AA874" i="11"/>
  <c r="AC873" i="11"/>
  <c r="AB873" i="11"/>
  <c r="AA873" i="11"/>
  <c r="AC872" i="11"/>
  <c r="AB872" i="11"/>
  <c r="AA872" i="11"/>
  <c r="AC871" i="11"/>
  <c r="AB871" i="11"/>
  <c r="AA871" i="11"/>
  <c r="AC870" i="11"/>
  <c r="AB870" i="11"/>
  <c r="AA870" i="11"/>
  <c r="AC869" i="11"/>
  <c r="AB869" i="11"/>
  <c r="AA869" i="11"/>
  <c r="AC868" i="11"/>
  <c r="AB868" i="11"/>
  <c r="AA868" i="11"/>
  <c r="AC867" i="11"/>
  <c r="AB867" i="11"/>
  <c r="AA867" i="11"/>
  <c r="AC866" i="11"/>
  <c r="AB866" i="11"/>
  <c r="AA866" i="11"/>
  <c r="AC865" i="11"/>
  <c r="AB865" i="11"/>
  <c r="AA865" i="11"/>
  <c r="AC864" i="11"/>
  <c r="AB864" i="11"/>
  <c r="AA864" i="11"/>
  <c r="AC863" i="11"/>
  <c r="AB863" i="11"/>
  <c r="AA863" i="11"/>
  <c r="AC862" i="11"/>
  <c r="AB862" i="11"/>
  <c r="AA862" i="11"/>
  <c r="AC861" i="11"/>
  <c r="AB861" i="11"/>
  <c r="AA861" i="11"/>
  <c r="AC860" i="11"/>
  <c r="AB860" i="11"/>
  <c r="AA860" i="11"/>
  <c r="AC859" i="11"/>
  <c r="AB859" i="11"/>
  <c r="AA859" i="11"/>
  <c r="AC858" i="11"/>
  <c r="AB858" i="11"/>
  <c r="AA858" i="11"/>
  <c r="AC857" i="11"/>
  <c r="AB857" i="11"/>
  <c r="AA857" i="11"/>
  <c r="AC856" i="11"/>
  <c r="AB856" i="11"/>
  <c r="AA856" i="11"/>
  <c r="AC855" i="11"/>
  <c r="AB855" i="11"/>
  <c r="AA855" i="11"/>
  <c r="AC854" i="11"/>
  <c r="AB854" i="11"/>
  <c r="AA854" i="11"/>
  <c r="AC853" i="11"/>
  <c r="AB853" i="11"/>
  <c r="AA853" i="11"/>
  <c r="AC852" i="11"/>
  <c r="AB852" i="11"/>
  <c r="AA852" i="11"/>
  <c r="AC851" i="11"/>
  <c r="AB851" i="11"/>
  <c r="AA851" i="11"/>
  <c r="AC850" i="11"/>
  <c r="AB850" i="11"/>
  <c r="AA850" i="11"/>
  <c r="AC849" i="11"/>
  <c r="AB849" i="11"/>
  <c r="AA849" i="11"/>
  <c r="AC848" i="11"/>
  <c r="AB848" i="11"/>
  <c r="AA848" i="11"/>
  <c r="AC847" i="11"/>
  <c r="AB847" i="11"/>
  <c r="AA847" i="11"/>
  <c r="AC846" i="11"/>
  <c r="AB846" i="11"/>
  <c r="AA846" i="11"/>
  <c r="AC845" i="11"/>
  <c r="AB845" i="11"/>
  <c r="AA845" i="11"/>
  <c r="AC844" i="11"/>
  <c r="AB844" i="11"/>
  <c r="AA844" i="11"/>
  <c r="AC843" i="11"/>
  <c r="AB843" i="11"/>
  <c r="AA843" i="11"/>
  <c r="AC842" i="11"/>
  <c r="AB842" i="11"/>
  <c r="AA842" i="11"/>
  <c r="AC841" i="11"/>
  <c r="AB841" i="11"/>
  <c r="AA841" i="11"/>
  <c r="AC840" i="11"/>
  <c r="AB840" i="11"/>
  <c r="AA840" i="11"/>
  <c r="AC839" i="11"/>
  <c r="AB839" i="11"/>
  <c r="AA839" i="11"/>
  <c r="AC838" i="11"/>
  <c r="AB838" i="11"/>
  <c r="AA838" i="11"/>
  <c r="AC837" i="11"/>
  <c r="AB837" i="11"/>
  <c r="AA837" i="11"/>
  <c r="AC836" i="11"/>
  <c r="AB836" i="11"/>
  <c r="AA836" i="11"/>
  <c r="AC835" i="11"/>
  <c r="AB835" i="11"/>
  <c r="AA835" i="11"/>
  <c r="AC834" i="11"/>
  <c r="AB834" i="11"/>
  <c r="AA834" i="11"/>
  <c r="AC833" i="11"/>
  <c r="AB833" i="11"/>
  <c r="AA833" i="11"/>
  <c r="AC832" i="11"/>
  <c r="AB832" i="11"/>
  <c r="AA832" i="11"/>
  <c r="AC831" i="11"/>
  <c r="AB831" i="11"/>
  <c r="AA831" i="11"/>
  <c r="AC830" i="11"/>
  <c r="AB830" i="11"/>
  <c r="AA830" i="11"/>
  <c r="AC829" i="11"/>
  <c r="AB829" i="11"/>
  <c r="AA829" i="11"/>
  <c r="AC828" i="11"/>
  <c r="AB828" i="11"/>
  <c r="AA828" i="11"/>
  <c r="AC827" i="11"/>
  <c r="AB827" i="11"/>
  <c r="AA827" i="11"/>
  <c r="AC826" i="11"/>
  <c r="AB826" i="11"/>
  <c r="AA826" i="11"/>
  <c r="AC825" i="11"/>
  <c r="AB825" i="11"/>
  <c r="AA825" i="11"/>
  <c r="AC824" i="11"/>
  <c r="AB824" i="11"/>
  <c r="AA824" i="11"/>
  <c r="AC823" i="11"/>
  <c r="AB823" i="11"/>
  <c r="AA823" i="11"/>
  <c r="AC822" i="11"/>
  <c r="AB822" i="11"/>
  <c r="AA822" i="11"/>
  <c r="AC821" i="11"/>
  <c r="AB821" i="11"/>
  <c r="AA821" i="11"/>
  <c r="AC820" i="11"/>
  <c r="AB820" i="11"/>
  <c r="AA820" i="11"/>
  <c r="AC819" i="11"/>
  <c r="AB819" i="11"/>
  <c r="AA819" i="11"/>
  <c r="AC818" i="11"/>
  <c r="AB818" i="11"/>
  <c r="AA818" i="11"/>
  <c r="AC817" i="11"/>
  <c r="AB817" i="11"/>
  <c r="AA817" i="11"/>
  <c r="AC816" i="11"/>
  <c r="AB816" i="11"/>
  <c r="AA816" i="11"/>
  <c r="AC815" i="11"/>
  <c r="AB815" i="11"/>
  <c r="AA815" i="11"/>
  <c r="AC814" i="11"/>
  <c r="AB814" i="11"/>
  <c r="AA814" i="11"/>
  <c r="AC813" i="11"/>
  <c r="AB813" i="11"/>
  <c r="AA813" i="11"/>
  <c r="AC812" i="11"/>
  <c r="AB812" i="11"/>
  <c r="AA812" i="11"/>
  <c r="AC811" i="11"/>
  <c r="AB811" i="11"/>
  <c r="AA811" i="11"/>
  <c r="AC810" i="11"/>
  <c r="AB810" i="11"/>
  <c r="AA810" i="11"/>
  <c r="AC809" i="11"/>
  <c r="AB809" i="11"/>
  <c r="AA809" i="11"/>
  <c r="AC808" i="11"/>
  <c r="AB808" i="11"/>
  <c r="AA808" i="11"/>
  <c r="AC807" i="11"/>
  <c r="AB807" i="11"/>
  <c r="AA807" i="11"/>
  <c r="AC806" i="11"/>
  <c r="AB806" i="11"/>
  <c r="AA806" i="11"/>
  <c r="AC805" i="11"/>
  <c r="AB805" i="11"/>
  <c r="AA805" i="11"/>
  <c r="AC804" i="11"/>
  <c r="AB804" i="11"/>
  <c r="AA804" i="11"/>
  <c r="AC803" i="11"/>
  <c r="AB803" i="11"/>
  <c r="AA803" i="11"/>
  <c r="AC802" i="11"/>
  <c r="AB802" i="11"/>
  <c r="AA802" i="11"/>
  <c r="AC801" i="11"/>
  <c r="AB801" i="11"/>
  <c r="AA801" i="11"/>
  <c r="AC800" i="11"/>
  <c r="AB800" i="11"/>
  <c r="AA800" i="11"/>
  <c r="AC799" i="11"/>
  <c r="AB799" i="11"/>
  <c r="AA799" i="11"/>
  <c r="AC798" i="11"/>
  <c r="AB798" i="11"/>
  <c r="AA798" i="11"/>
  <c r="AC797" i="11"/>
  <c r="AB797" i="11"/>
  <c r="AA797" i="11"/>
  <c r="AC796" i="11"/>
  <c r="AB796" i="11"/>
  <c r="AA796" i="11"/>
  <c r="AC795" i="11"/>
  <c r="AB795" i="11"/>
  <c r="AA795" i="11"/>
  <c r="AC794" i="11"/>
  <c r="AB794" i="11"/>
  <c r="AA794" i="11"/>
  <c r="AC793" i="11"/>
  <c r="AB793" i="11"/>
  <c r="AA793" i="11"/>
  <c r="AC792" i="11"/>
  <c r="AB792" i="11"/>
  <c r="AA792" i="11"/>
  <c r="AC791" i="11"/>
  <c r="AB791" i="11"/>
  <c r="AA791" i="11"/>
  <c r="AC790" i="11"/>
  <c r="AB790" i="11"/>
  <c r="AA790" i="11"/>
  <c r="AC789" i="11"/>
  <c r="AB789" i="11"/>
  <c r="AA789" i="11"/>
  <c r="AC788" i="11"/>
  <c r="AB788" i="11"/>
  <c r="AA788" i="11"/>
  <c r="AC787" i="11"/>
  <c r="AB787" i="11"/>
  <c r="AA787" i="11"/>
  <c r="AC786" i="11"/>
  <c r="AB786" i="11"/>
  <c r="AA786" i="11"/>
  <c r="AC785" i="11"/>
  <c r="AB785" i="11"/>
  <c r="AA785" i="11"/>
  <c r="AC784" i="11"/>
  <c r="AB784" i="11"/>
  <c r="AA784" i="11"/>
  <c r="AC783" i="11"/>
  <c r="AB783" i="11"/>
  <c r="AA783" i="11"/>
  <c r="AC782" i="11"/>
  <c r="AB782" i="11"/>
  <c r="AA782" i="11"/>
  <c r="AC781" i="11"/>
  <c r="AB781" i="11"/>
  <c r="AA781" i="11"/>
  <c r="AC780" i="11"/>
  <c r="AB780" i="11"/>
  <c r="AA780" i="11"/>
  <c r="AC779" i="11"/>
  <c r="AB779" i="11"/>
  <c r="AA779" i="11"/>
  <c r="AC778" i="11"/>
  <c r="AB778" i="11"/>
  <c r="AA778" i="11"/>
  <c r="AC777" i="11"/>
  <c r="AB777" i="11"/>
  <c r="AA777" i="11"/>
  <c r="AC776" i="11"/>
  <c r="AB776" i="11"/>
  <c r="AA776" i="11"/>
  <c r="AC775" i="11"/>
  <c r="AB775" i="11"/>
  <c r="AA775" i="11"/>
  <c r="AC774" i="11"/>
  <c r="AB774" i="11"/>
  <c r="AA774" i="11"/>
  <c r="AC773" i="11"/>
  <c r="AB773" i="11"/>
  <c r="AA773" i="11"/>
  <c r="AC772" i="11"/>
  <c r="AB772" i="11"/>
  <c r="AA772" i="11"/>
  <c r="AC771" i="11"/>
  <c r="AB771" i="11"/>
  <c r="AA771" i="11"/>
  <c r="AC770" i="11"/>
  <c r="AB770" i="11"/>
  <c r="AA770" i="11"/>
  <c r="AC769" i="11"/>
  <c r="AB769" i="11"/>
  <c r="AA769" i="11"/>
  <c r="AC768" i="11"/>
  <c r="AB768" i="11"/>
  <c r="AA768" i="11"/>
  <c r="AC767" i="11"/>
  <c r="AB767" i="11"/>
  <c r="AA767" i="11"/>
  <c r="AC766" i="11"/>
  <c r="AB766" i="11"/>
  <c r="AA766" i="11"/>
  <c r="AC765" i="11"/>
  <c r="AB765" i="11"/>
  <c r="AA765" i="11"/>
  <c r="AC764" i="11"/>
  <c r="AB764" i="11"/>
  <c r="AA764" i="11"/>
  <c r="AC763" i="11"/>
  <c r="AB763" i="11"/>
  <c r="AA763" i="11"/>
  <c r="AC762" i="11"/>
  <c r="AB762" i="11"/>
  <c r="AA762" i="11"/>
  <c r="AC761" i="11"/>
  <c r="AB761" i="11"/>
  <c r="AA761" i="11"/>
  <c r="AC760" i="11"/>
  <c r="AB760" i="11"/>
  <c r="AA760" i="11"/>
  <c r="AC759" i="11"/>
  <c r="AB759" i="11"/>
  <c r="AA759" i="11"/>
  <c r="AC758" i="11"/>
  <c r="AB758" i="11"/>
  <c r="AA758" i="11"/>
  <c r="AC757" i="11"/>
  <c r="AB757" i="11"/>
  <c r="AA757" i="11"/>
  <c r="AC756" i="11"/>
  <c r="AB756" i="11"/>
  <c r="AA756" i="11"/>
  <c r="AC755" i="11"/>
  <c r="AB755" i="11"/>
  <c r="AA755" i="11"/>
  <c r="AC754" i="11"/>
  <c r="AB754" i="11"/>
  <c r="AA754" i="11"/>
  <c r="AC753" i="11"/>
  <c r="AB753" i="11"/>
  <c r="AA753" i="11"/>
  <c r="AC752" i="11"/>
  <c r="AB752" i="11"/>
  <c r="AA752" i="11"/>
  <c r="AC751" i="11"/>
  <c r="AB751" i="11"/>
  <c r="AA751" i="11"/>
  <c r="AC750" i="11"/>
  <c r="AB750" i="11"/>
  <c r="AA750" i="11"/>
  <c r="AC749" i="11"/>
  <c r="AB749" i="11"/>
  <c r="AA749" i="11"/>
  <c r="AC748" i="11"/>
  <c r="AB748" i="11"/>
  <c r="AA748" i="11"/>
  <c r="AC747" i="11"/>
  <c r="AB747" i="11"/>
  <c r="AA747" i="11"/>
  <c r="AC746" i="11"/>
  <c r="AB746" i="11"/>
  <c r="AA746" i="11"/>
  <c r="AC745" i="11"/>
  <c r="AB745" i="11"/>
  <c r="AA745" i="11"/>
  <c r="AC744" i="11"/>
  <c r="AB744" i="11"/>
  <c r="AA744" i="11"/>
  <c r="AC743" i="11"/>
  <c r="AB743" i="11"/>
  <c r="AA743" i="11"/>
  <c r="AC742" i="11"/>
  <c r="AB742" i="11"/>
  <c r="AA742" i="11"/>
  <c r="AC741" i="11"/>
  <c r="AB741" i="11"/>
  <c r="AA741" i="11"/>
  <c r="AC740" i="11"/>
  <c r="AB740" i="11"/>
  <c r="AA740" i="11"/>
  <c r="AC739" i="11"/>
  <c r="AB739" i="11"/>
  <c r="AA739" i="11"/>
  <c r="AC738" i="11"/>
  <c r="AB738" i="11"/>
  <c r="AA738" i="11"/>
  <c r="AC737" i="11"/>
  <c r="AB737" i="11"/>
  <c r="AA737" i="11"/>
  <c r="AC736" i="11"/>
  <c r="AB736" i="11"/>
  <c r="AA736" i="11"/>
  <c r="AC735" i="11"/>
  <c r="AB735" i="11"/>
  <c r="AA735" i="11"/>
  <c r="AC734" i="11"/>
  <c r="AB734" i="11"/>
  <c r="AA734" i="11"/>
  <c r="AC733" i="11"/>
  <c r="AB733" i="11"/>
  <c r="AA733" i="11"/>
  <c r="AC732" i="11"/>
  <c r="AB732" i="11"/>
  <c r="AA732" i="11"/>
  <c r="AC731" i="11"/>
  <c r="AB731" i="11"/>
  <c r="AA731" i="11"/>
  <c r="AC730" i="11"/>
  <c r="AB730" i="11"/>
  <c r="AA730" i="11"/>
  <c r="AC729" i="11"/>
  <c r="AB729" i="11"/>
  <c r="AA729" i="11"/>
  <c r="AC728" i="11"/>
  <c r="AB728" i="11"/>
  <c r="AA728" i="11"/>
  <c r="AC727" i="11"/>
  <c r="AB727" i="11"/>
  <c r="AA727" i="11"/>
  <c r="AC726" i="11"/>
  <c r="AB726" i="11"/>
  <c r="AA726" i="11"/>
  <c r="AC725" i="11"/>
  <c r="AB725" i="11"/>
  <c r="AA725" i="11"/>
  <c r="AC724" i="11"/>
  <c r="AB724" i="11"/>
  <c r="AA724" i="11"/>
  <c r="AC723" i="11"/>
  <c r="AB723" i="11"/>
  <c r="AA723" i="11"/>
  <c r="AC722" i="11"/>
  <c r="AB722" i="11"/>
  <c r="AA722" i="11"/>
  <c r="AC721" i="11"/>
  <c r="AB721" i="11"/>
  <c r="AA721" i="11"/>
  <c r="AC720" i="11"/>
  <c r="AB720" i="11"/>
  <c r="AA720" i="11"/>
  <c r="AC719" i="11"/>
  <c r="AB719" i="11"/>
  <c r="AA719" i="11"/>
  <c r="AC718" i="11"/>
  <c r="AB718" i="11"/>
  <c r="AA718" i="11"/>
  <c r="AC717" i="11"/>
  <c r="AB717" i="11"/>
  <c r="AA717" i="11"/>
  <c r="AC716" i="11"/>
  <c r="AB716" i="11"/>
  <c r="AA716" i="11"/>
  <c r="AC715" i="11"/>
  <c r="AB715" i="11"/>
  <c r="AA715" i="11"/>
  <c r="AC714" i="11"/>
  <c r="AB714" i="11"/>
  <c r="AA714" i="11"/>
  <c r="AC713" i="11"/>
  <c r="AB713" i="11"/>
  <c r="AA713" i="11"/>
  <c r="AC712" i="11"/>
  <c r="AB712" i="11"/>
  <c r="AA712" i="11"/>
  <c r="AC711" i="11"/>
  <c r="AB711" i="11"/>
  <c r="AA711" i="11"/>
  <c r="AC710" i="11"/>
  <c r="AB710" i="11"/>
  <c r="AA710" i="11"/>
  <c r="AC709" i="11"/>
  <c r="AB709" i="11"/>
  <c r="AA709" i="11"/>
  <c r="AC708" i="11"/>
  <c r="AB708" i="11"/>
  <c r="AA708" i="11"/>
  <c r="AC707" i="11"/>
  <c r="AB707" i="11"/>
  <c r="AA707" i="11"/>
  <c r="AC706" i="11"/>
  <c r="AB706" i="11"/>
  <c r="AA706" i="11"/>
  <c r="AC705" i="11"/>
  <c r="AB705" i="11"/>
  <c r="AA705" i="11"/>
  <c r="AC704" i="11"/>
  <c r="AB704" i="11"/>
  <c r="AA704" i="11"/>
  <c r="AC703" i="11"/>
  <c r="AB703" i="11"/>
  <c r="AA703" i="11"/>
  <c r="AC702" i="11"/>
  <c r="AB702" i="11"/>
  <c r="AA702" i="11"/>
  <c r="AC701" i="11"/>
  <c r="AB701" i="11"/>
  <c r="AA701" i="11"/>
  <c r="AC700" i="11"/>
  <c r="AB700" i="11"/>
  <c r="AA700" i="11"/>
  <c r="AC699" i="11"/>
  <c r="AB699" i="11"/>
  <c r="AA699" i="11"/>
  <c r="AC698" i="11"/>
  <c r="AB698" i="11"/>
  <c r="AA698" i="11"/>
  <c r="AC697" i="11"/>
  <c r="AB697" i="11"/>
  <c r="AA697" i="11"/>
  <c r="AC696" i="11"/>
  <c r="AB696" i="11"/>
  <c r="AA696" i="11"/>
  <c r="AC695" i="11"/>
  <c r="AB695" i="11"/>
  <c r="AA695" i="11"/>
  <c r="AC694" i="11"/>
  <c r="AB694" i="11"/>
  <c r="AA694" i="11"/>
  <c r="AC693" i="11"/>
  <c r="AB693" i="11"/>
  <c r="AA693" i="11"/>
  <c r="AC692" i="11"/>
  <c r="AB692" i="11"/>
  <c r="AA692" i="11"/>
  <c r="AC691" i="11"/>
  <c r="AB691" i="11"/>
  <c r="AA691" i="11"/>
  <c r="AC690" i="11"/>
  <c r="AB690" i="11"/>
  <c r="AA690" i="11"/>
  <c r="AC689" i="11"/>
  <c r="AB689" i="11"/>
  <c r="AA689" i="11"/>
  <c r="AC688" i="11"/>
  <c r="AB688" i="11"/>
  <c r="AA688" i="11"/>
  <c r="AC687" i="11"/>
  <c r="AB687" i="11"/>
  <c r="AA687" i="11"/>
  <c r="AC686" i="11"/>
  <c r="AB686" i="11"/>
  <c r="AA686" i="11"/>
  <c r="AC685" i="11"/>
  <c r="AB685" i="11"/>
  <c r="AA685" i="11"/>
  <c r="AC684" i="11"/>
  <c r="AB684" i="11"/>
  <c r="AA684" i="11"/>
  <c r="AC683" i="11"/>
  <c r="AB683" i="11"/>
  <c r="AA683" i="11"/>
  <c r="AC682" i="11"/>
  <c r="AB682" i="11"/>
  <c r="AA682" i="11"/>
  <c r="AC681" i="11"/>
  <c r="AB681" i="11"/>
  <c r="AA681" i="11"/>
  <c r="AC680" i="11"/>
  <c r="AB680" i="11"/>
  <c r="AA680" i="11"/>
  <c r="AC679" i="11"/>
  <c r="AB679" i="11"/>
  <c r="AA679" i="11"/>
  <c r="AC678" i="11"/>
  <c r="AB678" i="11"/>
  <c r="AA678" i="11"/>
  <c r="AC677" i="11"/>
  <c r="AB677" i="11"/>
  <c r="AA677" i="11"/>
  <c r="AC676" i="11"/>
  <c r="AB676" i="11"/>
  <c r="AA676" i="11"/>
  <c r="AC675" i="11"/>
  <c r="AB675" i="11"/>
  <c r="AA675" i="11"/>
  <c r="AC674" i="11"/>
  <c r="AB674" i="11"/>
  <c r="AA674" i="11"/>
  <c r="AC673" i="11"/>
  <c r="AB673" i="11"/>
  <c r="AA673" i="11"/>
  <c r="AC672" i="11"/>
  <c r="AB672" i="11"/>
  <c r="AA672" i="11"/>
  <c r="AC671" i="11"/>
  <c r="AB671" i="11"/>
  <c r="AA671" i="11"/>
  <c r="AC670" i="11"/>
  <c r="AB670" i="11"/>
  <c r="AA670" i="11"/>
  <c r="AC669" i="11"/>
  <c r="AB669" i="11"/>
  <c r="AA669" i="11"/>
  <c r="AC668" i="11"/>
  <c r="AB668" i="11"/>
  <c r="AA668" i="11"/>
  <c r="AC667" i="11"/>
  <c r="AB667" i="11"/>
  <c r="AA667" i="11"/>
  <c r="AC666" i="11"/>
  <c r="AB666" i="11"/>
  <c r="AA666" i="11"/>
  <c r="AC665" i="11"/>
  <c r="AB665" i="11"/>
  <c r="AA665" i="11"/>
  <c r="AC664" i="11"/>
  <c r="AB664" i="11"/>
  <c r="AA664" i="11"/>
  <c r="AC663" i="11"/>
  <c r="AB663" i="11"/>
  <c r="AA663" i="11"/>
  <c r="AC662" i="11"/>
  <c r="AB662" i="11"/>
  <c r="AA662" i="11"/>
  <c r="AC661" i="11"/>
  <c r="AB661" i="11"/>
  <c r="AA661" i="11"/>
  <c r="AC660" i="11"/>
  <c r="AB660" i="11"/>
  <c r="AA660" i="11"/>
  <c r="AC659" i="11"/>
  <c r="AB659" i="11"/>
  <c r="AA659" i="11"/>
  <c r="AC658" i="11"/>
  <c r="AB658" i="11"/>
  <c r="AA658" i="11"/>
  <c r="AC657" i="11"/>
  <c r="AB657" i="11"/>
  <c r="AA657" i="11"/>
  <c r="AC656" i="11"/>
  <c r="AB656" i="11"/>
  <c r="AA656" i="11"/>
  <c r="AC655" i="11"/>
  <c r="AB655" i="11"/>
  <c r="AA655" i="11"/>
  <c r="AC654" i="11"/>
  <c r="AB654" i="11"/>
  <c r="AA654" i="11"/>
  <c r="AC653" i="11"/>
  <c r="AB653" i="11"/>
  <c r="AA653" i="11"/>
  <c r="AC652" i="11"/>
  <c r="AB652" i="11"/>
  <c r="AA652" i="11"/>
  <c r="AC651" i="11"/>
  <c r="AB651" i="11"/>
  <c r="AA651" i="11"/>
  <c r="AC650" i="11"/>
  <c r="AB650" i="11"/>
  <c r="AA650" i="11"/>
  <c r="AC649" i="11"/>
  <c r="AB649" i="11"/>
  <c r="AA649" i="11"/>
  <c r="AC648" i="11"/>
  <c r="AB648" i="11"/>
  <c r="AA648" i="11"/>
  <c r="AC647" i="11"/>
  <c r="AB647" i="11"/>
  <c r="AA647" i="11"/>
  <c r="AC646" i="11"/>
  <c r="AB646" i="11"/>
  <c r="AA646" i="11"/>
  <c r="AC645" i="11"/>
  <c r="AB645" i="11"/>
  <c r="AA645" i="11"/>
  <c r="AC644" i="11"/>
  <c r="AB644" i="11"/>
  <c r="AA644" i="11"/>
  <c r="AC643" i="11"/>
  <c r="AB643" i="11"/>
  <c r="AA643" i="11"/>
  <c r="AC642" i="11"/>
  <c r="AB642" i="11"/>
  <c r="AA642" i="11"/>
  <c r="AC641" i="11"/>
  <c r="AB641" i="11"/>
  <c r="AA641" i="11"/>
  <c r="AC640" i="11"/>
  <c r="AB640" i="11"/>
  <c r="AA640" i="11"/>
  <c r="AC639" i="11"/>
  <c r="AB639" i="11"/>
  <c r="AA639" i="11"/>
  <c r="AC638" i="11"/>
  <c r="AB638" i="11"/>
  <c r="AA638" i="11"/>
  <c r="AC637" i="11"/>
  <c r="AB637" i="11"/>
  <c r="AA637" i="11"/>
  <c r="AC636" i="11"/>
  <c r="AB636" i="11"/>
  <c r="AA636" i="11"/>
  <c r="AC635" i="11"/>
  <c r="AB635" i="11"/>
  <c r="AA635" i="11"/>
  <c r="AC634" i="11"/>
  <c r="AB634" i="11"/>
  <c r="AA634" i="11"/>
  <c r="AC633" i="11"/>
  <c r="AB633" i="11"/>
  <c r="AA633" i="11"/>
  <c r="AC632" i="11"/>
  <c r="AB632" i="11"/>
  <c r="AA632" i="11"/>
  <c r="AC631" i="11"/>
  <c r="AB631" i="11"/>
  <c r="AA631" i="11"/>
  <c r="AC630" i="11"/>
  <c r="AB630" i="11"/>
  <c r="AA630" i="11"/>
  <c r="AC629" i="11"/>
  <c r="AB629" i="11"/>
  <c r="AA629" i="11"/>
  <c r="AC628" i="11"/>
  <c r="AB628" i="11"/>
  <c r="AA628" i="11"/>
  <c r="AC627" i="11"/>
  <c r="AB627" i="11"/>
  <c r="AA627" i="11"/>
  <c r="AC626" i="11"/>
  <c r="AB626" i="11"/>
  <c r="AA626" i="11"/>
  <c r="AC625" i="11"/>
  <c r="AB625" i="11"/>
  <c r="AA625" i="11"/>
  <c r="AC624" i="11"/>
  <c r="AB624" i="11"/>
  <c r="AA624" i="11"/>
  <c r="AC623" i="11"/>
  <c r="AB623" i="11"/>
  <c r="AA623" i="11"/>
  <c r="AC622" i="11"/>
  <c r="AB622" i="11"/>
  <c r="AA622" i="11"/>
  <c r="AC621" i="11"/>
  <c r="AB621" i="11"/>
  <c r="AA621" i="11"/>
  <c r="AC620" i="11"/>
  <c r="AB620" i="11"/>
  <c r="AA620" i="11"/>
  <c r="AC619" i="11"/>
  <c r="AB619" i="11"/>
  <c r="AA619" i="11"/>
  <c r="AC618" i="11"/>
  <c r="AB618" i="11"/>
  <c r="AA618" i="11"/>
  <c r="AC617" i="11"/>
  <c r="AB617" i="11"/>
  <c r="AA617" i="11"/>
  <c r="AC616" i="11"/>
  <c r="AB616" i="11"/>
  <c r="AA616" i="11"/>
  <c r="AC615" i="11"/>
  <c r="AB615" i="11"/>
  <c r="AA615" i="11"/>
  <c r="AC614" i="11"/>
  <c r="AB614" i="11"/>
  <c r="AA614" i="11"/>
  <c r="AC613" i="11"/>
  <c r="AB613" i="11"/>
  <c r="AA613" i="11"/>
  <c r="AC612" i="11"/>
  <c r="AB612" i="11"/>
  <c r="AA612" i="11"/>
  <c r="AC611" i="11"/>
  <c r="AB611" i="11"/>
  <c r="AA611" i="11"/>
  <c r="AC610" i="11"/>
  <c r="AB610" i="11"/>
  <c r="AA610" i="11"/>
  <c r="AC609" i="11"/>
  <c r="AB609" i="11"/>
  <c r="AA609" i="11"/>
  <c r="AC608" i="11"/>
  <c r="AB608" i="11"/>
  <c r="AA608" i="11"/>
  <c r="AC607" i="11"/>
  <c r="AB607" i="11"/>
  <c r="AA607" i="11"/>
  <c r="AC606" i="11"/>
  <c r="AB606" i="11"/>
  <c r="AA606" i="11"/>
  <c r="AC605" i="11"/>
  <c r="AB605" i="11"/>
  <c r="AA605" i="11"/>
  <c r="AC604" i="11"/>
  <c r="AB604" i="11"/>
  <c r="AA604" i="11"/>
  <c r="AC603" i="11"/>
  <c r="AB603" i="11"/>
  <c r="AA603" i="11"/>
  <c r="AC602" i="11"/>
  <c r="AB602" i="11"/>
  <c r="AA602" i="11"/>
  <c r="AC601" i="11"/>
  <c r="AB601" i="11"/>
  <c r="AA601" i="11"/>
  <c r="AC600" i="11"/>
  <c r="AB600" i="11"/>
  <c r="AA600" i="11"/>
  <c r="AC599" i="11"/>
  <c r="AB599" i="11"/>
  <c r="AA599" i="11"/>
  <c r="AC598" i="11"/>
  <c r="AB598" i="11"/>
  <c r="AA598" i="11"/>
  <c r="AC597" i="11"/>
  <c r="AB597" i="11"/>
  <c r="AA597" i="11"/>
  <c r="AC596" i="11"/>
  <c r="AB596" i="11"/>
  <c r="AA596" i="11"/>
  <c r="AC595" i="11"/>
  <c r="AB595" i="11"/>
  <c r="AA595" i="11"/>
  <c r="AC594" i="11"/>
  <c r="AB594" i="11"/>
  <c r="AA594" i="11"/>
  <c r="AC593" i="11"/>
  <c r="AB593" i="11"/>
  <c r="AA593" i="11"/>
  <c r="AC592" i="11"/>
  <c r="AB592" i="11"/>
  <c r="AA592" i="11"/>
  <c r="AC591" i="11"/>
  <c r="AB591" i="11"/>
  <c r="AA591" i="11"/>
  <c r="AC590" i="11"/>
  <c r="AB590" i="11"/>
  <c r="AA590" i="11"/>
  <c r="AC589" i="11"/>
  <c r="AB589" i="11"/>
  <c r="AA589" i="11"/>
  <c r="AC588" i="11"/>
  <c r="AB588" i="11"/>
  <c r="AA588" i="11"/>
  <c r="AC587" i="11"/>
  <c r="AB587" i="11"/>
  <c r="AA587" i="11"/>
  <c r="AC586" i="11"/>
  <c r="AB586" i="11"/>
  <c r="AA586" i="11"/>
  <c r="AC585" i="11"/>
  <c r="AB585" i="11"/>
  <c r="AA585" i="11"/>
  <c r="AC584" i="11"/>
  <c r="AB584" i="11"/>
  <c r="AA584" i="11"/>
  <c r="AC583" i="11"/>
  <c r="AB583" i="11"/>
  <c r="AA583" i="11"/>
  <c r="AC582" i="11"/>
  <c r="AB582" i="11"/>
  <c r="AA582" i="11"/>
  <c r="AC581" i="11"/>
  <c r="AB581" i="11"/>
  <c r="AA581" i="11"/>
  <c r="AC580" i="11"/>
  <c r="AB580" i="11"/>
  <c r="AA580" i="11"/>
  <c r="AC579" i="11"/>
  <c r="AB579" i="11"/>
  <c r="AA579" i="11"/>
  <c r="AC578" i="11"/>
  <c r="AB578" i="11"/>
  <c r="AA578" i="11"/>
  <c r="AC577" i="11"/>
  <c r="AB577" i="11"/>
  <c r="AA577" i="11"/>
  <c r="AC576" i="11"/>
  <c r="AB576" i="11"/>
  <c r="AA576" i="11"/>
  <c r="AC575" i="11"/>
  <c r="AB575" i="11"/>
  <c r="AA575" i="11"/>
  <c r="AC574" i="11"/>
  <c r="AB574" i="11"/>
  <c r="AA574" i="11"/>
  <c r="AC573" i="11"/>
  <c r="AB573" i="11"/>
  <c r="AA573" i="11"/>
  <c r="AC572" i="11"/>
  <c r="AB572" i="11"/>
  <c r="AA572" i="11"/>
  <c r="AC571" i="11"/>
  <c r="AB571" i="11"/>
  <c r="AA571" i="11"/>
  <c r="AC570" i="11"/>
  <c r="AB570" i="11"/>
  <c r="AA570" i="11"/>
  <c r="AC569" i="11"/>
  <c r="AB569" i="11"/>
  <c r="AA569" i="11"/>
  <c r="AC568" i="11"/>
  <c r="AB568" i="11"/>
  <c r="AA568" i="11"/>
  <c r="AC567" i="11"/>
  <c r="AB567" i="11"/>
  <c r="AA567" i="11"/>
  <c r="AC566" i="11"/>
  <c r="AB566" i="11"/>
  <c r="AA566" i="11"/>
  <c r="AC565" i="11"/>
  <c r="AB565" i="11"/>
  <c r="AA565" i="11"/>
  <c r="AC564" i="11"/>
  <c r="AB564" i="11"/>
  <c r="AA564" i="11"/>
  <c r="AC563" i="11"/>
  <c r="AB563" i="11"/>
  <c r="AA563" i="11"/>
  <c r="AC562" i="11"/>
  <c r="AB562" i="11"/>
  <c r="AA562" i="11"/>
  <c r="AC561" i="11"/>
  <c r="AB561" i="11"/>
  <c r="AA561" i="11"/>
  <c r="AC560" i="11"/>
  <c r="AB560" i="11"/>
  <c r="AA560" i="11"/>
  <c r="AC559" i="11"/>
  <c r="AB559" i="11"/>
  <c r="AA559" i="11"/>
  <c r="AC558" i="11"/>
  <c r="AB558" i="11"/>
  <c r="AA558" i="11"/>
  <c r="AC557" i="11"/>
  <c r="AB557" i="11"/>
  <c r="AA557" i="11"/>
  <c r="AC556" i="11"/>
  <c r="AB556" i="11"/>
  <c r="AA556" i="11"/>
  <c r="AC555" i="11"/>
  <c r="AB555" i="11"/>
  <c r="AA555" i="11"/>
  <c r="AC554" i="11"/>
  <c r="AB554" i="11"/>
  <c r="AA554" i="11"/>
  <c r="AC553" i="11"/>
  <c r="AB553" i="11"/>
  <c r="AA553" i="11"/>
  <c r="AC552" i="11"/>
  <c r="AB552" i="11"/>
  <c r="AA552" i="11"/>
  <c r="AC551" i="11"/>
  <c r="AB551" i="11"/>
  <c r="AA551" i="11"/>
  <c r="AC550" i="11"/>
  <c r="AB550" i="11"/>
  <c r="AA550" i="11"/>
  <c r="AC549" i="11"/>
  <c r="AB549" i="11"/>
  <c r="AA549" i="11"/>
  <c r="AC548" i="11"/>
  <c r="AB548" i="11"/>
  <c r="AA548" i="11"/>
  <c r="AC547" i="11"/>
  <c r="AB547" i="11"/>
  <c r="AA547" i="11"/>
  <c r="AC546" i="11"/>
  <c r="AB546" i="11"/>
  <c r="AA546" i="11"/>
  <c r="AC545" i="11"/>
  <c r="AB545" i="11"/>
  <c r="AA545" i="11"/>
  <c r="AC544" i="11"/>
  <c r="AB544" i="11"/>
  <c r="AA544" i="11"/>
  <c r="AC543" i="11"/>
  <c r="AB543" i="11"/>
  <c r="AA543" i="11"/>
  <c r="AC542" i="11"/>
  <c r="AB542" i="11"/>
  <c r="AA542" i="11"/>
  <c r="AC541" i="11"/>
  <c r="AB541" i="11"/>
  <c r="AA541" i="11"/>
  <c r="AC540" i="11"/>
  <c r="AB540" i="11"/>
  <c r="AA540" i="11"/>
  <c r="AC539" i="11"/>
  <c r="AB539" i="11"/>
  <c r="AA539" i="11"/>
  <c r="AC538" i="11"/>
  <c r="AB538" i="11"/>
  <c r="AA538" i="11"/>
  <c r="AC537" i="11"/>
  <c r="AB537" i="11"/>
  <c r="AA537" i="11"/>
  <c r="AC536" i="11"/>
  <c r="AB536" i="11"/>
  <c r="AA536" i="11"/>
  <c r="AC535" i="11"/>
  <c r="AB535" i="11"/>
  <c r="AA535" i="11"/>
  <c r="AC534" i="11"/>
  <c r="AB534" i="11"/>
  <c r="AA534" i="11"/>
  <c r="AC533" i="11"/>
  <c r="AB533" i="11"/>
  <c r="AA533" i="11"/>
  <c r="AC532" i="11"/>
  <c r="AB532" i="11"/>
  <c r="AA532" i="11"/>
  <c r="AC531" i="11"/>
  <c r="AB531" i="11"/>
  <c r="AA531" i="11"/>
  <c r="AC530" i="11"/>
  <c r="AB530" i="11"/>
  <c r="AA530" i="11"/>
  <c r="AC529" i="11"/>
  <c r="AB529" i="11"/>
  <c r="AA529" i="11"/>
  <c r="AC528" i="11"/>
  <c r="AB528" i="11"/>
  <c r="AA528" i="11"/>
  <c r="AC527" i="11"/>
  <c r="AB527" i="11"/>
  <c r="AA527" i="11"/>
  <c r="AC526" i="11"/>
  <c r="AB526" i="11"/>
  <c r="AA526" i="11"/>
  <c r="AC525" i="11"/>
  <c r="AB525" i="11"/>
  <c r="AA525" i="11"/>
  <c r="AC524" i="11"/>
  <c r="AB524" i="11"/>
  <c r="AA524" i="11"/>
  <c r="AC523" i="11"/>
  <c r="AB523" i="11"/>
  <c r="AA523" i="11"/>
  <c r="AC522" i="11"/>
  <c r="AB522" i="11"/>
  <c r="AA522" i="11"/>
  <c r="AC521" i="11"/>
  <c r="AB521" i="11"/>
  <c r="AA521" i="11"/>
  <c r="AC520" i="11"/>
  <c r="AB520" i="11"/>
  <c r="AA520" i="11"/>
  <c r="AC519" i="11"/>
  <c r="AB519" i="11"/>
  <c r="AA519" i="11"/>
  <c r="AC518" i="11"/>
  <c r="AB518" i="11"/>
  <c r="AA518" i="11"/>
  <c r="AC517" i="11"/>
  <c r="AB517" i="11"/>
  <c r="AA517" i="11"/>
  <c r="AC516" i="11"/>
  <c r="AB516" i="11"/>
  <c r="AA516" i="11"/>
  <c r="AC515" i="11"/>
  <c r="AB515" i="11"/>
  <c r="AA515" i="11"/>
  <c r="AC514" i="11"/>
  <c r="AB514" i="11"/>
  <c r="AA514" i="11"/>
  <c r="AC513" i="11"/>
  <c r="AB513" i="11"/>
  <c r="AA513" i="11"/>
  <c r="AC512" i="11"/>
  <c r="AB512" i="11"/>
  <c r="AA512" i="11"/>
  <c r="AC511" i="11"/>
  <c r="AB511" i="11"/>
  <c r="AA511" i="11"/>
  <c r="AC510" i="11"/>
  <c r="AB510" i="11"/>
  <c r="AA510" i="11"/>
  <c r="AC509" i="11"/>
  <c r="AB509" i="11"/>
  <c r="AA509" i="11"/>
  <c r="AC508" i="11"/>
  <c r="AB508" i="11"/>
  <c r="AA508" i="11"/>
  <c r="AC507" i="11"/>
  <c r="AB507" i="11"/>
  <c r="AA507" i="11"/>
  <c r="AC506" i="11"/>
  <c r="AB506" i="11"/>
  <c r="AA506" i="11"/>
  <c r="AC505" i="11"/>
  <c r="AB505" i="11"/>
  <c r="AA505" i="11"/>
  <c r="AC504" i="11"/>
  <c r="AB504" i="11"/>
  <c r="AA504" i="11"/>
  <c r="AC503" i="11"/>
  <c r="AB503" i="11"/>
  <c r="AA503" i="11"/>
  <c r="AC502" i="11"/>
  <c r="AB502" i="11"/>
  <c r="AA502" i="11"/>
  <c r="AC501" i="11"/>
  <c r="AB501" i="11"/>
  <c r="AA501" i="11"/>
  <c r="AC500" i="11"/>
  <c r="AB500" i="11"/>
  <c r="AA500" i="11"/>
  <c r="AC499" i="11"/>
  <c r="AB499" i="11"/>
  <c r="AA499" i="11"/>
  <c r="AC498" i="11"/>
  <c r="AB498" i="11"/>
  <c r="AA498" i="11"/>
  <c r="AC497" i="11"/>
  <c r="AB497" i="11"/>
  <c r="AA497" i="11"/>
  <c r="AC496" i="11"/>
  <c r="AB496" i="11"/>
  <c r="AA496" i="11"/>
  <c r="AC495" i="11"/>
  <c r="AB495" i="11"/>
  <c r="AA495" i="11"/>
  <c r="AC494" i="11"/>
  <c r="AB494" i="11"/>
  <c r="AA494" i="11"/>
  <c r="AC493" i="11"/>
  <c r="AB493" i="11"/>
  <c r="AA493" i="11"/>
  <c r="AC492" i="11"/>
  <c r="AB492" i="11"/>
  <c r="AA492" i="11"/>
  <c r="AC491" i="11"/>
  <c r="AB491" i="11"/>
  <c r="AA491" i="11"/>
  <c r="AC490" i="11"/>
  <c r="AB490" i="11"/>
  <c r="AA490" i="11"/>
  <c r="AC489" i="11"/>
  <c r="AB489" i="11"/>
  <c r="AA489" i="11"/>
  <c r="AC488" i="11"/>
  <c r="AB488" i="11"/>
  <c r="AA488" i="11"/>
  <c r="AC487" i="11"/>
  <c r="AB487" i="11"/>
  <c r="AA487" i="11"/>
  <c r="AC486" i="11"/>
  <c r="AB486" i="11"/>
  <c r="AA486" i="11"/>
  <c r="AC485" i="11"/>
  <c r="AB485" i="11"/>
  <c r="AA485" i="11"/>
  <c r="AC484" i="11"/>
  <c r="AB484" i="11"/>
  <c r="AA484" i="11"/>
  <c r="AC483" i="11"/>
  <c r="AB483" i="11"/>
  <c r="AA483" i="11"/>
  <c r="AC482" i="11"/>
  <c r="AB482" i="11"/>
  <c r="AA482" i="11"/>
  <c r="AC481" i="11"/>
  <c r="AB481" i="11"/>
  <c r="AA481" i="11"/>
  <c r="AC480" i="11"/>
  <c r="AB480" i="11"/>
  <c r="AA480" i="11"/>
  <c r="AC479" i="11"/>
  <c r="AB479" i="11"/>
  <c r="AA479" i="11"/>
  <c r="AC478" i="11"/>
  <c r="AB478" i="11"/>
  <c r="AA478" i="11"/>
  <c r="AC477" i="11"/>
  <c r="AB477" i="11"/>
  <c r="AA477" i="11"/>
  <c r="AC476" i="11"/>
  <c r="AB476" i="11"/>
  <c r="AA476" i="11"/>
  <c r="AC475" i="11"/>
  <c r="AB475" i="11"/>
  <c r="AA475" i="11"/>
  <c r="AC474" i="11"/>
  <c r="AB474" i="11"/>
  <c r="AA474" i="11"/>
  <c r="AC473" i="11"/>
  <c r="AB473" i="11"/>
  <c r="AA473" i="11"/>
  <c r="AC472" i="11"/>
  <c r="AB472" i="11"/>
  <c r="AA472" i="11"/>
  <c r="AC471" i="11"/>
  <c r="AB471" i="11"/>
  <c r="AA471" i="11"/>
  <c r="AC470" i="11"/>
  <c r="AB470" i="11"/>
  <c r="AA470" i="11"/>
  <c r="AC469" i="11"/>
  <c r="AB469" i="11"/>
  <c r="AA469" i="11"/>
  <c r="AC468" i="11"/>
  <c r="AB468" i="11"/>
  <c r="AA468" i="11"/>
  <c r="AC467" i="11"/>
  <c r="AB467" i="11"/>
  <c r="AA467" i="11"/>
  <c r="AC466" i="11"/>
  <c r="AB466" i="11"/>
  <c r="AA466" i="11"/>
  <c r="AC465" i="11"/>
  <c r="AB465" i="11"/>
  <c r="AA465" i="11"/>
  <c r="AC464" i="11"/>
  <c r="AB464" i="11"/>
  <c r="AA464" i="11"/>
  <c r="AC463" i="11"/>
  <c r="AB463" i="11"/>
  <c r="AA463" i="11"/>
  <c r="AC462" i="11"/>
  <c r="AB462" i="11"/>
  <c r="AA462" i="11"/>
  <c r="AC461" i="11"/>
  <c r="AB461" i="11"/>
  <c r="AA461" i="11"/>
  <c r="AC460" i="11"/>
  <c r="AB460" i="11"/>
  <c r="AA460" i="11"/>
  <c r="AC459" i="11"/>
  <c r="AB459" i="11"/>
  <c r="AA459" i="11"/>
  <c r="AC458" i="11"/>
  <c r="AB458" i="11"/>
  <c r="AA458" i="11"/>
  <c r="AC457" i="11"/>
  <c r="AB457" i="11"/>
  <c r="AA457" i="11"/>
  <c r="AC456" i="11"/>
  <c r="AB456" i="11"/>
  <c r="AA456" i="11"/>
  <c r="AC455" i="11"/>
  <c r="AB455" i="11"/>
  <c r="AA455" i="11"/>
  <c r="AC454" i="11"/>
  <c r="AB454" i="11"/>
  <c r="AA454" i="11"/>
  <c r="AC453" i="11"/>
  <c r="AB453" i="11"/>
  <c r="AA453" i="11"/>
  <c r="AC452" i="11"/>
  <c r="AB452" i="11"/>
  <c r="AA452" i="11"/>
  <c r="AC451" i="11"/>
  <c r="AB451" i="11"/>
  <c r="AA451" i="11"/>
  <c r="AC450" i="11"/>
  <c r="AB450" i="11"/>
  <c r="AA450" i="11"/>
  <c r="AC449" i="11"/>
  <c r="AB449" i="11"/>
  <c r="AA449" i="11"/>
  <c r="AC448" i="11"/>
  <c r="AB448" i="11"/>
  <c r="AA448" i="11"/>
  <c r="AC447" i="11"/>
  <c r="AB447" i="11"/>
  <c r="AA447" i="11"/>
  <c r="AC446" i="11"/>
  <c r="AB446" i="11"/>
  <c r="AA446" i="11"/>
  <c r="AC445" i="11"/>
  <c r="AB445" i="11"/>
  <c r="AA445" i="11"/>
  <c r="AC444" i="11"/>
  <c r="AB444" i="11"/>
  <c r="AA444" i="11"/>
  <c r="AC443" i="11"/>
  <c r="AB443" i="11"/>
  <c r="AA443" i="11"/>
  <c r="AC442" i="11"/>
  <c r="AB442" i="11"/>
  <c r="AA442" i="11"/>
  <c r="AC441" i="11"/>
  <c r="AB441" i="11"/>
  <c r="AA441" i="11"/>
  <c r="AC440" i="11"/>
  <c r="AB440" i="11"/>
  <c r="AA440" i="11"/>
  <c r="AC439" i="11"/>
  <c r="AB439" i="11"/>
  <c r="AA439" i="11"/>
  <c r="AC438" i="11"/>
  <c r="AB438" i="11"/>
  <c r="AA438" i="11"/>
  <c r="AC437" i="11"/>
  <c r="AB437" i="11"/>
  <c r="AA437" i="11"/>
  <c r="AC436" i="11"/>
  <c r="AB436" i="11"/>
  <c r="AA436" i="11"/>
  <c r="AC435" i="11"/>
  <c r="AB435" i="11"/>
  <c r="AA435" i="11"/>
  <c r="AC434" i="11"/>
  <c r="AB434" i="11"/>
  <c r="AA434" i="11"/>
  <c r="AC433" i="11"/>
  <c r="AB433" i="11"/>
  <c r="AA433" i="11"/>
  <c r="AC432" i="11"/>
  <c r="AB432" i="11"/>
  <c r="AA432" i="11"/>
  <c r="AC431" i="11"/>
  <c r="AB431" i="11"/>
  <c r="AA431" i="11"/>
  <c r="AC430" i="11"/>
  <c r="AB430" i="11"/>
  <c r="AA430" i="11"/>
  <c r="AC429" i="11"/>
  <c r="AB429" i="11"/>
  <c r="AA429" i="11"/>
  <c r="AC428" i="11"/>
  <c r="AB428" i="11"/>
  <c r="AA428" i="11"/>
  <c r="AC427" i="11"/>
  <c r="AB427" i="11"/>
  <c r="AA427" i="11"/>
  <c r="AC426" i="11"/>
  <c r="AB426" i="11"/>
  <c r="AA426" i="11"/>
  <c r="AC425" i="11"/>
  <c r="AB425" i="11"/>
  <c r="AA425" i="11"/>
  <c r="AC424" i="11"/>
  <c r="AB424" i="11"/>
  <c r="AA424" i="11"/>
  <c r="AC423" i="11"/>
  <c r="AB423" i="11"/>
  <c r="AA423" i="11"/>
  <c r="AC422" i="11"/>
  <c r="AB422" i="11"/>
  <c r="AA422" i="11"/>
  <c r="AC421" i="11"/>
  <c r="AB421" i="11"/>
  <c r="AA421" i="11"/>
  <c r="AC420" i="11"/>
  <c r="AB420" i="11"/>
  <c r="AA420" i="11"/>
  <c r="AC419" i="11"/>
  <c r="AB419" i="11"/>
  <c r="AA419" i="11"/>
  <c r="AC418" i="11"/>
  <c r="AB418" i="11"/>
  <c r="AA418" i="11"/>
  <c r="AC417" i="11"/>
  <c r="AB417" i="11"/>
  <c r="AA417" i="11"/>
  <c r="AC416" i="11"/>
  <c r="AB416" i="11"/>
  <c r="AA416" i="11"/>
  <c r="AC415" i="11"/>
  <c r="AB415" i="11"/>
  <c r="AA415" i="11"/>
  <c r="AC414" i="11"/>
  <c r="AB414" i="11"/>
  <c r="AA414" i="11"/>
  <c r="AC413" i="11"/>
  <c r="AB413" i="11"/>
  <c r="AA413" i="11"/>
  <c r="AC412" i="11"/>
  <c r="AB412" i="11"/>
  <c r="AA412" i="11"/>
  <c r="AC411" i="11"/>
  <c r="AB411" i="11"/>
  <c r="AA411" i="11"/>
  <c r="AC410" i="11"/>
  <c r="AB410" i="11"/>
  <c r="AA410" i="11"/>
  <c r="AC409" i="11"/>
  <c r="AB409" i="11"/>
  <c r="AA409" i="11"/>
  <c r="AC408" i="11"/>
  <c r="AB408" i="11"/>
  <c r="AA408" i="11"/>
  <c r="AC407" i="11"/>
  <c r="AB407" i="11"/>
  <c r="AA407" i="11"/>
  <c r="AC406" i="11"/>
  <c r="AB406" i="11"/>
  <c r="AA406" i="11"/>
  <c r="AC405" i="11"/>
  <c r="AB405" i="11"/>
  <c r="AA405" i="11"/>
  <c r="AC404" i="11"/>
  <c r="AB404" i="11"/>
  <c r="AA404" i="11"/>
  <c r="AC403" i="11"/>
  <c r="AB403" i="11"/>
  <c r="AA403" i="11"/>
  <c r="AC402" i="11"/>
  <c r="AB402" i="11"/>
  <c r="AA402" i="11"/>
  <c r="AC401" i="11"/>
  <c r="AB401" i="11"/>
  <c r="AA401" i="11"/>
  <c r="AC400" i="11"/>
  <c r="AB400" i="11"/>
  <c r="AA400" i="11"/>
  <c r="AC399" i="11"/>
  <c r="AB399" i="11"/>
  <c r="AA399" i="11"/>
  <c r="AC398" i="11"/>
  <c r="AB398" i="11"/>
  <c r="AA398" i="11"/>
  <c r="AC397" i="11"/>
  <c r="AB397" i="11"/>
  <c r="AA397" i="11"/>
  <c r="AC396" i="11"/>
  <c r="AB396" i="11"/>
  <c r="AA396" i="11"/>
  <c r="AC395" i="11"/>
  <c r="AB395" i="11"/>
  <c r="AA395" i="11"/>
  <c r="AC394" i="11"/>
  <c r="AB394" i="11"/>
  <c r="AA394" i="11"/>
  <c r="AC393" i="11"/>
  <c r="AB393" i="11"/>
  <c r="AA393" i="11"/>
  <c r="AC392" i="11"/>
  <c r="AB392" i="11"/>
  <c r="AA392" i="11"/>
  <c r="AC391" i="11"/>
  <c r="AB391" i="11"/>
  <c r="AA391" i="11"/>
  <c r="AC390" i="11"/>
  <c r="AB390" i="11"/>
  <c r="AA390" i="11"/>
  <c r="AC389" i="11"/>
  <c r="AB389" i="11"/>
  <c r="AA389" i="11"/>
  <c r="AC388" i="11"/>
  <c r="AB388" i="11"/>
  <c r="AA388" i="11"/>
  <c r="AC387" i="11"/>
  <c r="AB387" i="11"/>
  <c r="AA387" i="11"/>
  <c r="AC386" i="11"/>
  <c r="AB386" i="11"/>
  <c r="AA386" i="11"/>
  <c r="AC385" i="11"/>
  <c r="AB385" i="11"/>
  <c r="AA385" i="11"/>
  <c r="AC384" i="11"/>
  <c r="AB384" i="11"/>
  <c r="AA384" i="11"/>
  <c r="AC383" i="11"/>
  <c r="AB383" i="11"/>
  <c r="AA383" i="11"/>
  <c r="AC382" i="11"/>
  <c r="AB382" i="11"/>
  <c r="AA382" i="11"/>
  <c r="AC381" i="11"/>
  <c r="AB381" i="11"/>
  <c r="AA381" i="11"/>
  <c r="AC380" i="11"/>
  <c r="AB380" i="11"/>
  <c r="AA380" i="11"/>
  <c r="AC379" i="11"/>
  <c r="AB379" i="11"/>
  <c r="AA379" i="11"/>
  <c r="AC378" i="11"/>
  <c r="AB378" i="11"/>
  <c r="AA378" i="11"/>
  <c r="AC377" i="11"/>
  <c r="AB377" i="11"/>
  <c r="AA377" i="11"/>
  <c r="AC376" i="11"/>
  <c r="AB376" i="11"/>
  <c r="AA376" i="11"/>
  <c r="AC375" i="11"/>
  <c r="AB375" i="11"/>
  <c r="AA375" i="11"/>
  <c r="AC374" i="11"/>
  <c r="AB374" i="11"/>
  <c r="AA374" i="11"/>
  <c r="AC373" i="11"/>
  <c r="AB373" i="11"/>
  <c r="AA373" i="11"/>
  <c r="AC372" i="11"/>
  <c r="AB372" i="11"/>
  <c r="AA372" i="11"/>
  <c r="AC371" i="11"/>
  <c r="AB371" i="11"/>
  <c r="AA371" i="11"/>
  <c r="AC370" i="11"/>
  <c r="AB370" i="11"/>
  <c r="AA370" i="11"/>
  <c r="AC369" i="11"/>
  <c r="AB369" i="11"/>
  <c r="AA369" i="11"/>
  <c r="AC368" i="11"/>
  <c r="AB368" i="11"/>
  <c r="AA368" i="11"/>
  <c r="AC367" i="11"/>
  <c r="AB367" i="11"/>
  <c r="AA367" i="11"/>
  <c r="AC366" i="11"/>
  <c r="AB366" i="11"/>
  <c r="AA366" i="11"/>
  <c r="AC365" i="11"/>
  <c r="AB365" i="11"/>
  <c r="AA365" i="11"/>
  <c r="AC364" i="11"/>
  <c r="AB364" i="11"/>
  <c r="AA364" i="11"/>
  <c r="AC363" i="11"/>
  <c r="AB363" i="11"/>
  <c r="AA363" i="11"/>
  <c r="AC362" i="11"/>
  <c r="AB362" i="11"/>
  <c r="AA362" i="11"/>
  <c r="AC361" i="11"/>
  <c r="AB361" i="11"/>
  <c r="AA361" i="11"/>
  <c r="AC360" i="11"/>
  <c r="AB360" i="11"/>
  <c r="AA360" i="11"/>
  <c r="AC359" i="11"/>
  <c r="AB359" i="11"/>
  <c r="AA359" i="11"/>
  <c r="AC358" i="11"/>
  <c r="AB358" i="11"/>
  <c r="AA358" i="11"/>
  <c r="AC357" i="11"/>
  <c r="AB357" i="11"/>
  <c r="AA357" i="11"/>
  <c r="AC356" i="11"/>
  <c r="AB356" i="11"/>
  <c r="AA356" i="11"/>
  <c r="AC355" i="11"/>
  <c r="AB355" i="11"/>
  <c r="AA355" i="11"/>
  <c r="AC354" i="11"/>
  <c r="AB354" i="11"/>
  <c r="AA354" i="11"/>
  <c r="AC353" i="11"/>
  <c r="AB353" i="11"/>
  <c r="AA353" i="11"/>
  <c r="AC352" i="11"/>
  <c r="AB352" i="11"/>
  <c r="AA352" i="11"/>
  <c r="AC351" i="11"/>
  <c r="AB351" i="11"/>
  <c r="AA351" i="11"/>
  <c r="AC350" i="11"/>
  <c r="AB350" i="11"/>
  <c r="AA350" i="11"/>
  <c r="AC349" i="11"/>
  <c r="AB349" i="11"/>
  <c r="AA349" i="11"/>
  <c r="AC348" i="11"/>
  <c r="AB348" i="11"/>
  <c r="AA348" i="11"/>
  <c r="AC347" i="11"/>
  <c r="AB347" i="11"/>
  <c r="AA347" i="11"/>
  <c r="AC346" i="11"/>
  <c r="AB346" i="11"/>
  <c r="AA346" i="11"/>
  <c r="AC345" i="11"/>
  <c r="AB345" i="11"/>
  <c r="AA345" i="11"/>
  <c r="AC344" i="11"/>
  <c r="AB344" i="11"/>
  <c r="AA344" i="11"/>
  <c r="AC343" i="11"/>
  <c r="AB343" i="11"/>
  <c r="AA343" i="11"/>
  <c r="AC342" i="11"/>
  <c r="AB342" i="11"/>
  <c r="AA342" i="11"/>
  <c r="AC341" i="11"/>
  <c r="AB341" i="11"/>
  <c r="AA341" i="11"/>
  <c r="AC340" i="11"/>
  <c r="AB340" i="11"/>
  <c r="AA340" i="11"/>
  <c r="AC339" i="11"/>
  <c r="AB339" i="11"/>
  <c r="AA339" i="11"/>
  <c r="AC338" i="11"/>
  <c r="AB338" i="11"/>
  <c r="AA338" i="11"/>
  <c r="AC337" i="11"/>
  <c r="AB337" i="11"/>
  <c r="AA337" i="11"/>
  <c r="AC336" i="11"/>
  <c r="AB336" i="11"/>
  <c r="AA336" i="11"/>
  <c r="AC335" i="11"/>
  <c r="AB335" i="11"/>
  <c r="AA335" i="11"/>
  <c r="AC334" i="11"/>
  <c r="AB334" i="11"/>
  <c r="AA334" i="11"/>
  <c r="AC333" i="11"/>
  <c r="AB333" i="11"/>
  <c r="AA333" i="11"/>
  <c r="AC332" i="11"/>
  <c r="AB332" i="11"/>
  <c r="AA332" i="11"/>
  <c r="AC331" i="11"/>
  <c r="AB331" i="11"/>
  <c r="AA331" i="11"/>
  <c r="AC330" i="11"/>
  <c r="AB330" i="11"/>
  <c r="AA330" i="11"/>
  <c r="AC329" i="11"/>
  <c r="AB329" i="11"/>
  <c r="AA329" i="11"/>
  <c r="AC328" i="11"/>
  <c r="AB328" i="11"/>
  <c r="AA328" i="11"/>
  <c r="AC327" i="11"/>
  <c r="AB327" i="11"/>
  <c r="AA327" i="11"/>
  <c r="AC326" i="11"/>
  <c r="AB326" i="11"/>
  <c r="AA326" i="11"/>
  <c r="AC325" i="11"/>
  <c r="AB325" i="11"/>
  <c r="AA325" i="11"/>
  <c r="AC324" i="11"/>
  <c r="AB324" i="11"/>
  <c r="AA324" i="11"/>
  <c r="AC323" i="11"/>
  <c r="AB323" i="11"/>
  <c r="AA323" i="11"/>
  <c r="AC322" i="11"/>
  <c r="AB322" i="11"/>
  <c r="AA322" i="11"/>
  <c r="AC321" i="11"/>
  <c r="AB321" i="11"/>
  <c r="AA321" i="11"/>
  <c r="AC320" i="11"/>
  <c r="AB320" i="11"/>
  <c r="AA320" i="11"/>
  <c r="AC319" i="11"/>
  <c r="AB319" i="11"/>
  <c r="AA319" i="11"/>
  <c r="AC318" i="11"/>
  <c r="AB318" i="11"/>
  <c r="AA318" i="11"/>
  <c r="AC317" i="11"/>
  <c r="AB317" i="11"/>
  <c r="AA317" i="11"/>
  <c r="AC316" i="11"/>
  <c r="AB316" i="11"/>
  <c r="AA316" i="11"/>
  <c r="AC315" i="11"/>
  <c r="AB315" i="11"/>
  <c r="AA315" i="11"/>
  <c r="AC314" i="11"/>
  <c r="AB314" i="11"/>
  <c r="AA314" i="11"/>
  <c r="AC313" i="11"/>
  <c r="AB313" i="11"/>
  <c r="AA313" i="11"/>
  <c r="AC312" i="11"/>
  <c r="AB312" i="11"/>
  <c r="AA312" i="11"/>
  <c r="AC311" i="11"/>
  <c r="AB311" i="11"/>
  <c r="AA311" i="11"/>
  <c r="AC310" i="11"/>
  <c r="AB310" i="11"/>
  <c r="AA310" i="11"/>
  <c r="AC309" i="11"/>
  <c r="AB309" i="11"/>
  <c r="AA309" i="11"/>
  <c r="AC308" i="11"/>
  <c r="AB308" i="11"/>
  <c r="AA308" i="11"/>
  <c r="AC307" i="11"/>
  <c r="AB307" i="11"/>
  <c r="AA307" i="11"/>
  <c r="AC306" i="11"/>
  <c r="AB306" i="11"/>
  <c r="AA306" i="11"/>
  <c r="AC305" i="11"/>
  <c r="AB305" i="11"/>
  <c r="AA305" i="11"/>
  <c r="AC304" i="11"/>
  <c r="AB304" i="11"/>
  <c r="AA304" i="11"/>
  <c r="AC303" i="11"/>
  <c r="AB303" i="11"/>
  <c r="AA303" i="11"/>
  <c r="AC302" i="11"/>
  <c r="AB302" i="11"/>
  <c r="AA302" i="11"/>
  <c r="AC301" i="11"/>
  <c r="AB301" i="11"/>
  <c r="AA301" i="11"/>
  <c r="AC300" i="11"/>
  <c r="AB300" i="11"/>
  <c r="AA300" i="11"/>
  <c r="AC299" i="11"/>
  <c r="AB299" i="11"/>
  <c r="AA299" i="11"/>
  <c r="AC298" i="11"/>
  <c r="AB298" i="11"/>
  <c r="AA298" i="11"/>
  <c r="AC297" i="11"/>
  <c r="AB297" i="11"/>
  <c r="AA297" i="11"/>
  <c r="AC296" i="11"/>
  <c r="AB296" i="11"/>
  <c r="AA296" i="11"/>
  <c r="AC295" i="11"/>
  <c r="AB295" i="11"/>
  <c r="AA295" i="11"/>
  <c r="AC294" i="11"/>
  <c r="AB294" i="11"/>
  <c r="AA294" i="11"/>
  <c r="AC293" i="11"/>
  <c r="AB293" i="11"/>
  <c r="AA293" i="11"/>
  <c r="AC292" i="11"/>
  <c r="AB292" i="11"/>
  <c r="AA292" i="11"/>
  <c r="AC291" i="11"/>
  <c r="AB291" i="11"/>
  <c r="AA291" i="11"/>
  <c r="AC290" i="11"/>
  <c r="AB290" i="11"/>
  <c r="AA290" i="11"/>
  <c r="AC289" i="11"/>
  <c r="AB289" i="11"/>
  <c r="AA289" i="11"/>
  <c r="AC288" i="11"/>
  <c r="AB288" i="11"/>
  <c r="AA288" i="11"/>
  <c r="AC287" i="11"/>
  <c r="AB287" i="11"/>
  <c r="AA287" i="11"/>
  <c r="AC286" i="11"/>
  <c r="AB286" i="11"/>
  <c r="AA286" i="11"/>
  <c r="AC285" i="11"/>
  <c r="AB285" i="11"/>
  <c r="AA285" i="11"/>
  <c r="AC284" i="11"/>
  <c r="AB284" i="11"/>
  <c r="AA284" i="11"/>
  <c r="AC283" i="11"/>
  <c r="AB283" i="11"/>
  <c r="AA283" i="11"/>
  <c r="AC282" i="11"/>
  <c r="AB282" i="11"/>
  <c r="AA282" i="11"/>
  <c r="AC281" i="11"/>
  <c r="AB281" i="11"/>
  <c r="AA281" i="11"/>
  <c r="AC280" i="11"/>
  <c r="AB280" i="11"/>
  <c r="AA280" i="11"/>
  <c r="AC279" i="11"/>
  <c r="AB279" i="11"/>
  <c r="AA279" i="11"/>
  <c r="AC278" i="11"/>
  <c r="AB278" i="11"/>
  <c r="AA278" i="11"/>
  <c r="AC277" i="11"/>
  <c r="AB277" i="11"/>
  <c r="AA277" i="11"/>
  <c r="AC276" i="11"/>
  <c r="AB276" i="11"/>
  <c r="AA276" i="11"/>
  <c r="AC275" i="11"/>
  <c r="AB275" i="11"/>
  <c r="AA275" i="11"/>
  <c r="AC274" i="11"/>
  <c r="AB274" i="11"/>
  <c r="AA274" i="11"/>
  <c r="AC273" i="11"/>
  <c r="AB273" i="11"/>
  <c r="AA273" i="11"/>
  <c r="AC272" i="11"/>
  <c r="AB272" i="11"/>
  <c r="AA272" i="11"/>
  <c r="AC271" i="11"/>
  <c r="AB271" i="11"/>
  <c r="AA271" i="11"/>
  <c r="AC270" i="11"/>
  <c r="AB270" i="11"/>
  <c r="AA270" i="11"/>
  <c r="AC269" i="11"/>
  <c r="AB269" i="11"/>
  <c r="AA269" i="11"/>
  <c r="AC268" i="11"/>
  <c r="AB268" i="11"/>
  <c r="AA268" i="11"/>
  <c r="AC267" i="11"/>
  <c r="AB267" i="11"/>
  <c r="AA267" i="11"/>
  <c r="AC266" i="11"/>
  <c r="AB266" i="11"/>
  <c r="AA266" i="11"/>
  <c r="AC265" i="11"/>
  <c r="AB265" i="11"/>
  <c r="AA265" i="11"/>
  <c r="AC264" i="11"/>
  <c r="AB264" i="11"/>
  <c r="AA264" i="11"/>
  <c r="AC263" i="11"/>
  <c r="AB263" i="11"/>
  <c r="AA263" i="11"/>
  <c r="AC262" i="11"/>
  <c r="AB262" i="11"/>
  <c r="AA262" i="11"/>
  <c r="AC261" i="11"/>
  <c r="AB261" i="11"/>
  <c r="AA261" i="11"/>
  <c r="AC260" i="11"/>
  <c r="AB260" i="11"/>
  <c r="AA260" i="11"/>
  <c r="AC259" i="11"/>
  <c r="AB259" i="11"/>
  <c r="AA259" i="11"/>
  <c r="AC258" i="11"/>
  <c r="AB258" i="11"/>
  <c r="AA258" i="11"/>
  <c r="AC257" i="11"/>
  <c r="AB257" i="11"/>
  <c r="AA257" i="11"/>
  <c r="AC256" i="11"/>
  <c r="AB256" i="11"/>
  <c r="AA256" i="11"/>
  <c r="AC255" i="11"/>
  <c r="AB255" i="11"/>
  <c r="AA255" i="11"/>
  <c r="AC254" i="11"/>
  <c r="AB254" i="11"/>
  <c r="AA254" i="11"/>
  <c r="AC253" i="11"/>
  <c r="AB253" i="11"/>
  <c r="AA253" i="11"/>
  <c r="AC252" i="11"/>
  <c r="AB252" i="11"/>
  <c r="AA252" i="11"/>
  <c r="AC251" i="11"/>
  <c r="AB251" i="11"/>
  <c r="AA251" i="11"/>
  <c r="AC250" i="11"/>
  <c r="AB250" i="11"/>
  <c r="AA250" i="11"/>
  <c r="AC249" i="11"/>
  <c r="AB249" i="11"/>
  <c r="AA249" i="11"/>
  <c r="AC248" i="11"/>
  <c r="AB248" i="11"/>
  <c r="AA248" i="11"/>
  <c r="AC247" i="11"/>
  <c r="AB247" i="11"/>
  <c r="AA247" i="11"/>
  <c r="AC246" i="11"/>
  <c r="AB246" i="11"/>
  <c r="AA246" i="11"/>
  <c r="AC245" i="11"/>
  <c r="AB245" i="11"/>
  <c r="AA245" i="11"/>
  <c r="AC244" i="11"/>
  <c r="AB244" i="11"/>
  <c r="AA244" i="11"/>
  <c r="AC243" i="11"/>
  <c r="AB243" i="11"/>
  <c r="AA243" i="11"/>
  <c r="AC242" i="11"/>
  <c r="AB242" i="11"/>
  <c r="AA242" i="11"/>
  <c r="AC241" i="11"/>
  <c r="AB241" i="11"/>
  <c r="AA241" i="11"/>
  <c r="AC240" i="11"/>
  <c r="AB240" i="11"/>
  <c r="AA240" i="11"/>
  <c r="AC239" i="11"/>
  <c r="AB239" i="11"/>
  <c r="AA239" i="11"/>
  <c r="AC238" i="11"/>
  <c r="AB238" i="11"/>
  <c r="AA238" i="11"/>
  <c r="AC237" i="11"/>
  <c r="AB237" i="11"/>
  <c r="AA237" i="11"/>
  <c r="AC236" i="11"/>
  <c r="AB236" i="11"/>
  <c r="AA236" i="11"/>
  <c r="AC235" i="11"/>
  <c r="AB235" i="11"/>
  <c r="AA235" i="11"/>
  <c r="AC234" i="11"/>
  <c r="AB234" i="11"/>
  <c r="AA234" i="11"/>
  <c r="AC233" i="11"/>
  <c r="AB233" i="11"/>
  <c r="AA233" i="11"/>
  <c r="AC232" i="11"/>
  <c r="AB232" i="11"/>
  <c r="AA232" i="11"/>
  <c r="AC231" i="11"/>
  <c r="AB231" i="11"/>
  <c r="AA231" i="11"/>
  <c r="AC230" i="11"/>
  <c r="AB230" i="11"/>
  <c r="AA230" i="11"/>
  <c r="AC229" i="11"/>
  <c r="AB229" i="11"/>
  <c r="AA229" i="11"/>
  <c r="AC228" i="11"/>
  <c r="AB228" i="11"/>
  <c r="AA228" i="11"/>
  <c r="AC227" i="11"/>
  <c r="AB227" i="11"/>
  <c r="AA227" i="11"/>
  <c r="AC226" i="11"/>
  <c r="AB226" i="11"/>
  <c r="AA226" i="11"/>
  <c r="AC225" i="11"/>
  <c r="AB225" i="11"/>
  <c r="AA225" i="11"/>
  <c r="AC224" i="11"/>
  <c r="AB224" i="11"/>
  <c r="AA224" i="11"/>
  <c r="AC223" i="11"/>
  <c r="AB223" i="11"/>
  <c r="AA223" i="11"/>
  <c r="AC222" i="11"/>
  <c r="AB222" i="11"/>
  <c r="AA222" i="11"/>
  <c r="AC221" i="11"/>
  <c r="AB221" i="11"/>
  <c r="AA221" i="11"/>
  <c r="AC220" i="11"/>
  <c r="AB220" i="11"/>
  <c r="AA220" i="11"/>
  <c r="AC219" i="11"/>
  <c r="AB219" i="11"/>
  <c r="AA219" i="11"/>
  <c r="AC218" i="11"/>
  <c r="AB218" i="11"/>
  <c r="AA218" i="11"/>
  <c r="AC217" i="11"/>
  <c r="AB217" i="11"/>
  <c r="AA217" i="11"/>
  <c r="AC216" i="11"/>
  <c r="AB216" i="11"/>
  <c r="AA216" i="11"/>
  <c r="AC215" i="11"/>
  <c r="AB215" i="11"/>
  <c r="AA215" i="11"/>
  <c r="AC214" i="11"/>
  <c r="AB214" i="11"/>
  <c r="AA214" i="11"/>
  <c r="AC213" i="11"/>
  <c r="AB213" i="11"/>
  <c r="AA213" i="11"/>
  <c r="AC212" i="11"/>
  <c r="AB212" i="11"/>
  <c r="AA212" i="11"/>
  <c r="AC211" i="11"/>
  <c r="AB211" i="11"/>
  <c r="AA211" i="11"/>
  <c r="AC210" i="11"/>
  <c r="AB210" i="11"/>
  <c r="AA210" i="11"/>
  <c r="AC209" i="11"/>
  <c r="AB209" i="11"/>
  <c r="AA209" i="11"/>
  <c r="AC208" i="11"/>
  <c r="AB208" i="11"/>
  <c r="AA208" i="11"/>
  <c r="AC207" i="11"/>
  <c r="AB207" i="11"/>
  <c r="AA207" i="11"/>
  <c r="AC206" i="11"/>
  <c r="AB206" i="11"/>
  <c r="AA206" i="11"/>
  <c r="AC205" i="11"/>
  <c r="AB205" i="11"/>
  <c r="AA205" i="11"/>
  <c r="AC204" i="11"/>
  <c r="AB204" i="11"/>
  <c r="AA204" i="11"/>
  <c r="AC203" i="11"/>
  <c r="AB203" i="11"/>
  <c r="AA203" i="11"/>
  <c r="AC202" i="11"/>
  <c r="AB202" i="11"/>
  <c r="AA202" i="11"/>
  <c r="AC201" i="11"/>
  <c r="AB201" i="11"/>
  <c r="AA201" i="11"/>
  <c r="AC200" i="11"/>
  <c r="AB200" i="11"/>
  <c r="AA200" i="11"/>
  <c r="AC199" i="11"/>
  <c r="AB199" i="11"/>
  <c r="AA199" i="11"/>
  <c r="AC198" i="11"/>
  <c r="AB198" i="11"/>
  <c r="AA198" i="11"/>
  <c r="AC197" i="11"/>
  <c r="AB197" i="11"/>
  <c r="AA197" i="11"/>
  <c r="AC196" i="11"/>
  <c r="AB196" i="11"/>
  <c r="AA196" i="11"/>
  <c r="AC195" i="11"/>
  <c r="AB195" i="11"/>
  <c r="AA195" i="11"/>
  <c r="AC194" i="11"/>
  <c r="AB194" i="11"/>
  <c r="AA194" i="11"/>
  <c r="AC193" i="11"/>
  <c r="AB193" i="11"/>
  <c r="AA193" i="11"/>
  <c r="AC192" i="11"/>
  <c r="AB192" i="11"/>
  <c r="AA192" i="11"/>
  <c r="AC191" i="11"/>
  <c r="AB191" i="11"/>
  <c r="AA191" i="11"/>
  <c r="AC190" i="11"/>
  <c r="AB190" i="11"/>
  <c r="AA190" i="11"/>
  <c r="AC189" i="11"/>
  <c r="AB189" i="11"/>
  <c r="AA189" i="11"/>
  <c r="AC188" i="11"/>
  <c r="AB188" i="11"/>
  <c r="AA188" i="11"/>
  <c r="AC187" i="11"/>
  <c r="AB187" i="11"/>
  <c r="AA187" i="11"/>
  <c r="AC186" i="11"/>
  <c r="AB186" i="11"/>
  <c r="AA186" i="11"/>
  <c r="AC185" i="11"/>
  <c r="AB185" i="11"/>
  <c r="AA185" i="11"/>
  <c r="AC184" i="11"/>
  <c r="AB184" i="11"/>
  <c r="AA184" i="11"/>
  <c r="AC183" i="11"/>
  <c r="AB183" i="11"/>
  <c r="AA183" i="11"/>
  <c r="AC182" i="11"/>
  <c r="AB182" i="11"/>
  <c r="AA182" i="11"/>
  <c r="AC181" i="11"/>
  <c r="AB181" i="11"/>
  <c r="AA181" i="11"/>
  <c r="AC180" i="11"/>
  <c r="AB180" i="11"/>
  <c r="AA180" i="11"/>
  <c r="AC179" i="11"/>
  <c r="AB179" i="11"/>
  <c r="AA179" i="11"/>
  <c r="AC178" i="11"/>
  <c r="AB178" i="11"/>
  <c r="AA178" i="11"/>
  <c r="AC177" i="11"/>
  <c r="AB177" i="11"/>
  <c r="AA177" i="11"/>
  <c r="AC176" i="11"/>
  <c r="AB176" i="11"/>
  <c r="AA176" i="11"/>
  <c r="AC175" i="11"/>
  <c r="AB175" i="11"/>
  <c r="AA175" i="11"/>
  <c r="AC174" i="11"/>
  <c r="AB174" i="11"/>
  <c r="AA174" i="11"/>
  <c r="AC173" i="11"/>
  <c r="AB173" i="11"/>
  <c r="AA173" i="11"/>
  <c r="AC172" i="11"/>
  <c r="AB172" i="11"/>
  <c r="AA172" i="11"/>
  <c r="AC171" i="11"/>
  <c r="AB171" i="11"/>
  <c r="AA171" i="11"/>
  <c r="AC170" i="11"/>
  <c r="AB170" i="11"/>
  <c r="AA170" i="11"/>
  <c r="AC169" i="11"/>
  <c r="AB169" i="11"/>
  <c r="AA169" i="11"/>
  <c r="AC168" i="11"/>
  <c r="AB168" i="11"/>
  <c r="AA168" i="11"/>
  <c r="AC167" i="11"/>
  <c r="AB167" i="11"/>
  <c r="AA167" i="11"/>
  <c r="AC166" i="11"/>
  <c r="AB166" i="11"/>
  <c r="AA166" i="11"/>
  <c r="AC165" i="11"/>
  <c r="AB165" i="11"/>
  <c r="AA165" i="11"/>
  <c r="AC164" i="11"/>
  <c r="AB164" i="11"/>
  <c r="AA164" i="11"/>
  <c r="AC163" i="11"/>
  <c r="AB163" i="11"/>
  <c r="AA163" i="11"/>
  <c r="AC162" i="11"/>
  <c r="AB162" i="11"/>
  <c r="AA162" i="11"/>
  <c r="AC161" i="11"/>
  <c r="AB161" i="11"/>
  <c r="AA161" i="11"/>
  <c r="AC160" i="11"/>
  <c r="AB160" i="11"/>
  <c r="AA160" i="11"/>
  <c r="AC159" i="11"/>
  <c r="AB159" i="11"/>
  <c r="AA159" i="11"/>
  <c r="AC158" i="11"/>
  <c r="AB158" i="11"/>
  <c r="AA158" i="11"/>
  <c r="AC157" i="11"/>
  <c r="AB157" i="11"/>
  <c r="AA157" i="11"/>
  <c r="AC156" i="11"/>
  <c r="AB156" i="11"/>
  <c r="AA156" i="11"/>
  <c r="AC155" i="11"/>
  <c r="AB155" i="11"/>
  <c r="AA155" i="11"/>
  <c r="AC154" i="11"/>
  <c r="AB154" i="11"/>
  <c r="AA154" i="11"/>
  <c r="AC153" i="11"/>
  <c r="AB153" i="11"/>
  <c r="AA153" i="11"/>
  <c r="AC152" i="11"/>
  <c r="AB152" i="11"/>
  <c r="AA152" i="11"/>
  <c r="AC151" i="11"/>
  <c r="AB151" i="11"/>
  <c r="AA151" i="11"/>
  <c r="AC150" i="11"/>
  <c r="AB150" i="11"/>
  <c r="AA150" i="11"/>
  <c r="AC149" i="11"/>
  <c r="AB149" i="11"/>
  <c r="AA149" i="11"/>
  <c r="AC148" i="11"/>
  <c r="AB148" i="11"/>
  <c r="AA148" i="11"/>
  <c r="AC147" i="11"/>
  <c r="AB147" i="11"/>
  <c r="AA147" i="11"/>
  <c r="AC146" i="11"/>
  <c r="AB146" i="11"/>
  <c r="AA146" i="11"/>
  <c r="AC145" i="11"/>
  <c r="AB145" i="11"/>
  <c r="AA145" i="11"/>
  <c r="AC144" i="11"/>
  <c r="AB144" i="11"/>
  <c r="AA144" i="11"/>
  <c r="AC143" i="11"/>
  <c r="AB143" i="11"/>
  <c r="AA143" i="11"/>
  <c r="AC142" i="11"/>
  <c r="AB142" i="11"/>
  <c r="AA142" i="11"/>
  <c r="AC141" i="11"/>
  <c r="AB141" i="11"/>
  <c r="AA141" i="11"/>
  <c r="AC140" i="11"/>
  <c r="AB140" i="11"/>
  <c r="AA140" i="11"/>
  <c r="AC139" i="11"/>
  <c r="AB139" i="11"/>
  <c r="AA139" i="11"/>
  <c r="AC138" i="11"/>
  <c r="AB138" i="11"/>
  <c r="AA138" i="11"/>
  <c r="AC137" i="11"/>
  <c r="AB137" i="11"/>
  <c r="AA137" i="11"/>
  <c r="AC136" i="11"/>
  <c r="AB136" i="11"/>
  <c r="AA136" i="11"/>
  <c r="AC135" i="11"/>
  <c r="AB135" i="11"/>
  <c r="AA135" i="11"/>
  <c r="AC134" i="11"/>
  <c r="AB134" i="11"/>
  <c r="AA134" i="11"/>
  <c r="AC133" i="11"/>
  <c r="AB133" i="11"/>
  <c r="AA133" i="11"/>
  <c r="AC132" i="11"/>
  <c r="AB132" i="11"/>
  <c r="AA132" i="11"/>
  <c r="AC131" i="11"/>
  <c r="AB131" i="11"/>
  <c r="AA131" i="11"/>
  <c r="AC130" i="11"/>
  <c r="AB130" i="11"/>
  <c r="AA130" i="11"/>
  <c r="AC129" i="11"/>
  <c r="AB129" i="11"/>
  <c r="AA129" i="11"/>
  <c r="AC128" i="11"/>
  <c r="AB128" i="11"/>
  <c r="AA128" i="11"/>
  <c r="AC127" i="11"/>
  <c r="AB127" i="11"/>
  <c r="AA127" i="11"/>
  <c r="AC126" i="11"/>
  <c r="AB126" i="11"/>
  <c r="AA126" i="11"/>
  <c r="AC125" i="11"/>
  <c r="AB125" i="11"/>
  <c r="AA125" i="11"/>
  <c r="AC124" i="11"/>
  <c r="AB124" i="11"/>
  <c r="AA124" i="11"/>
  <c r="AC123" i="11"/>
  <c r="AB123" i="11"/>
  <c r="AA123" i="11"/>
  <c r="AC122" i="11"/>
  <c r="AB122" i="11"/>
  <c r="AA122" i="11"/>
  <c r="AC121" i="11"/>
  <c r="AB121" i="11"/>
  <c r="AA121" i="11"/>
  <c r="AC120" i="11"/>
  <c r="AB120" i="11"/>
  <c r="AA120" i="11"/>
  <c r="AC119" i="11"/>
  <c r="AB119" i="11"/>
  <c r="AA119" i="11"/>
  <c r="AC118" i="11"/>
  <c r="AB118" i="11"/>
  <c r="AA118" i="11"/>
  <c r="AC117" i="11"/>
  <c r="AB117" i="11"/>
  <c r="AA117" i="11"/>
  <c r="AC116" i="11"/>
  <c r="AB116" i="11"/>
  <c r="AA116" i="11"/>
  <c r="AC115" i="11"/>
  <c r="AB115" i="11"/>
  <c r="AA115" i="11"/>
  <c r="AC114" i="11"/>
  <c r="AB114" i="11"/>
  <c r="AA114" i="11"/>
  <c r="AC113" i="11"/>
  <c r="AB113" i="11"/>
  <c r="AA113" i="11"/>
  <c r="AC112" i="11"/>
  <c r="AB112" i="11"/>
  <c r="AA112" i="11"/>
  <c r="AC111" i="11"/>
  <c r="AB111" i="11"/>
  <c r="AA111" i="11"/>
  <c r="AC110" i="11"/>
  <c r="AB110" i="11"/>
  <c r="AA110" i="11"/>
  <c r="AC109" i="11"/>
  <c r="AB109" i="11"/>
  <c r="AA109" i="11"/>
  <c r="AC108" i="11"/>
  <c r="AB108" i="11"/>
  <c r="AA108" i="11"/>
  <c r="AC107" i="11"/>
  <c r="AB107" i="11"/>
  <c r="AA107" i="11"/>
  <c r="AC106" i="11"/>
  <c r="AB106" i="11"/>
  <c r="AA106" i="11"/>
  <c r="AC105" i="11"/>
  <c r="AB105" i="11"/>
  <c r="AA105" i="11"/>
  <c r="AC104" i="11"/>
  <c r="AB104" i="11"/>
  <c r="AA104" i="11"/>
  <c r="AC103" i="11"/>
  <c r="AB103" i="11"/>
  <c r="AA103" i="11"/>
  <c r="AC102" i="11"/>
  <c r="AB102" i="11"/>
  <c r="AA102" i="11"/>
  <c r="AC101" i="11"/>
  <c r="AB101" i="11"/>
  <c r="AA101" i="11"/>
  <c r="AC100" i="11"/>
  <c r="AB100" i="11"/>
  <c r="AA100" i="11"/>
  <c r="AC99" i="11"/>
  <c r="AB99" i="11"/>
  <c r="AA99" i="11"/>
  <c r="AC98" i="11"/>
  <c r="AB98" i="11"/>
  <c r="AA98" i="11"/>
  <c r="AC97" i="11"/>
  <c r="AB97" i="11"/>
  <c r="AA97" i="11"/>
  <c r="AC96" i="11"/>
  <c r="AB96" i="11"/>
  <c r="AA96" i="11"/>
  <c r="AC95" i="11"/>
  <c r="AB95" i="11"/>
  <c r="AA95" i="11"/>
  <c r="AC94" i="11"/>
  <c r="AB94" i="11"/>
  <c r="AA94" i="11"/>
  <c r="AC93" i="11"/>
  <c r="AB93" i="11"/>
  <c r="AA93" i="11"/>
  <c r="AC92" i="11"/>
  <c r="AB92" i="11"/>
  <c r="AA92" i="11"/>
  <c r="AC91" i="11"/>
  <c r="AB91" i="11"/>
  <c r="AA91" i="11"/>
  <c r="AC90" i="11"/>
  <c r="AB90" i="11"/>
  <c r="AA90" i="11"/>
  <c r="AC89" i="11"/>
  <c r="AB89" i="11"/>
  <c r="AA89" i="11"/>
  <c r="AC88" i="11"/>
  <c r="AB88" i="11"/>
  <c r="AA88" i="11"/>
  <c r="AC87" i="11"/>
  <c r="AB87" i="11"/>
  <c r="AA87" i="11"/>
  <c r="AC86" i="11"/>
  <c r="AB86" i="11"/>
  <c r="AA86" i="11"/>
  <c r="AC85" i="11"/>
  <c r="AB85" i="11"/>
  <c r="AA85" i="11"/>
  <c r="AC84" i="11"/>
  <c r="AB84" i="11"/>
  <c r="AA84" i="11"/>
  <c r="AC83" i="11"/>
  <c r="AB83" i="11"/>
  <c r="AA83" i="11"/>
  <c r="AC82" i="11"/>
  <c r="AB82" i="11"/>
  <c r="AA82" i="11"/>
  <c r="AC81" i="11"/>
  <c r="AB81" i="11"/>
  <c r="AA81" i="11"/>
  <c r="AC80" i="11"/>
  <c r="AB80" i="11"/>
  <c r="AA80" i="11"/>
  <c r="AC79" i="11"/>
  <c r="AB79" i="11"/>
  <c r="AA79" i="11"/>
  <c r="AC78" i="11"/>
  <c r="AB78" i="11"/>
  <c r="AA78" i="11"/>
  <c r="AC77" i="11"/>
  <c r="AB77" i="11"/>
  <c r="AA77" i="11"/>
  <c r="AC76" i="11"/>
  <c r="AB76" i="11"/>
  <c r="AA76" i="11"/>
  <c r="AC75" i="11"/>
  <c r="AB75" i="11"/>
  <c r="AA75" i="11"/>
  <c r="AC74" i="11"/>
  <c r="AB74" i="11"/>
  <c r="AA74" i="11"/>
  <c r="AC73" i="11"/>
  <c r="AB73" i="11"/>
  <c r="AA73" i="11"/>
  <c r="AC72" i="11"/>
  <c r="AB72" i="11"/>
  <c r="AA72" i="11"/>
  <c r="AC71" i="11"/>
  <c r="AB71" i="11"/>
  <c r="AA71" i="11"/>
  <c r="AC70" i="11"/>
  <c r="AB70" i="11"/>
  <c r="AA70" i="11"/>
  <c r="AC69" i="11"/>
  <c r="AB69" i="11"/>
  <c r="AA69" i="11"/>
  <c r="AC68" i="11"/>
  <c r="AB68" i="11"/>
  <c r="AA68" i="11"/>
  <c r="AC67" i="11"/>
  <c r="AB67" i="11"/>
  <c r="AA67" i="11"/>
  <c r="AC66" i="11"/>
  <c r="AB66" i="11"/>
  <c r="AA66" i="11"/>
  <c r="AC65" i="11"/>
  <c r="AB65" i="11"/>
  <c r="AA65" i="11"/>
  <c r="AC64" i="11"/>
  <c r="AB64" i="11"/>
  <c r="AA64" i="11"/>
  <c r="AC63" i="11"/>
  <c r="AB63" i="11"/>
  <c r="AA63" i="11"/>
  <c r="AC62" i="11"/>
  <c r="AB62" i="11"/>
  <c r="AA62" i="11"/>
  <c r="AC61" i="11"/>
  <c r="AB61" i="11"/>
  <c r="AA61" i="11"/>
  <c r="AC60" i="11"/>
  <c r="AB60" i="11"/>
  <c r="AA60" i="11"/>
  <c r="AC59" i="11"/>
  <c r="AB59" i="11"/>
  <c r="AA59" i="11"/>
  <c r="AC58" i="11"/>
  <c r="AB58" i="11"/>
  <c r="AA58" i="11"/>
  <c r="AC57" i="11"/>
  <c r="AB57" i="11"/>
  <c r="AA57" i="11"/>
  <c r="AC56" i="11"/>
  <c r="AB56" i="11"/>
  <c r="AA56" i="11"/>
  <c r="AC55" i="11"/>
  <c r="AB55" i="11"/>
  <c r="AA55" i="11"/>
  <c r="AC54" i="11"/>
  <c r="AB54" i="11"/>
  <c r="AA54" i="11"/>
  <c r="AC53" i="11"/>
  <c r="AB53" i="11"/>
  <c r="AA53" i="11"/>
  <c r="AC52" i="11"/>
  <c r="AB52" i="11"/>
  <c r="AA52" i="11"/>
  <c r="AC51" i="11"/>
  <c r="AB51" i="11"/>
  <c r="AA51" i="11"/>
  <c r="AC50" i="11"/>
  <c r="AB50" i="11"/>
  <c r="AA50" i="11"/>
  <c r="AC49" i="11"/>
  <c r="AB49" i="11"/>
  <c r="AA49" i="11"/>
  <c r="AC48" i="11"/>
  <c r="AB48" i="11"/>
  <c r="AA48" i="11"/>
  <c r="AC47" i="11"/>
  <c r="AB47" i="11"/>
  <c r="AA47" i="11"/>
  <c r="AC46" i="11"/>
  <c r="AB46" i="11"/>
  <c r="AA46" i="11"/>
  <c r="AC45" i="11"/>
  <c r="AB45" i="11"/>
  <c r="AA45" i="11"/>
  <c r="AC44" i="11"/>
  <c r="AB44" i="11"/>
  <c r="AA44" i="11"/>
  <c r="AC43" i="11"/>
  <c r="AB43" i="11"/>
  <c r="AA43" i="11"/>
  <c r="AC42" i="11"/>
  <c r="AB42" i="11"/>
  <c r="AA42" i="11"/>
  <c r="AC41" i="11"/>
  <c r="AB41" i="11"/>
  <c r="AA41" i="11"/>
  <c r="AC40" i="11"/>
  <c r="AB40" i="11"/>
  <c r="AA40" i="11"/>
  <c r="AC39" i="11"/>
  <c r="AB39" i="11"/>
  <c r="AA39" i="11"/>
  <c r="AC38" i="11"/>
  <c r="AB38" i="11"/>
  <c r="AA38" i="11"/>
  <c r="AC37" i="11"/>
  <c r="AB37" i="11"/>
  <c r="AA37" i="11"/>
  <c r="AC36" i="11"/>
  <c r="AB36" i="11"/>
  <c r="AA36" i="11"/>
  <c r="AC35" i="11"/>
  <c r="AB35" i="11"/>
  <c r="AA35" i="11"/>
  <c r="AC34" i="11"/>
  <c r="AB34" i="11"/>
  <c r="AA34" i="11"/>
  <c r="AC33" i="11"/>
  <c r="AB33" i="11"/>
  <c r="AA33" i="11"/>
  <c r="AC32" i="11"/>
  <c r="AB32" i="11"/>
  <c r="AA32" i="11"/>
  <c r="AC31" i="11"/>
  <c r="AB31" i="11"/>
  <c r="AA31" i="11"/>
  <c r="AC30" i="11"/>
  <c r="AB30" i="11"/>
  <c r="AA30" i="11"/>
  <c r="AC29" i="11"/>
  <c r="AB29" i="11"/>
  <c r="AA29" i="11"/>
  <c r="AC28" i="11"/>
  <c r="AB28" i="11"/>
  <c r="AA28" i="11"/>
  <c r="AC27" i="11"/>
  <c r="AB27" i="11"/>
  <c r="AA27" i="11"/>
  <c r="AC26" i="11"/>
  <c r="AB26" i="11"/>
  <c r="AA26" i="11"/>
  <c r="AC25" i="11"/>
  <c r="AB25" i="11"/>
  <c r="AA25" i="11"/>
  <c r="AC24" i="11"/>
  <c r="AB24" i="11"/>
  <c r="AA24" i="11"/>
  <c r="AC913" i="13"/>
  <c r="AB913" i="13"/>
  <c r="AA913" i="13"/>
  <c r="AC912" i="13"/>
  <c r="AB912" i="13"/>
  <c r="AA912" i="13"/>
  <c r="AC911" i="13"/>
  <c r="AB911" i="13"/>
  <c r="AA911" i="13"/>
  <c r="AC910" i="13"/>
  <c r="AB910" i="13"/>
  <c r="AA910" i="13"/>
  <c r="AC909" i="13"/>
  <c r="AB909" i="13"/>
  <c r="AA909" i="13"/>
  <c r="AC908" i="13"/>
  <c r="AB908" i="13"/>
  <c r="AA908" i="13"/>
  <c r="AC907" i="13"/>
  <c r="AB907" i="13"/>
  <c r="AA907" i="13"/>
  <c r="AC906" i="13"/>
  <c r="AB906" i="13"/>
  <c r="AA906" i="13"/>
  <c r="AC905" i="13"/>
  <c r="AB905" i="13"/>
  <c r="AA905" i="13"/>
  <c r="AC904" i="13"/>
  <c r="AB904" i="13"/>
  <c r="AA904" i="13"/>
  <c r="AC903" i="13"/>
  <c r="AB903" i="13"/>
  <c r="AA903" i="13"/>
  <c r="AC902" i="13"/>
  <c r="AB902" i="13"/>
  <c r="AA902" i="13"/>
  <c r="AC901" i="13"/>
  <c r="AB901" i="13"/>
  <c r="AA901" i="13"/>
  <c r="AC900" i="13"/>
  <c r="AB900" i="13"/>
  <c r="AA900" i="13"/>
  <c r="AC899" i="13"/>
  <c r="AB899" i="13"/>
  <c r="AA899" i="13"/>
  <c r="AC898" i="13"/>
  <c r="AB898" i="13"/>
  <c r="AA898" i="13"/>
  <c r="AC897" i="13"/>
  <c r="AB897" i="13"/>
  <c r="AA897" i="13"/>
  <c r="AC896" i="13"/>
  <c r="AB896" i="13"/>
  <c r="AA896" i="13"/>
  <c r="AC895" i="13"/>
  <c r="AB895" i="13"/>
  <c r="AA895" i="13"/>
  <c r="AC894" i="13"/>
  <c r="AB894" i="13"/>
  <c r="AA894" i="13"/>
  <c r="AC893" i="13"/>
  <c r="AB893" i="13"/>
  <c r="AA893" i="13"/>
  <c r="AC892" i="13"/>
  <c r="AB892" i="13"/>
  <c r="AA892" i="13"/>
  <c r="AC891" i="13"/>
  <c r="AB891" i="13"/>
  <c r="AA891" i="13"/>
  <c r="AC890" i="13"/>
  <c r="AB890" i="13"/>
  <c r="AA890" i="13"/>
  <c r="AC889" i="13"/>
  <c r="AB889" i="13"/>
  <c r="AA889" i="13"/>
  <c r="AC888" i="13"/>
  <c r="AB888" i="13"/>
  <c r="AA888" i="13"/>
  <c r="AC887" i="13"/>
  <c r="AB887" i="13"/>
  <c r="AA887" i="13"/>
  <c r="AC886" i="13"/>
  <c r="AB886" i="13"/>
  <c r="AA886" i="13"/>
  <c r="AC885" i="13"/>
  <c r="AB885" i="13"/>
  <c r="AA885" i="13"/>
  <c r="AC884" i="13"/>
  <c r="AB884" i="13"/>
  <c r="AA884" i="13"/>
  <c r="AC883" i="13"/>
  <c r="AB883" i="13"/>
  <c r="AA883" i="13"/>
  <c r="AC882" i="13"/>
  <c r="AB882" i="13"/>
  <c r="AA882" i="13"/>
  <c r="AC881" i="13"/>
  <c r="AB881" i="13"/>
  <c r="AA881" i="13"/>
  <c r="AC880" i="13"/>
  <c r="AB880" i="13"/>
  <c r="AA880" i="13"/>
  <c r="AC879" i="13"/>
  <c r="AB879" i="13"/>
  <c r="AA879" i="13"/>
  <c r="AC878" i="13"/>
  <c r="AB878" i="13"/>
  <c r="AA878" i="13"/>
  <c r="AC877" i="13"/>
  <c r="AB877" i="13"/>
  <c r="AA877" i="13"/>
  <c r="AC876" i="13"/>
  <c r="AB876" i="13"/>
  <c r="AA876" i="13"/>
  <c r="AC875" i="13"/>
  <c r="AB875" i="13"/>
  <c r="AA875" i="13"/>
  <c r="AC874" i="13"/>
  <c r="AB874" i="13"/>
  <c r="AA874" i="13"/>
  <c r="AC873" i="13"/>
  <c r="AB873" i="13"/>
  <c r="AA873" i="13"/>
  <c r="AC872" i="13"/>
  <c r="AB872" i="13"/>
  <c r="AA872" i="13"/>
  <c r="AC871" i="13"/>
  <c r="AB871" i="13"/>
  <c r="AA871" i="13"/>
  <c r="AC870" i="13"/>
  <c r="AB870" i="13"/>
  <c r="AA870" i="13"/>
  <c r="AC869" i="13"/>
  <c r="AB869" i="13"/>
  <c r="AA869" i="13"/>
  <c r="AC868" i="13"/>
  <c r="AB868" i="13"/>
  <c r="AA868" i="13"/>
  <c r="AC867" i="13"/>
  <c r="AB867" i="13"/>
  <c r="AA867" i="13"/>
  <c r="AC866" i="13"/>
  <c r="AB866" i="13"/>
  <c r="AA866" i="13"/>
  <c r="AC865" i="13"/>
  <c r="AB865" i="13"/>
  <c r="AA865" i="13"/>
  <c r="AC864" i="13"/>
  <c r="AB864" i="13"/>
  <c r="AA864" i="13"/>
  <c r="AC863" i="13"/>
  <c r="AB863" i="13"/>
  <c r="AA863" i="13"/>
  <c r="AC862" i="13"/>
  <c r="AB862" i="13"/>
  <c r="AA862" i="13"/>
  <c r="AC861" i="13"/>
  <c r="AB861" i="13"/>
  <c r="AA861" i="13"/>
  <c r="AC860" i="13"/>
  <c r="AB860" i="13"/>
  <c r="AA860" i="13"/>
  <c r="AC859" i="13"/>
  <c r="AB859" i="13"/>
  <c r="AA859" i="13"/>
  <c r="AC858" i="13"/>
  <c r="AB858" i="13"/>
  <c r="AA858" i="13"/>
  <c r="AC857" i="13"/>
  <c r="AB857" i="13"/>
  <c r="AA857" i="13"/>
  <c r="AC856" i="13"/>
  <c r="AB856" i="13"/>
  <c r="AA856" i="13"/>
  <c r="AC855" i="13"/>
  <c r="AB855" i="13"/>
  <c r="AA855" i="13"/>
  <c r="AC854" i="13"/>
  <c r="AB854" i="13"/>
  <c r="AA854" i="13"/>
  <c r="AC853" i="13"/>
  <c r="AB853" i="13"/>
  <c r="AA853" i="13"/>
  <c r="AC852" i="13"/>
  <c r="AB852" i="13"/>
  <c r="AA852" i="13"/>
  <c r="AC851" i="13"/>
  <c r="AB851" i="13"/>
  <c r="AA851" i="13"/>
  <c r="AC850" i="13"/>
  <c r="AB850" i="13"/>
  <c r="AA850" i="13"/>
  <c r="AC849" i="13"/>
  <c r="AB849" i="13"/>
  <c r="AA849" i="13"/>
  <c r="AC848" i="13"/>
  <c r="AB848" i="13"/>
  <c r="AA848" i="13"/>
  <c r="AC847" i="13"/>
  <c r="AB847" i="13"/>
  <c r="AA847" i="13"/>
  <c r="AC846" i="13"/>
  <c r="AB846" i="13"/>
  <c r="AA846" i="13"/>
  <c r="AC845" i="13"/>
  <c r="AB845" i="13"/>
  <c r="AA845" i="13"/>
  <c r="AC844" i="13"/>
  <c r="AB844" i="13"/>
  <c r="AA844" i="13"/>
  <c r="AC843" i="13"/>
  <c r="AB843" i="13"/>
  <c r="AA843" i="13"/>
  <c r="AC842" i="13"/>
  <c r="AB842" i="13"/>
  <c r="AA842" i="13"/>
  <c r="AC841" i="13"/>
  <c r="AB841" i="13"/>
  <c r="AA841" i="13"/>
  <c r="AC840" i="13"/>
  <c r="AB840" i="13"/>
  <c r="AA840" i="13"/>
  <c r="AC839" i="13"/>
  <c r="AB839" i="13"/>
  <c r="AA839" i="13"/>
  <c r="AC838" i="13"/>
  <c r="AB838" i="13"/>
  <c r="AA838" i="13"/>
  <c r="AC837" i="13"/>
  <c r="AB837" i="13"/>
  <c r="AA837" i="13"/>
  <c r="AC836" i="13"/>
  <c r="AB836" i="13"/>
  <c r="AA836" i="13"/>
  <c r="AC835" i="13"/>
  <c r="AB835" i="13"/>
  <c r="AA835" i="13"/>
  <c r="AC834" i="13"/>
  <c r="AB834" i="13"/>
  <c r="AA834" i="13"/>
  <c r="AC833" i="13"/>
  <c r="AB833" i="13"/>
  <c r="AA833" i="13"/>
  <c r="AC832" i="13"/>
  <c r="AB832" i="13"/>
  <c r="AA832" i="13"/>
  <c r="AC831" i="13"/>
  <c r="AB831" i="13"/>
  <c r="AA831" i="13"/>
  <c r="AC830" i="13"/>
  <c r="AB830" i="13"/>
  <c r="AA830" i="13"/>
  <c r="AC829" i="13"/>
  <c r="AB829" i="13"/>
  <c r="AA829" i="13"/>
  <c r="AC828" i="13"/>
  <c r="AB828" i="13"/>
  <c r="AA828" i="13"/>
  <c r="AC827" i="13"/>
  <c r="AB827" i="13"/>
  <c r="AA827" i="13"/>
  <c r="AC826" i="13"/>
  <c r="AB826" i="13"/>
  <c r="AA826" i="13"/>
  <c r="AC825" i="13"/>
  <c r="AB825" i="13"/>
  <c r="AA825" i="13"/>
  <c r="AC824" i="13"/>
  <c r="AB824" i="13"/>
  <c r="AA824" i="13"/>
  <c r="AC823" i="13"/>
  <c r="AB823" i="13"/>
  <c r="AA823" i="13"/>
  <c r="AC822" i="13"/>
  <c r="AB822" i="13"/>
  <c r="AA822" i="13"/>
  <c r="AC821" i="13"/>
  <c r="AB821" i="13"/>
  <c r="AA821" i="13"/>
  <c r="AC820" i="13"/>
  <c r="AB820" i="13"/>
  <c r="AA820" i="13"/>
  <c r="AC819" i="13"/>
  <c r="AB819" i="13"/>
  <c r="AA819" i="13"/>
  <c r="AC818" i="13"/>
  <c r="AB818" i="13"/>
  <c r="AA818" i="13"/>
  <c r="AC817" i="13"/>
  <c r="AB817" i="13"/>
  <c r="AA817" i="13"/>
  <c r="AC816" i="13"/>
  <c r="AB816" i="13"/>
  <c r="AA816" i="13"/>
  <c r="AC815" i="13"/>
  <c r="AB815" i="13"/>
  <c r="AA815" i="13"/>
  <c r="AC814" i="13"/>
  <c r="AB814" i="13"/>
  <c r="AA814" i="13"/>
  <c r="AC813" i="13"/>
  <c r="AB813" i="13"/>
  <c r="AA813" i="13"/>
  <c r="AC812" i="13"/>
  <c r="AB812" i="13"/>
  <c r="AA812" i="13"/>
  <c r="AC811" i="13"/>
  <c r="AB811" i="13"/>
  <c r="AA811" i="13"/>
  <c r="AC810" i="13"/>
  <c r="AB810" i="13"/>
  <c r="AA810" i="13"/>
  <c r="AC809" i="13"/>
  <c r="AB809" i="13"/>
  <c r="AA809" i="13"/>
  <c r="AC808" i="13"/>
  <c r="AB808" i="13"/>
  <c r="AA808" i="13"/>
  <c r="AC807" i="13"/>
  <c r="AB807" i="13"/>
  <c r="AA807" i="13"/>
  <c r="AC806" i="13"/>
  <c r="AB806" i="13"/>
  <c r="AA806" i="13"/>
  <c r="AC805" i="13"/>
  <c r="AB805" i="13"/>
  <c r="AA805" i="13"/>
  <c r="AC804" i="13"/>
  <c r="AB804" i="13"/>
  <c r="AA804" i="13"/>
  <c r="AC803" i="13"/>
  <c r="AB803" i="13"/>
  <c r="AA803" i="13"/>
  <c r="AC802" i="13"/>
  <c r="AB802" i="13"/>
  <c r="AA802" i="13"/>
  <c r="AC801" i="13"/>
  <c r="AB801" i="13"/>
  <c r="AA801" i="13"/>
  <c r="AC800" i="13"/>
  <c r="AB800" i="13"/>
  <c r="AA800" i="13"/>
  <c r="AC799" i="13"/>
  <c r="AB799" i="13"/>
  <c r="AA799" i="13"/>
  <c r="AC798" i="13"/>
  <c r="AB798" i="13"/>
  <c r="AA798" i="13"/>
  <c r="AC797" i="13"/>
  <c r="AB797" i="13"/>
  <c r="AA797" i="13"/>
  <c r="AC796" i="13"/>
  <c r="AB796" i="13"/>
  <c r="AA796" i="13"/>
  <c r="AC795" i="13"/>
  <c r="AB795" i="13"/>
  <c r="AA795" i="13"/>
  <c r="AC794" i="13"/>
  <c r="AB794" i="13"/>
  <c r="AA794" i="13"/>
  <c r="AC793" i="13"/>
  <c r="AB793" i="13"/>
  <c r="AA793" i="13"/>
  <c r="AC792" i="13"/>
  <c r="AB792" i="13"/>
  <c r="AA792" i="13"/>
  <c r="AC791" i="13"/>
  <c r="AB791" i="13"/>
  <c r="AA791" i="13"/>
  <c r="AC790" i="13"/>
  <c r="AB790" i="13"/>
  <c r="AA790" i="13"/>
  <c r="AC789" i="13"/>
  <c r="AB789" i="13"/>
  <c r="AA789" i="13"/>
  <c r="AC788" i="13"/>
  <c r="AB788" i="13"/>
  <c r="AA788" i="13"/>
  <c r="AC787" i="13"/>
  <c r="AB787" i="13"/>
  <c r="AA787" i="13"/>
  <c r="AC786" i="13"/>
  <c r="AB786" i="13"/>
  <c r="AA786" i="13"/>
  <c r="AC785" i="13"/>
  <c r="AB785" i="13"/>
  <c r="AA785" i="13"/>
  <c r="AC784" i="13"/>
  <c r="AB784" i="13"/>
  <c r="AA784" i="13"/>
  <c r="AC783" i="13"/>
  <c r="AB783" i="13"/>
  <c r="AA783" i="13"/>
  <c r="AC782" i="13"/>
  <c r="AB782" i="13"/>
  <c r="AA782" i="13"/>
  <c r="AC781" i="13"/>
  <c r="AB781" i="13"/>
  <c r="AA781" i="13"/>
  <c r="AC780" i="13"/>
  <c r="AB780" i="13"/>
  <c r="AA780" i="13"/>
  <c r="AC779" i="13"/>
  <c r="AB779" i="13"/>
  <c r="AA779" i="13"/>
  <c r="AC778" i="13"/>
  <c r="AB778" i="13"/>
  <c r="AA778" i="13"/>
  <c r="AC777" i="13"/>
  <c r="AB777" i="13"/>
  <c r="AA777" i="13"/>
  <c r="AC776" i="13"/>
  <c r="AB776" i="13"/>
  <c r="AA776" i="13"/>
  <c r="AC775" i="13"/>
  <c r="AB775" i="13"/>
  <c r="AA775" i="13"/>
  <c r="AC774" i="13"/>
  <c r="AB774" i="13"/>
  <c r="AA774" i="13"/>
  <c r="AC773" i="13"/>
  <c r="AB773" i="13"/>
  <c r="AA773" i="13"/>
  <c r="AC772" i="13"/>
  <c r="AB772" i="13"/>
  <c r="AA772" i="13"/>
  <c r="AC771" i="13"/>
  <c r="AB771" i="13"/>
  <c r="AA771" i="13"/>
  <c r="AC770" i="13"/>
  <c r="AB770" i="13"/>
  <c r="AA770" i="13"/>
  <c r="AC769" i="13"/>
  <c r="AB769" i="13"/>
  <c r="AA769" i="13"/>
  <c r="AC768" i="13"/>
  <c r="AB768" i="13"/>
  <c r="AA768" i="13"/>
  <c r="AC767" i="13"/>
  <c r="AB767" i="13"/>
  <c r="AA767" i="13"/>
  <c r="AC766" i="13"/>
  <c r="AB766" i="13"/>
  <c r="AA766" i="13"/>
  <c r="AC765" i="13"/>
  <c r="AB765" i="13"/>
  <c r="AA765" i="13"/>
  <c r="AC764" i="13"/>
  <c r="AB764" i="13"/>
  <c r="AA764" i="13"/>
  <c r="AC763" i="13"/>
  <c r="AB763" i="13"/>
  <c r="AA763" i="13"/>
  <c r="AC762" i="13"/>
  <c r="AB762" i="13"/>
  <c r="AA762" i="13"/>
  <c r="AC761" i="13"/>
  <c r="AB761" i="13"/>
  <c r="AA761" i="13"/>
  <c r="AC760" i="13"/>
  <c r="AB760" i="13"/>
  <c r="AA760" i="13"/>
  <c r="AC759" i="13"/>
  <c r="AB759" i="13"/>
  <c r="AA759" i="13"/>
  <c r="AC758" i="13"/>
  <c r="AB758" i="13"/>
  <c r="AA758" i="13"/>
  <c r="AC757" i="13"/>
  <c r="AB757" i="13"/>
  <c r="AA757" i="13"/>
  <c r="AC756" i="13"/>
  <c r="AB756" i="13"/>
  <c r="AA756" i="13"/>
  <c r="AC755" i="13"/>
  <c r="AB755" i="13"/>
  <c r="AA755" i="13"/>
  <c r="AC754" i="13"/>
  <c r="AB754" i="13"/>
  <c r="AA754" i="13"/>
  <c r="AC753" i="13"/>
  <c r="AB753" i="13"/>
  <c r="AA753" i="13"/>
  <c r="AC752" i="13"/>
  <c r="AB752" i="13"/>
  <c r="AA752" i="13"/>
  <c r="AC751" i="13"/>
  <c r="AB751" i="13"/>
  <c r="AA751" i="13"/>
  <c r="AC750" i="13"/>
  <c r="AB750" i="13"/>
  <c r="AA750" i="13"/>
  <c r="AC749" i="13"/>
  <c r="AB749" i="13"/>
  <c r="AA749" i="13"/>
  <c r="AC748" i="13"/>
  <c r="AB748" i="13"/>
  <c r="AA748" i="13"/>
  <c r="AC747" i="13"/>
  <c r="AB747" i="13"/>
  <c r="AA747" i="13"/>
  <c r="AC746" i="13"/>
  <c r="AB746" i="13"/>
  <c r="AA746" i="13"/>
  <c r="AC745" i="13"/>
  <c r="AB745" i="13"/>
  <c r="AA745" i="13"/>
  <c r="AC744" i="13"/>
  <c r="AB744" i="13"/>
  <c r="AA744" i="13"/>
  <c r="AC743" i="13"/>
  <c r="AB743" i="13"/>
  <c r="AA743" i="13"/>
  <c r="AC742" i="13"/>
  <c r="AB742" i="13"/>
  <c r="AA742" i="13"/>
  <c r="AC741" i="13"/>
  <c r="AB741" i="13"/>
  <c r="AA741" i="13"/>
  <c r="AC740" i="13"/>
  <c r="AB740" i="13"/>
  <c r="AA740" i="13"/>
  <c r="AC739" i="13"/>
  <c r="AB739" i="13"/>
  <c r="AA739" i="13"/>
  <c r="AC738" i="13"/>
  <c r="AB738" i="13"/>
  <c r="AA738" i="13"/>
  <c r="AC737" i="13"/>
  <c r="AB737" i="13"/>
  <c r="AA737" i="13"/>
  <c r="AC736" i="13"/>
  <c r="AB736" i="13"/>
  <c r="AA736" i="13"/>
  <c r="AC735" i="13"/>
  <c r="AB735" i="13"/>
  <c r="AA735" i="13"/>
  <c r="AC734" i="13"/>
  <c r="AB734" i="13"/>
  <c r="AA734" i="13"/>
  <c r="AC733" i="13"/>
  <c r="AB733" i="13"/>
  <c r="AA733" i="13"/>
  <c r="AC732" i="13"/>
  <c r="AB732" i="13"/>
  <c r="AA732" i="13"/>
  <c r="AC731" i="13"/>
  <c r="AB731" i="13"/>
  <c r="AA731" i="13"/>
  <c r="AC730" i="13"/>
  <c r="AB730" i="13"/>
  <c r="AA730" i="13"/>
  <c r="AC729" i="13"/>
  <c r="AB729" i="13"/>
  <c r="AA729" i="13"/>
  <c r="AC728" i="13"/>
  <c r="AB728" i="13"/>
  <c r="AA728" i="13"/>
  <c r="AC727" i="13"/>
  <c r="AB727" i="13"/>
  <c r="AA727" i="13"/>
  <c r="AC726" i="13"/>
  <c r="AB726" i="13"/>
  <c r="AA726" i="13"/>
  <c r="AC725" i="13"/>
  <c r="AB725" i="13"/>
  <c r="AA725" i="13"/>
  <c r="AC724" i="13"/>
  <c r="AB724" i="13"/>
  <c r="AA724" i="13"/>
  <c r="AC723" i="13"/>
  <c r="AB723" i="13"/>
  <c r="AA723" i="13"/>
  <c r="AC722" i="13"/>
  <c r="AB722" i="13"/>
  <c r="AA722" i="13"/>
  <c r="AC721" i="13"/>
  <c r="AB721" i="13"/>
  <c r="AA721" i="13"/>
  <c r="AC720" i="13"/>
  <c r="AB720" i="13"/>
  <c r="AA720" i="13"/>
  <c r="AC719" i="13"/>
  <c r="AB719" i="13"/>
  <c r="AA719" i="13"/>
  <c r="AC718" i="13"/>
  <c r="AB718" i="13"/>
  <c r="AA718" i="13"/>
  <c r="AC717" i="13"/>
  <c r="AB717" i="13"/>
  <c r="AA717" i="13"/>
  <c r="AC716" i="13"/>
  <c r="AB716" i="13"/>
  <c r="AA716" i="13"/>
  <c r="AC715" i="13"/>
  <c r="AB715" i="13"/>
  <c r="AA715" i="13"/>
  <c r="AC714" i="13"/>
  <c r="AB714" i="13"/>
  <c r="AA714" i="13"/>
  <c r="AC713" i="13"/>
  <c r="AB713" i="13"/>
  <c r="AA713" i="13"/>
  <c r="AC712" i="13"/>
  <c r="AB712" i="13"/>
  <c r="AA712" i="13"/>
  <c r="AC711" i="13"/>
  <c r="AB711" i="13"/>
  <c r="AA711" i="13"/>
  <c r="AC710" i="13"/>
  <c r="AB710" i="13"/>
  <c r="AA710" i="13"/>
  <c r="AC709" i="13"/>
  <c r="AB709" i="13"/>
  <c r="AA709" i="13"/>
  <c r="AC708" i="13"/>
  <c r="AB708" i="13"/>
  <c r="AA708" i="13"/>
  <c r="AC707" i="13"/>
  <c r="AB707" i="13"/>
  <c r="AA707" i="13"/>
  <c r="AC706" i="13"/>
  <c r="AB706" i="13"/>
  <c r="AA706" i="13"/>
  <c r="AC705" i="13"/>
  <c r="AB705" i="13"/>
  <c r="AA705" i="13"/>
  <c r="AC704" i="13"/>
  <c r="AB704" i="13"/>
  <c r="AA704" i="13"/>
  <c r="AC703" i="13"/>
  <c r="AB703" i="13"/>
  <c r="AA703" i="13"/>
  <c r="AC702" i="13"/>
  <c r="AB702" i="13"/>
  <c r="AA702" i="13"/>
  <c r="AC701" i="13"/>
  <c r="AB701" i="13"/>
  <c r="AA701" i="13"/>
  <c r="AC700" i="13"/>
  <c r="AB700" i="13"/>
  <c r="AA700" i="13"/>
  <c r="AC699" i="13"/>
  <c r="AB699" i="13"/>
  <c r="AA699" i="13"/>
  <c r="AC698" i="13"/>
  <c r="AB698" i="13"/>
  <c r="AA698" i="13"/>
  <c r="AC697" i="13"/>
  <c r="AB697" i="13"/>
  <c r="AA697" i="13"/>
  <c r="AC696" i="13"/>
  <c r="AB696" i="13"/>
  <c r="AA696" i="13"/>
  <c r="AC695" i="13"/>
  <c r="AB695" i="13"/>
  <c r="AA695" i="13"/>
  <c r="AC694" i="13"/>
  <c r="AB694" i="13"/>
  <c r="AA694" i="13"/>
  <c r="AC693" i="13"/>
  <c r="AB693" i="13"/>
  <c r="AA693" i="13"/>
  <c r="AC692" i="13"/>
  <c r="AB692" i="13"/>
  <c r="AA692" i="13"/>
  <c r="AC691" i="13"/>
  <c r="AB691" i="13"/>
  <c r="AA691" i="13"/>
  <c r="AC690" i="13"/>
  <c r="AB690" i="13"/>
  <c r="AA690" i="13"/>
  <c r="AC689" i="13"/>
  <c r="AB689" i="13"/>
  <c r="AA689" i="13"/>
  <c r="AC688" i="13"/>
  <c r="AB688" i="13"/>
  <c r="AA688" i="13"/>
  <c r="AC687" i="13"/>
  <c r="AB687" i="13"/>
  <c r="AA687" i="13"/>
  <c r="AC686" i="13"/>
  <c r="AB686" i="13"/>
  <c r="AA686" i="13"/>
  <c r="AC685" i="13"/>
  <c r="AB685" i="13"/>
  <c r="AA685" i="13"/>
  <c r="AC684" i="13"/>
  <c r="AB684" i="13"/>
  <c r="AA684" i="13"/>
  <c r="AC683" i="13"/>
  <c r="AB683" i="13"/>
  <c r="AA683" i="13"/>
  <c r="AC682" i="13"/>
  <c r="AB682" i="13"/>
  <c r="AA682" i="13"/>
  <c r="AC681" i="13"/>
  <c r="AB681" i="13"/>
  <c r="AA681" i="13"/>
  <c r="AC680" i="13"/>
  <c r="AB680" i="13"/>
  <c r="AA680" i="13"/>
  <c r="AC679" i="13"/>
  <c r="AB679" i="13"/>
  <c r="AA679" i="13"/>
  <c r="AC678" i="13"/>
  <c r="AB678" i="13"/>
  <c r="AA678" i="13"/>
  <c r="AC677" i="13"/>
  <c r="AB677" i="13"/>
  <c r="AA677" i="13"/>
  <c r="AC676" i="13"/>
  <c r="AB676" i="13"/>
  <c r="AA676" i="13"/>
  <c r="AC675" i="13"/>
  <c r="AB675" i="13"/>
  <c r="AA675" i="13"/>
  <c r="AC674" i="13"/>
  <c r="AB674" i="13"/>
  <c r="AA674" i="13"/>
  <c r="AC673" i="13"/>
  <c r="AB673" i="13"/>
  <c r="AA673" i="13"/>
  <c r="AC672" i="13"/>
  <c r="AB672" i="13"/>
  <c r="AA672" i="13"/>
  <c r="AC671" i="13"/>
  <c r="AB671" i="13"/>
  <c r="AA671" i="13"/>
  <c r="AC670" i="13"/>
  <c r="AB670" i="13"/>
  <c r="AA670" i="13"/>
  <c r="AC669" i="13"/>
  <c r="AB669" i="13"/>
  <c r="AA669" i="13"/>
  <c r="AC668" i="13"/>
  <c r="AB668" i="13"/>
  <c r="AA668" i="13"/>
  <c r="AC667" i="13"/>
  <c r="AB667" i="13"/>
  <c r="AA667" i="13"/>
  <c r="AC666" i="13"/>
  <c r="AB666" i="13"/>
  <c r="AA666" i="13"/>
  <c r="AC665" i="13"/>
  <c r="AB665" i="13"/>
  <c r="AA665" i="13"/>
  <c r="AC664" i="13"/>
  <c r="AB664" i="13"/>
  <c r="AA664" i="13"/>
  <c r="AC663" i="13"/>
  <c r="AB663" i="13"/>
  <c r="AA663" i="13"/>
  <c r="AC662" i="13"/>
  <c r="AB662" i="13"/>
  <c r="AA662" i="13"/>
  <c r="AC661" i="13"/>
  <c r="AB661" i="13"/>
  <c r="AA661" i="13"/>
  <c r="AC660" i="13"/>
  <c r="AB660" i="13"/>
  <c r="AA660" i="13"/>
  <c r="AC659" i="13"/>
  <c r="AB659" i="13"/>
  <c r="AA659" i="13"/>
  <c r="AC658" i="13"/>
  <c r="AB658" i="13"/>
  <c r="AA658" i="13"/>
  <c r="AC657" i="13"/>
  <c r="AB657" i="13"/>
  <c r="AA657" i="13"/>
  <c r="AC656" i="13"/>
  <c r="AB656" i="13"/>
  <c r="AA656" i="13"/>
  <c r="AC655" i="13"/>
  <c r="AB655" i="13"/>
  <c r="AA655" i="13"/>
  <c r="AC654" i="13"/>
  <c r="AB654" i="13"/>
  <c r="AA654" i="13"/>
  <c r="AC653" i="13"/>
  <c r="AB653" i="13"/>
  <c r="AA653" i="13"/>
  <c r="AC652" i="13"/>
  <c r="AB652" i="13"/>
  <c r="AA652" i="13"/>
  <c r="AC651" i="13"/>
  <c r="AB651" i="13"/>
  <c r="AA651" i="13"/>
  <c r="AC650" i="13"/>
  <c r="AB650" i="13"/>
  <c r="AA650" i="13"/>
  <c r="AC649" i="13"/>
  <c r="AB649" i="13"/>
  <c r="AA649" i="13"/>
  <c r="AC648" i="13"/>
  <c r="AB648" i="13"/>
  <c r="AA648" i="13"/>
  <c r="AC647" i="13"/>
  <c r="AB647" i="13"/>
  <c r="AA647" i="13"/>
  <c r="AC646" i="13"/>
  <c r="AB646" i="13"/>
  <c r="AA646" i="13"/>
  <c r="AC645" i="13"/>
  <c r="AB645" i="13"/>
  <c r="AA645" i="13"/>
  <c r="AC644" i="13"/>
  <c r="AB644" i="13"/>
  <c r="AA644" i="13"/>
  <c r="AC643" i="13"/>
  <c r="AB643" i="13"/>
  <c r="AA643" i="13"/>
  <c r="AC642" i="13"/>
  <c r="AB642" i="13"/>
  <c r="AA642" i="13"/>
  <c r="AC641" i="13"/>
  <c r="AB641" i="13"/>
  <c r="AA641" i="13"/>
  <c r="AC640" i="13"/>
  <c r="AB640" i="13"/>
  <c r="AA640" i="13"/>
  <c r="AC639" i="13"/>
  <c r="AB639" i="13"/>
  <c r="AA639" i="13"/>
  <c r="AC638" i="13"/>
  <c r="AB638" i="13"/>
  <c r="AA638" i="13"/>
  <c r="AC637" i="13"/>
  <c r="AB637" i="13"/>
  <c r="AA637" i="13"/>
  <c r="AC636" i="13"/>
  <c r="AB636" i="13"/>
  <c r="AA636" i="13"/>
  <c r="AC635" i="13"/>
  <c r="AB635" i="13"/>
  <c r="AA635" i="13"/>
  <c r="AC634" i="13"/>
  <c r="AB634" i="13"/>
  <c r="AA634" i="13"/>
  <c r="AC633" i="13"/>
  <c r="AB633" i="13"/>
  <c r="AA633" i="13"/>
  <c r="AC632" i="13"/>
  <c r="AB632" i="13"/>
  <c r="AA632" i="13"/>
  <c r="AC631" i="13"/>
  <c r="AB631" i="13"/>
  <c r="AA631" i="13"/>
  <c r="AC630" i="13"/>
  <c r="AB630" i="13"/>
  <c r="AA630" i="13"/>
  <c r="AC629" i="13"/>
  <c r="AB629" i="13"/>
  <c r="AA629" i="13"/>
  <c r="AC628" i="13"/>
  <c r="AB628" i="13"/>
  <c r="AA628" i="13"/>
  <c r="AC627" i="13"/>
  <c r="AB627" i="13"/>
  <c r="AA627" i="13"/>
  <c r="AC626" i="13"/>
  <c r="AB626" i="13"/>
  <c r="AA626" i="13"/>
  <c r="AC625" i="13"/>
  <c r="AB625" i="13"/>
  <c r="AA625" i="13"/>
  <c r="AC624" i="13"/>
  <c r="AB624" i="13"/>
  <c r="AA624" i="13"/>
  <c r="AC623" i="13"/>
  <c r="AB623" i="13"/>
  <c r="AA623" i="13"/>
  <c r="AC622" i="13"/>
  <c r="AB622" i="13"/>
  <c r="AA622" i="13"/>
  <c r="AC621" i="13"/>
  <c r="AB621" i="13"/>
  <c r="AA621" i="13"/>
  <c r="AC620" i="13"/>
  <c r="AB620" i="13"/>
  <c r="AA620" i="13"/>
  <c r="AC619" i="13"/>
  <c r="AB619" i="13"/>
  <c r="AA619" i="13"/>
  <c r="AC618" i="13"/>
  <c r="AB618" i="13"/>
  <c r="AA618" i="13"/>
  <c r="AC617" i="13"/>
  <c r="AB617" i="13"/>
  <c r="AA617" i="13"/>
  <c r="AC616" i="13"/>
  <c r="AB616" i="13"/>
  <c r="AA616" i="13"/>
  <c r="AC615" i="13"/>
  <c r="AB615" i="13"/>
  <c r="AA615" i="13"/>
  <c r="AC614" i="13"/>
  <c r="AB614" i="13"/>
  <c r="AA614" i="13"/>
  <c r="AC613" i="13"/>
  <c r="AB613" i="13"/>
  <c r="AA613" i="13"/>
  <c r="AC612" i="13"/>
  <c r="AB612" i="13"/>
  <c r="AA612" i="13"/>
  <c r="AC611" i="13"/>
  <c r="AB611" i="13"/>
  <c r="AA611" i="13"/>
  <c r="AC610" i="13"/>
  <c r="AB610" i="13"/>
  <c r="AA610" i="13"/>
  <c r="AC609" i="13"/>
  <c r="AB609" i="13"/>
  <c r="AA609" i="13"/>
  <c r="AC608" i="13"/>
  <c r="AB608" i="13"/>
  <c r="AA608" i="13"/>
  <c r="AC607" i="13"/>
  <c r="AB607" i="13"/>
  <c r="AA607" i="13"/>
  <c r="AC606" i="13"/>
  <c r="AB606" i="13"/>
  <c r="AA606" i="13"/>
  <c r="AC605" i="13"/>
  <c r="AB605" i="13"/>
  <c r="AA605" i="13"/>
  <c r="AC604" i="13"/>
  <c r="AB604" i="13"/>
  <c r="AA604" i="13"/>
  <c r="AC603" i="13"/>
  <c r="AB603" i="13"/>
  <c r="AA603" i="13"/>
  <c r="AC602" i="13"/>
  <c r="AB602" i="13"/>
  <c r="AA602" i="13"/>
  <c r="AC601" i="13"/>
  <c r="AB601" i="13"/>
  <c r="AA601" i="13"/>
  <c r="AC600" i="13"/>
  <c r="AB600" i="13"/>
  <c r="AA600" i="13"/>
  <c r="AC599" i="13"/>
  <c r="AB599" i="13"/>
  <c r="AA599" i="13"/>
  <c r="AC598" i="13"/>
  <c r="AB598" i="13"/>
  <c r="AA598" i="13"/>
  <c r="AC597" i="13"/>
  <c r="AB597" i="13"/>
  <c r="AA597" i="13"/>
  <c r="AC596" i="13"/>
  <c r="AB596" i="13"/>
  <c r="AA596" i="13"/>
  <c r="AC595" i="13"/>
  <c r="AB595" i="13"/>
  <c r="AA595" i="13"/>
  <c r="AC594" i="13"/>
  <c r="AB594" i="13"/>
  <c r="AA594" i="13"/>
  <c r="AC593" i="13"/>
  <c r="AB593" i="13"/>
  <c r="AA593" i="13"/>
  <c r="AC592" i="13"/>
  <c r="AB592" i="13"/>
  <c r="AA592" i="13"/>
  <c r="AC591" i="13"/>
  <c r="AB591" i="13"/>
  <c r="AA591" i="13"/>
  <c r="AC590" i="13"/>
  <c r="AB590" i="13"/>
  <c r="AA590" i="13"/>
  <c r="AC589" i="13"/>
  <c r="AB589" i="13"/>
  <c r="AA589" i="13"/>
  <c r="AC588" i="13"/>
  <c r="AB588" i="13"/>
  <c r="AA588" i="13"/>
  <c r="AC587" i="13"/>
  <c r="AB587" i="13"/>
  <c r="AA587" i="13"/>
  <c r="AC586" i="13"/>
  <c r="AB586" i="13"/>
  <c r="AA586" i="13"/>
  <c r="AC585" i="13"/>
  <c r="AB585" i="13"/>
  <c r="AA585" i="13"/>
  <c r="AC584" i="13"/>
  <c r="AB584" i="13"/>
  <c r="AA584" i="13"/>
  <c r="AC583" i="13"/>
  <c r="AB583" i="13"/>
  <c r="AA583" i="13"/>
  <c r="AC582" i="13"/>
  <c r="AB582" i="13"/>
  <c r="AA582" i="13"/>
  <c r="AC581" i="13"/>
  <c r="AB581" i="13"/>
  <c r="AA581" i="13"/>
  <c r="AC580" i="13"/>
  <c r="AB580" i="13"/>
  <c r="AA580" i="13"/>
  <c r="AC579" i="13"/>
  <c r="AB579" i="13"/>
  <c r="AA579" i="13"/>
  <c r="AC578" i="13"/>
  <c r="AB578" i="13"/>
  <c r="AA578" i="13"/>
  <c r="AC577" i="13"/>
  <c r="AB577" i="13"/>
  <c r="AA577" i="13"/>
  <c r="AC576" i="13"/>
  <c r="AB576" i="13"/>
  <c r="AA576" i="13"/>
  <c r="AC575" i="13"/>
  <c r="AB575" i="13"/>
  <c r="AA575" i="13"/>
  <c r="AC574" i="13"/>
  <c r="AB574" i="13"/>
  <c r="AA574" i="13"/>
  <c r="AC573" i="13"/>
  <c r="AB573" i="13"/>
  <c r="AA573" i="13"/>
  <c r="AC572" i="13"/>
  <c r="AB572" i="13"/>
  <c r="AA572" i="13"/>
  <c r="AC571" i="13"/>
  <c r="AB571" i="13"/>
  <c r="AA571" i="13"/>
  <c r="AC570" i="13"/>
  <c r="AB570" i="13"/>
  <c r="AA570" i="13"/>
  <c r="AC569" i="13"/>
  <c r="AB569" i="13"/>
  <c r="AA569" i="13"/>
  <c r="AC568" i="13"/>
  <c r="AB568" i="13"/>
  <c r="AA568" i="13"/>
  <c r="AC567" i="13"/>
  <c r="AB567" i="13"/>
  <c r="AA567" i="13"/>
  <c r="AC566" i="13"/>
  <c r="AB566" i="13"/>
  <c r="AA566" i="13"/>
  <c r="AC565" i="13"/>
  <c r="AB565" i="13"/>
  <c r="AA565" i="13"/>
  <c r="AC564" i="13"/>
  <c r="AB564" i="13"/>
  <c r="AA564" i="13"/>
  <c r="AC563" i="13"/>
  <c r="AB563" i="13"/>
  <c r="AA563" i="13"/>
  <c r="AC562" i="13"/>
  <c r="AB562" i="13"/>
  <c r="AA562" i="13"/>
  <c r="AC561" i="13"/>
  <c r="AB561" i="13"/>
  <c r="AA561" i="13"/>
  <c r="AC560" i="13"/>
  <c r="AB560" i="13"/>
  <c r="AA560" i="13"/>
  <c r="AC559" i="13"/>
  <c r="AB559" i="13"/>
  <c r="AA559" i="13"/>
  <c r="AC558" i="13"/>
  <c r="AB558" i="13"/>
  <c r="AA558" i="13"/>
  <c r="AC557" i="13"/>
  <c r="AB557" i="13"/>
  <c r="AA557" i="13"/>
  <c r="AC556" i="13"/>
  <c r="AB556" i="13"/>
  <c r="AA556" i="13"/>
  <c r="AC555" i="13"/>
  <c r="AB555" i="13"/>
  <c r="AA555" i="13"/>
  <c r="AC554" i="13"/>
  <c r="AB554" i="13"/>
  <c r="AA554" i="13"/>
  <c r="AC553" i="13"/>
  <c r="AB553" i="13"/>
  <c r="AA553" i="13"/>
  <c r="AC552" i="13"/>
  <c r="AB552" i="13"/>
  <c r="AA552" i="13"/>
  <c r="AC551" i="13"/>
  <c r="AB551" i="13"/>
  <c r="AA551" i="13"/>
  <c r="AC550" i="13"/>
  <c r="AB550" i="13"/>
  <c r="AA550" i="13"/>
  <c r="AC549" i="13"/>
  <c r="AB549" i="13"/>
  <c r="AA549" i="13"/>
  <c r="AC548" i="13"/>
  <c r="AB548" i="13"/>
  <c r="AA548" i="13"/>
  <c r="AC547" i="13"/>
  <c r="AB547" i="13"/>
  <c r="AA547" i="13"/>
  <c r="AC546" i="13"/>
  <c r="AB546" i="13"/>
  <c r="AA546" i="13"/>
  <c r="AC545" i="13"/>
  <c r="AB545" i="13"/>
  <c r="AA545" i="13"/>
  <c r="AC544" i="13"/>
  <c r="AB544" i="13"/>
  <c r="AA544" i="13"/>
  <c r="AC543" i="13"/>
  <c r="AB543" i="13"/>
  <c r="AA543" i="13"/>
  <c r="AC542" i="13"/>
  <c r="AB542" i="13"/>
  <c r="AA542" i="13"/>
  <c r="AC541" i="13"/>
  <c r="AB541" i="13"/>
  <c r="AA541" i="13"/>
  <c r="AC540" i="13"/>
  <c r="AB540" i="13"/>
  <c r="AA540" i="13"/>
  <c r="AC539" i="13"/>
  <c r="AB539" i="13"/>
  <c r="AA539" i="13"/>
  <c r="AC538" i="13"/>
  <c r="AB538" i="13"/>
  <c r="AA538" i="13"/>
  <c r="AC537" i="13"/>
  <c r="AB537" i="13"/>
  <c r="AA537" i="13"/>
  <c r="AC536" i="13"/>
  <c r="AB536" i="13"/>
  <c r="AA536" i="13"/>
  <c r="AC535" i="13"/>
  <c r="AB535" i="13"/>
  <c r="AA535" i="13"/>
  <c r="AC534" i="13"/>
  <c r="AB534" i="13"/>
  <c r="AA534" i="13"/>
  <c r="AC533" i="13"/>
  <c r="AB533" i="13"/>
  <c r="AA533" i="13"/>
  <c r="AC532" i="13"/>
  <c r="AB532" i="13"/>
  <c r="AA532" i="13"/>
  <c r="AC531" i="13"/>
  <c r="AB531" i="13"/>
  <c r="AA531" i="13"/>
  <c r="AC530" i="13"/>
  <c r="AB530" i="13"/>
  <c r="AA530" i="13"/>
  <c r="AC529" i="13"/>
  <c r="AB529" i="13"/>
  <c r="AA529" i="13"/>
  <c r="AC528" i="13"/>
  <c r="AB528" i="13"/>
  <c r="AA528" i="13"/>
  <c r="AC527" i="13"/>
  <c r="AB527" i="13"/>
  <c r="AA527" i="13"/>
  <c r="AC526" i="13"/>
  <c r="AB526" i="13"/>
  <c r="AA526" i="13"/>
  <c r="AC525" i="13"/>
  <c r="AB525" i="13"/>
  <c r="AA525" i="13"/>
  <c r="AC524" i="13"/>
  <c r="AB524" i="13"/>
  <c r="AA524" i="13"/>
  <c r="AC523" i="13"/>
  <c r="AB523" i="13"/>
  <c r="AA523" i="13"/>
  <c r="AC522" i="13"/>
  <c r="AB522" i="13"/>
  <c r="AA522" i="13"/>
  <c r="AC521" i="13"/>
  <c r="AB521" i="13"/>
  <c r="AA521" i="13"/>
  <c r="AC520" i="13"/>
  <c r="AB520" i="13"/>
  <c r="AA520" i="13"/>
  <c r="AC519" i="13"/>
  <c r="AB519" i="13"/>
  <c r="AA519" i="13"/>
  <c r="AC518" i="13"/>
  <c r="AB518" i="13"/>
  <c r="AA518" i="13"/>
  <c r="AC517" i="13"/>
  <c r="AB517" i="13"/>
  <c r="AA517" i="13"/>
  <c r="AC516" i="13"/>
  <c r="AB516" i="13"/>
  <c r="AA516" i="13"/>
  <c r="AC515" i="13"/>
  <c r="AB515" i="13"/>
  <c r="AA515" i="13"/>
  <c r="AC514" i="13"/>
  <c r="AB514" i="13"/>
  <c r="AA514" i="13"/>
  <c r="AC513" i="13"/>
  <c r="AB513" i="13"/>
  <c r="AA513" i="13"/>
  <c r="AC512" i="13"/>
  <c r="AB512" i="13"/>
  <c r="AA512" i="13"/>
  <c r="AC511" i="13"/>
  <c r="AB511" i="13"/>
  <c r="AA511" i="13"/>
  <c r="AC510" i="13"/>
  <c r="AB510" i="13"/>
  <c r="AA510" i="13"/>
  <c r="AC509" i="13"/>
  <c r="AB509" i="13"/>
  <c r="AA509" i="13"/>
  <c r="AC508" i="13"/>
  <c r="AB508" i="13"/>
  <c r="AA508" i="13"/>
  <c r="AC507" i="13"/>
  <c r="AB507" i="13"/>
  <c r="AA507" i="13"/>
  <c r="AC506" i="13"/>
  <c r="AB506" i="13"/>
  <c r="AA506" i="13"/>
  <c r="AC505" i="13"/>
  <c r="AB505" i="13"/>
  <c r="AA505" i="13"/>
  <c r="AC504" i="13"/>
  <c r="AB504" i="13"/>
  <c r="AA504" i="13"/>
  <c r="AC503" i="13"/>
  <c r="AB503" i="13"/>
  <c r="AA503" i="13"/>
  <c r="AC502" i="13"/>
  <c r="AB502" i="13"/>
  <c r="AA502" i="13"/>
  <c r="AC501" i="13"/>
  <c r="AB501" i="13"/>
  <c r="AA501" i="13"/>
  <c r="AC500" i="13"/>
  <c r="AB500" i="13"/>
  <c r="AA500" i="13"/>
  <c r="AC499" i="13"/>
  <c r="AB499" i="13"/>
  <c r="AA499" i="13"/>
  <c r="AC498" i="13"/>
  <c r="AB498" i="13"/>
  <c r="AA498" i="13"/>
  <c r="AC497" i="13"/>
  <c r="AB497" i="13"/>
  <c r="AA497" i="13"/>
  <c r="AC496" i="13"/>
  <c r="AB496" i="13"/>
  <c r="AA496" i="13"/>
  <c r="AC495" i="13"/>
  <c r="AB495" i="13"/>
  <c r="AA495" i="13"/>
  <c r="AC494" i="13"/>
  <c r="AB494" i="13"/>
  <c r="AA494" i="13"/>
  <c r="AC493" i="13"/>
  <c r="AB493" i="13"/>
  <c r="AA493" i="13"/>
  <c r="AC492" i="13"/>
  <c r="AB492" i="13"/>
  <c r="AA492" i="13"/>
  <c r="AC491" i="13"/>
  <c r="AB491" i="13"/>
  <c r="AA491" i="13"/>
  <c r="AC490" i="13"/>
  <c r="AB490" i="13"/>
  <c r="AA490" i="13"/>
  <c r="AC489" i="13"/>
  <c r="AB489" i="13"/>
  <c r="AA489" i="13"/>
  <c r="AC488" i="13"/>
  <c r="AB488" i="13"/>
  <c r="AA488" i="13"/>
  <c r="AC487" i="13"/>
  <c r="AB487" i="13"/>
  <c r="AA487" i="13"/>
  <c r="AC486" i="13"/>
  <c r="AB486" i="13"/>
  <c r="AA486" i="13"/>
  <c r="AC485" i="13"/>
  <c r="AB485" i="13"/>
  <c r="AA485" i="13"/>
  <c r="AC484" i="13"/>
  <c r="AB484" i="13"/>
  <c r="AA484" i="13"/>
  <c r="AC483" i="13"/>
  <c r="AB483" i="13"/>
  <c r="AA483" i="13"/>
  <c r="AC482" i="13"/>
  <c r="AB482" i="13"/>
  <c r="AA482" i="13"/>
  <c r="AC481" i="13"/>
  <c r="AB481" i="13"/>
  <c r="AA481" i="13"/>
  <c r="AC480" i="13"/>
  <c r="AB480" i="13"/>
  <c r="AA480" i="13"/>
  <c r="AC479" i="13"/>
  <c r="AB479" i="13"/>
  <c r="AA479" i="13"/>
  <c r="AC478" i="13"/>
  <c r="AB478" i="13"/>
  <c r="AA478" i="13"/>
  <c r="AC477" i="13"/>
  <c r="AB477" i="13"/>
  <c r="AA477" i="13"/>
  <c r="AC476" i="13"/>
  <c r="AB476" i="13"/>
  <c r="AA476" i="13"/>
  <c r="AC475" i="13"/>
  <c r="AB475" i="13"/>
  <c r="AA475" i="13"/>
  <c r="AC474" i="13"/>
  <c r="AB474" i="13"/>
  <c r="AA474" i="13"/>
  <c r="AC473" i="13"/>
  <c r="AB473" i="13"/>
  <c r="AA473" i="13"/>
  <c r="AC472" i="13"/>
  <c r="AB472" i="13"/>
  <c r="AA472" i="13"/>
  <c r="AC471" i="13"/>
  <c r="AB471" i="13"/>
  <c r="AA471" i="13"/>
  <c r="AC470" i="13"/>
  <c r="AB470" i="13"/>
  <c r="AA470" i="13"/>
  <c r="AC469" i="13"/>
  <c r="AB469" i="13"/>
  <c r="AA469" i="13"/>
  <c r="AC468" i="13"/>
  <c r="AB468" i="13"/>
  <c r="AA468" i="13"/>
  <c r="AC467" i="13"/>
  <c r="AB467" i="13"/>
  <c r="AA467" i="13"/>
  <c r="AC466" i="13"/>
  <c r="AB466" i="13"/>
  <c r="AA466" i="13"/>
  <c r="AC465" i="13"/>
  <c r="AB465" i="13"/>
  <c r="AA465" i="13"/>
  <c r="AC464" i="13"/>
  <c r="AB464" i="13"/>
  <c r="AA464" i="13"/>
  <c r="AC463" i="13"/>
  <c r="AB463" i="13"/>
  <c r="AA463" i="13"/>
  <c r="AC462" i="13"/>
  <c r="AB462" i="13"/>
  <c r="AA462" i="13"/>
  <c r="AC461" i="13"/>
  <c r="AB461" i="13"/>
  <c r="AA461" i="13"/>
  <c r="AC460" i="13"/>
  <c r="AB460" i="13"/>
  <c r="AA460" i="13"/>
  <c r="AC459" i="13"/>
  <c r="AB459" i="13"/>
  <c r="AA459" i="13"/>
  <c r="AC458" i="13"/>
  <c r="AB458" i="13"/>
  <c r="AA458" i="13"/>
  <c r="AC457" i="13"/>
  <c r="AB457" i="13"/>
  <c r="AA457" i="13"/>
  <c r="AC456" i="13"/>
  <c r="AB456" i="13"/>
  <c r="AA456" i="13"/>
  <c r="AC455" i="13"/>
  <c r="AB455" i="13"/>
  <c r="AA455" i="13"/>
  <c r="AC454" i="13"/>
  <c r="AB454" i="13"/>
  <c r="AA454" i="13"/>
  <c r="AC453" i="13"/>
  <c r="AB453" i="13"/>
  <c r="AA453" i="13"/>
  <c r="AC452" i="13"/>
  <c r="AB452" i="13"/>
  <c r="AA452" i="13"/>
  <c r="AC451" i="13"/>
  <c r="AB451" i="13"/>
  <c r="AA451" i="13"/>
  <c r="AC450" i="13"/>
  <c r="AB450" i="13"/>
  <c r="AA450" i="13"/>
  <c r="AC449" i="13"/>
  <c r="AB449" i="13"/>
  <c r="AA449" i="13"/>
  <c r="AC448" i="13"/>
  <c r="AB448" i="13"/>
  <c r="AA448" i="13"/>
  <c r="AC447" i="13"/>
  <c r="AB447" i="13"/>
  <c r="AA447" i="13"/>
  <c r="AC446" i="13"/>
  <c r="AB446" i="13"/>
  <c r="AA446" i="13"/>
  <c r="AC445" i="13"/>
  <c r="AB445" i="13"/>
  <c r="AA445" i="13"/>
  <c r="AC444" i="13"/>
  <c r="AB444" i="13"/>
  <c r="AA444" i="13"/>
  <c r="AC443" i="13"/>
  <c r="AB443" i="13"/>
  <c r="AA443" i="13"/>
  <c r="AC442" i="13"/>
  <c r="AB442" i="13"/>
  <c r="AA442" i="13"/>
  <c r="AC441" i="13"/>
  <c r="AB441" i="13"/>
  <c r="AA441" i="13"/>
  <c r="AC440" i="13"/>
  <c r="AB440" i="13"/>
  <c r="AA440" i="13"/>
  <c r="AC439" i="13"/>
  <c r="AB439" i="13"/>
  <c r="AA439" i="13"/>
  <c r="AC438" i="13"/>
  <c r="AB438" i="13"/>
  <c r="AA438" i="13"/>
  <c r="AC437" i="13"/>
  <c r="AB437" i="13"/>
  <c r="AA437" i="13"/>
  <c r="AC436" i="13"/>
  <c r="AB436" i="13"/>
  <c r="AA436" i="13"/>
  <c r="AC435" i="13"/>
  <c r="AB435" i="13"/>
  <c r="AA435" i="13"/>
  <c r="AC434" i="13"/>
  <c r="AB434" i="13"/>
  <c r="AA434" i="13"/>
  <c r="AC433" i="13"/>
  <c r="AB433" i="13"/>
  <c r="AA433" i="13"/>
  <c r="AC432" i="13"/>
  <c r="AB432" i="13"/>
  <c r="AA432" i="13"/>
  <c r="AC431" i="13"/>
  <c r="AB431" i="13"/>
  <c r="AA431" i="13"/>
  <c r="AC430" i="13"/>
  <c r="AB430" i="13"/>
  <c r="AA430" i="13"/>
  <c r="AC429" i="13"/>
  <c r="AB429" i="13"/>
  <c r="AA429" i="13"/>
  <c r="AC428" i="13"/>
  <c r="AB428" i="13"/>
  <c r="AA428" i="13"/>
  <c r="AC427" i="13"/>
  <c r="AB427" i="13"/>
  <c r="AA427" i="13"/>
  <c r="AC426" i="13"/>
  <c r="AB426" i="13"/>
  <c r="AA426" i="13"/>
  <c r="AC425" i="13"/>
  <c r="AB425" i="13"/>
  <c r="AA425" i="13"/>
  <c r="AC424" i="13"/>
  <c r="AB424" i="13"/>
  <c r="AA424" i="13"/>
  <c r="AC423" i="13"/>
  <c r="AB423" i="13"/>
  <c r="AA423" i="13"/>
  <c r="AC422" i="13"/>
  <c r="AB422" i="13"/>
  <c r="AA422" i="13"/>
  <c r="AC421" i="13"/>
  <c r="AB421" i="13"/>
  <c r="AA421" i="13"/>
  <c r="AC420" i="13"/>
  <c r="AB420" i="13"/>
  <c r="AA420" i="13"/>
  <c r="AC419" i="13"/>
  <c r="AB419" i="13"/>
  <c r="AA419" i="13"/>
  <c r="AC418" i="13"/>
  <c r="AB418" i="13"/>
  <c r="AA418" i="13"/>
  <c r="AC417" i="13"/>
  <c r="AB417" i="13"/>
  <c r="AA417" i="13"/>
  <c r="AC416" i="13"/>
  <c r="AB416" i="13"/>
  <c r="AA416" i="13"/>
  <c r="AC415" i="13"/>
  <c r="AB415" i="13"/>
  <c r="AA415" i="13"/>
  <c r="AC414" i="13"/>
  <c r="AB414" i="13"/>
  <c r="AA414" i="13"/>
  <c r="AC413" i="13"/>
  <c r="AB413" i="13"/>
  <c r="AA413" i="13"/>
  <c r="AC412" i="13"/>
  <c r="AB412" i="13"/>
  <c r="AA412" i="13"/>
  <c r="AC411" i="13"/>
  <c r="AB411" i="13"/>
  <c r="AA411" i="13"/>
  <c r="AC410" i="13"/>
  <c r="AB410" i="13"/>
  <c r="AA410" i="13"/>
  <c r="AC409" i="13"/>
  <c r="AB409" i="13"/>
  <c r="AA409" i="13"/>
  <c r="AC408" i="13"/>
  <c r="AB408" i="13"/>
  <c r="AA408" i="13"/>
  <c r="AC407" i="13"/>
  <c r="AB407" i="13"/>
  <c r="AA407" i="13"/>
  <c r="AC406" i="13"/>
  <c r="AB406" i="13"/>
  <c r="AA406" i="13"/>
  <c r="AC405" i="13"/>
  <c r="AB405" i="13"/>
  <c r="AA405" i="13"/>
  <c r="AC404" i="13"/>
  <c r="AB404" i="13"/>
  <c r="AA404" i="13"/>
  <c r="AC403" i="13"/>
  <c r="AB403" i="13"/>
  <c r="AA403" i="13"/>
  <c r="AC402" i="13"/>
  <c r="AB402" i="13"/>
  <c r="AA402" i="13"/>
  <c r="AC401" i="13"/>
  <c r="AB401" i="13"/>
  <c r="AA401" i="13"/>
  <c r="AC400" i="13"/>
  <c r="AB400" i="13"/>
  <c r="AA400" i="13"/>
  <c r="AC399" i="13"/>
  <c r="AB399" i="13"/>
  <c r="AA399" i="13"/>
  <c r="AC398" i="13"/>
  <c r="AB398" i="13"/>
  <c r="AA398" i="13"/>
  <c r="AC397" i="13"/>
  <c r="AB397" i="13"/>
  <c r="AA397" i="13"/>
  <c r="AC396" i="13"/>
  <c r="AB396" i="13"/>
  <c r="AA396" i="13"/>
  <c r="AC395" i="13"/>
  <c r="AB395" i="13"/>
  <c r="AA395" i="13"/>
  <c r="AC394" i="13"/>
  <c r="AB394" i="13"/>
  <c r="AA394" i="13"/>
  <c r="AC393" i="13"/>
  <c r="AB393" i="13"/>
  <c r="AA393" i="13"/>
  <c r="AC392" i="13"/>
  <c r="AB392" i="13"/>
  <c r="AA392" i="13"/>
  <c r="AC391" i="13"/>
  <c r="AB391" i="13"/>
  <c r="AA391" i="13"/>
  <c r="AC390" i="13"/>
  <c r="AB390" i="13"/>
  <c r="AA390" i="13"/>
  <c r="AC389" i="13"/>
  <c r="AB389" i="13"/>
  <c r="AA389" i="13"/>
  <c r="AC388" i="13"/>
  <c r="AB388" i="13"/>
  <c r="AA388" i="13"/>
  <c r="AC387" i="13"/>
  <c r="AB387" i="13"/>
  <c r="AA387" i="13"/>
  <c r="AC386" i="13"/>
  <c r="AB386" i="13"/>
  <c r="AA386" i="13"/>
  <c r="AC385" i="13"/>
  <c r="AB385" i="13"/>
  <c r="AA385" i="13"/>
  <c r="AC384" i="13"/>
  <c r="AB384" i="13"/>
  <c r="AA384" i="13"/>
  <c r="AC383" i="13"/>
  <c r="AB383" i="13"/>
  <c r="AA383" i="13"/>
  <c r="AC382" i="13"/>
  <c r="AB382" i="13"/>
  <c r="AA382" i="13"/>
  <c r="AC381" i="13"/>
  <c r="AB381" i="13"/>
  <c r="AA381" i="13"/>
  <c r="AC380" i="13"/>
  <c r="AB380" i="13"/>
  <c r="AA380" i="13"/>
  <c r="AC379" i="13"/>
  <c r="AB379" i="13"/>
  <c r="AA379" i="13"/>
  <c r="AC378" i="13"/>
  <c r="AB378" i="13"/>
  <c r="AA378" i="13"/>
  <c r="AC377" i="13"/>
  <c r="AB377" i="13"/>
  <c r="AA377" i="13"/>
  <c r="AC376" i="13"/>
  <c r="AB376" i="13"/>
  <c r="AA376" i="13"/>
  <c r="AC375" i="13"/>
  <c r="AB375" i="13"/>
  <c r="AA375" i="13"/>
  <c r="AC374" i="13"/>
  <c r="AB374" i="13"/>
  <c r="AA374" i="13"/>
  <c r="AC373" i="13"/>
  <c r="AB373" i="13"/>
  <c r="AA373" i="13"/>
  <c r="AC372" i="13"/>
  <c r="AB372" i="13"/>
  <c r="AA372" i="13"/>
  <c r="AC371" i="13"/>
  <c r="AB371" i="13"/>
  <c r="AA371" i="13"/>
  <c r="AC370" i="13"/>
  <c r="AB370" i="13"/>
  <c r="AA370" i="13"/>
  <c r="AC369" i="13"/>
  <c r="AB369" i="13"/>
  <c r="AA369" i="13"/>
  <c r="AC368" i="13"/>
  <c r="AB368" i="13"/>
  <c r="AA368" i="13"/>
  <c r="AC367" i="13"/>
  <c r="AB367" i="13"/>
  <c r="AA367" i="13"/>
  <c r="AC366" i="13"/>
  <c r="AB366" i="13"/>
  <c r="AA366" i="13"/>
  <c r="AC365" i="13"/>
  <c r="AB365" i="13"/>
  <c r="AA365" i="13"/>
  <c r="AC364" i="13"/>
  <c r="AB364" i="13"/>
  <c r="AA364" i="13"/>
  <c r="AC363" i="13"/>
  <c r="AB363" i="13"/>
  <c r="AA363" i="13"/>
  <c r="AC362" i="13"/>
  <c r="AB362" i="13"/>
  <c r="AA362" i="13"/>
  <c r="AC361" i="13"/>
  <c r="AB361" i="13"/>
  <c r="AA361" i="13"/>
  <c r="AC360" i="13"/>
  <c r="AB360" i="13"/>
  <c r="AA360" i="13"/>
  <c r="AC359" i="13"/>
  <c r="AB359" i="13"/>
  <c r="AA359" i="13"/>
  <c r="AC358" i="13"/>
  <c r="AB358" i="13"/>
  <c r="AA358" i="13"/>
  <c r="AC357" i="13"/>
  <c r="AB357" i="13"/>
  <c r="AA357" i="13"/>
  <c r="AC356" i="13"/>
  <c r="AB356" i="13"/>
  <c r="AA356" i="13"/>
  <c r="AC355" i="13"/>
  <c r="AB355" i="13"/>
  <c r="AA355" i="13"/>
  <c r="AC354" i="13"/>
  <c r="AB354" i="13"/>
  <c r="AA354" i="13"/>
  <c r="AC353" i="13"/>
  <c r="AB353" i="13"/>
  <c r="AA353" i="13"/>
  <c r="AC352" i="13"/>
  <c r="AB352" i="13"/>
  <c r="AA352" i="13"/>
  <c r="AC351" i="13"/>
  <c r="AB351" i="13"/>
  <c r="AA351" i="13"/>
  <c r="AC350" i="13"/>
  <c r="AB350" i="13"/>
  <c r="AA350" i="13"/>
  <c r="AC349" i="13"/>
  <c r="AB349" i="13"/>
  <c r="AA349" i="13"/>
  <c r="AC348" i="13"/>
  <c r="AB348" i="13"/>
  <c r="AA348" i="13"/>
  <c r="AC347" i="13"/>
  <c r="AB347" i="13"/>
  <c r="AA347" i="13"/>
  <c r="AC346" i="13"/>
  <c r="AB346" i="13"/>
  <c r="AA346" i="13"/>
  <c r="AC345" i="13"/>
  <c r="AB345" i="13"/>
  <c r="AA345" i="13"/>
  <c r="AC344" i="13"/>
  <c r="AB344" i="13"/>
  <c r="AA344" i="13"/>
  <c r="AC343" i="13"/>
  <c r="AB343" i="13"/>
  <c r="AA343" i="13"/>
  <c r="AC342" i="13"/>
  <c r="AB342" i="13"/>
  <c r="AA342" i="13"/>
  <c r="AC341" i="13"/>
  <c r="AB341" i="13"/>
  <c r="AA341" i="13"/>
  <c r="AC340" i="13"/>
  <c r="AB340" i="13"/>
  <c r="AA340" i="13"/>
  <c r="AC339" i="13"/>
  <c r="AB339" i="13"/>
  <c r="AA339" i="13"/>
  <c r="AC338" i="13"/>
  <c r="AB338" i="13"/>
  <c r="AA338" i="13"/>
  <c r="AC337" i="13"/>
  <c r="AB337" i="13"/>
  <c r="AA337" i="13"/>
  <c r="AC336" i="13"/>
  <c r="AB336" i="13"/>
  <c r="AA336" i="13"/>
  <c r="AC335" i="13"/>
  <c r="AB335" i="13"/>
  <c r="AA335" i="13"/>
  <c r="AC334" i="13"/>
  <c r="AB334" i="13"/>
  <c r="AA334" i="13"/>
  <c r="AC333" i="13"/>
  <c r="AB333" i="13"/>
  <c r="AA333" i="13"/>
  <c r="AC332" i="13"/>
  <c r="AB332" i="13"/>
  <c r="AA332" i="13"/>
  <c r="AC331" i="13"/>
  <c r="AB331" i="13"/>
  <c r="AA331" i="13"/>
  <c r="AC330" i="13"/>
  <c r="AB330" i="13"/>
  <c r="AA330" i="13"/>
  <c r="AC329" i="13"/>
  <c r="AB329" i="13"/>
  <c r="AA329" i="13"/>
  <c r="AC328" i="13"/>
  <c r="AB328" i="13"/>
  <c r="AA328" i="13"/>
  <c r="AC327" i="13"/>
  <c r="AB327" i="13"/>
  <c r="AA327" i="13"/>
  <c r="AC326" i="13"/>
  <c r="AB326" i="13"/>
  <c r="AA326" i="13"/>
  <c r="AC325" i="13"/>
  <c r="AB325" i="13"/>
  <c r="AA325" i="13"/>
  <c r="AC324" i="13"/>
  <c r="AB324" i="13"/>
  <c r="AA324" i="13"/>
  <c r="AC323" i="13"/>
  <c r="AB323" i="13"/>
  <c r="AA323" i="13"/>
  <c r="AC322" i="13"/>
  <c r="AB322" i="13"/>
  <c r="AA322" i="13"/>
  <c r="AC321" i="13"/>
  <c r="AB321" i="13"/>
  <c r="AA321" i="13"/>
  <c r="AC320" i="13"/>
  <c r="AB320" i="13"/>
  <c r="AA320" i="13"/>
  <c r="AC319" i="13"/>
  <c r="AB319" i="13"/>
  <c r="AA319" i="13"/>
  <c r="AC318" i="13"/>
  <c r="AB318" i="13"/>
  <c r="AA318" i="13"/>
  <c r="AC317" i="13"/>
  <c r="AB317" i="13"/>
  <c r="AA317" i="13"/>
  <c r="AC316" i="13"/>
  <c r="AB316" i="13"/>
  <c r="AA316" i="13"/>
  <c r="AC315" i="13"/>
  <c r="AB315" i="13"/>
  <c r="AA315" i="13"/>
  <c r="AC314" i="13"/>
  <c r="AB314" i="13"/>
  <c r="AA314" i="13"/>
  <c r="AC313" i="13"/>
  <c r="AB313" i="13"/>
  <c r="AA313" i="13"/>
  <c r="AC312" i="13"/>
  <c r="AB312" i="13"/>
  <c r="AA312" i="13"/>
  <c r="AC311" i="13"/>
  <c r="AB311" i="13"/>
  <c r="AA311" i="13"/>
  <c r="AC310" i="13"/>
  <c r="AB310" i="13"/>
  <c r="AA310" i="13"/>
  <c r="AC309" i="13"/>
  <c r="AB309" i="13"/>
  <c r="AA309" i="13"/>
  <c r="AC308" i="13"/>
  <c r="AB308" i="13"/>
  <c r="AA308" i="13"/>
  <c r="AC307" i="13"/>
  <c r="AB307" i="13"/>
  <c r="AA307" i="13"/>
  <c r="AC306" i="13"/>
  <c r="AB306" i="13"/>
  <c r="AA306" i="13"/>
  <c r="AC305" i="13"/>
  <c r="AB305" i="13"/>
  <c r="AA305" i="13"/>
  <c r="AC304" i="13"/>
  <c r="AB304" i="13"/>
  <c r="AA304" i="13"/>
  <c r="AC303" i="13"/>
  <c r="AB303" i="13"/>
  <c r="AA303" i="13"/>
  <c r="AC302" i="13"/>
  <c r="AB302" i="13"/>
  <c r="AA302" i="13"/>
  <c r="AC301" i="13"/>
  <c r="AB301" i="13"/>
  <c r="AA301" i="13"/>
  <c r="AC300" i="13"/>
  <c r="AB300" i="13"/>
  <c r="AA300" i="13"/>
  <c r="AC299" i="13"/>
  <c r="AB299" i="13"/>
  <c r="AA299" i="13"/>
  <c r="AC298" i="13"/>
  <c r="AB298" i="13"/>
  <c r="AA298" i="13"/>
  <c r="AC297" i="13"/>
  <c r="AB297" i="13"/>
  <c r="AA297" i="13"/>
  <c r="AC296" i="13"/>
  <c r="AB296" i="13"/>
  <c r="AA296" i="13"/>
  <c r="AC295" i="13"/>
  <c r="AB295" i="13"/>
  <c r="AA295" i="13"/>
  <c r="AC294" i="13"/>
  <c r="AB294" i="13"/>
  <c r="AA294" i="13"/>
  <c r="AC293" i="13"/>
  <c r="AB293" i="13"/>
  <c r="AA293" i="13"/>
  <c r="AC292" i="13"/>
  <c r="AB292" i="13"/>
  <c r="AA292" i="13"/>
  <c r="AC291" i="13"/>
  <c r="AB291" i="13"/>
  <c r="AA291" i="13"/>
  <c r="AC290" i="13"/>
  <c r="AB290" i="13"/>
  <c r="AA290" i="13"/>
  <c r="AC289" i="13"/>
  <c r="AB289" i="13"/>
  <c r="AA289" i="13"/>
  <c r="AC288" i="13"/>
  <c r="AB288" i="13"/>
  <c r="AA288" i="13"/>
  <c r="AC287" i="13"/>
  <c r="AB287" i="13"/>
  <c r="AA287" i="13"/>
  <c r="AC286" i="13"/>
  <c r="AB286" i="13"/>
  <c r="AA286" i="13"/>
  <c r="AC285" i="13"/>
  <c r="AB285" i="13"/>
  <c r="AA285" i="13"/>
  <c r="AC284" i="13"/>
  <c r="AB284" i="13"/>
  <c r="AA284" i="13"/>
  <c r="AC283" i="13"/>
  <c r="AB283" i="13"/>
  <c r="AA283" i="13"/>
  <c r="AC282" i="13"/>
  <c r="AB282" i="13"/>
  <c r="AA282" i="13"/>
  <c r="AC281" i="13"/>
  <c r="AB281" i="13"/>
  <c r="AA281" i="13"/>
  <c r="AC280" i="13"/>
  <c r="AB280" i="13"/>
  <c r="AA280" i="13"/>
  <c r="AC279" i="13"/>
  <c r="AB279" i="13"/>
  <c r="AA279" i="13"/>
  <c r="AC278" i="13"/>
  <c r="AB278" i="13"/>
  <c r="AA278" i="13"/>
  <c r="AC277" i="13"/>
  <c r="AB277" i="13"/>
  <c r="AA277" i="13"/>
  <c r="AC276" i="13"/>
  <c r="AB276" i="13"/>
  <c r="AA276" i="13"/>
  <c r="AC275" i="13"/>
  <c r="AB275" i="13"/>
  <c r="AA275" i="13"/>
  <c r="AC274" i="13"/>
  <c r="AB274" i="13"/>
  <c r="AA274" i="13"/>
  <c r="AC273" i="13"/>
  <c r="AB273" i="13"/>
  <c r="AA273" i="13"/>
  <c r="AC272" i="13"/>
  <c r="AB272" i="13"/>
  <c r="AA272" i="13"/>
  <c r="AC271" i="13"/>
  <c r="AB271" i="13"/>
  <c r="AA271" i="13"/>
  <c r="AC270" i="13"/>
  <c r="AB270" i="13"/>
  <c r="AA270" i="13"/>
  <c r="AC269" i="13"/>
  <c r="AB269" i="13"/>
  <c r="AA269" i="13"/>
  <c r="AC268" i="13"/>
  <c r="AB268" i="13"/>
  <c r="AA268" i="13"/>
  <c r="AC267" i="13"/>
  <c r="AB267" i="13"/>
  <c r="AA267" i="13"/>
  <c r="AC266" i="13"/>
  <c r="AB266" i="13"/>
  <c r="AA266" i="13"/>
  <c r="AC265" i="13"/>
  <c r="AB265" i="13"/>
  <c r="AA265" i="13"/>
  <c r="AC264" i="13"/>
  <c r="AB264" i="13"/>
  <c r="AA264" i="13"/>
  <c r="AC263" i="13"/>
  <c r="AB263" i="13"/>
  <c r="AA263" i="13"/>
  <c r="AC262" i="13"/>
  <c r="AB262" i="13"/>
  <c r="AA262" i="13"/>
  <c r="AC261" i="13"/>
  <c r="AB261" i="13"/>
  <c r="AA261" i="13"/>
  <c r="AC260" i="13"/>
  <c r="AB260" i="13"/>
  <c r="AA260" i="13"/>
  <c r="AC259" i="13"/>
  <c r="AB259" i="13"/>
  <c r="AA259" i="13"/>
  <c r="AC258" i="13"/>
  <c r="AB258" i="13"/>
  <c r="AA258" i="13"/>
  <c r="AC257" i="13"/>
  <c r="AB257" i="13"/>
  <c r="AA257" i="13"/>
  <c r="AC256" i="13"/>
  <c r="AB256" i="13"/>
  <c r="AA256" i="13"/>
  <c r="AC255" i="13"/>
  <c r="AB255" i="13"/>
  <c r="AA255" i="13"/>
  <c r="AC254" i="13"/>
  <c r="AB254" i="13"/>
  <c r="AA254" i="13"/>
  <c r="AC253" i="13"/>
  <c r="AB253" i="13"/>
  <c r="AA253" i="13"/>
  <c r="AC252" i="13"/>
  <c r="AB252" i="13"/>
  <c r="AA252" i="13"/>
  <c r="AC251" i="13"/>
  <c r="AB251" i="13"/>
  <c r="AA251" i="13"/>
  <c r="AC250" i="13"/>
  <c r="AB250" i="13"/>
  <c r="AA250" i="13"/>
  <c r="AC249" i="13"/>
  <c r="AB249" i="13"/>
  <c r="AA249" i="13"/>
  <c r="AC248" i="13"/>
  <c r="AB248" i="13"/>
  <c r="AA248" i="13"/>
  <c r="AC247" i="13"/>
  <c r="AB247" i="13"/>
  <c r="AA247" i="13"/>
  <c r="AC246" i="13"/>
  <c r="AB246" i="13"/>
  <c r="AA246" i="13"/>
  <c r="AC245" i="13"/>
  <c r="AB245" i="13"/>
  <c r="AA245" i="13"/>
  <c r="AC244" i="13"/>
  <c r="AB244" i="13"/>
  <c r="AA244" i="13"/>
  <c r="AC243" i="13"/>
  <c r="AB243" i="13"/>
  <c r="AA243" i="13"/>
  <c r="AC242" i="13"/>
  <c r="AB242" i="13"/>
  <c r="AA242" i="13"/>
  <c r="AC241" i="13"/>
  <c r="AB241" i="13"/>
  <c r="AA241" i="13"/>
  <c r="AC240" i="13"/>
  <c r="AB240" i="13"/>
  <c r="AA240" i="13"/>
  <c r="AC239" i="13"/>
  <c r="AB239" i="13"/>
  <c r="AA239" i="13"/>
  <c r="AC238" i="13"/>
  <c r="AB238" i="13"/>
  <c r="AA238" i="13"/>
  <c r="AC237" i="13"/>
  <c r="AB237" i="13"/>
  <c r="AA237" i="13"/>
  <c r="AC236" i="13"/>
  <c r="AB236" i="13"/>
  <c r="AA236" i="13"/>
  <c r="AC235" i="13"/>
  <c r="AB235" i="13"/>
  <c r="AA235" i="13"/>
  <c r="AC234" i="13"/>
  <c r="AB234" i="13"/>
  <c r="AA234" i="13"/>
  <c r="AC233" i="13"/>
  <c r="AB233" i="13"/>
  <c r="AA233" i="13"/>
  <c r="AC232" i="13"/>
  <c r="AB232" i="13"/>
  <c r="AA232" i="13"/>
  <c r="AC231" i="13"/>
  <c r="AB231" i="13"/>
  <c r="AA231" i="13"/>
  <c r="AC230" i="13"/>
  <c r="AB230" i="13"/>
  <c r="AA230" i="13"/>
  <c r="AC229" i="13"/>
  <c r="AB229" i="13"/>
  <c r="AA229" i="13"/>
  <c r="AC228" i="13"/>
  <c r="AB228" i="13"/>
  <c r="AA228" i="13"/>
  <c r="AC227" i="13"/>
  <c r="AB227" i="13"/>
  <c r="AA227" i="13"/>
  <c r="AC226" i="13"/>
  <c r="AB226" i="13"/>
  <c r="AA226" i="13"/>
  <c r="AC225" i="13"/>
  <c r="AB225" i="13"/>
  <c r="AA225" i="13"/>
  <c r="AC224" i="13"/>
  <c r="AB224" i="13"/>
  <c r="AA224" i="13"/>
  <c r="AC223" i="13"/>
  <c r="AB223" i="13"/>
  <c r="AA223" i="13"/>
  <c r="AC222" i="13"/>
  <c r="AB222" i="13"/>
  <c r="AA222" i="13"/>
  <c r="AC221" i="13"/>
  <c r="AB221" i="13"/>
  <c r="AA221" i="13"/>
  <c r="AC220" i="13"/>
  <c r="AB220" i="13"/>
  <c r="AA220" i="13"/>
  <c r="AC219" i="13"/>
  <c r="AB219" i="13"/>
  <c r="AA219" i="13"/>
  <c r="AC218" i="13"/>
  <c r="AB218" i="13"/>
  <c r="AA218" i="13"/>
  <c r="AC217" i="13"/>
  <c r="AB217" i="13"/>
  <c r="AA217" i="13"/>
  <c r="AC216" i="13"/>
  <c r="AB216" i="13"/>
  <c r="AA216" i="13"/>
  <c r="AC215" i="13"/>
  <c r="AB215" i="13"/>
  <c r="AA215" i="13"/>
  <c r="AC214" i="13"/>
  <c r="AB214" i="13"/>
  <c r="AA214" i="13"/>
  <c r="AC213" i="13"/>
  <c r="AB213" i="13"/>
  <c r="AA213" i="13"/>
  <c r="AC212" i="13"/>
  <c r="AB212" i="13"/>
  <c r="AA212" i="13"/>
  <c r="AC211" i="13"/>
  <c r="AB211" i="13"/>
  <c r="AA211" i="13"/>
  <c r="AC210" i="13"/>
  <c r="AB210" i="13"/>
  <c r="AA210" i="13"/>
  <c r="AC209" i="13"/>
  <c r="AB209" i="13"/>
  <c r="AA209" i="13"/>
  <c r="AC208" i="13"/>
  <c r="AB208" i="13"/>
  <c r="AA208" i="13"/>
  <c r="AC207" i="13"/>
  <c r="AB207" i="13"/>
  <c r="AA207" i="13"/>
  <c r="AC206" i="13"/>
  <c r="AB206" i="13"/>
  <c r="AA206" i="13"/>
  <c r="AC205" i="13"/>
  <c r="AB205" i="13"/>
  <c r="AA205" i="13"/>
  <c r="AC204" i="13"/>
  <c r="AB204" i="13"/>
  <c r="AA204" i="13"/>
  <c r="AC203" i="13"/>
  <c r="AB203" i="13"/>
  <c r="AA203" i="13"/>
  <c r="AC202" i="13"/>
  <c r="AB202" i="13"/>
  <c r="AA202" i="13"/>
  <c r="AC201" i="13"/>
  <c r="AB201" i="13"/>
  <c r="AA201" i="13"/>
  <c r="AC200" i="13"/>
  <c r="AB200" i="13"/>
  <c r="AA200" i="13"/>
  <c r="AC199" i="13"/>
  <c r="AB199" i="13"/>
  <c r="AA199" i="13"/>
  <c r="AC198" i="13"/>
  <c r="AB198" i="13"/>
  <c r="AA198" i="13"/>
  <c r="AC197" i="13"/>
  <c r="AB197" i="13"/>
  <c r="AA197" i="13"/>
  <c r="AC196" i="13"/>
  <c r="AB196" i="13"/>
  <c r="AA196" i="13"/>
  <c r="AC195" i="13"/>
  <c r="AB195" i="13"/>
  <c r="AA195" i="13"/>
  <c r="AC194" i="13"/>
  <c r="AB194" i="13"/>
  <c r="AA194" i="13"/>
  <c r="AC193" i="13"/>
  <c r="AB193" i="13"/>
  <c r="AA193" i="13"/>
  <c r="AC192" i="13"/>
  <c r="AB192" i="13"/>
  <c r="AA192" i="13"/>
  <c r="AC191" i="13"/>
  <c r="AB191" i="13"/>
  <c r="AA191" i="13"/>
  <c r="AC190" i="13"/>
  <c r="AB190" i="13"/>
  <c r="AA190" i="13"/>
  <c r="AC189" i="13"/>
  <c r="AB189" i="13"/>
  <c r="AA189" i="13"/>
  <c r="AC188" i="13"/>
  <c r="AB188" i="13"/>
  <c r="AA188" i="13"/>
  <c r="AC187" i="13"/>
  <c r="AB187" i="13"/>
  <c r="AA187" i="13"/>
  <c r="AC186" i="13"/>
  <c r="AB186" i="13"/>
  <c r="AA186" i="13"/>
  <c r="AC185" i="13"/>
  <c r="AB185" i="13"/>
  <c r="AA185" i="13"/>
  <c r="AC184" i="13"/>
  <c r="AB184" i="13"/>
  <c r="AA184" i="13"/>
  <c r="AC183" i="13"/>
  <c r="AB183" i="13"/>
  <c r="AA183" i="13"/>
  <c r="AC182" i="13"/>
  <c r="AB182" i="13"/>
  <c r="AA182" i="13"/>
  <c r="AC181" i="13"/>
  <c r="AB181" i="13"/>
  <c r="AA181" i="13"/>
  <c r="AC180" i="13"/>
  <c r="AB180" i="13"/>
  <c r="AA180" i="13"/>
  <c r="AC179" i="13"/>
  <c r="AB179" i="13"/>
  <c r="AA179" i="13"/>
  <c r="AC178" i="13"/>
  <c r="AB178" i="13"/>
  <c r="AA178" i="13"/>
  <c r="AC177" i="13"/>
  <c r="AB177" i="13"/>
  <c r="AA177" i="13"/>
  <c r="AC176" i="13"/>
  <c r="AB176" i="13"/>
  <c r="AA176" i="13"/>
  <c r="AC175" i="13"/>
  <c r="AB175" i="13"/>
  <c r="AA175" i="13"/>
  <c r="AC174" i="13"/>
  <c r="AB174" i="13"/>
  <c r="AA174" i="13"/>
  <c r="AC173" i="13"/>
  <c r="AB173" i="13"/>
  <c r="AA173" i="13"/>
  <c r="AC172" i="13"/>
  <c r="AB172" i="13"/>
  <c r="AA172" i="13"/>
  <c r="AC171" i="13"/>
  <c r="AB171" i="13"/>
  <c r="AA171" i="13"/>
  <c r="AC170" i="13"/>
  <c r="AB170" i="13"/>
  <c r="AA170" i="13"/>
  <c r="AC169" i="13"/>
  <c r="AB169" i="13"/>
  <c r="AA169" i="13"/>
  <c r="AC168" i="13"/>
  <c r="AB168" i="13"/>
  <c r="AA168" i="13"/>
  <c r="AC167" i="13"/>
  <c r="AB167" i="13"/>
  <c r="AA167" i="13"/>
  <c r="AC166" i="13"/>
  <c r="AB166" i="13"/>
  <c r="AA166" i="13"/>
  <c r="AC165" i="13"/>
  <c r="AB165" i="13"/>
  <c r="AA165" i="13"/>
  <c r="AC164" i="13"/>
  <c r="AB164" i="13"/>
  <c r="AA164" i="13"/>
  <c r="AC163" i="13"/>
  <c r="AB163" i="13"/>
  <c r="AA163" i="13"/>
  <c r="AC162" i="13"/>
  <c r="AB162" i="13"/>
  <c r="AA162" i="13"/>
  <c r="AC161" i="13"/>
  <c r="AB161" i="13"/>
  <c r="AA161" i="13"/>
  <c r="AC160" i="13"/>
  <c r="AB160" i="13"/>
  <c r="AA160" i="13"/>
  <c r="AC159" i="13"/>
  <c r="AB159" i="13"/>
  <c r="AA159" i="13"/>
  <c r="AC158" i="13"/>
  <c r="AB158" i="13"/>
  <c r="AA158" i="13"/>
  <c r="AC157" i="13"/>
  <c r="AB157" i="13"/>
  <c r="AA157" i="13"/>
  <c r="AC156" i="13"/>
  <c r="AB156" i="13"/>
  <c r="AA156" i="13"/>
  <c r="AC155" i="13"/>
  <c r="AB155" i="13"/>
  <c r="AA155" i="13"/>
  <c r="AC154" i="13"/>
  <c r="AB154" i="13"/>
  <c r="AA154" i="13"/>
  <c r="AC153" i="13"/>
  <c r="AB153" i="13"/>
  <c r="AA153" i="13"/>
  <c r="AC152" i="13"/>
  <c r="AB152" i="13"/>
  <c r="AA152" i="13"/>
  <c r="AC151" i="13"/>
  <c r="AB151" i="13"/>
  <c r="AA151" i="13"/>
  <c r="AC150" i="13"/>
  <c r="AB150" i="13"/>
  <c r="AA150" i="13"/>
  <c r="AC149" i="13"/>
  <c r="AB149" i="13"/>
  <c r="AA149" i="13"/>
  <c r="AC148" i="13"/>
  <c r="AB148" i="13"/>
  <c r="AA148" i="13"/>
  <c r="AC147" i="13"/>
  <c r="AB147" i="13"/>
  <c r="AA147" i="13"/>
  <c r="AC146" i="13"/>
  <c r="AB146" i="13"/>
  <c r="AA146" i="13"/>
  <c r="AC145" i="13"/>
  <c r="AB145" i="13"/>
  <c r="AA145" i="13"/>
  <c r="AC144" i="13"/>
  <c r="AB144" i="13"/>
  <c r="AA144" i="13"/>
  <c r="AC143" i="13"/>
  <c r="AB143" i="13"/>
  <c r="AA143" i="13"/>
  <c r="AC142" i="13"/>
  <c r="AB142" i="13"/>
  <c r="AA142" i="13"/>
  <c r="AC141" i="13"/>
  <c r="AB141" i="13"/>
  <c r="AA141" i="13"/>
  <c r="AC140" i="13"/>
  <c r="AB140" i="13"/>
  <c r="AA140" i="13"/>
  <c r="AC139" i="13"/>
  <c r="AB139" i="13"/>
  <c r="AA139" i="13"/>
  <c r="AC138" i="13"/>
  <c r="AB138" i="13"/>
  <c r="AA138" i="13"/>
  <c r="AC137" i="13"/>
  <c r="AB137" i="13"/>
  <c r="AA137" i="13"/>
  <c r="AC136" i="13"/>
  <c r="AB136" i="13"/>
  <c r="AA136" i="13"/>
  <c r="AC135" i="13"/>
  <c r="AB135" i="13"/>
  <c r="AA135" i="13"/>
  <c r="AC134" i="13"/>
  <c r="AB134" i="13"/>
  <c r="AA134" i="13"/>
  <c r="AC133" i="13"/>
  <c r="AB133" i="13"/>
  <c r="AA133" i="13"/>
  <c r="AC132" i="13"/>
  <c r="AB132" i="13"/>
  <c r="AA132" i="13"/>
  <c r="AC131" i="13"/>
  <c r="AB131" i="13"/>
  <c r="AA131" i="13"/>
  <c r="AC130" i="13"/>
  <c r="AB130" i="13"/>
  <c r="AA130" i="13"/>
  <c r="AC129" i="13"/>
  <c r="AB129" i="13"/>
  <c r="AA129" i="13"/>
  <c r="AC128" i="13"/>
  <c r="AB128" i="13"/>
  <c r="AA128" i="13"/>
  <c r="AC127" i="13"/>
  <c r="AB127" i="13"/>
  <c r="AA127" i="13"/>
  <c r="AC126" i="13"/>
  <c r="AB126" i="13"/>
  <c r="AA126" i="13"/>
  <c r="AC125" i="13"/>
  <c r="AB125" i="13"/>
  <c r="AA125" i="13"/>
  <c r="AC124" i="13"/>
  <c r="AB124" i="13"/>
  <c r="AA124" i="13"/>
  <c r="AC123" i="13"/>
  <c r="AB123" i="13"/>
  <c r="AA123" i="13"/>
  <c r="AC122" i="13"/>
  <c r="AB122" i="13"/>
  <c r="AA122" i="13"/>
  <c r="AC121" i="13"/>
  <c r="AB121" i="13"/>
  <c r="AA121" i="13"/>
  <c r="AC120" i="13"/>
  <c r="AB120" i="13"/>
  <c r="AA120" i="13"/>
  <c r="AC119" i="13"/>
  <c r="AB119" i="13"/>
  <c r="AA119" i="13"/>
  <c r="AC118" i="13"/>
  <c r="AB118" i="13"/>
  <c r="AA118" i="13"/>
  <c r="AC117" i="13"/>
  <c r="AB117" i="13"/>
  <c r="AA117" i="13"/>
  <c r="AC116" i="13"/>
  <c r="AB116" i="13"/>
  <c r="AA116" i="13"/>
  <c r="AC115" i="13"/>
  <c r="AB115" i="13"/>
  <c r="AA115" i="13"/>
  <c r="AC114" i="13"/>
  <c r="AB114" i="13"/>
  <c r="AA114" i="13"/>
  <c r="AC113" i="13"/>
  <c r="AB113" i="13"/>
  <c r="AA113" i="13"/>
  <c r="AC112" i="13"/>
  <c r="AB112" i="13"/>
  <c r="AA112" i="13"/>
  <c r="AC111" i="13"/>
  <c r="AB111" i="13"/>
  <c r="AA111" i="13"/>
  <c r="AC110" i="13"/>
  <c r="AB110" i="13"/>
  <c r="AA110" i="13"/>
  <c r="AC109" i="13"/>
  <c r="AB109" i="13"/>
  <c r="AA109" i="13"/>
  <c r="AC108" i="13"/>
  <c r="AB108" i="13"/>
  <c r="AA108" i="13"/>
  <c r="AC107" i="13"/>
  <c r="AB107" i="13"/>
  <c r="AA107" i="13"/>
  <c r="AC106" i="13"/>
  <c r="AB106" i="13"/>
  <c r="AA106" i="13"/>
  <c r="AC105" i="13"/>
  <c r="AB105" i="13"/>
  <c r="AA105" i="13"/>
  <c r="AC104" i="13"/>
  <c r="AB104" i="13"/>
  <c r="AA104" i="13"/>
  <c r="AC103" i="13"/>
  <c r="AB103" i="13"/>
  <c r="AA103" i="13"/>
  <c r="AC102" i="13"/>
  <c r="AB102" i="13"/>
  <c r="AA102" i="13"/>
  <c r="AC101" i="13"/>
  <c r="AB101" i="13"/>
  <c r="AA101" i="13"/>
  <c r="AC100" i="13"/>
  <c r="AB100" i="13"/>
  <c r="AA100" i="13"/>
  <c r="AC99" i="13"/>
  <c r="AB99" i="13"/>
  <c r="AA99" i="13"/>
  <c r="AC98" i="13"/>
  <c r="AB98" i="13"/>
  <c r="AA98" i="13"/>
  <c r="AC97" i="13"/>
  <c r="AB97" i="13"/>
  <c r="AA97" i="13"/>
  <c r="AC96" i="13"/>
  <c r="AB96" i="13"/>
  <c r="AA96" i="13"/>
  <c r="AC95" i="13"/>
  <c r="AB95" i="13"/>
  <c r="AA95" i="13"/>
  <c r="AC94" i="13"/>
  <c r="AB94" i="13"/>
  <c r="AA94" i="13"/>
  <c r="AC93" i="13"/>
  <c r="AB93" i="13"/>
  <c r="AA93" i="13"/>
  <c r="AC92" i="13"/>
  <c r="AB92" i="13"/>
  <c r="AA92" i="13"/>
  <c r="AC91" i="13"/>
  <c r="AB91" i="13"/>
  <c r="AA91" i="13"/>
  <c r="AC90" i="13"/>
  <c r="AB90" i="13"/>
  <c r="AA90" i="13"/>
  <c r="AC89" i="13"/>
  <c r="AB89" i="13"/>
  <c r="AA89" i="13"/>
  <c r="AC88" i="13"/>
  <c r="AB88" i="13"/>
  <c r="AA88" i="13"/>
  <c r="AC87" i="13"/>
  <c r="AB87" i="13"/>
  <c r="AA87" i="13"/>
  <c r="AC86" i="13"/>
  <c r="AB86" i="13"/>
  <c r="AA86" i="13"/>
  <c r="AC85" i="13"/>
  <c r="AB85" i="13"/>
  <c r="AA85" i="13"/>
  <c r="AC84" i="13"/>
  <c r="AB84" i="13"/>
  <c r="AA84" i="13"/>
  <c r="AC83" i="13"/>
  <c r="AB83" i="13"/>
  <c r="AA83" i="13"/>
  <c r="AC82" i="13"/>
  <c r="AB82" i="13"/>
  <c r="AA82" i="13"/>
  <c r="AC81" i="13"/>
  <c r="AB81" i="13"/>
  <c r="AA81" i="13"/>
  <c r="AC80" i="13"/>
  <c r="AB80" i="13"/>
  <c r="AA80" i="13"/>
  <c r="AC79" i="13"/>
  <c r="AB79" i="13"/>
  <c r="AA79" i="13"/>
  <c r="AC78" i="13"/>
  <c r="AB78" i="13"/>
  <c r="AA78" i="13"/>
  <c r="AC77" i="13"/>
  <c r="AB77" i="13"/>
  <c r="AA77" i="13"/>
  <c r="AC76" i="13"/>
  <c r="AB76" i="13"/>
  <c r="AA76" i="13"/>
  <c r="AC75" i="13"/>
  <c r="AB75" i="13"/>
  <c r="AA75" i="13"/>
  <c r="AC74" i="13"/>
  <c r="AB74" i="13"/>
  <c r="AA74" i="13"/>
  <c r="AC73" i="13"/>
  <c r="AB73" i="13"/>
  <c r="AA73" i="13"/>
  <c r="AC72" i="13"/>
  <c r="AB72" i="13"/>
  <c r="AA72" i="13"/>
  <c r="AC71" i="13"/>
  <c r="AB71" i="13"/>
  <c r="AA71" i="13"/>
  <c r="AC70" i="13"/>
  <c r="AB70" i="13"/>
  <c r="AA70" i="13"/>
  <c r="AC69" i="13"/>
  <c r="AB69" i="13"/>
  <c r="AA69" i="13"/>
  <c r="AC68" i="13"/>
  <c r="AB68" i="13"/>
  <c r="AA68" i="13"/>
  <c r="AC67" i="13"/>
  <c r="AB67" i="13"/>
  <c r="AA67" i="13"/>
  <c r="AC66" i="13"/>
  <c r="AB66" i="13"/>
  <c r="AA66" i="13"/>
  <c r="AC65" i="13"/>
  <c r="AB65" i="13"/>
  <c r="AA65" i="13"/>
  <c r="AC64" i="13"/>
  <c r="AB64" i="13"/>
  <c r="AA64" i="13"/>
  <c r="AC63" i="13"/>
  <c r="AB63" i="13"/>
  <c r="AA63" i="13"/>
  <c r="AC62" i="13"/>
  <c r="AB62" i="13"/>
  <c r="AA62" i="13"/>
  <c r="AC61" i="13"/>
  <c r="AB61" i="13"/>
  <c r="AA61" i="13"/>
  <c r="AC60" i="13"/>
  <c r="AB60" i="13"/>
  <c r="AA60" i="13"/>
  <c r="AC59" i="13"/>
  <c r="AB59" i="13"/>
  <c r="AA59" i="13"/>
  <c r="AC58" i="13"/>
  <c r="AB58" i="13"/>
  <c r="AA58" i="13"/>
  <c r="AC57" i="13"/>
  <c r="AB57" i="13"/>
  <c r="AA57" i="13"/>
  <c r="AC56" i="13"/>
  <c r="AB56" i="13"/>
  <c r="AA56" i="13"/>
  <c r="AC55" i="13"/>
  <c r="AB55" i="13"/>
  <c r="AA55" i="13"/>
  <c r="AC54" i="13"/>
  <c r="AB54" i="13"/>
  <c r="AA54" i="13"/>
  <c r="AC53" i="13"/>
  <c r="AB53" i="13"/>
  <c r="AA53" i="13"/>
  <c r="AC52" i="13"/>
  <c r="AB52" i="13"/>
  <c r="AA52" i="13"/>
  <c r="AC51" i="13"/>
  <c r="AB51" i="13"/>
  <c r="AA51" i="13"/>
  <c r="AC50" i="13"/>
  <c r="AB50" i="13"/>
  <c r="AA50" i="13"/>
  <c r="AC49" i="13"/>
  <c r="AB49" i="13"/>
  <c r="AA49" i="13"/>
  <c r="AC48" i="13"/>
  <c r="AB48" i="13"/>
  <c r="AA48" i="13"/>
  <c r="AC47" i="13"/>
  <c r="AB47" i="13"/>
  <c r="AA47" i="13"/>
  <c r="AC46" i="13"/>
  <c r="AB46" i="13"/>
  <c r="AA46" i="13"/>
  <c r="AC45" i="13"/>
  <c r="AB45" i="13"/>
  <c r="AA45" i="13"/>
  <c r="AC44" i="13"/>
  <c r="AB44" i="13"/>
  <c r="AA44" i="13"/>
  <c r="AC43" i="13"/>
  <c r="AB43" i="13"/>
  <c r="AA43" i="13"/>
  <c r="AC42" i="13"/>
  <c r="AB42" i="13"/>
  <c r="AA42" i="13"/>
  <c r="AC41" i="13"/>
  <c r="AB41" i="13"/>
  <c r="AA41" i="13"/>
  <c r="AC40" i="13"/>
  <c r="AB40" i="13"/>
  <c r="AA40" i="13"/>
  <c r="AC39" i="13"/>
  <c r="AB39" i="13"/>
  <c r="AA39" i="13"/>
  <c r="AC38" i="13"/>
  <c r="AB38" i="13"/>
  <c r="AA38" i="13"/>
  <c r="AC37" i="13"/>
  <c r="AB37" i="13"/>
  <c r="AA37" i="13"/>
  <c r="AC36" i="13"/>
  <c r="AB36" i="13"/>
  <c r="AA36" i="13"/>
  <c r="AC35" i="13"/>
  <c r="AB35" i="13"/>
  <c r="AA35" i="13"/>
  <c r="AC34" i="13"/>
  <c r="AB34" i="13"/>
  <c r="AA34" i="13"/>
  <c r="AC33" i="13"/>
  <c r="AB33" i="13"/>
  <c r="AA33" i="13"/>
  <c r="AC32" i="13"/>
  <c r="AB32" i="13"/>
  <c r="AA32" i="13"/>
  <c r="AC31" i="13"/>
  <c r="AB31" i="13"/>
  <c r="AA31" i="13"/>
  <c r="AC30" i="13"/>
  <c r="AB30" i="13"/>
  <c r="AA30" i="13"/>
  <c r="AC29" i="13"/>
  <c r="AB29" i="13"/>
  <c r="AA29" i="13"/>
  <c r="AC28" i="13"/>
  <c r="AB28" i="13"/>
  <c r="AA28" i="13"/>
  <c r="AC27" i="13"/>
  <c r="AB27" i="13"/>
  <c r="AA27" i="13"/>
  <c r="AC26" i="13"/>
  <c r="AB26" i="13"/>
  <c r="AA26" i="13"/>
  <c r="AC25" i="13"/>
  <c r="AB25" i="13"/>
  <c r="AA25" i="13"/>
  <c r="AC24" i="13"/>
  <c r="AB24" i="13"/>
  <c r="AA24" i="13"/>
  <c r="AC23" i="13"/>
  <c r="AB23" i="13"/>
  <c r="AA23" i="13"/>
  <c r="AC23" i="11"/>
  <c r="AB23" i="11"/>
  <c r="AA23" i="11"/>
  <c r="AC23" i="5"/>
  <c r="AA23" i="5"/>
  <c r="AB23" i="5"/>
  <c r="AE913" i="13"/>
  <c r="AD913" i="13"/>
  <c r="Z913" i="13"/>
  <c r="Y913" i="13"/>
  <c r="AE912" i="13"/>
  <c r="AD912" i="13"/>
  <c r="Z912" i="13"/>
  <c r="Y912" i="13"/>
  <c r="AE911" i="13"/>
  <c r="AD911" i="13"/>
  <c r="Z911" i="13"/>
  <c r="Y911" i="13"/>
  <c r="AE910" i="13"/>
  <c r="AD910" i="13"/>
  <c r="Z910" i="13"/>
  <c r="Y910" i="13"/>
  <c r="AE909" i="13"/>
  <c r="AD909" i="13"/>
  <c r="Z909" i="13"/>
  <c r="Y909" i="13"/>
  <c r="AE908" i="13"/>
  <c r="AD908" i="13"/>
  <c r="Z908" i="13"/>
  <c r="Y908" i="13"/>
  <c r="AE907" i="13"/>
  <c r="AD907" i="13"/>
  <c r="Z907" i="13"/>
  <c r="Y907" i="13"/>
  <c r="AE906" i="13"/>
  <c r="AD906" i="13"/>
  <c r="Z906" i="13"/>
  <c r="Y906" i="13"/>
  <c r="AE905" i="13"/>
  <c r="AD905" i="13"/>
  <c r="Z905" i="13"/>
  <c r="Y905" i="13"/>
  <c r="AE904" i="13"/>
  <c r="AD904" i="13"/>
  <c r="Z904" i="13"/>
  <c r="Y904" i="13"/>
  <c r="AE903" i="13"/>
  <c r="AD903" i="13"/>
  <c r="Z903" i="13"/>
  <c r="Y903" i="13"/>
  <c r="AE902" i="13"/>
  <c r="AD902" i="13"/>
  <c r="Z902" i="13"/>
  <c r="Y902" i="13"/>
  <c r="AE901" i="13"/>
  <c r="AD901" i="13"/>
  <c r="Z901" i="13"/>
  <c r="Y901" i="13"/>
  <c r="AE900" i="13"/>
  <c r="AD900" i="13"/>
  <c r="Z900" i="13"/>
  <c r="Y900" i="13"/>
  <c r="AE899" i="13"/>
  <c r="AD899" i="13"/>
  <c r="Z899" i="13"/>
  <c r="Y899" i="13"/>
  <c r="AE898" i="13"/>
  <c r="AD898" i="13"/>
  <c r="Z898" i="13"/>
  <c r="Y898" i="13"/>
  <c r="AE897" i="13"/>
  <c r="AD897" i="13"/>
  <c r="Z897" i="13"/>
  <c r="Y897" i="13"/>
  <c r="AE896" i="13"/>
  <c r="AD896" i="13"/>
  <c r="Z896" i="13"/>
  <c r="Y896" i="13"/>
  <c r="AE895" i="13"/>
  <c r="AD895" i="13"/>
  <c r="Z895" i="13"/>
  <c r="Y895" i="13"/>
  <c r="AE894" i="13"/>
  <c r="AD894" i="13"/>
  <c r="Z894" i="13"/>
  <c r="Y894" i="13"/>
  <c r="AE893" i="13"/>
  <c r="AD893" i="13"/>
  <c r="Z893" i="13"/>
  <c r="Y893" i="13"/>
  <c r="AE892" i="13"/>
  <c r="AD892" i="13"/>
  <c r="Z892" i="13"/>
  <c r="Y892" i="13"/>
  <c r="AE891" i="13"/>
  <c r="AD891" i="13"/>
  <c r="Z891" i="13"/>
  <c r="Y891" i="13"/>
  <c r="AE890" i="13"/>
  <c r="AD890" i="13"/>
  <c r="Z890" i="13"/>
  <c r="Y890" i="13"/>
  <c r="AE889" i="13"/>
  <c r="AD889" i="13"/>
  <c r="Z889" i="13"/>
  <c r="Y889" i="13"/>
  <c r="AE888" i="13"/>
  <c r="AD888" i="13"/>
  <c r="Z888" i="13"/>
  <c r="Y888" i="13"/>
  <c r="AE887" i="13"/>
  <c r="AD887" i="13"/>
  <c r="Z887" i="13"/>
  <c r="Y887" i="13"/>
  <c r="AE886" i="13"/>
  <c r="AD886" i="13"/>
  <c r="Z886" i="13"/>
  <c r="Y886" i="13"/>
  <c r="AE885" i="13"/>
  <c r="AD885" i="13"/>
  <c r="Z885" i="13"/>
  <c r="Y885" i="13"/>
  <c r="AE884" i="13"/>
  <c r="AD884" i="13"/>
  <c r="Z884" i="13"/>
  <c r="Y884" i="13"/>
  <c r="AE883" i="13"/>
  <c r="AD883" i="13"/>
  <c r="Z883" i="13"/>
  <c r="Y883" i="13"/>
  <c r="AE882" i="13"/>
  <c r="AD882" i="13"/>
  <c r="Z882" i="13"/>
  <c r="Y882" i="13"/>
  <c r="AE881" i="13"/>
  <c r="AD881" i="13"/>
  <c r="Z881" i="13"/>
  <c r="Y881" i="13"/>
  <c r="AE880" i="13"/>
  <c r="AD880" i="13"/>
  <c r="Z880" i="13"/>
  <c r="Y880" i="13"/>
  <c r="AE879" i="13"/>
  <c r="AD879" i="13"/>
  <c r="Z879" i="13"/>
  <c r="Y879" i="13"/>
  <c r="AE878" i="13"/>
  <c r="AD878" i="13"/>
  <c r="Z878" i="13"/>
  <c r="Y878" i="13"/>
  <c r="AE877" i="13"/>
  <c r="AD877" i="13"/>
  <c r="Z877" i="13"/>
  <c r="Y877" i="13"/>
  <c r="AE876" i="13"/>
  <c r="AD876" i="13"/>
  <c r="Z876" i="13"/>
  <c r="Y876" i="13"/>
  <c r="AE875" i="13"/>
  <c r="AD875" i="13"/>
  <c r="Z875" i="13"/>
  <c r="Y875" i="13"/>
  <c r="AE874" i="13"/>
  <c r="AD874" i="13"/>
  <c r="Z874" i="13"/>
  <c r="Y874" i="13"/>
  <c r="AE873" i="13"/>
  <c r="AD873" i="13"/>
  <c r="Z873" i="13"/>
  <c r="Y873" i="13"/>
  <c r="AE872" i="13"/>
  <c r="AD872" i="13"/>
  <c r="Z872" i="13"/>
  <c r="Y872" i="13"/>
  <c r="AE871" i="13"/>
  <c r="AD871" i="13"/>
  <c r="Z871" i="13"/>
  <c r="Y871" i="13"/>
  <c r="AE870" i="13"/>
  <c r="AD870" i="13"/>
  <c r="Z870" i="13"/>
  <c r="Y870" i="13"/>
  <c r="AE869" i="13"/>
  <c r="AD869" i="13"/>
  <c r="Z869" i="13"/>
  <c r="Y869" i="13"/>
  <c r="AE868" i="13"/>
  <c r="AD868" i="13"/>
  <c r="Z868" i="13"/>
  <c r="Y868" i="13"/>
  <c r="AE867" i="13"/>
  <c r="AD867" i="13"/>
  <c r="Z867" i="13"/>
  <c r="Y867" i="13"/>
  <c r="AE866" i="13"/>
  <c r="AD866" i="13"/>
  <c r="Z866" i="13"/>
  <c r="Y866" i="13"/>
  <c r="AE865" i="13"/>
  <c r="AD865" i="13"/>
  <c r="Z865" i="13"/>
  <c r="Y865" i="13"/>
  <c r="AE864" i="13"/>
  <c r="AD864" i="13"/>
  <c r="Z864" i="13"/>
  <c r="Y864" i="13"/>
  <c r="AE863" i="13"/>
  <c r="AD863" i="13"/>
  <c r="Z863" i="13"/>
  <c r="Y863" i="13"/>
  <c r="AE862" i="13"/>
  <c r="AD862" i="13"/>
  <c r="Z862" i="13"/>
  <c r="Y862" i="13"/>
  <c r="AE861" i="13"/>
  <c r="AD861" i="13"/>
  <c r="Z861" i="13"/>
  <c r="Y861" i="13"/>
  <c r="AE860" i="13"/>
  <c r="AD860" i="13"/>
  <c r="Z860" i="13"/>
  <c r="Y860" i="13"/>
  <c r="AE859" i="13"/>
  <c r="AD859" i="13"/>
  <c r="Z859" i="13"/>
  <c r="Y859" i="13"/>
  <c r="AE858" i="13"/>
  <c r="AD858" i="13"/>
  <c r="Z858" i="13"/>
  <c r="Y858" i="13"/>
  <c r="AE857" i="13"/>
  <c r="AD857" i="13"/>
  <c r="Z857" i="13"/>
  <c r="Y857" i="13"/>
  <c r="AE856" i="13"/>
  <c r="AD856" i="13"/>
  <c r="Z856" i="13"/>
  <c r="Y856" i="13"/>
  <c r="AE855" i="13"/>
  <c r="AD855" i="13"/>
  <c r="Z855" i="13"/>
  <c r="Y855" i="13"/>
  <c r="AE854" i="13"/>
  <c r="AD854" i="13"/>
  <c r="Z854" i="13"/>
  <c r="Y854" i="13"/>
  <c r="AE853" i="13"/>
  <c r="AD853" i="13"/>
  <c r="Z853" i="13"/>
  <c r="Y853" i="13"/>
  <c r="AE852" i="13"/>
  <c r="AD852" i="13"/>
  <c r="Z852" i="13"/>
  <c r="Y852" i="13"/>
  <c r="AE851" i="13"/>
  <c r="AD851" i="13"/>
  <c r="Z851" i="13"/>
  <c r="Y851" i="13"/>
  <c r="AE850" i="13"/>
  <c r="AD850" i="13"/>
  <c r="Z850" i="13"/>
  <c r="Y850" i="13"/>
  <c r="AE849" i="13"/>
  <c r="AD849" i="13"/>
  <c r="Z849" i="13"/>
  <c r="Y849" i="13"/>
  <c r="AE848" i="13"/>
  <c r="AD848" i="13"/>
  <c r="Z848" i="13"/>
  <c r="Y848" i="13"/>
  <c r="AE847" i="13"/>
  <c r="AD847" i="13"/>
  <c r="Z847" i="13"/>
  <c r="Y847" i="13"/>
  <c r="AE846" i="13"/>
  <c r="AD846" i="13"/>
  <c r="Z846" i="13"/>
  <c r="Y846" i="13"/>
  <c r="AE845" i="13"/>
  <c r="AD845" i="13"/>
  <c r="Z845" i="13"/>
  <c r="Y845" i="13"/>
  <c r="AE844" i="13"/>
  <c r="AD844" i="13"/>
  <c r="Z844" i="13"/>
  <c r="Y844" i="13"/>
  <c r="AE843" i="13"/>
  <c r="AD843" i="13"/>
  <c r="Z843" i="13"/>
  <c r="Y843" i="13"/>
  <c r="AE842" i="13"/>
  <c r="AD842" i="13"/>
  <c r="Z842" i="13"/>
  <c r="Y842" i="13"/>
  <c r="AE841" i="13"/>
  <c r="AD841" i="13"/>
  <c r="Z841" i="13"/>
  <c r="Y841" i="13"/>
  <c r="AE840" i="13"/>
  <c r="AD840" i="13"/>
  <c r="Z840" i="13"/>
  <c r="Y840" i="13"/>
  <c r="AE839" i="13"/>
  <c r="AD839" i="13"/>
  <c r="Z839" i="13"/>
  <c r="Y839" i="13"/>
  <c r="AE838" i="13"/>
  <c r="AD838" i="13"/>
  <c r="Z838" i="13"/>
  <c r="Y838" i="13"/>
  <c r="AE837" i="13"/>
  <c r="AD837" i="13"/>
  <c r="Z837" i="13"/>
  <c r="Y837" i="13"/>
  <c r="AE836" i="13"/>
  <c r="AD836" i="13"/>
  <c r="Z836" i="13"/>
  <c r="Y836" i="13"/>
  <c r="AE835" i="13"/>
  <c r="AD835" i="13"/>
  <c r="Z835" i="13"/>
  <c r="Y835" i="13"/>
  <c r="AE834" i="13"/>
  <c r="AD834" i="13"/>
  <c r="Z834" i="13"/>
  <c r="Y834" i="13"/>
  <c r="AE833" i="13"/>
  <c r="AD833" i="13"/>
  <c r="Z833" i="13"/>
  <c r="Y833" i="13"/>
  <c r="AE832" i="13"/>
  <c r="AD832" i="13"/>
  <c r="Z832" i="13"/>
  <c r="Y832" i="13"/>
  <c r="AE831" i="13"/>
  <c r="AD831" i="13"/>
  <c r="Z831" i="13"/>
  <c r="Y831" i="13"/>
  <c r="AE830" i="13"/>
  <c r="AD830" i="13"/>
  <c r="Z830" i="13"/>
  <c r="Y830" i="13"/>
  <c r="AE829" i="13"/>
  <c r="AD829" i="13"/>
  <c r="Z829" i="13"/>
  <c r="Y829" i="13"/>
  <c r="AE828" i="13"/>
  <c r="AD828" i="13"/>
  <c r="Z828" i="13"/>
  <c r="Y828" i="13"/>
  <c r="AE827" i="13"/>
  <c r="AD827" i="13"/>
  <c r="Z827" i="13"/>
  <c r="Y827" i="13"/>
  <c r="AE826" i="13"/>
  <c r="AD826" i="13"/>
  <c r="Z826" i="13"/>
  <c r="Y826" i="13"/>
  <c r="AE825" i="13"/>
  <c r="AD825" i="13"/>
  <c r="Z825" i="13"/>
  <c r="Y825" i="13"/>
  <c r="AE824" i="13"/>
  <c r="AD824" i="13"/>
  <c r="Z824" i="13"/>
  <c r="Y824" i="13"/>
  <c r="AE823" i="13"/>
  <c r="AD823" i="13"/>
  <c r="Z823" i="13"/>
  <c r="Y823" i="13"/>
  <c r="AE822" i="13"/>
  <c r="AD822" i="13"/>
  <c r="Z822" i="13"/>
  <c r="Y822" i="13"/>
  <c r="AE821" i="13"/>
  <c r="AD821" i="13"/>
  <c r="Z821" i="13"/>
  <c r="Y821" i="13"/>
  <c r="AE820" i="13"/>
  <c r="AD820" i="13"/>
  <c r="Z820" i="13"/>
  <c r="Y820" i="13"/>
  <c r="AE819" i="13"/>
  <c r="AD819" i="13"/>
  <c r="Z819" i="13"/>
  <c r="Y819" i="13"/>
  <c r="AE818" i="13"/>
  <c r="AD818" i="13"/>
  <c r="Z818" i="13"/>
  <c r="Y818" i="13"/>
  <c r="AE817" i="13"/>
  <c r="AD817" i="13"/>
  <c r="Z817" i="13"/>
  <c r="Y817" i="13"/>
  <c r="AE816" i="13"/>
  <c r="AD816" i="13"/>
  <c r="Z816" i="13"/>
  <c r="Y816" i="13"/>
  <c r="AE815" i="13"/>
  <c r="AD815" i="13"/>
  <c r="Z815" i="13"/>
  <c r="Y815" i="13"/>
  <c r="AE814" i="13"/>
  <c r="AD814" i="13"/>
  <c r="Z814" i="13"/>
  <c r="Y814" i="13"/>
  <c r="AE813" i="13"/>
  <c r="AD813" i="13"/>
  <c r="Z813" i="13"/>
  <c r="Y813" i="13"/>
  <c r="AE812" i="13"/>
  <c r="AD812" i="13"/>
  <c r="Z812" i="13"/>
  <c r="Y812" i="13"/>
  <c r="AE811" i="13"/>
  <c r="AD811" i="13"/>
  <c r="Z811" i="13"/>
  <c r="Y811" i="13"/>
  <c r="AE810" i="13"/>
  <c r="AD810" i="13"/>
  <c r="Z810" i="13"/>
  <c r="Y810" i="13"/>
  <c r="AE809" i="13"/>
  <c r="AD809" i="13"/>
  <c r="Z809" i="13"/>
  <c r="Y809" i="13"/>
  <c r="AE808" i="13"/>
  <c r="AD808" i="13"/>
  <c r="Z808" i="13"/>
  <c r="Y808" i="13"/>
  <c r="AE807" i="13"/>
  <c r="AD807" i="13"/>
  <c r="Z807" i="13"/>
  <c r="Y807" i="13"/>
  <c r="AE806" i="13"/>
  <c r="AD806" i="13"/>
  <c r="Z806" i="13"/>
  <c r="Y806" i="13"/>
  <c r="AE805" i="13"/>
  <c r="AD805" i="13"/>
  <c r="Z805" i="13"/>
  <c r="Y805" i="13"/>
  <c r="AE804" i="13"/>
  <c r="AD804" i="13"/>
  <c r="Z804" i="13"/>
  <c r="Y804" i="13"/>
  <c r="AE803" i="13"/>
  <c r="AD803" i="13"/>
  <c r="Z803" i="13"/>
  <c r="Y803" i="13"/>
  <c r="AE802" i="13"/>
  <c r="AD802" i="13"/>
  <c r="Z802" i="13"/>
  <c r="Y802" i="13"/>
  <c r="AE801" i="13"/>
  <c r="AD801" i="13"/>
  <c r="Z801" i="13"/>
  <c r="Y801" i="13"/>
  <c r="AE800" i="13"/>
  <c r="AD800" i="13"/>
  <c r="Z800" i="13"/>
  <c r="Y800" i="13"/>
  <c r="AE799" i="13"/>
  <c r="AD799" i="13"/>
  <c r="Z799" i="13"/>
  <c r="Y799" i="13"/>
  <c r="AE798" i="13"/>
  <c r="AD798" i="13"/>
  <c r="Z798" i="13"/>
  <c r="Y798" i="13"/>
  <c r="AE797" i="13"/>
  <c r="AD797" i="13"/>
  <c r="Z797" i="13"/>
  <c r="Y797" i="13"/>
  <c r="AE796" i="13"/>
  <c r="AD796" i="13"/>
  <c r="Z796" i="13"/>
  <c r="Y796" i="13"/>
  <c r="AE795" i="13"/>
  <c r="AD795" i="13"/>
  <c r="Z795" i="13"/>
  <c r="Y795" i="13"/>
  <c r="AE794" i="13"/>
  <c r="AD794" i="13"/>
  <c r="Z794" i="13"/>
  <c r="Y794" i="13"/>
  <c r="AE793" i="13"/>
  <c r="AD793" i="13"/>
  <c r="Z793" i="13"/>
  <c r="Y793" i="13"/>
  <c r="AE792" i="13"/>
  <c r="AD792" i="13"/>
  <c r="Z792" i="13"/>
  <c r="Y792" i="13"/>
  <c r="AE791" i="13"/>
  <c r="AD791" i="13"/>
  <c r="Z791" i="13"/>
  <c r="Y791" i="13"/>
  <c r="AE790" i="13"/>
  <c r="AD790" i="13"/>
  <c r="Z790" i="13"/>
  <c r="Y790" i="13"/>
  <c r="AE789" i="13"/>
  <c r="AD789" i="13"/>
  <c r="Z789" i="13"/>
  <c r="Y789" i="13"/>
  <c r="AE788" i="13"/>
  <c r="AD788" i="13"/>
  <c r="Z788" i="13"/>
  <c r="Y788" i="13"/>
  <c r="AE787" i="13"/>
  <c r="AD787" i="13"/>
  <c r="Z787" i="13"/>
  <c r="Y787" i="13"/>
  <c r="AE786" i="13"/>
  <c r="AD786" i="13"/>
  <c r="Z786" i="13"/>
  <c r="Y786" i="13"/>
  <c r="AE785" i="13"/>
  <c r="AD785" i="13"/>
  <c r="Z785" i="13"/>
  <c r="Y785" i="13"/>
  <c r="AE784" i="13"/>
  <c r="AD784" i="13"/>
  <c r="Z784" i="13"/>
  <c r="Y784" i="13"/>
  <c r="AE783" i="13"/>
  <c r="AD783" i="13"/>
  <c r="Z783" i="13"/>
  <c r="Y783" i="13"/>
  <c r="AE782" i="13"/>
  <c r="AD782" i="13"/>
  <c r="Z782" i="13"/>
  <c r="Y782" i="13"/>
  <c r="AE781" i="13"/>
  <c r="AD781" i="13"/>
  <c r="Z781" i="13"/>
  <c r="Y781" i="13"/>
  <c r="AE780" i="13"/>
  <c r="AD780" i="13"/>
  <c r="Z780" i="13"/>
  <c r="Y780" i="13"/>
  <c r="AE779" i="13"/>
  <c r="AD779" i="13"/>
  <c r="Z779" i="13"/>
  <c r="Y779" i="13"/>
  <c r="AE778" i="13"/>
  <c r="AD778" i="13"/>
  <c r="Z778" i="13"/>
  <c r="Y778" i="13"/>
  <c r="AE777" i="13"/>
  <c r="AD777" i="13"/>
  <c r="Z777" i="13"/>
  <c r="Y777" i="13"/>
  <c r="AE776" i="13"/>
  <c r="AD776" i="13"/>
  <c r="Z776" i="13"/>
  <c r="Y776" i="13"/>
  <c r="AE775" i="13"/>
  <c r="AD775" i="13"/>
  <c r="Z775" i="13"/>
  <c r="Y775" i="13"/>
  <c r="AE774" i="13"/>
  <c r="AD774" i="13"/>
  <c r="Z774" i="13"/>
  <c r="Y774" i="13"/>
  <c r="AE773" i="13"/>
  <c r="AD773" i="13"/>
  <c r="Z773" i="13"/>
  <c r="Y773" i="13"/>
  <c r="AE772" i="13"/>
  <c r="AD772" i="13"/>
  <c r="Z772" i="13"/>
  <c r="Y772" i="13"/>
  <c r="AE771" i="13"/>
  <c r="AD771" i="13"/>
  <c r="Z771" i="13"/>
  <c r="Y771" i="13"/>
  <c r="AE770" i="13"/>
  <c r="AD770" i="13"/>
  <c r="Z770" i="13"/>
  <c r="Y770" i="13"/>
  <c r="AE769" i="13"/>
  <c r="AD769" i="13"/>
  <c r="Z769" i="13"/>
  <c r="Y769" i="13"/>
  <c r="AE768" i="13"/>
  <c r="AD768" i="13"/>
  <c r="Z768" i="13"/>
  <c r="Y768" i="13"/>
  <c r="AE767" i="13"/>
  <c r="AD767" i="13"/>
  <c r="Z767" i="13"/>
  <c r="Y767" i="13"/>
  <c r="AE766" i="13"/>
  <c r="AD766" i="13"/>
  <c r="Z766" i="13"/>
  <c r="Y766" i="13"/>
  <c r="AE765" i="13"/>
  <c r="AD765" i="13"/>
  <c r="Z765" i="13"/>
  <c r="Y765" i="13"/>
  <c r="AE764" i="13"/>
  <c r="AD764" i="13"/>
  <c r="Z764" i="13"/>
  <c r="Y764" i="13"/>
  <c r="AE763" i="13"/>
  <c r="AD763" i="13"/>
  <c r="Z763" i="13"/>
  <c r="Y763" i="13"/>
  <c r="AE762" i="13"/>
  <c r="AD762" i="13"/>
  <c r="Z762" i="13"/>
  <c r="Y762" i="13"/>
  <c r="AE761" i="13"/>
  <c r="AD761" i="13"/>
  <c r="Z761" i="13"/>
  <c r="Y761" i="13"/>
  <c r="AE760" i="13"/>
  <c r="AD760" i="13"/>
  <c r="Z760" i="13"/>
  <c r="Y760" i="13"/>
  <c r="AE759" i="13"/>
  <c r="AD759" i="13"/>
  <c r="Z759" i="13"/>
  <c r="Y759" i="13"/>
  <c r="AE758" i="13"/>
  <c r="AD758" i="13"/>
  <c r="Z758" i="13"/>
  <c r="Y758" i="13"/>
  <c r="AE757" i="13"/>
  <c r="AD757" i="13"/>
  <c r="Z757" i="13"/>
  <c r="Y757" i="13"/>
  <c r="AE756" i="13"/>
  <c r="AD756" i="13"/>
  <c r="Z756" i="13"/>
  <c r="Y756" i="13"/>
  <c r="AE755" i="13"/>
  <c r="AD755" i="13"/>
  <c r="Z755" i="13"/>
  <c r="Y755" i="13"/>
  <c r="AE754" i="13"/>
  <c r="AD754" i="13"/>
  <c r="Z754" i="13"/>
  <c r="Y754" i="13"/>
  <c r="AE753" i="13"/>
  <c r="AD753" i="13"/>
  <c r="Z753" i="13"/>
  <c r="Y753" i="13"/>
  <c r="AE752" i="13"/>
  <c r="AD752" i="13"/>
  <c r="Z752" i="13"/>
  <c r="Y752" i="13"/>
  <c r="AE751" i="13"/>
  <c r="AD751" i="13"/>
  <c r="Z751" i="13"/>
  <c r="Y751" i="13"/>
  <c r="AE750" i="13"/>
  <c r="AD750" i="13"/>
  <c r="Z750" i="13"/>
  <c r="Y750" i="13"/>
  <c r="AE749" i="13"/>
  <c r="AD749" i="13"/>
  <c r="Z749" i="13"/>
  <c r="Y749" i="13"/>
  <c r="AE748" i="13"/>
  <c r="AD748" i="13"/>
  <c r="Z748" i="13"/>
  <c r="Y748" i="13"/>
  <c r="AE747" i="13"/>
  <c r="AD747" i="13"/>
  <c r="Z747" i="13"/>
  <c r="Y747" i="13"/>
  <c r="AE746" i="13"/>
  <c r="AD746" i="13"/>
  <c r="Z746" i="13"/>
  <c r="Y746" i="13"/>
  <c r="AE745" i="13"/>
  <c r="AD745" i="13"/>
  <c r="Z745" i="13"/>
  <c r="Y745" i="13"/>
  <c r="AE744" i="13"/>
  <c r="AD744" i="13"/>
  <c r="Z744" i="13"/>
  <c r="Y744" i="13"/>
  <c r="AE743" i="13"/>
  <c r="AD743" i="13"/>
  <c r="Z743" i="13"/>
  <c r="Y743" i="13"/>
  <c r="AE742" i="13"/>
  <c r="AD742" i="13"/>
  <c r="Z742" i="13"/>
  <c r="Y742" i="13"/>
  <c r="AE741" i="13"/>
  <c r="AD741" i="13"/>
  <c r="Z741" i="13"/>
  <c r="Y741" i="13"/>
  <c r="AE740" i="13"/>
  <c r="AD740" i="13"/>
  <c r="Z740" i="13"/>
  <c r="Y740" i="13"/>
  <c r="AE739" i="13"/>
  <c r="AD739" i="13"/>
  <c r="Z739" i="13"/>
  <c r="Y739" i="13"/>
  <c r="AE738" i="13"/>
  <c r="AD738" i="13"/>
  <c r="Z738" i="13"/>
  <c r="Y738" i="13"/>
  <c r="AE737" i="13"/>
  <c r="AD737" i="13"/>
  <c r="Z737" i="13"/>
  <c r="Y737" i="13"/>
  <c r="AE736" i="13"/>
  <c r="AD736" i="13"/>
  <c r="Z736" i="13"/>
  <c r="Y736" i="13"/>
  <c r="AE735" i="13"/>
  <c r="AD735" i="13"/>
  <c r="Z735" i="13"/>
  <c r="Y735" i="13"/>
  <c r="AE734" i="13"/>
  <c r="AD734" i="13"/>
  <c r="Z734" i="13"/>
  <c r="Y734" i="13"/>
  <c r="AE733" i="13"/>
  <c r="AD733" i="13"/>
  <c r="Z733" i="13"/>
  <c r="Y733" i="13"/>
  <c r="AE732" i="13"/>
  <c r="AD732" i="13"/>
  <c r="Z732" i="13"/>
  <c r="Y732" i="13"/>
  <c r="AE731" i="13"/>
  <c r="AD731" i="13"/>
  <c r="Z731" i="13"/>
  <c r="Y731" i="13"/>
  <c r="AE730" i="13"/>
  <c r="AD730" i="13"/>
  <c r="Z730" i="13"/>
  <c r="Y730" i="13"/>
  <c r="AE729" i="13"/>
  <c r="AD729" i="13"/>
  <c r="Z729" i="13"/>
  <c r="Y729" i="13"/>
  <c r="AE728" i="13"/>
  <c r="AD728" i="13"/>
  <c r="Z728" i="13"/>
  <c r="Y728" i="13"/>
  <c r="AE727" i="13"/>
  <c r="AD727" i="13"/>
  <c r="Z727" i="13"/>
  <c r="Y727" i="13"/>
  <c r="AE726" i="13"/>
  <c r="AD726" i="13"/>
  <c r="Z726" i="13"/>
  <c r="Y726" i="13"/>
  <c r="AE725" i="13"/>
  <c r="AD725" i="13"/>
  <c r="Z725" i="13"/>
  <c r="Y725" i="13"/>
  <c r="AE724" i="13"/>
  <c r="AD724" i="13"/>
  <c r="Z724" i="13"/>
  <c r="Y724" i="13"/>
  <c r="AE723" i="13"/>
  <c r="AD723" i="13"/>
  <c r="Z723" i="13"/>
  <c r="Y723" i="13"/>
  <c r="AE722" i="13"/>
  <c r="AD722" i="13"/>
  <c r="Z722" i="13"/>
  <c r="Y722" i="13"/>
  <c r="AE721" i="13"/>
  <c r="AD721" i="13"/>
  <c r="Z721" i="13"/>
  <c r="Y721" i="13"/>
  <c r="AE720" i="13"/>
  <c r="AD720" i="13"/>
  <c r="Z720" i="13"/>
  <c r="Y720" i="13"/>
  <c r="AE719" i="13"/>
  <c r="AD719" i="13"/>
  <c r="Z719" i="13"/>
  <c r="Y719" i="13"/>
  <c r="AE718" i="13"/>
  <c r="AD718" i="13"/>
  <c r="Z718" i="13"/>
  <c r="Y718" i="13"/>
  <c r="AE717" i="13"/>
  <c r="AD717" i="13"/>
  <c r="Z717" i="13"/>
  <c r="Y717" i="13"/>
  <c r="AE716" i="13"/>
  <c r="AD716" i="13"/>
  <c r="Z716" i="13"/>
  <c r="Y716" i="13"/>
  <c r="AE715" i="13"/>
  <c r="AD715" i="13"/>
  <c r="Z715" i="13"/>
  <c r="Y715" i="13"/>
  <c r="AE714" i="13"/>
  <c r="AD714" i="13"/>
  <c r="Z714" i="13"/>
  <c r="Y714" i="13"/>
  <c r="AE713" i="13"/>
  <c r="AD713" i="13"/>
  <c r="Z713" i="13"/>
  <c r="Y713" i="13"/>
  <c r="AE712" i="13"/>
  <c r="AD712" i="13"/>
  <c r="Z712" i="13"/>
  <c r="Y712" i="13"/>
  <c r="AE711" i="13"/>
  <c r="AD711" i="13"/>
  <c r="Z711" i="13"/>
  <c r="Y711" i="13"/>
  <c r="AE710" i="13"/>
  <c r="AD710" i="13"/>
  <c r="Z710" i="13"/>
  <c r="Y710" i="13"/>
  <c r="AE709" i="13"/>
  <c r="AD709" i="13"/>
  <c r="Z709" i="13"/>
  <c r="Y709" i="13"/>
  <c r="AE708" i="13"/>
  <c r="AD708" i="13"/>
  <c r="Z708" i="13"/>
  <c r="Y708" i="13"/>
  <c r="AE707" i="13"/>
  <c r="AD707" i="13"/>
  <c r="Z707" i="13"/>
  <c r="Y707" i="13"/>
  <c r="AE706" i="13"/>
  <c r="AD706" i="13"/>
  <c r="Z706" i="13"/>
  <c r="Y706" i="13"/>
  <c r="AE705" i="13"/>
  <c r="AD705" i="13"/>
  <c r="Z705" i="13"/>
  <c r="Y705" i="13"/>
  <c r="AE704" i="13"/>
  <c r="AD704" i="13"/>
  <c r="Z704" i="13"/>
  <c r="Y704" i="13"/>
  <c r="AE703" i="13"/>
  <c r="AD703" i="13"/>
  <c r="Z703" i="13"/>
  <c r="Y703" i="13"/>
  <c r="AE702" i="13"/>
  <c r="AD702" i="13"/>
  <c r="Z702" i="13"/>
  <c r="Y702" i="13"/>
  <c r="AE701" i="13"/>
  <c r="AD701" i="13"/>
  <c r="Z701" i="13"/>
  <c r="Y701" i="13"/>
  <c r="AE700" i="13"/>
  <c r="AD700" i="13"/>
  <c r="Z700" i="13"/>
  <c r="Y700" i="13"/>
  <c r="AE699" i="13"/>
  <c r="AD699" i="13"/>
  <c r="Z699" i="13"/>
  <c r="Y699" i="13"/>
  <c r="AE698" i="13"/>
  <c r="AD698" i="13"/>
  <c r="Z698" i="13"/>
  <c r="Y698" i="13"/>
  <c r="AE697" i="13"/>
  <c r="AD697" i="13"/>
  <c r="Z697" i="13"/>
  <c r="Y697" i="13"/>
  <c r="AE696" i="13"/>
  <c r="AD696" i="13"/>
  <c r="Z696" i="13"/>
  <c r="Y696" i="13"/>
  <c r="AE695" i="13"/>
  <c r="AD695" i="13"/>
  <c r="Z695" i="13"/>
  <c r="Y695" i="13"/>
  <c r="AE694" i="13"/>
  <c r="AD694" i="13"/>
  <c r="Z694" i="13"/>
  <c r="Y694" i="13"/>
  <c r="AE693" i="13"/>
  <c r="AD693" i="13"/>
  <c r="Z693" i="13"/>
  <c r="Y693" i="13"/>
  <c r="AE692" i="13"/>
  <c r="AD692" i="13"/>
  <c r="Z692" i="13"/>
  <c r="Y692" i="13"/>
  <c r="AE691" i="13"/>
  <c r="AD691" i="13"/>
  <c r="Z691" i="13"/>
  <c r="Y691" i="13"/>
  <c r="AE690" i="13"/>
  <c r="AD690" i="13"/>
  <c r="Z690" i="13"/>
  <c r="Y690" i="13"/>
  <c r="AE689" i="13"/>
  <c r="AD689" i="13"/>
  <c r="Z689" i="13"/>
  <c r="Y689" i="13"/>
  <c r="AE688" i="13"/>
  <c r="AD688" i="13"/>
  <c r="Z688" i="13"/>
  <c r="Y688" i="13"/>
  <c r="AE687" i="13"/>
  <c r="AD687" i="13"/>
  <c r="Z687" i="13"/>
  <c r="Y687" i="13"/>
  <c r="AE686" i="13"/>
  <c r="AD686" i="13"/>
  <c r="Z686" i="13"/>
  <c r="Y686" i="13"/>
  <c r="AE685" i="13"/>
  <c r="AD685" i="13"/>
  <c r="Z685" i="13"/>
  <c r="Y685" i="13"/>
  <c r="AE684" i="13"/>
  <c r="AD684" i="13"/>
  <c r="Z684" i="13"/>
  <c r="Y684" i="13"/>
  <c r="AE683" i="13"/>
  <c r="AD683" i="13"/>
  <c r="Z683" i="13"/>
  <c r="Y683" i="13"/>
  <c r="AE682" i="13"/>
  <c r="AD682" i="13"/>
  <c r="Z682" i="13"/>
  <c r="Y682" i="13"/>
  <c r="AE681" i="13"/>
  <c r="AD681" i="13"/>
  <c r="Z681" i="13"/>
  <c r="Y681" i="13"/>
  <c r="AE680" i="13"/>
  <c r="AD680" i="13"/>
  <c r="Z680" i="13"/>
  <c r="Y680" i="13"/>
  <c r="AE679" i="13"/>
  <c r="AD679" i="13"/>
  <c r="Z679" i="13"/>
  <c r="Y679" i="13"/>
  <c r="AE678" i="13"/>
  <c r="AD678" i="13"/>
  <c r="Z678" i="13"/>
  <c r="Y678" i="13"/>
  <c r="AE677" i="13"/>
  <c r="AD677" i="13"/>
  <c r="Z677" i="13"/>
  <c r="Y677" i="13"/>
  <c r="AE676" i="13"/>
  <c r="AD676" i="13"/>
  <c r="Z676" i="13"/>
  <c r="Y676" i="13"/>
  <c r="AE675" i="13"/>
  <c r="AD675" i="13"/>
  <c r="Z675" i="13"/>
  <c r="Y675" i="13"/>
  <c r="AE674" i="13"/>
  <c r="AD674" i="13"/>
  <c r="Z674" i="13"/>
  <c r="Y674" i="13"/>
  <c r="AE673" i="13"/>
  <c r="AD673" i="13"/>
  <c r="Z673" i="13"/>
  <c r="Y673" i="13"/>
  <c r="AE672" i="13"/>
  <c r="AD672" i="13"/>
  <c r="Z672" i="13"/>
  <c r="Y672" i="13"/>
  <c r="AE671" i="13"/>
  <c r="AD671" i="13"/>
  <c r="Z671" i="13"/>
  <c r="Y671" i="13"/>
  <c r="AE670" i="13"/>
  <c r="AD670" i="13"/>
  <c r="Z670" i="13"/>
  <c r="Y670" i="13"/>
  <c r="AE669" i="13"/>
  <c r="AD669" i="13"/>
  <c r="Z669" i="13"/>
  <c r="Y669" i="13"/>
  <c r="AE668" i="13"/>
  <c r="AD668" i="13"/>
  <c r="Z668" i="13"/>
  <c r="Y668" i="13"/>
  <c r="AE667" i="13"/>
  <c r="AD667" i="13"/>
  <c r="Z667" i="13"/>
  <c r="Y667" i="13"/>
  <c r="AE666" i="13"/>
  <c r="AD666" i="13"/>
  <c r="Z666" i="13"/>
  <c r="Y666" i="13"/>
  <c r="AE665" i="13"/>
  <c r="AD665" i="13"/>
  <c r="Z665" i="13"/>
  <c r="Y665" i="13"/>
  <c r="AE664" i="13"/>
  <c r="AD664" i="13"/>
  <c r="Z664" i="13"/>
  <c r="Y664" i="13"/>
  <c r="AE663" i="13"/>
  <c r="AD663" i="13"/>
  <c r="Z663" i="13"/>
  <c r="Y663" i="13"/>
  <c r="AE662" i="13"/>
  <c r="AD662" i="13"/>
  <c r="Z662" i="13"/>
  <c r="Y662" i="13"/>
  <c r="AE661" i="13"/>
  <c r="AD661" i="13"/>
  <c r="Z661" i="13"/>
  <c r="Y661" i="13"/>
  <c r="AE660" i="13"/>
  <c r="AD660" i="13"/>
  <c r="Z660" i="13"/>
  <c r="Y660" i="13"/>
  <c r="AE659" i="13"/>
  <c r="AD659" i="13"/>
  <c r="Z659" i="13"/>
  <c r="Y659" i="13"/>
  <c r="AE658" i="13"/>
  <c r="AD658" i="13"/>
  <c r="Z658" i="13"/>
  <c r="Y658" i="13"/>
  <c r="AE657" i="13"/>
  <c r="AD657" i="13"/>
  <c r="Z657" i="13"/>
  <c r="Y657" i="13"/>
  <c r="AE656" i="13"/>
  <c r="AD656" i="13"/>
  <c r="Z656" i="13"/>
  <c r="Y656" i="13"/>
  <c r="AE655" i="13"/>
  <c r="AD655" i="13"/>
  <c r="Z655" i="13"/>
  <c r="Y655" i="13"/>
  <c r="AE654" i="13"/>
  <c r="AD654" i="13"/>
  <c r="Z654" i="13"/>
  <c r="Y654" i="13"/>
  <c r="AE653" i="13"/>
  <c r="AD653" i="13"/>
  <c r="Z653" i="13"/>
  <c r="Y653" i="13"/>
  <c r="AE652" i="13"/>
  <c r="AD652" i="13"/>
  <c r="Z652" i="13"/>
  <c r="Y652" i="13"/>
  <c r="AE651" i="13"/>
  <c r="AD651" i="13"/>
  <c r="Z651" i="13"/>
  <c r="Y651" i="13"/>
  <c r="AE650" i="13"/>
  <c r="AD650" i="13"/>
  <c r="Z650" i="13"/>
  <c r="Y650" i="13"/>
  <c r="AE649" i="13"/>
  <c r="AD649" i="13"/>
  <c r="Z649" i="13"/>
  <c r="Y649" i="13"/>
  <c r="AE648" i="13"/>
  <c r="AD648" i="13"/>
  <c r="Z648" i="13"/>
  <c r="Y648" i="13"/>
  <c r="AE647" i="13"/>
  <c r="AD647" i="13"/>
  <c r="Z647" i="13"/>
  <c r="Y647" i="13"/>
  <c r="AE646" i="13"/>
  <c r="AD646" i="13"/>
  <c r="Z646" i="13"/>
  <c r="Y646" i="13"/>
  <c r="AE645" i="13"/>
  <c r="AD645" i="13"/>
  <c r="Z645" i="13"/>
  <c r="Y645" i="13"/>
  <c r="AE644" i="13"/>
  <c r="AD644" i="13"/>
  <c r="Z644" i="13"/>
  <c r="Y644" i="13"/>
  <c r="AE643" i="13"/>
  <c r="AD643" i="13"/>
  <c r="Z643" i="13"/>
  <c r="Y643" i="13"/>
  <c r="AE642" i="13"/>
  <c r="AD642" i="13"/>
  <c r="Z642" i="13"/>
  <c r="Y642" i="13"/>
  <c r="AE641" i="13"/>
  <c r="AD641" i="13"/>
  <c r="Z641" i="13"/>
  <c r="Y641" i="13"/>
  <c r="AE640" i="13"/>
  <c r="AD640" i="13"/>
  <c r="Z640" i="13"/>
  <c r="Y640" i="13"/>
  <c r="AE639" i="13"/>
  <c r="AD639" i="13"/>
  <c r="Z639" i="13"/>
  <c r="Y639" i="13"/>
  <c r="AE638" i="13"/>
  <c r="AD638" i="13"/>
  <c r="Z638" i="13"/>
  <c r="Y638" i="13"/>
  <c r="AE637" i="13"/>
  <c r="AD637" i="13"/>
  <c r="Z637" i="13"/>
  <c r="Y637" i="13"/>
  <c r="AE636" i="13"/>
  <c r="AD636" i="13"/>
  <c r="Z636" i="13"/>
  <c r="Y636" i="13"/>
  <c r="AE635" i="13"/>
  <c r="AD635" i="13"/>
  <c r="Z635" i="13"/>
  <c r="Y635" i="13"/>
  <c r="AE634" i="13"/>
  <c r="AD634" i="13"/>
  <c r="Z634" i="13"/>
  <c r="Y634" i="13"/>
  <c r="AE633" i="13"/>
  <c r="AD633" i="13"/>
  <c r="Z633" i="13"/>
  <c r="Y633" i="13"/>
  <c r="AE632" i="13"/>
  <c r="AD632" i="13"/>
  <c r="Z632" i="13"/>
  <c r="Y632" i="13"/>
  <c r="AE631" i="13"/>
  <c r="AD631" i="13"/>
  <c r="Z631" i="13"/>
  <c r="Y631" i="13"/>
  <c r="AE630" i="13"/>
  <c r="AD630" i="13"/>
  <c r="Z630" i="13"/>
  <c r="Y630" i="13"/>
  <c r="AE629" i="13"/>
  <c r="AD629" i="13"/>
  <c r="Z629" i="13"/>
  <c r="Y629" i="13"/>
  <c r="AE628" i="13"/>
  <c r="AD628" i="13"/>
  <c r="Z628" i="13"/>
  <c r="Y628" i="13"/>
  <c r="AE627" i="13"/>
  <c r="AD627" i="13"/>
  <c r="Z627" i="13"/>
  <c r="Y627" i="13"/>
  <c r="AE626" i="13"/>
  <c r="AD626" i="13"/>
  <c r="Z626" i="13"/>
  <c r="Y626" i="13"/>
  <c r="AE625" i="13"/>
  <c r="AD625" i="13"/>
  <c r="Z625" i="13"/>
  <c r="Y625" i="13"/>
  <c r="AE624" i="13"/>
  <c r="AD624" i="13"/>
  <c r="Z624" i="13"/>
  <c r="Y624" i="13"/>
  <c r="AE623" i="13"/>
  <c r="AD623" i="13"/>
  <c r="Z623" i="13"/>
  <c r="Y623" i="13"/>
  <c r="AE622" i="13"/>
  <c r="AD622" i="13"/>
  <c r="Z622" i="13"/>
  <c r="Y622" i="13"/>
  <c r="AE621" i="13"/>
  <c r="AD621" i="13"/>
  <c r="Z621" i="13"/>
  <c r="Y621" i="13"/>
  <c r="AE620" i="13"/>
  <c r="AD620" i="13"/>
  <c r="Z620" i="13"/>
  <c r="Y620" i="13"/>
  <c r="AE619" i="13"/>
  <c r="AD619" i="13"/>
  <c r="Z619" i="13"/>
  <c r="Y619" i="13"/>
  <c r="AE618" i="13"/>
  <c r="AD618" i="13"/>
  <c r="Z618" i="13"/>
  <c r="Y618" i="13"/>
  <c r="AE617" i="13"/>
  <c r="AD617" i="13"/>
  <c r="Z617" i="13"/>
  <c r="Y617" i="13"/>
  <c r="AE616" i="13"/>
  <c r="AD616" i="13"/>
  <c r="Z616" i="13"/>
  <c r="Y616" i="13"/>
  <c r="AE615" i="13"/>
  <c r="AD615" i="13"/>
  <c r="Z615" i="13"/>
  <c r="Y615" i="13"/>
  <c r="AE614" i="13"/>
  <c r="AD614" i="13"/>
  <c r="Z614" i="13"/>
  <c r="Y614" i="13"/>
  <c r="AE613" i="13"/>
  <c r="AD613" i="13"/>
  <c r="Z613" i="13"/>
  <c r="Y613" i="13"/>
  <c r="AE612" i="13"/>
  <c r="AD612" i="13"/>
  <c r="Z612" i="13"/>
  <c r="Y612" i="13"/>
  <c r="AE611" i="13"/>
  <c r="AD611" i="13"/>
  <c r="Z611" i="13"/>
  <c r="Y611" i="13"/>
  <c r="AE610" i="13"/>
  <c r="AD610" i="13"/>
  <c r="Z610" i="13"/>
  <c r="Y610" i="13"/>
  <c r="AE609" i="13"/>
  <c r="AD609" i="13"/>
  <c r="Z609" i="13"/>
  <c r="Y609" i="13"/>
  <c r="AE608" i="13"/>
  <c r="AD608" i="13"/>
  <c r="Z608" i="13"/>
  <c r="Y608" i="13"/>
  <c r="AE607" i="13"/>
  <c r="AD607" i="13"/>
  <c r="Z607" i="13"/>
  <c r="Y607" i="13"/>
  <c r="AE606" i="13"/>
  <c r="AD606" i="13"/>
  <c r="Z606" i="13"/>
  <c r="Y606" i="13"/>
  <c r="AE605" i="13"/>
  <c r="AD605" i="13"/>
  <c r="Z605" i="13"/>
  <c r="Y605" i="13"/>
  <c r="AE604" i="13"/>
  <c r="AD604" i="13"/>
  <c r="Z604" i="13"/>
  <c r="Y604" i="13"/>
  <c r="AE603" i="13"/>
  <c r="AD603" i="13"/>
  <c r="Z603" i="13"/>
  <c r="Y603" i="13"/>
  <c r="AE602" i="13"/>
  <c r="AD602" i="13"/>
  <c r="Z602" i="13"/>
  <c r="Y602" i="13"/>
  <c r="AE601" i="13"/>
  <c r="AD601" i="13"/>
  <c r="Z601" i="13"/>
  <c r="Y601" i="13"/>
  <c r="AE600" i="13"/>
  <c r="AD600" i="13"/>
  <c r="Z600" i="13"/>
  <c r="Y600" i="13"/>
  <c r="AE599" i="13"/>
  <c r="AD599" i="13"/>
  <c r="Z599" i="13"/>
  <c r="Y599" i="13"/>
  <c r="AE598" i="13"/>
  <c r="AD598" i="13"/>
  <c r="Z598" i="13"/>
  <c r="Y598" i="13"/>
  <c r="AE597" i="13"/>
  <c r="AD597" i="13"/>
  <c r="Z597" i="13"/>
  <c r="Y597" i="13"/>
  <c r="AE596" i="13"/>
  <c r="AD596" i="13"/>
  <c r="Z596" i="13"/>
  <c r="Y596" i="13"/>
  <c r="AE595" i="13"/>
  <c r="AD595" i="13"/>
  <c r="Z595" i="13"/>
  <c r="Y595" i="13"/>
  <c r="AE594" i="13"/>
  <c r="AD594" i="13"/>
  <c r="Z594" i="13"/>
  <c r="Y594" i="13"/>
  <c r="AE593" i="13"/>
  <c r="AD593" i="13"/>
  <c r="Z593" i="13"/>
  <c r="Y593" i="13"/>
  <c r="AE592" i="13"/>
  <c r="AD592" i="13"/>
  <c r="Z592" i="13"/>
  <c r="Y592" i="13"/>
  <c r="AE591" i="13"/>
  <c r="AD591" i="13"/>
  <c r="Z591" i="13"/>
  <c r="Y591" i="13"/>
  <c r="AE590" i="13"/>
  <c r="AD590" i="13"/>
  <c r="Z590" i="13"/>
  <c r="Y590" i="13"/>
  <c r="AE589" i="13"/>
  <c r="AD589" i="13"/>
  <c r="Z589" i="13"/>
  <c r="Y589" i="13"/>
  <c r="AE588" i="13"/>
  <c r="AD588" i="13"/>
  <c r="Z588" i="13"/>
  <c r="Y588" i="13"/>
  <c r="AE587" i="13"/>
  <c r="AD587" i="13"/>
  <c r="Z587" i="13"/>
  <c r="Y587" i="13"/>
  <c r="AE586" i="13"/>
  <c r="AD586" i="13"/>
  <c r="Z586" i="13"/>
  <c r="Y586" i="13"/>
  <c r="AE585" i="13"/>
  <c r="AD585" i="13"/>
  <c r="Z585" i="13"/>
  <c r="Y585" i="13"/>
  <c r="AE584" i="13"/>
  <c r="AD584" i="13"/>
  <c r="Z584" i="13"/>
  <c r="Y584" i="13"/>
  <c r="AE583" i="13"/>
  <c r="AD583" i="13"/>
  <c r="Z583" i="13"/>
  <c r="Y583" i="13"/>
  <c r="AE582" i="13"/>
  <c r="AD582" i="13"/>
  <c r="Z582" i="13"/>
  <c r="Y582" i="13"/>
  <c r="AE581" i="13"/>
  <c r="AD581" i="13"/>
  <c r="Z581" i="13"/>
  <c r="Y581" i="13"/>
  <c r="AE580" i="13"/>
  <c r="AD580" i="13"/>
  <c r="Z580" i="13"/>
  <c r="Y580" i="13"/>
  <c r="AE579" i="13"/>
  <c r="AD579" i="13"/>
  <c r="Z579" i="13"/>
  <c r="Y579" i="13"/>
  <c r="AE578" i="13"/>
  <c r="AD578" i="13"/>
  <c r="Z578" i="13"/>
  <c r="Y578" i="13"/>
  <c r="AE577" i="13"/>
  <c r="AD577" i="13"/>
  <c r="Z577" i="13"/>
  <c r="Y577" i="13"/>
  <c r="AE576" i="13"/>
  <c r="AD576" i="13"/>
  <c r="Z576" i="13"/>
  <c r="Y576" i="13"/>
  <c r="AE575" i="13"/>
  <c r="AD575" i="13"/>
  <c r="Z575" i="13"/>
  <c r="Y575" i="13"/>
  <c r="AE574" i="13"/>
  <c r="AD574" i="13"/>
  <c r="Z574" i="13"/>
  <c r="Y574" i="13"/>
  <c r="AE573" i="13"/>
  <c r="AD573" i="13"/>
  <c r="Z573" i="13"/>
  <c r="Y573" i="13"/>
  <c r="AE572" i="13"/>
  <c r="AD572" i="13"/>
  <c r="Z572" i="13"/>
  <c r="Y572" i="13"/>
  <c r="AE571" i="13"/>
  <c r="AD571" i="13"/>
  <c r="Z571" i="13"/>
  <c r="Y571" i="13"/>
  <c r="AE570" i="13"/>
  <c r="AD570" i="13"/>
  <c r="Z570" i="13"/>
  <c r="Y570" i="13"/>
  <c r="AE569" i="13"/>
  <c r="AD569" i="13"/>
  <c r="Z569" i="13"/>
  <c r="Y569" i="13"/>
  <c r="AE568" i="13"/>
  <c r="AD568" i="13"/>
  <c r="Z568" i="13"/>
  <c r="Y568" i="13"/>
  <c r="AE567" i="13"/>
  <c r="AD567" i="13"/>
  <c r="Z567" i="13"/>
  <c r="Y567" i="13"/>
  <c r="AE566" i="13"/>
  <c r="AD566" i="13"/>
  <c r="Z566" i="13"/>
  <c r="Y566" i="13"/>
  <c r="AE565" i="13"/>
  <c r="AD565" i="13"/>
  <c r="Z565" i="13"/>
  <c r="Y565" i="13"/>
  <c r="AE564" i="13"/>
  <c r="AD564" i="13"/>
  <c r="Z564" i="13"/>
  <c r="Y564" i="13"/>
  <c r="AE563" i="13"/>
  <c r="AD563" i="13"/>
  <c r="Z563" i="13"/>
  <c r="Y563" i="13"/>
  <c r="AE562" i="13"/>
  <c r="AD562" i="13"/>
  <c r="Z562" i="13"/>
  <c r="Y562" i="13"/>
  <c r="AE561" i="13"/>
  <c r="AD561" i="13"/>
  <c r="Z561" i="13"/>
  <c r="Y561" i="13"/>
  <c r="AE560" i="13"/>
  <c r="AD560" i="13"/>
  <c r="Z560" i="13"/>
  <c r="Y560" i="13"/>
  <c r="AE559" i="13"/>
  <c r="AD559" i="13"/>
  <c r="Z559" i="13"/>
  <c r="Y559" i="13"/>
  <c r="AE558" i="13"/>
  <c r="AD558" i="13"/>
  <c r="Z558" i="13"/>
  <c r="Y558" i="13"/>
  <c r="AE557" i="13"/>
  <c r="AD557" i="13"/>
  <c r="Z557" i="13"/>
  <c r="Y557" i="13"/>
  <c r="AE556" i="13"/>
  <c r="AD556" i="13"/>
  <c r="Z556" i="13"/>
  <c r="Y556" i="13"/>
  <c r="AE555" i="13"/>
  <c r="AD555" i="13"/>
  <c r="Z555" i="13"/>
  <c r="Y555" i="13"/>
  <c r="AE554" i="13"/>
  <c r="AD554" i="13"/>
  <c r="Z554" i="13"/>
  <c r="Y554" i="13"/>
  <c r="AE553" i="13"/>
  <c r="AD553" i="13"/>
  <c r="Z553" i="13"/>
  <c r="Y553" i="13"/>
  <c r="AE552" i="13"/>
  <c r="AD552" i="13"/>
  <c r="Z552" i="13"/>
  <c r="Y552" i="13"/>
  <c r="AE551" i="13"/>
  <c r="AD551" i="13"/>
  <c r="Z551" i="13"/>
  <c r="Y551" i="13"/>
  <c r="AE550" i="13"/>
  <c r="AD550" i="13"/>
  <c r="Z550" i="13"/>
  <c r="Y550" i="13"/>
  <c r="AE549" i="13"/>
  <c r="AD549" i="13"/>
  <c r="Z549" i="13"/>
  <c r="Y549" i="13"/>
  <c r="AE548" i="13"/>
  <c r="AD548" i="13"/>
  <c r="Z548" i="13"/>
  <c r="Y548" i="13"/>
  <c r="AE547" i="13"/>
  <c r="AD547" i="13"/>
  <c r="Z547" i="13"/>
  <c r="Y547" i="13"/>
  <c r="AE546" i="13"/>
  <c r="AD546" i="13"/>
  <c r="Z546" i="13"/>
  <c r="Y546" i="13"/>
  <c r="AE545" i="13"/>
  <c r="AD545" i="13"/>
  <c r="Z545" i="13"/>
  <c r="Y545" i="13"/>
  <c r="AE544" i="13"/>
  <c r="AD544" i="13"/>
  <c r="Z544" i="13"/>
  <c r="Y544" i="13"/>
  <c r="AE543" i="13"/>
  <c r="AD543" i="13"/>
  <c r="Z543" i="13"/>
  <c r="Y543" i="13"/>
  <c r="AE542" i="13"/>
  <c r="AD542" i="13"/>
  <c r="Z542" i="13"/>
  <c r="Y542" i="13"/>
  <c r="AE541" i="13"/>
  <c r="AD541" i="13"/>
  <c r="Z541" i="13"/>
  <c r="Y541" i="13"/>
  <c r="AE540" i="13"/>
  <c r="AD540" i="13"/>
  <c r="Z540" i="13"/>
  <c r="Y540" i="13"/>
  <c r="AE539" i="13"/>
  <c r="AD539" i="13"/>
  <c r="Z539" i="13"/>
  <c r="Y539" i="13"/>
  <c r="AE538" i="13"/>
  <c r="AD538" i="13"/>
  <c r="Z538" i="13"/>
  <c r="Y538" i="13"/>
  <c r="AE537" i="13"/>
  <c r="AD537" i="13"/>
  <c r="Z537" i="13"/>
  <c r="Y537" i="13"/>
  <c r="AE536" i="13"/>
  <c r="AD536" i="13"/>
  <c r="Z536" i="13"/>
  <c r="Y536" i="13"/>
  <c r="AE535" i="13"/>
  <c r="AD535" i="13"/>
  <c r="Z535" i="13"/>
  <c r="Y535" i="13"/>
  <c r="AE534" i="13"/>
  <c r="AD534" i="13"/>
  <c r="Z534" i="13"/>
  <c r="Y534" i="13"/>
  <c r="AE533" i="13"/>
  <c r="AD533" i="13"/>
  <c r="Z533" i="13"/>
  <c r="Y533" i="13"/>
  <c r="AE532" i="13"/>
  <c r="AD532" i="13"/>
  <c r="Z532" i="13"/>
  <c r="Y532" i="13"/>
  <c r="AE531" i="13"/>
  <c r="AD531" i="13"/>
  <c r="Z531" i="13"/>
  <c r="Y531" i="13"/>
  <c r="AE530" i="13"/>
  <c r="AD530" i="13"/>
  <c r="Z530" i="13"/>
  <c r="Y530" i="13"/>
  <c r="AE529" i="13"/>
  <c r="AD529" i="13"/>
  <c r="Z529" i="13"/>
  <c r="Y529" i="13"/>
  <c r="AE528" i="13"/>
  <c r="AD528" i="13"/>
  <c r="Z528" i="13"/>
  <c r="Y528" i="13"/>
  <c r="AE527" i="13"/>
  <c r="AD527" i="13"/>
  <c r="Z527" i="13"/>
  <c r="Y527" i="13"/>
  <c r="AE526" i="13"/>
  <c r="AD526" i="13"/>
  <c r="Z526" i="13"/>
  <c r="Y526" i="13"/>
  <c r="AE525" i="13"/>
  <c r="AD525" i="13"/>
  <c r="Z525" i="13"/>
  <c r="Y525" i="13"/>
  <c r="AE524" i="13"/>
  <c r="AD524" i="13"/>
  <c r="Z524" i="13"/>
  <c r="Y524" i="13"/>
  <c r="AE523" i="13"/>
  <c r="AD523" i="13"/>
  <c r="Z523" i="13"/>
  <c r="Y523" i="13"/>
  <c r="AE522" i="13"/>
  <c r="AD522" i="13"/>
  <c r="Z522" i="13"/>
  <c r="Y522" i="13"/>
  <c r="AE521" i="13"/>
  <c r="AD521" i="13"/>
  <c r="Z521" i="13"/>
  <c r="Y521" i="13"/>
  <c r="AE520" i="13"/>
  <c r="AD520" i="13"/>
  <c r="Z520" i="13"/>
  <c r="Y520" i="13"/>
  <c r="AE519" i="13"/>
  <c r="AD519" i="13"/>
  <c r="Z519" i="13"/>
  <c r="Y519" i="13"/>
  <c r="AE518" i="13"/>
  <c r="AD518" i="13"/>
  <c r="Z518" i="13"/>
  <c r="Y518" i="13"/>
  <c r="AE517" i="13"/>
  <c r="AD517" i="13"/>
  <c r="Z517" i="13"/>
  <c r="Y517" i="13"/>
  <c r="AE516" i="13"/>
  <c r="AD516" i="13"/>
  <c r="Z516" i="13"/>
  <c r="Y516" i="13"/>
  <c r="AE515" i="13"/>
  <c r="AD515" i="13"/>
  <c r="Z515" i="13"/>
  <c r="Y515" i="13"/>
  <c r="AE514" i="13"/>
  <c r="AD514" i="13"/>
  <c r="Z514" i="13"/>
  <c r="Y514" i="13"/>
  <c r="AE513" i="13"/>
  <c r="AD513" i="13"/>
  <c r="Z513" i="13"/>
  <c r="Y513" i="13"/>
  <c r="AE512" i="13"/>
  <c r="AD512" i="13"/>
  <c r="Z512" i="13"/>
  <c r="Y512" i="13"/>
  <c r="AE511" i="13"/>
  <c r="AD511" i="13"/>
  <c r="Z511" i="13"/>
  <c r="Y511" i="13"/>
  <c r="AE510" i="13"/>
  <c r="AD510" i="13"/>
  <c r="Z510" i="13"/>
  <c r="Y510" i="13"/>
  <c r="AE509" i="13"/>
  <c r="AD509" i="13"/>
  <c r="Z509" i="13"/>
  <c r="Y509" i="13"/>
  <c r="AE508" i="13"/>
  <c r="AD508" i="13"/>
  <c r="Z508" i="13"/>
  <c r="Y508" i="13"/>
  <c r="AE507" i="13"/>
  <c r="AD507" i="13"/>
  <c r="Z507" i="13"/>
  <c r="Y507" i="13"/>
  <c r="AE506" i="13"/>
  <c r="AD506" i="13"/>
  <c r="Z506" i="13"/>
  <c r="Y506" i="13"/>
  <c r="AE505" i="13"/>
  <c r="AD505" i="13"/>
  <c r="Z505" i="13"/>
  <c r="Y505" i="13"/>
  <c r="AE504" i="13"/>
  <c r="AD504" i="13"/>
  <c r="Z504" i="13"/>
  <c r="Y504" i="13"/>
  <c r="AE503" i="13"/>
  <c r="AD503" i="13"/>
  <c r="Z503" i="13"/>
  <c r="Y503" i="13"/>
  <c r="AE502" i="13"/>
  <c r="AD502" i="13"/>
  <c r="Z502" i="13"/>
  <c r="Y502" i="13"/>
  <c r="AE501" i="13"/>
  <c r="AD501" i="13"/>
  <c r="Z501" i="13"/>
  <c r="Y501" i="13"/>
  <c r="AE500" i="13"/>
  <c r="AD500" i="13"/>
  <c r="Z500" i="13"/>
  <c r="Y500" i="13"/>
  <c r="AE499" i="13"/>
  <c r="AD499" i="13"/>
  <c r="Z499" i="13"/>
  <c r="Y499" i="13"/>
  <c r="AE498" i="13"/>
  <c r="AD498" i="13"/>
  <c r="Z498" i="13"/>
  <c r="Y498" i="13"/>
  <c r="AE497" i="13"/>
  <c r="AD497" i="13"/>
  <c r="Z497" i="13"/>
  <c r="Y497" i="13"/>
  <c r="AE496" i="13"/>
  <c r="AD496" i="13"/>
  <c r="Z496" i="13"/>
  <c r="Y496" i="13"/>
  <c r="AE495" i="13"/>
  <c r="AD495" i="13"/>
  <c r="Z495" i="13"/>
  <c r="Y495" i="13"/>
  <c r="AE494" i="13"/>
  <c r="AD494" i="13"/>
  <c r="Z494" i="13"/>
  <c r="Y494" i="13"/>
  <c r="AE493" i="13"/>
  <c r="AD493" i="13"/>
  <c r="Z493" i="13"/>
  <c r="Y493" i="13"/>
  <c r="AE492" i="13"/>
  <c r="AD492" i="13"/>
  <c r="Z492" i="13"/>
  <c r="Y492" i="13"/>
  <c r="AE491" i="13"/>
  <c r="AD491" i="13"/>
  <c r="Z491" i="13"/>
  <c r="Y491" i="13"/>
  <c r="AE490" i="13"/>
  <c r="AD490" i="13"/>
  <c r="Z490" i="13"/>
  <c r="Y490" i="13"/>
  <c r="AE489" i="13"/>
  <c r="AD489" i="13"/>
  <c r="Z489" i="13"/>
  <c r="Y489" i="13"/>
  <c r="AE488" i="13"/>
  <c r="AD488" i="13"/>
  <c r="Z488" i="13"/>
  <c r="Y488" i="13"/>
  <c r="AE487" i="13"/>
  <c r="AD487" i="13"/>
  <c r="Z487" i="13"/>
  <c r="Y487" i="13"/>
  <c r="AE486" i="13"/>
  <c r="AD486" i="13"/>
  <c r="Z486" i="13"/>
  <c r="Y486" i="13"/>
  <c r="AE485" i="13"/>
  <c r="AD485" i="13"/>
  <c r="Z485" i="13"/>
  <c r="Y485" i="13"/>
  <c r="AE484" i="13"/>
  <c r="AD484" i="13"/>
  <c r="Z484" i="13"/>
  <c r="Y484" i="13"/>
  <c r="AE483" i="13"/>
  <c r="AD483" i="13"/>
  <c r="Z483" i="13"/>
  <c r="Y483" i="13"/>
  <c r="AE482" i="13"/>
  <c r="AD482" i="13"/>
  <c r="Z482" i="13"/>
  <c r="Y482" i="13"/>
  <c r="AE481" i="13"/>
  <c r="AD481" i="13"/>
  <c r="Z481" i="13"/>
  <c r="Y481" i="13"/>
  <c r="AE480" i="13"/>
  <c r="AD480" i="13"/>
  <c r="Z480" i="13"/>
  <c r="Y480" i="13"/>
  <c r="AE479" i="13"/>
  <c r="AD479" i="13"/>
  <c r="Z479" i="13"/>
  <c r="Y479" i="13"/>
  <c r="AE478" i="13"/>
  <c r="AD478" i="13"/>
  <c r="Z478" i="13"/>
  <c r="Y478" i="13"/>
  <c r="AE477" i="13"/>
  <c r="AD477" i="13"/>
  <c r="Z477" i="13"/>
  <c r="Y477" i="13"/>
  <c r="AE476" i="13"/>
  <c r="AD476" i="13"/>
  <c r="Z476" i="13"/>
  <c r="Y476" i="13"/>
  <c r="AE475" i="13"/>
  <c r="AD475" i="13"/>
  <c r="Z475" i="13"/>
  <c r="Y475" i="13"/>
  <c r="AE474" i="13"/>
  <c r="AD474" i="13"/>
  <c r="Z474" i="13"/>
  <c r="Y474" i="13"/>
  <c r="AE473" i="13"/>
  <c r="AD473" i="13"/>
  <c r="Z473" i="13"/>
  <c r="Y473" i="13"/>
  <c r="AE472" i="13"/>
  <c r="AD472" i="13"/>
  <c r="Z472" i="13"/>
  <c r="Y472" i="13"/>
  <c r="AE471" i="13"/>
  <c r="AD471" i="13"/>
  <c r="Z471" i="13"/>
  <c r="Y471" i="13"/>
  <c r="AE470" i="13"/>
  <c r="AD470" i="13"/>
  <c r="Z470" i="13"/>
  <c r="Y470" i="13"/>
  <c r="AE469" i="13"/>
  <c r="AD469" i="13"/>
  <c r="Z469" i="13"/>
  <c r="Y469" i="13"/>
  <c r="AE468" i="13"/>
  <c r="AD468" i="13"/>
  <c r="Z468" i="13"/>
  <c r="Y468" i="13"/>
  <c r="AE467" i="13"/>
  <c r="AD467" i="13"/>
  <c r="Z467" i="13"/>
  <c r="Y467" i="13"/>
  <c r="AE466" i="13"/>
  <c r="AD466" i="13"/>
  <c r="Z466" i="13"/>
  <c r="Y466" i="13"/>
  <c r="AE465" i="13"/>
  <c r="AD465" i="13"/>
  <c r="Z465" i="13"/>
  <c r="Y465" i="13"/>
  <c r="AE464" i="13"/>
  <c r="AD464" i="13"/>
  <c r="Z464" i="13"/>
  <c r="Y464" i="13"/>
  <c r="AE463" i="13"/>
  <c r="AD463" i="13"/>
  <c r="Z463" i="13"/>
  <c r="Y463" i="13"/>
  <c r="AE462" i="13"/>
  <c r="AD462" i="13"/>
  <c r="Z462" i="13"/>
  <c r="Y462" i="13"/>
  <c r="AE461" i="13"/>
  <c r="AD461" i="13"/>
  <c r="Z461" i="13"/>
  <c r="Y461" i="13"/>
  <c r="AE460" i="13"/>
  <c r="AD460" i="13"/>
  <c r="Z460" i="13"/>
  <c r="Y460" i="13"/>
  <c r="AE459" i="13"/>
  <c r="AD459" i="13"/>
  <c r="Z459" i="13"/>
  <c r="Y459" i="13"/>
  <c r="AE458" i="13"/>
  <c r="AD458" i="13"/>
  <c r="Z458" i="13"/>
  <c r="Y458" i="13"/>
  <c r="AE457" i="13"/>
  <c r="AD457" i="13"/>
  <c r="Z457" i="13"/>
  <c r="Y457" i="13"/>
  <c r="AE456" i="13"/>
  <c r="AD456" i="13"/>
  <c r="Z456" i="13"/>
  <c r="Y456" i="13"/>
  <c r="AE455" i="13"/>
  <c r="AD455" i="13"/>
  <c r="Z455" i="13"/>
  <c r="Y455" i="13"/>
  <c r="AE454" i="13"/>
  <c r="AD454" i="13"/>
  <c r="Z454" i="13"/>
  <c r="Y454" i="13"/>
  <c r="AE453" i="13"/>
  <c r="AD453" i="13"/>
  <c r="Z453" i="13"/>
  <c r="Y453" i="13"/>
  <c r="AE452" i="13"/>
  <c r="AD452" i="13"/>
  <c r="Z452" i="13"/>
  <c r="Y452" i="13"/>
  <c r="AE451" i="13"/>
  <c r="AD451" i="13"/>
  <c r="Z451" i="13"/>
  <c r="Y451" i="13"/>
  <c r="AE450" i="13"/>
  <c r="AD450" i="13"/>
  <c r="Z450" i="13"/>
  <c r="Y450" i="13"/>
  <c r="AE449" i="13"/>
  <c r="AD449" i="13"/>
  <c r="Z449" i="13"/>
  <c r="Y449" i="13"/>
  <c r="AE448" i="13"/>
  <c r="AD448" i="13"/>
  <c r="Z448" i="13"/>
  <c r="Y448" i="13"/>
  <c r="AE447" i="13"/>
  <c r="AD447" i="13"/>
  <c r="Z447" i="13"/>
  <c r="Y447" i="13"/>
  <c r="AE446" i="13"/>
  <c r="AD446" i="13"/>
  <c r="Z446" i="13"/>
  <c r="Y446" i="13"/>
  <c r="AE445" i="13"/>
  <c r="AD445" i="13"/>
  <c r="Z445" i="13"/>
  <c r="Y445" i="13"/>
  <c r="AE444" i="13"/>
  <c r="AD444" i="13"/>
  <c r="Z444" i="13"/>
  <c r="Y444" i="13"/>
  <c r="AE443" i="13"/>
  <c r="AD443" i="13"/>
  <c r="Z443" i="13"/>
  <c r="Y443" i="13"/>
  <c r="AE442" i="13"/>
  <c r="AD442" i="13"/>
  <c r="Z442" i="13"/>
  <c r="Y442" i="13"/>
  <c r="AE441" i="13"/>
  <c r="AD441" i="13"/>
  <c r="Z441" i="13"/>
  <c r="Y441" i="13"/>
  <c r="AE440" i="13"/>
  <c r="AD440" i="13"/>
  <c r="Z440" i="13"/>
  <c r="Y440" i="13"/>
  <c r="AE439" i="13"/>
  <c r="AD439" i="13"/>
  <c r="Z439" i="13"/>
  <c r="Y439" i="13"/>
  <c r="AE438" i="13"/>
  <c r="AD438" i="13"/>
  <c r="Z438" i="13"/>
  <c r="Y438" i="13"/>
  <c r="AE437" i="13"/>
  <c r="AD437" i="13"/>
  <c r="Z437" i="13"/>
  <c r="Y437" i="13"/>
  <c r="AE436" i="13"/>
  <c r="AD436" i="13"/>
  <c r="Z436" i="13"/>
  <c r="Y436" i="13"/>
  <c r="AE435" i="13"/>
  <c r="AD435" i="13"/>
  <c r="Z435" i="13"/>
  <c r="Y435" i="13"/>
  <c r="AE434" i="13"/>
  <c r="AD434" i="13"/>
  <c r="Z434" i="13"/>
  <c r="Y434" i="13"/>
  <c r="AE433" i="13"/>
  <c r="AD433" i="13"/>
  <c r="Z433" i="13"/>
  <c r="Y433" i="13"/>
  <c r="AE432" i="13"/>
  <c r="AD432" i="13"/>
  <c r="Z432" i="13"/>
  <c r="Y432" i="13"/>
  <c r="AE431" i="13"/>
  <c r="AD431" i="13"/>
  <c r="Z431" i="13"/>
  <c r="Y431" i="13"/>
  <c r="AE430" i="13"/>
  <c r="AD430" i="13"/>
  <c r="Z430" i="13"/>
  <c r="Y430" i="13"/>
  <c r="AE429" i="13"/>
  <c r="AD429" i="13"/>
  <c r="Z429" i="13"/>
  <c r="Y429" i="13"/>
  <c r="AE428" i="13"/>
  <c r="AD428" i="13"/>
  <c r="Z428" i="13"/>
  <c r="Y428" i="13"/>
  <c r="AE427" i="13"/>
  <c r="AD427" i="13"/>
  <c r="Z427" i="13"/>
  <c r="Y427" i="13"/>
  <c r="AE426" i="13"/>
  <c r="AD426" i="13"/>
  <c r="Z426" i="13"/>
  <c r="Y426" i="13"/>
  <c r="AE425" i="13"/>
  <c r="AD425" i="13"/>
  <c r="Z425" i="13"/>
  <c r="Y425" i="13"/>
  <c r="AE424" i="13"/>
  <c r="AD424" i="13"/>
  <c r="Z424" i="13"/>
  <c r="Y424" i="13"/>
  <c r="AE423" i="13"/>
  <c r="AD423" i="13"/>
  <c r="Z423" i="13"/>
  <c r="Y423" i="13"/>
  <c r="AE422" i="13"/>
  <c r="AD422" i="13"/>
  <c r="Z422" i="13"/>
  <c r="Y422" i="13"/>
  <c r="AE421" i="13"/>
  <c r="AD421" i="13"/>
  <c r="Z421" i="13"/>
  <c r="Y421" i="13"/>
  <c r="AE420" i="13"/>
  <c r="AD420" i="13"/>
  <c r="Z420" i="13"/>
  <c r="Y420" i="13"/>
  <c r="AE419" i="13"/>
  <c r="AD419" i="13"/>
  <c r="Z419" i="13"/>
  <c r="Y419" i="13"/>
  <c r="AE418" i="13"/>
  <c r="AD418" i="13"/>
  <c r="Z418" i="13"/>
  <c r="Y418" i="13"/>
  <c r="AE417" i="13"/>
  <c r="AD417" i="13"/>
  <c r="Z417" i="13"/>
  <c r="Y417" i="13"/>
  <c r="AE416" i="13"/>
  <c r="AD416" i="13"/>
  <c r="Z416" i="13"/>
  <c r="Y416" i="13"/>
  <c r="AE415" i="13"/>
  <c r="AD415" i="13"/>
  <c r="Z415" i="13"/>
  <c r="Y415" i="13"/>
  <c r="AE414" i="13"/>
  <c r="AD414" i="13"/>
  <c r="Z414" i="13"/>
  <c r="Y414" i="13"/>
  <c r="AE413" i="13"/>
  <c r="AD413" i="13"/>
  <c r="Z413" i="13"/>
  <c r="Y413" i="13"/>
  <c r="AE412" i="13"/>
  <c r="AD412" i="13"/>
  <c r="Z412" i="13"/>
  <c r="Y412" i="13"/>
  <c r="AE411" i="13"/>
  <c r="AD411" i="13"/>
  <c r="Z411" i="13"/>
  <c r="Y411" i="13"/>
  <c r="AE410" i="13"/>
  <c r="AD410" i="13"/>
  <c r="Z410" i="13"/>
  <c r="Y410" i="13"/>
  <c r="AE409" i="13"/>
  <c r="AD409" i="13"/>
  <c r="Z409" i="13"/>
  <c r="Y409" i="13"/>
  <c r="AE408" i="13"/>
  <c r="AD408" i="13"/>
  <c r="Z408" i="13"/>
  <c r="Y408" i="13"/>
  <c r="AE407" i="13"/>
  <c r="AD407" i="13"/>
  <c r="Z407" i="13"/>
  <c r="Y407" i="13"/>
  <c r="AE406" i="13"/>
  <c r="AD406" i="13"/>
  <c r="Z406" i="13"/>
  <c r="Y406" i="13"/>
  <c r="AE405" i="13"/>
  <c r="AD405" i="13"/>
  <c r="Z405" i="13"/>
  <c r="Y405" i="13"/>
  <c r="AE404" i="13"/>
  <c r="AD404" i="13"/>
  <c r="Z404" i="13"/>
  <c r="Y404" i="13"/>
  <c r="AE403" i="13"/>
  <c r="AD403" i="13"/>
  <c r="Z403" i="13"/>
  <c r="Y403" i="13"/>
  <c r="AE402" i="13"/>
  <c r="AD402" i="13"/>
  <c r="Z402" i="13"/>
  <c r="Y402" i="13"/>
  <c r="AE401" i="13"/>
  <c r="AD401" i="13"/>
  <c r="Z401" i="13"/>
  <c r="Y401" i="13"/>
  <c r="AE400" i="13"/>
  <c r="AD400" i="13"/>
  <c r="Z400" i="13"/>
  <c r="Y400" i="13"/>
  <c r="AE399" i="13"/>
  <c r="AD399" i="13"/>
  <c r="Z399" i="13"/>
  <c r="Y399" i="13"/>
  <c r="AE398" i="13"/>
  <c r="AD398" i="13"/>
  <c r="Z398" i="13"/>
  <c r="Y398" i="13"/>
  <c r="AE397" i="13"/>
  <c r="AD397" i="13"/>
  <c r="Z397" i="13"/>
  <c r="Y397" i="13"/>
  <c r="AE396" i="13"/>
  <c r="AD396" i="13"/>
  <c r="Z396" i="13"/>
  <c r="Y396" i="13"/>
  <c r="AE395" i="13"/>
  <c r="AD395" i="13"/>
  <c r="Z395" i="13"/>
  <c r="Y395" i="13"/>
  <c r="AE394" i="13"/>
  <c r="AD394" i="13"/>
  <c r="Z394" i="13"/>
  <c r="Y394" i="13"/>
  <c r="AE393" i="13"/>
  <c r="AD393" i="13"/>
  <c r="Z393" i="13"/>
  <c r="Y393" i="13"/>
  <c r="AE392" i="13"/>
  <c r="AD392" i="13"/>
  <c r="Z392" i="13"/>
  <c r="Y392" i="13"/>
  <c r="AE391" i="13"/>
  <c r="AD391" i="13"/>
  <c r="Z391" i="13"/>
  <c r="Y391" i="13"/>
  <c r="AE390" i="13"/>
  <c r="AD390" i="13"/>
  <c r="Z390" i="13"/>
  <c r="Y390" i="13"/>
  <c r="AE389" i="13"/>
  <c r="AD389" i="13"/>
  <c r="Z389" i="13"/>
  <c r="Y389" i="13"/>
  <c r="AE388" i="13"/>
  <c r="AD388" i="13"/>
  <c r="Z388" i="13"/>
  <c r="Y388" i="13"/>
  <c r="AE387" i="13"/>
  <c r="AD387" i="13"/>
  <c r="Z387" i="13"/>
  <c r="Y387" i="13"/>
  <c r="AE386" i="13"/>
  <c r="AD386" i="13"/>
  <c r="Z386" i="13"/>
  <c r="Y386" i="13"/>
  <c r="AE385" i="13"/>
  <c r="AD385" i="13"/>
  <c r="Z385" i="13"/>
  <c r="Y385" i="13"/>
  <c r="AE384" i="13"/>
  <c r="AD384" i="13"/>
  <c r="Z384" i="13"/>
  <c r="Y384" i="13"/>
  <c r="AE383" i="13"/>
  <c r="AD383" i="13"/>
  <c r="Z383" i="13"/>
  <c r="Y383" i="13"/>
  <c r="AE382" i="13"/>
  <c r="AD382" i="13"/>
  <c r="Z382" i="13"/>
  <c r="Y382" i="13"/>
  <c r="AE381" i="13"/>
  <c r="AD381" i="13"/>
  <c r="Z381" i="13"/>
  <c r="Y381" i="13"/>
  <c r="AE380" i="13"/>
  <c r="AD380" i="13"/>
  <c r="Z380" i="13"/>
  <c r="Y380" i="13"/>
  <c r="AE379" i="13"/>
  <c r="AD379" i="13"/>
  <c r="Z379" i="13"/>
  <c r="Y379" i="13"/>
  <c r="AE378" i="13"/>
  <c r="AD378" i="13"/>
  <c r="Z378" i="13"/>
  <c r="Y378" i="13"/>
  <c r="AE377" i="13"/>
  <c r="AD377" i="13"/>
  <c r="Z377" i="13"/>
  <c r="Y377" i="13"/>
  <c r="AE376" i="13"/>
  <c r="AD376" i="13"/>
  <c r="Z376" i="13"/>
  <c r="Y376" i="13"/>
  <c r="AE375" i="13"/>
  <c r="AD375" i="13"/>
  <c r="Z375" i="13"/>
  <c r="Y375" i="13"/>
  <c r="AE374" i="13"/>
  <c r="AD374" i="13"/>
  <c r="Z374" i="13"/>
  <c r="Y374" i="13"/>
  <c r="AE373" i="13"/>
  <c r="AD373" i="13"/>
  <c r="Z373" i="13"/>
  <c r="Y373" i="13"/>
  <c r="AE372" i="13"/>
  <c r="AD372" i="13"/>
  <c r="Z372" i="13"/>
  <c r="Y372" i="13"/>
  <c r="AE371" i="13"/>
  <c r="AD371" i="13"/>
  <c r="Z371" i="13"/>
  <c r="Y371" i="13"/>
  <c r="AE370" i="13"/>
  <c r="AD370" i="13"/>
  <c r="Z370" i="13"/>
  <c r="Y370" i="13"/>
  <c r="AE369" i="13"/>
  <c r="AD369" i="13"/>
  <c r="Z369" i="13"/>
  <c r="Y369" i="13"/>
  <c r="AE368" i="13"/>
  <c r="AD368" i="13"/>
  <c r="Z368" i="13"/>
  <c r="Y368" i="13"/>
  <c r="AE367" i="13"/>
  <c r="AD367" i="13"/>
  <c r="Z367" i="13"/>
  <c r="Y367" i="13"/>
  <c r="AE366" i="13"/>
  <c r="AD366" i="13"/>
  <c r="Z366" i="13"/>
  <c r="Y366" i="13"/>
  <c r="AE365" i="13"/>
  <c r="AD365" i="13"/>
  <c r="Z365" i="13"/>
  <c r="Y365" i="13"/>
  <c r="AE364" i="13"/>
  <c r="AD364" i="13"/>
  <c r="Z364" i="13"/>
  <c r="Y364" i="13"/>
  <c r="AE363" i="13"/>
  <c r="AD363" i="13"/>
  <c r="Z363" i="13"/>
  <c r="Y363" i="13"/>
  <c r="AE362" i="13"/>
  <c r="AD362" i="13"/>
  <c r="Z362" i="13"/>
  <c r="Y362" i="13"/>
  <c r="AE361" i="13"/>
  <c r="AD361" i="13"/>
  <c r="Z361" i="13"/>
  <c r="Y361" i="13"/>
  <c r="AE360" i="13"/>
  <c r="AD360" i="13"/>
  <c r="Z360" i="13"/>
  <c r="Y360" i="13"/>
  <c r="AE359" i="13"/>
  <c r="AD359" i="13"/>
  <c r="Z359" i="13"/>
  <c r="Y359" i="13"/>
  <c r="AE358" i="13"/>
  <c r="AD358" i="13"/>
  <c r="Z358" i="13"/>
  <c r="Y358" i="13"/>
  <c r="AE357" i="13"/>
  <c r="AD357" i="13"/>
  <c r="Z357" i="13"/>
  <c r="Y357" i="13"/>
  <c r="AE356" i="13"/>
  <c r="AD356" i="13"/>
  <c r="Z356" i="13"/>
  <c r="Y356" i="13"/>
  <c r="AE355" i="13"/>
  <c r="AD355" i="13"/>
  <c r="Z355" i="13"/>
  <c r="Y355" i="13"/>
  <c r="AE354" i="13"/>
  <c r="AD354" i="13"/>
  <c r="Z354" i="13"/>
  <c r="Y354" i="13"/>
  <c r="AE353" i="13"/>
  <c r="AD353" i="13"/>
  <c r="Z353" i="13"/>
  <c r="Y353" i="13"/>
  <c r="AE352" i="13"/>
  <c r="AD352" i="13"/>
  <c r="Z352" i="13"/>
  <c r="Y352" i="13"/>
  <c r="AE351" i="13"/>
  <c r="AD351" i="13"/>
  <c r="Z351" i="13"/>
  <c r="Y351" i="13"/>
  <c r="AE350" i="13"/>
  <c r="AD350" i="13"/>
  <c r="Z350" i="13"/>
  <c r="Y350" i="13"/>
  <c r="AE349" i="13"/>
  <c r="AD349" i="13"/>
  <c r="Z349" i="13"/>
  <c r="Y349" i="13"/>
  <c r="AE348" i="13"/>
  <c r="AD348" i="13"/>
  <c r="Z348" i="13"/>
  <c r="Y348" i="13"/>
  <c r="AE347" i="13"/>
  <c r="AD347" i="13"/>
  <c r="Z347" i="13"/>
  <c r="Y347" i="13"/>
  <c r="AE346" i="13"/>
  <c r="AD346" i="13"/>
  <c r="Z346" i="13"/>
  <c r="Y346" i="13"/>
  <c r="AE345" i="13"/>
  <c r="AD345" i="13"/>
  <c r="Z345" i="13"/>
  <c r="Y345" i="13"/>
  <c r="AE344" i="13"/>
  <c r="AD344" i="13"/>
  <c r="Z344" i="13"/>
  <c r="Y344" i="13"/>
  <c r="AE343" i="13"/>
  <c r="AD343" i="13"/>
  <c r="Z343" i="13"/>
  <c r="Y343" i="13"/>
  <c r="AE342" i="13"/>
  <c r="AD342" i="13"/>
  <c r="Z342" i="13"/>
  <c r="Y342" i="13"/>
  <c r="AE341" i="13"/>
  <c r="AD341" i="13"/>
  <c r="Z341" i="13"/>
  <c r="Y341" i="13"/>
  <c r="AE340" i="13"/>
  <c r="AD340" i="13"/>
  <c r="Z340" i="13"/>
  <c r="Y340" i="13"/>
  <c r="AE339" i="13"/>
  <c r="AD339" i="13"/>
  <c r="Z339" i="13"/>
  <c r="Y339" i="13"/>
  <c r="AE338" i="13"/>
  <c r="AD338" i="13"/>
  <c r="Z338" i="13"/>
  <c r="Y338" i="13"/>
  <c r="AE337" i="13"/>
  <c r="AD337" i="13"/>
  <c r="Z337" i="13"/>
  <c r="Y337" i="13"/>
  <c r="AE336" i="13"/>
  <c r="AD336" i="13"/>
  <c r="Z336" i="13"/>
  <c r="Y336" i="13"/>
  <c r="AE335" i="13"/>
  <c r="AD335" i="13"/>
  <c r="Z335" i="13"/>
  <c r="Y335" i="13"/>
  <c r="AE334" i="13"/>
  <c r="AD334" i="13"/>
  <c r="Z334" i="13"/>
  <c r="Y334" i="13"/>
  <c r="AE333" i="13"/>
  <c r="AD333" i="13"/>
  <c r="Z333" i="13"/>
  <c r="Y333" i="13"/>
  <c r="AE332" i="13"/>
  <c r="AD332" i="13"/>
  <c r="Z332" i="13"/>
  <c r="Y332" i="13"/>
  <c r="AE331" i="13"/>
  <c r="AD331" i="13"/>
  <c r="Z331" i="13"/>
  <c r="Y331" i="13"/>
  <c r="AE330" i="13"/>
  <c r="AD330" i="13"/>
  <c r="Z330" i="13"/>
  <c r="Y330" i="13"/>
  <c r="AE329" i="13"/>
  <c r="AD329" i="13"/>
  <c r="Z329" i="13"/>
  <c r="Y329" i="13"/>
  <c r="AE328" i="13"/>
  <c r="AD328" i="13"/>
  <c r="Z328" i="13"/>
  <c r="Y328" i="13"/>
  <c r="AE327" i="13"/>
  <c r="AD327" i="13"/>
  <c r="Z327" i="13"/>
  <c r="Y327" i="13"/>
  <c r="AE326" i="13"/>
  <c r="AD326" i="13"/>
  <c r="Z326" i="13"/>
  <c r="Y326" i="13"/>
  <c r="AE325" i="13"/>
  <c r="AD325" i="13"/>
  <c r="Z325" i="13"/>
  <c r="Y325" i="13"/>
  <c r="AE324" i="13"/>
  <c r="AD324" i="13"/>
  <c r="Z324" i="13"/>
  <c r="Y324" i="13"/>
  <c r="AE323" i="13"/>
  <c r="AD323" i="13"/>
  <c r="Z323" i="13"/>
  <c r="Y323" i="13"/>
  <c r="AE322" i="13"/>
  <c r="AD322" i="13"/>
  <c r="Z322" i="13"/>
  <c r="Y322" i="13"/>
  <c r="AE321" i="13"/>
  <c r="AD321" i="13"/>
  <c r="Z321" i="13"/>
  <c r="Y321" i="13"/>
  <c r="AE320" i="13"/>
  <c r="AD320" i="13"/>
  <c r="Z320" i="13"/>
  <c r="Y320" i="13"/>
  <c r="AE319" i="13"/>
  <c r="AD319" i="13"/>
  <c r="Z319" i="13"/>
  <c r="Y319" i="13"/>
  <c r="AE318" i="13"/>
  <c r="AD318" i="13"/>
  <c r="Z318" i="13"/>
  <c r="Y318" i="13"/>
  <c r="AE317" i="13"/>
  <c r="AD317" i="13"/>
  <c r="Z317" i="13"/>
  <c r="Y317" i="13"/>
  <c r="AE316" i="13"/>
  <c r="AD316" i="13"/>
  <c r="Z316" i="13"/>
  <c r="Y316" i="13"/>
  <c r="AE315" i="13"/>
  <c r="AD315" i="13"/>
  <c r="Z315" i="13"/>
  <c r="Y315" i="13"/>
  <c r="AE314" i="13"/>
  <c r="AD314" i="13"/>
  <c r="Z314" i="13"/>
  <c r="Y314" i="13"/>
  <c r="AE313" i="13"/>
  <c r="AD313" i="13"/>
  <c r="Z313" i="13"/>
  <c r="Y313" i="13"/>
  <c r="AE312" i="13"/>
  <c r="AD312" i="13"/>
  <c r="Z312" i="13"/>
  <c r="Y312" i="13"/>
  <c r="AE311" i="13"/>
  <c r="AD311" i="13"/>
  <c r="Z311" i="13"/>
  <c r="Y311" i="13"/>
  <c r="AE310" i="13"/>
  <c r="AD310" i="13"/>
  <c r="Z310" i="13"/>
  <c r="Y310" i="13"/>
  <c r="AE309" i="13"/>
  <c r="AD309" i="13"/>
  <c r="Z309" i="13"/>
  <c r="Y309" i="13"/>
  <c r="AE308" i="13"/>
  <c r="AD308" i="13"/>
  <c r="Z308" i="13"/>
  <c r="Y308" i="13"/>
  <c r="AE307" i="13"/>
  <c r="AD307" i="13"/>
  <c r="Z307" i="13"/>
  <c r="Y307" i="13"/>
  <c r="AE306" i="13"/>
  <c r="AD306" i="13"/>
  <c r="Z306" i="13"/>
  <c r="Y306" i="13"/>
  <c r="AE305" i="13"/>
  <c r="AD305" i="13"/>
  <c r="Z305" i="13"/>
  <c r="Y305" i="13"/>
  <c r="AE304" i="13"/>
  <c r="AD304" i="13"/>
  <c r="Z304" i="13"/>
  <c r="Y304" i="13"/>
  <c r="AE303" i="13"/>
  <c r="AD303" i="13"/>
  <c r="Z303" i="13"/>
  <c r="Y303" i="13"/>
  <c r="AE302" i="13"/>
  <c r="AD302" i="13"/>
  <c r="Z302" i="13"/>
  <c r="Y302" i="13"/>
  <c r="AE301" i="13"/>
  <c r="AD301" i="13"/>
  <c r="Z301" i="13"/>
  <c r="Y301" i="13"/>
  <c r="AE300" i="13"/>
  <c r="AD300" i="13"/>
  <c r="Z300" i="13"/>
  <c r="Y300" i="13"/>
  <c r="AE299" i="13"/>
  <c r="AD299" i="13"/>
  <c r="Z299" i="13"/>
  <c r="Y299" i="13"/>
  <c r="AE298" i="13"/>
  <c r="AD298" i="13"/>
  <c r="Z298" i="13"/>
  <c r="Y298" i="13"/>
  <c r="AE297" i="13"/>
  <c r="AD297" i="13"/>
  <c r="Z297" i="13"/>
  <c r="Y297" i="13"/>
  <c r="AE296" i="13"/>
  <c r="AD296" i="13"/>
  <c r="Z296" i="13"/>
  <c r="Y296" i="13"/>
  <c r="AE295" i="13"/>
  <c r="AD295" i="13"/>
  <c r="Z295" i="13"/>
  <c r="Y295" i="13"/>
  <c r="AE294" i="13"/>
  <c r="AD294" i="13"/>
  <c r="Z294" i="13"/>
  <c r="Y294" i="13"/>
  <c r="AE293" i="13"/>
  <c r="AD293" i="13"/>
  <c r="Z293" i="13"/>
  <c r="Y293" i="13"/>
  <c r="AE292" i="13"/>
  <c r="AD292" i="13"/>
  <c r="Z292" i="13"/>
  <c r="Y292" i="13"/>
  <c r="AE291" i="13"/>
  <c r="AD291" i="13"/>
  <c r="Z291" i="13"/>
  <c r="Y291" i="13"/>
  <c r="AE290" i="13"/>
  <c r="AD290" i="13"/>
  <c r="Z290" i="13"/>
  <c r="Y290" i="13"/>
  <c r="AE289" i="13"/>
  <c r="AD289" i="13"/>
  <c r="Z289" i="13"/>
  <c r="Y289" i="13"/>
  <c r="AE288" i="13"/>
  <c r="AD288" i="13"/>
  <c r="Z288" i="13"/>
  <c r="Y288" i="13"/>
  <c r="AE287" i="13"/>
  <c r="AD287" i="13"/>
  <c r="Z287" i="13"/>
  <c r="Y287" i="13"/>
  <c r="AE286" i="13"/>
  <c r="AD286" i="13"/>
  <c r="Z286" i="13"/>
  <c r="Y286" i="13"/>
  <c r="AE285" i="13"/>
  <c r="AD285" i="13"/>
  <c r="Z285" i="13"/>
  <c r="Y285" i="13"/>
  <c r="AE284" i="13"/>
  <c r="AD284" i="13"/>
  <c r="Z284" i="13"/>
  <c r="Y284" i="13"/>
  <c r="AE283" i="13"/>
  <c r="AD283" i="13"/>
  <c r="Z283" i="13"/>
  <c r="Y283" i="13"/>
  <c r="AE282" i="13"/>
  <c r="AD282" i="13"/>
  <c r="Z282" i="13"/>
  <c r="Y282" i="13"/>
  <c r="AE281" i="13"/>
  <c r="AD281" i="13"/>
  <c r="Z281" i="13"/>
  <c r="Y281" i="13"/>
  <c r="AE280" i="13"/>
  <c r="AD280" i="13"/>
  <c r="Z280" i="13"/>
  <c r="Y280" i="13"/>
  <c r="AE279" i="13"/>
  <c r="AD279" i="13"/>
  <c r="Z279" i="13"/>
  <c r="Y279" i="13"/>
  <c r="AE278" i="13"/>
  <c r="AD278" i="13"/>
  <c r="Z278" i="13"/>
  <c r="Y278" i="13"/>
  <c r="AE277" i="13"/>
  <c r="AD277" i="13"/>
  <c r="Z277" i="13"/>
  <c r="Y277" i="13"/>
  <c r="AE276" i="13"/>
  <c r="AD276" i="13"/>
  <c r="Z276" i="13"/>
  <c r="Y276" i="13"/>
  <c r="AE275" i="13"/>
  <c r="AD275" i="13"/>
  <c r="Z275" i="13"/>
  <c r="Y275" i="13"/>
  <c r="AE274" i="13"/>
  <c r="AD274" i="13"/>
  <c r="Z274" i="13"/>
  <c r="Y274" i="13"/>
  <c r="AE273" i="13"/>
  <c r="AD273" i="13"/>
  <c r="Z273" i="13"/>
  <c r="Y273" i="13"/>
  <c r="AE272" i="13"/>
  <c r="AD272" i="13"/>
  <c r="Z272" i="13"/>
  <c r="Y272" i="13"/>
  <c r="AE271" i="13"/>
  <c r="AD271" i="13"/>
  <c r="Z271" i="13"/>
  <c r="Y271" i="13"/>
  <c r="AE270" i="13"/>
  <c r="AD270" i="13"/>
  <c r="Z270" i="13"/>
  <c r="Y270" i="13"/>
  <c r="AE269" i="13"/>
  <c r="AD269" i="13"/>
  <c r="Z269" i="13"/>
  <c r="Y269" i="13"/>
  <c r="AE268" i="13"/>
  <c r="AD268" i="13"/>
  <c r="Z268" i="13"/>
  <c r="Y268" i="13"/>
  <c r="AE267" i="13"/>
  <c r="AD267" i="13"/>
  <c r="Z267" i="13"/>
  <c r="Y267" i="13"/>
  <c r="AE266" i="13"/>
  <c r="AD266" i="13"/>
  <c r="Z266" i="13"/>
  <c r="Y266" i="13"/>
  <c r="AE265" i="13"/>
  <c r="AD265" i="13"/>
  <c r="Z265" i="13"/>
  <c r="Y265" i="13"/>
  <c r="AE264" i="13"/>
  <c r="AD264" i="13"/>
  <c r="Z264" i="13"/>
  <c r="Y264" i="13"/>
  <c r="AE263" i="13"/>
  <c r="AD263" i="13"/>
  <c r="Z263" i="13"/>
  <c r="Y263" i="13"/>
  <c r="AE262" i="13"/>
  <c r="AD262" i="13"/>
  <c r="Z262" i="13"/>
  <c r="Y262" i="13"/>
  <c r="AE261" i="13"/>
  <c r="AD261" i="13"/>
  <c r="Z261" i="13"/>
  <c r="Y261" i="13"/>
  <c r="AE260" i="13"/>
  <c r="AD260" i="13"/>
  <c r="Z260" i="13"/>
  <c r="Y260" i="13"/>
  <c r="AE259" i="13"/>
  <c r="AD259" i="13"/>
  <c r="Z259" i="13"/>
  <c r="Y259" i="13"/>
  <c r="AE258" i="13"/>
  <c r="AD258" i="13"/>
  <c r="Z258" i="13"/>
  <c r="Y258" i="13"/>
  <c r="AE257" i="13"/>
  <c r="AD257" i="13"/>
  <c r="Z257" i="13"/>
  <c r="Y257" i="13"/>
  <c r="AE256" i="13"/>
  <c r="AD256" i="13"/>
  <c r="Z256" i="13"/>
  <c r="Y256" i="13"/>
  <c r="AE255" i="13"/>
  <c r="AD255" i="13"/>
  <c r="Z255" i="13"/>
  <c r="Y255" i="13"/>
  <c r="AE254" i="13"/>
  <c r="AD254" i="13"/>
  <c r="Z254" i="13"/>
  <c r="Y254" i="13"/>
  <c r="AE253" i="13"/>
  <c r="AD253" i="13"/>
  <c r="Z253" i="13"/>
  <c r="Y253" i="13"/>
  <c r="AE252" i="13"/>
  <c r="AD252" i="13"/>
  <c r="Z252" i="13"/>
  <c r="Y252" i="13"/>
  <c r="AE251" i="13"/>
  <c r="AD251" i="13"/>
  <c r="Z251" i="13"/>
  <c r="Y251" i="13"/>
  <c r="AE250" i="13"/>
  <c r="AD250" i="13"/>
  <c r="Z250" i="13"/>
  <c r="Y250" i="13"/>
  <c r="AE249" i="13"/>
  <c r="AD249" i="13"/>
  <c r="Z249" i="13"/>
  <c r="Y249" i="13"/>
  <c r="AE248" i="13"/>
  <c r="AD248" i="13"/>
  <c r="Z248" i="13"/>
  <c r="Y248" i="13"/>
  <c r="AE247" i="13"/>
  <c r="AD247" i="13"/>
  <c r="Z247" i="13"/>
  <c r="Y247" i="13"/>
  <c r="AE246" i="13"/>
  <c r="AD246" i="13"/>
  <c r="Z246" i="13"/>
  <c r="Y246" i="13"/>
  <c r="AE245" i="13"/>
  <c r="AD245" i="13"/>
  <c r="Z245" i="13"/>
  <c r="Y245" i="13"/>
  <c r="AE244" i="13"/>
  <c r="AD244" i="13"/>
  <c r="Z244" i="13"/>
  <c r="Y244" i="13"/>
  <c r="AE243" i="13"/>
  <c r="AD243" i="13"/>
  <c r="Z243" i="13"/>
  <c r="Y243" i="13"/>
  <c r="AE242" i="13"/>
  <c r="AD242" i="13"/>
  <c r="Z242" i="13"/>
  <c r="Y242" i="13"/>
  <c r="AE241" i="13"/>
  <c r="AD241" i="13"/>
  <c r="Z241" i="13"/>
  <c r="Y241" i="13"/>
  <c r="AE240" i="13"/>
  <c r="AD240" i="13"/>
  <c r="Z240" i="13"/>
  <c r="Y240" i="13"/>
  <c r="AE239" i="13"/>
  <c r="AD239" i="13"/>
  <c r="Z239" i="13"/>
  <c r="Y239" i="13"/>
  <c r="AE238" i="13"/>
  <c r="AD238" i="13"/>
  <c r="Z238" i="13"/>
  <c r="Y238" i="13"/>
  <c r="AE237" i="13"/>
  <c r="AD237" i="13"/>
  <c r="Z237" i="13"/>
  <c r="Y237" i="13"/>
  <c r="AE236" i="13"/>
  <c r="AD236" i="13"/>
  <c r="Z236" i="13"/>
  <c r="Y236" i="13"/>
  <c r="AE235" i="13"/>
  <c r="AD235" i="13"/>
  <c r="Z235" i="13"/>
  <c r="Y235" i="13"/>
  <c r="AE234" i="13"/>
  <c r="AD234" i="13"/>
  <c r="Z234" i="13"/>
  <c r="Y234" i="13"/>
  <c r="AE233" i="13"/>
  <c r="AD233" i="13"/>
  <c r="Z233" i="13"/>
  <c r="Y233" i="13"/>
  <c r="AE232" i="13"/>
  <c r="AD232" i="13"/>
  <c r="Z232" i="13"/>
  <c r="Y232" i="13"/>
  <c r="AE231" i="13"/>
  <c r="AD231" i="13"/>
  <c r="Z231" i="13"/>
  <c r="Y231" i="13"/>
  <c r="AE230" i="13"/>
  <c r="AD230" i="13"/>
  <c r="Z230" i="13"/>
  <c r="Y230" i="13"/>
  <c r="AE229" i="13"/>
  <c r="AD229" i="13"/>
  <c r="Z229" i="13"/>
  <c r="Y229" i="13"/>
  <c r="AE228" i="13"/>
  <c r="AD228" i="13"/>
  <c r="Z228" i="13"/>
  <c r="Y228" i="13"/>
  <c r="AE227" i="13"/>
  <c r="AD227" i="13"/>
  <c r="Z227" i="13"/>
  <c r="Y227" i="13"/>
  <c r="AE226" i="13"/>
  <c r="AD226" i="13"/>
  <c r="Z226" i="13"/>
  <c r="Y226" i="13"/>
  <c r="AE225" i="13"/>
  <c r="AD225" i="13"/>
  <c r="Z225" i="13"/>
  <c r="Y225" i="13"/>
  <c r="AE224" i="13"/>
  <c r="AD224" i="13"/>
  <c r="Z224" i="13"/>
  <c r="Y224" i="13"/>
  <c r="AE223" i="13"/>
  <c r="AD223" i="13"/>
  <c r="Z223" i="13"/>
  <c r="Y223" i="13"/>
  <c r="AE222" i="13"/>
  <c r="AD222" i="13"/>
  <c r="Z222" i="13"/>
  <c r="Y222" i="13"/>
  <c r="AE221" i="13"/>
  <c r="AD221" i="13"/>
  <c r="Z221" i="13"/>
  <c r="Y221" i="13"/>
  <c r="AE220" i="13"/>
  <c r="AD220" i="13"/>
  <c r="Z220" i="13"/>
  <c r="Y220" i="13"/>
  <c r="AE219" i="13"/>
  <c r="AD219" i="13"/>
  <c r="Z219" i="13"/>
  <c r="Y219" i="13"/>
  <c r="AE218" i="13"/>
  <c r="AD218" i="13"/>
  <c r="Z218" i="13"/>
  <c r="Y218" i="13"/>
  <c r="AE217" i="13"/>
  <c r="AD217" i="13"/>
  <c r="Z217" i="13"/>
  <c r="Y217" i="13"/>
  <c r="AE216" i="13"/>
  <c r="AD216" i="13"/>
  <c r="Z216" i="13"/>
  <c r="Y216" i="13"/>
  <c r="AE215" i="13"/>
  <c r="AD215" i="13"/>
  <c r="Z215" i="13"/>
  <c r="Y215" i="13"/>
  <c r="AE214" i="13"/>
  <c r="AD214" i="13"/>
  <c r="Z214" i="13"/>
  <c r="Y214" i="13"/>
  <c r="AE213" i="13"/>
  <c r="AD213" i="13"/>
  <c r="Z213" i="13"/>
  <c r="Y213" i="13"/>
  <c r="AE212" i="13"/>
  <c r="AD212" i="13"/>
  <c r="Z212" i="13"/>
  <c r="Y212" i="13"/>
  <c r="AE211" i="13"/>
  <c r="AD211" i="13"/>
  <c r="Z211" i="13"/>
  <c r="Y211" i="13"/>
  <c r="AE210" i="13"/>
  <c r="AD210" i="13"/>
  <c r="Z210" i="13"/>
  <c r="Y210" i="13"/>
  <c r="AE209" i="13"/>
  <c r="AD209" i="13"/>
  <c r="Z209" i="13"/>
  <c r="Y209" i="13"/>
  <c r="AE208" i="13"/>
  <c r="AD208" i="13"/>
  <c r="Z208" i="13"/>
  <c r="Y208" i="13"/>
  <c r="AE207" i="13"/>
  <c r="AD207" i="13"/>
  <c r="Z207" i="13"/>
  <c r="Y207" i="13"/>
  <c r="AE206" i="13"/>
  <c r="AD206" i="13"/>
  <c r="Z206" i="13"/>
  <c r="Y206" i="13"/>
  <c r="AE205" i="13"/>
  <c r="AD205" i="13"/>
  <c r="Z205" i="13"/>
  <c r="Y205" i="13"/>
  <c r="AE204" i="13"/>
  <c r="AD204" i="13"/>
  <c r="Z204" i="13"/>
  <c r="Y204" i="13"/>
  <c r="AE203" i="13"/>
  <c r="AD203" i="13"/>
  <c r="Z203" i="13"/>
  <c r="Y203" i="13"/>
  <c r="AE202" i="13"/>
  <c r="AD202" i="13"/>
  <c r="Z202" i="13"/>
  <c r="Y202" i="13"/>
  <c r="AE201" i="13"/>
  <c r="AD201" i="13"/>
  <c r="Z201" i="13"/>
  <c r="Y201" i="13"/>
  <c r="AE200" i="13"/>
  <c r="AD200" i="13"/>
  <c r="Z200" i="13"/>
  <c r="Y200" i="13"/>
  <c r="AE199" i="13"/>
  <c r="AD199" i="13"/>
  <c r="Z199" i="13"/>
  <c r="Y199" i="13"/>
  <c r="AE198" i="13"/>
  <c r="AD198" i="13"/>
  <c r="Z198" i="13"/>
  <c r="Y198" i="13"/>
  <c r="AE197" i="13"/>
  <c r="AD197" i="13"/>
  <c r="Z197" i="13"/>
  <c r="Y197" i="13"/>
  <c r="AE196" i="13"/>
  <c r="AD196" i="13"/>
  <c r="Z196" i="13"/>
  <c r="Y196" i="13"/>
  <c r="AE195" i="13"/>
  <c r="AD195" i="13"/>
  <c r="Z195" i="13"/>
  <c r="Y195" i="13"/>
  <c r="AE194" i="13"/>
  <c r="AD194" i="13"/>
  <c r="Z194" i="13"/>
  <c r="Y194" i="13"/>
  <c r="AE193" i="13"/>
  <c r="AD193" i="13"/>
  <c r="Z193" i="13"/>
  <c r="Y193" i="13"/>
  <c r="AE192" i="13"/>
  <c r="AD192" i="13"/>
  <c r="Z192" i="13"/>
  <c r="Y192" i="13"/>
  <c r="AE191" i="13"/>
  <c r="AD191" i="13"/>
  <c r="Z191" i="13"/>
  <c r="Y191" i="13"/>
  <c r="AE190" i="13"/>
  <c r="AD190" i="13"/>
  <c r="Z190" i="13"/>
  <c r="Y190" i="13"/>
  <c r="AE189" i="13"/>
  <c r="AD189" i="13"/>
  <c r="Z189" i="13"/>
  <c r="Y189" i="13"/>
  <c r="AE188" i="13"/>
  <c r="AD188" i="13"/>
  <c r="Z188" i="13"/>
  <c r="Y188" i="13"/>
  <c r="AE187" i="13"/>
  <c r="AD187" i="13"/>
  <c r="Z187" i="13"/>
  <c r="Y187" i="13"/>
  <c r="AE186" i="13"/>
  <c r="AD186" i="13"/>
  <c r="Z186" i="13"/>
  <c r="Y186" i="13"/>
  <c r="AE185" i="13"/>
  <c r="AD185" i="13"/>
  <c r="Z185" i="13"/>
  <c r="Y185" i="13"/>
  <c r="AE184" i="13"/>
  <c r="AD184" i="13"/>
  <c r="Z184" i="13"/>
  <c r="Y184" i="13"/>
  <c r="AE183" i="13"/>
  <c r="AD183" i="13"/>
  <c r="Z183" i="13"/>
  <c r="Y183" i="13"/>
  <c r="AE182" i="13"/>
  <c r="AD182" i="13"/>
  <c r="Z182" i="13"/>
  <c r="Y182" i="13"/>
  <c r="AE181" i="13"/>
  <c r="AD181" i="13"/>
  <c r="Z181" i="13"/>
  <c r="Y181" i="13"/>
  <c r="AE180" i="13"/>
  <c r="AD180" i="13"/>
  <c r="Z180" i="13"/>
  <c r="Y180" i="13"/>
  <c r="AE179" i="13"/>
  <c r="AD179" i="13"/>
  <c r="Z179" i="13"/>
  <c r="Y179" i="13"/>
  <c r="AE178" i="13"/>
  <c r="AD178" i="13"/>
  <c r="Z178" i="13"/>
  <c r="Y178" i="13"/>
  <c r="AE177" i="13"/>
  <c r="AD177" i="13"/>
  <c r="Z177" i="13"/>
  <c r="Y177" i="13"/>
  <c r="AE176" i="13"/>
  <c r="AD176" i="13"/>
  <c r="Z176" i="13"/>
  <c r="Y176" i="13"/>
  <c r="AE175" i="13"/>
  <c r="AD175" i="13"/>
  <c r="Z175" i="13"/>
  <c r="Y175" i="13"/>
  <c r="AE174" i="13"/>
  <c r="AD174" i="13"/>
  <c r="Z174" i="13"/>
  <c r="Y174" i="13"/>
  <c r="AE173" i="13"/>
  <c r="AD173" i="13"/>
  <c r="Z173" i="13"/>
  <c r="Y173" i="13"/>
  <c r="AE172" i="13"/>
  <c r="AD172" i="13"/>
  <c r="Z172" i="13"/>
  <c r="Y172" i="13"/>
  <c r="AE171" i="13"/>
  <c r="AD171" i="13"/>
  <c r="Z171" i="13"/>
  <c r="Y171" i="13"/>
  <c r="AE170" i="13"/>
  <c r="AD170" i="13"/>
  <c r="Z170" i="13"/>
  <c r="Y170" i="13"/>
  <c r="AE169" i="13"/>
  <c r="AD169" i="13"/>
  <c r="Z169" i="13"/>
  <c r="Y169" i="13"/>
  <c r="AE168" i="13"/>
  <c r="AD168" i="13"/>
  <c r="Z168" i="13"/>
  <c r="Y168" i="13"/>
  <c r="AE167" i="13"/>
  <c r="AD167" i="13"/>
  <c r="Z167" i="13"/>
  <c r="Y167" i="13"/>
  <c r="AE166" i="13"/>
  <c r="AD166" i="13"/>
  <c r="Z166" i="13"/>
  <c r="Y166" i="13"/>
  <c r="AE165" i="13"/>
  <c r="AD165" i="13"/>
  <c r="Z165" i="13"/>
  <c r="Y165" i="13"/>
  <c r="AE164" i="13"/>
  <c r="AD164" i="13"/>
  <c r="Z164" i="13"/>
  <c r="Y164" i="13"/>
  <c r="AE163" i="13"/>
  <c r="AD163" i="13"/>
  <c r="Z163" i="13"/>
  <c r="Y163" i="13"/>
  <c r="AE162" i="13"/>
  <c r="AD162" i="13"/>
  <c r="Z162" i="13"/>
  <c r="Y162" i="13"/>
  <c r="AE161" i="13"/>
  <c r="AD161" i="13"/>
  <c r="Z161" i="13"/>
  <c r="Y161" i="13"/>
  <c r="AE160" i="13"/>
  <c r="AD160" i="13"/>
  <c r="Z160" i="13"/>
  <c r="Y160" i="13"/>
  <c r="AE159" i="13"/>
  <c r="AD159" i="13"/>
  <c r="Z159" i="13"/>
  <c r="Y159" i="13"/>
  <c r="AE158" i="13"/>
  <c r="AD158" i="13"/>
  <c r="Z158" i="13"/>
  <c r="Y158" i="13"/>
  <c r="AE157" i="13"/>
  <c r="AD157" i="13"/>
  <c r="Z157" i="13"/>
  <c r="Y157" i="13"/>
  <c r="AE156" i="13"/>
  <c r="AD156" i="13"/>
  <c r="Z156" i="13"/>
  <c r="Y156" i="13"/>
  <c r="AE155" i="13"/>
  <c r="AD155" i="13"/>
  <c r="Z155" i="13"/>
  <c r="Y155" i="13"/>
  <c r="AE154" i="13"/>
  <c r="AD154" i="13"/>
  <c r="Z154" i="13"/>
  <c r="Y154" i="13"/>
  <c r="AE153" i="13"/>
  <c r="AD153" i="13"/>
  <c r="Z153" i="13"/>
  <c r="Y153" i="13"/>
  <c r="AE152" i="13"/>
  <c r="AD152" i="13"/>
  <c r="Z152" i="13"/>
  <c r="Y152" i="13"/>
  <c r="AE151" i="13"/>
  <c r="AD151" i="13"/>
  <c r="Z151" i="13"/>
  <c r="Y151" i="13"/>
  <c r="AE150" i="13"/>
  <c r="AD150" i="13"/>
  <c r="Z150" i="13"/>
  <c r="Y150" i="13"/>
  <c r="AE149" i="13"/>
  <c r="AD149" i="13"/>
  <c r="Z149" i="13"/>
  <c r="Y149" i="13"/>
  <c r="AE148" i="13"/>
  <c r="AD148" i="13"/>
  <c r="Z148" i="13"/>
  <c r="Y148" i="13"/>
  <c r="AE147" i="13"/>
  <c r="AD147" i="13"/>
  <c r="Z147" i="13"/>
  <c r="Y147" i="13"/>
  <c r="AE146" i="13"/>
  <c r="AD146" i="13"/>
  <c r="Z146" i="13"/>
  <c r="Y146" i="13"/>
  <c r="AE145" i="13"/>
  <c r="AD145" i="13"/>
  <c r="Z145" i="13"/>
  <c r="Y145" i="13"/>
  <c r="AE144" i="13"/>
  <c r="AD144" i="13"/>
  <c r="Z144" i="13"/>
  <c r="Y144" i="13"/>
  <c r="AE143" i="13"/>
  <c r="AD143" i="13"/>
  <c r="Z143" i="13"/>
  <c r="Y143" i="13"/>
  <c r="AE142" i="13"/>
  <c r="AD142" i="13"/>
  <c r="Z142" i="13"/>
  <c r="Y142" i="13"/>
  <c r="AE141" i="13"/>
  <c r="AD141" i="13"/>
  <c r="Z141" i="13"/>
  <c r="Y141" i="13"/>
  <c r="AE140" i="13"/>
  <c r="AD140" i="13"/>
  <c r="Z140" i="13"/>
  <c r="Y140" i="13"/>
  <c r="AE139" i="13"/>
  <c r="AD139" i="13"/>
  <c r="Z139" i="13"/>
  <c r="Y139" i="13"/>
  <c r="AE138" i="13"/>
  <c r="AD138" i="13"/>
  <c r="Z138" i="13"/>
  <c r="Y138" i="13"/>
  <c r="AE137" i="13"/>
  <c r="AD137" i="13"/>
  <c r="Z137" i="13"/>
  <c r="Y137" i="13"/>
  <c r="AE136" i="13"/>
  <c r="AD136" i="13"/>
  <c r="Z136" i="13"/>
  <c r="Y136" i="13"/>
  <c r="AE135" i="13"/>
  <c r="AD135" i="13"/>
  <c r="Z135" i="13"/>
  <c r="Y135" i="13"/>
  <c r="AE134" i="13"/>
  <c r="AD134" i="13"/>
  <c r="Z134" i="13"/>
  <c r="Y134" i="13"/>
  <c r="AE133" i="13"/>
  <c r="AD133" i="13"/>
  <c r="Z133" i="13"/>
  <c r="Y133" i="13"/>
  <c r="AE132" i="13"/>
  <c r="AD132" i="13"/>
  <c r="Z132" i="13"/>
  <c r="Y132" i="13"/>
  <c r="AE131" i="13"/>
  <c r="AD131" i="13"/>
  <c r="Z131" i="13"/>
  <c r="Y131" i="13"/>
  <c r="AE130" i="13"/>
  <c r="AD130" i="13"/>
  <c r="Z130" i="13"/>
  <c r="Y130" i="13"/>
  <c r="AE129" i="13"/>
  <c r="AD129" i="13"/>
  <c r="Z129" i="13"/>
  <c r="Y129" i="13"/>
  <c r="AE128" i="13"/>
  <c r="AD128" i="13"/>
  <c r="Z128" i="13"/>
  <c r="Y128" i="13"/>
  <c r="AE127" i="13"/>
  <c r="AD127" i="13"/>
  <c r="Z127" i="13"/>
  <c r="Y127" i="13"/>
  <c r="AE126" i="13"/>
  <c r="AD126" i="13"/>
  <c r="Z126" i="13"/>
  <c r="Y126" i="13"/>
  <c r="AE125" i="13"/>
  <c r="AD125" i="13"/>
  <c r="Z125" i="13"/>
  <c r="Y125" i="13"/>
  <c r="AE124" i="13"/>
  <c r="AD124" i="13"/>
  <c r="Z124" i="13"/>
  <c r="Y124" i="13"/>
  <c r="AE123" i="13"/>
  <c r="AD123" i="13"/>
  <c r="Z123" i="13"/>
  <c r="Y123" i="13"/>
  <c r="AE122" i="13"/>
  <c r="AD122" i="13"/>
  <c r="Z122" i="13"/>
  <c r="Y122" i="13"/>
  <c r="AE121" i="13"/>
  <c r="AD121" i="13"/>
  <c r="Z121" i="13"/>
  <c r="Y121" i="13"/>
  <c r="AE120" i="13"/>
  <c r="AD120" i="13"/>
  <c r="Z120" i="13"/>
  <c r="Y120" i="13"/>
  <c r="AE119" i="13"/>
  <c r="AD119" i="13"/>
  <c r="Z119" i="13"/>
  <c r="Y119" i="13"/>
  <c r="AE118" i="13"/>
  <c r="AD118" i="13"/>
  <c r="Z118" i="13"/>
  <c r="Y118" i="13"/>
  <c r="AE117" i="13"/>
  <c r="AD117" i="13"/>
  <c r="Z117" i="13"/>
  <c r="Y117" i="13"/>
  <c r="AE116" i="13"/>
  <c r="AD116" i="13"/>
  <c r="Z116" i="13"/>
  <c r="Y116" i="13"/>
  <c r="AE115" i="13"/>
  <c r="AD115" i="13"/>
  <c r="Z115" i="13"/>
  <c r="Y115" i="13"/>
  <c r="AE114" i="13"/>
  <c r="AD114" i="13"/>
  <c r="Z114" i="13"/>
  <c r="Y114" i="13"/>
  <c r="AE113" i="13"/>
  <c r="AD113" i="13"/>
  <c r="Z113" i="13"/>
  <c r="Y113" i="13"/>
  <c r="AE112" i="13"/>
  <c r="AD112" i="13"/>
  <c r="Z112" i="13"/>
  <c r="Y112" i="13"/>
  <c r="AE111" i="13"/>
  <c r="AD111" i="13"/>
  <c r="Z111" i="13"/>
  <c r="Y111" i="13"/>
  <c r="AE110" i="13"/>
  <c r="AD110" i="13"/>
  <c r="Z110" i="13"/>
  <c r="Y110" i="13"/>
  <c r="AE109" i="13"/>
  <c r="AD109" i="13"/>
  <c r="Z109" i="13"/>
  <c r="Y109" i="13"/>
  <c r="AE108" i="13"/>
  <c r="AD108" i="13"/>
  <c r="Z108" i="13"/>
  <c r="Y108" i="13"/>
  <c r="AE107" i="13"/>
  <c r="AD107" i="13"/>
  <c r="Z107" i="13"/>
  <c r="Y107" i="13"/>
  <c r="AE106" i="13"/>
  <c r="AD106" i="13"/>
  <c r="Z106" i="13"/>
  <c r="Y106" i="13"/>
  <c r="AE105" i="13"/>
  <c r="AD105" i="13"/>
  <c r="Z105" i="13"/>
  <c r="Y105" i="13"/>
  <c r="AE104" i="13"/>
  <c r="AD104" i="13"/>
  <c r="Z104" i="13"/>
  <c r="Y104" i="13"/>
  <c r="AE103" i="13"/>
  <c r="AD103" i="13"/>
  <c r="Z103" i="13"/>
  <c r="Y103" i="13"/>
  <c r="AE102" i="13"/>
  <c r="AD102" i="13"/>
  <c r="Z102" i="13"/>
  <c r="Y102" i="13"/>
  <c r="AE101" i="13"/>
  <c r="AD101" i="13"/>
  <c r="Z101" i="13"/>
  <c r="Y101" i="13"/>
  <c r="AE100" i="13"/>
  <c r="AD100" i="13"/>
  <c r="Z100" i="13"/>
  <c r="Y100" i="13"/>
  <c r="AE99" i="13"/>
  <c r="AD99" i="13"/>
  <c r="Z99" i="13"/>
  <c r="Y99" i="13"/>
  <c r="AE98" i="13"/>
  <c r="AD98" i="13"/>
  <c r="Z98" i="13"/>
  <c r="Y98" i="13"/>
  <c r="AE97" i="13"/>
  <c r="AD97" i="13"/>
  <c r="Z97" i="13"/>
  <c r="Y97" i="13"/>
  <c r="AE96" i="13"/>
  <c r="AD96" i="13"/>
  <c r="Z96" i="13"/>
  <c r="Y96" i="13"/>
  <c r="AE95" i="13"/>
  <c r="AD95" i="13"/>
  <c r="Z95" i="13"/>
  <c r="Y95" i="13"/>
  <c r="AE94" i="13"/>
  <c r="AD94" i="13"/>
  <c r="Z94" i="13"/>
  <c r="Y94" i="13"/>
  <c r="AE93" i="13"/>
  <c r="AD93" i="13"/>
  <c r="Z93" i="13"/>
  <c r="Y93" i="13"/>
  <c r="AE92" i="13"/>
  <c r="AD92" i="13"/>
  <c r="Z92" i="13"/>
  <c r="Y92" i="13"/>
  <c r="AE91" i="13"/>
  <c r="AD91" i="13"/>
  <c r="Z91" i="13"/>
  <c r="Y91" i="13"/>
  <c r="AE90" i="13"/>
  <c r="AD90" i="13"/>
  <c r="Z90" i="13"/>
  <c r="Y90" i="13"/>
  <c r="AE89" i="13"/>
  <c r="AD89" i="13"/>
  <c r="Z89" i="13"/>
  <c r="Y89" i="13"/>
  <c r="AE88" i="13"/>
  <c r="AD88" i="13"/>
  <c r="Z88" i="13"/>
  <c r="Y88" i="13"/>
  <c r="AE87" i="13"/>
  <c r="AD87" i="13"/>
  <c r="Z87" i="13"/>
  <c r="Y87" i="13"/>
  <c r="AE86" i="13"/>
  <c r="AD86" i="13"/>
  <c r="Z86" i="13"/>
  <c r="Y86" i="13"/>
  <c r="AE85" i="13"/>
  <c r="AD85" i="13"/>
  <c r="Z85" i="13"/>
  <c r="Y85" i="13"/>
  <c r="AE84" i="13"/>
  <c r="AD84" i="13"/>
  <c r="Z84" i="13"/>
  <c r="Y84" i="13"/>
  <c r="AE83" i="13"/>
  <c r="AD83" i="13"/>
  <c r="Z83" i="13"/>
  <c r="Y83" i="13"/>
  <c r="AE82" i="13"/>
  <c r="AD82" i="13"/>
  <c r="Z82" i="13"/>
  <c r="Y82" i="13"/>
  <c r="AE81" i="13"/>
  <c r="AD81" i="13"/>
  <c r="Z81" i="13"/>
  <c r="Y81" i="13"/>
  <c r="AE80" i="13"/>
  <c r="AD80" i="13"/>
  <c r="Z80" i="13"/>
  <c r="Y80" i="13"/>
  <c r="AE79" i="13"/>
  <c r="AD79" i="13"/>
  <c r="Z79" i="13"/>
  <c r="Y79" i="13"/>
  <c r="AE78" i="13"/>
  <c r="AD78" i="13"/>
  <c r="Z78" i="13"/>
  <c r="Y78" i="13"/>
  <c r="AE77" i="13"/>
  <c r="AD77" i="13"/>
  <c r="Z77" i="13"/>
  <c r="Y77" i="13"/>
  <c r="AE76" i="13"/>
  <c r="AD76" i="13"/>
  <c r="Z76" i="13"/>
  <c r="Y76" i="13"/>
  <c r="AE75" i="13"/>
  <c r="AD75" i="13"/>
  <c r="Z75" i="13"/>
  <c r="Y75" i="13"/>
  <c r="AE74" i="13"/>
  <c r="AD74" i="13"/>
  <c r="Z74" i="13"/>
  <c r="Y74" i="13"/>
  <c r="AE73" i="13"/>
  <c r="AD73" i="13"/>
  <c r="Z73" i="13"/>
  <c r="Y73" i="13"/>
  <c r="AE72" i="13"/>
  <c r="AD72" i="13"/>
  <c r="Z72" i="13"/>
  <c r="Y72" i="13"/>
  <c r="AE71" i="13"/>
  <c r="AD71" i="13"/>
  <c r="Z71" i="13"/>
  <c r="Y71" i="13"/>
  <c r="AE70" i="13"/>
  <c r="AD70" i="13"/>
  <c r="Z70" i="13"/>
  <c r="Y70" i="13"/>
  <c r="AE69" i="13"/>
  <c r="AD69" i="13"/>
  <c r="Z69" i="13"/>
  <c r="Y69" i="13"/>
  <c r="AE68" i="13"/>
  <c r="AD68" i="13"/>
  <c r="Z68" i="13"/>
  <c r="Y68" i="13"/>
  <c r="AE67" i="13"/>
  <c r="AD67" i="13"/>
  <c r="Z67" i="13"/>
  <c r="Y67" i="13"/>
  <c r="AE66" i="13"/>
  <c r="AD66" i="13"/>
  <c r="Z66" i="13"/>
  <c r="Y66" i="13"/>
  <c r="AE65" i="13"/>
  <c r="AD65" i="13"/>
  <c r="Z65" i="13"/>
  <c r="Y65" i="13"/>
  <c r="AE64" i="13"/>
  <c r="AD64" i="13"/>
  <c r="Z64" i="13"/>
  <c r="Y64" i="13"/>
  <c r="AE63" i="13"/>
  <c r="AD63" i="13"/>
  <c r="Z63" i="13"/>
  <c r="Y63" i="13"/>
  <c r="AE62" i="13"/>
  <c r="AD62" i="13"/>
  <c r="Z62" i="13"/>
  <c r="Y62" i="13"/>
  <c r="AE61" i="13"/>
  <c r="AD61" i="13"/>
  <c r="Z61" i="13"/>
  <c r="Y61" i="13"/>
  <c r="AE60" i="13"/>
  <c r="AD60" i="13"/>
  <c r="Z60" i="13"/>
  <c r="Y60" i="13"/>
  <c r="AE59" i="13"/>
  <c r="AD59" i="13"/>
  <c r="Z59" i="13"/>
  <c r="Y59" i="13"/>
  <c r="AE58" i="13"/>
  <c r="AD58" i="13"/>
  <c r="Z58" i="13"/>
  <c r="Y58" i="13"/>
  <c r="AE57" i="13"/>
  <c r="AD57" i="13"/>
  <c r="Z57" i="13"/>
  <c r="Y57" i="13"/>
  <c r="AE56" i="13"/>
  <c r="AD56" i="13"/>
  <c r="Z56" i="13"/>
  <c r="Y56" i="13"/>
  <c r="AE55" i="13"/>
  <c r="AD55" i="13"/>
  <c r="Z55" i="13"/>
  <c r="Y55" i="13"/>
  <c r="AE54" i="13"/>
  <c r="AD54" i="13"/>
  <c r="Z54" i="13"/>
  <c r="Y54" i="13"/>
  <c r="AE53" i="13"/>
  <c r="AD53" i="13"/>
  <c r="Z53" i="13"/>
  <c r="Y53" i="13"/>
  <c r="AE52" i="13"/>
  <c r="AD52" i="13"/>
  <c r="Z52" i="13"/>
  <c r="Y52" i="13"/>
  <c r="AE51" i="13"/>
  <c r="AD51" i="13"/>
  <c r="Z51" i="13"/>
  <c r="Y51" i="13"/>
  <c r="AE50" i="13"/>
  <c r="AD50" i="13"/>
  <c r="Z50" i="13"/>
  <c r="Y50" i="13"/>
  <c r="AE49" i="13"/>
  <c r="AD49" i="13"/>
  <c r="Z49" i="13"/>
  <c r="Y49" i="13"/>
  <c r="AE48" i="13"/>
  <c r="AD48" i="13"/>
  <c r="Z48" i="13"/>
  <c r="Y48" i="13"/>
  <c r="AE47" i="13"/>
  <c r="AD47" i="13"/>
  <c r="Z47" i="13"/>
  <c r="Y47" i="13"/>
  <c r="AE46" i="13"/>
  <c r="AD46" i="13"/>
  <c r="Z46" i="13"/>
  <c r="Y46" i="13"/>
  <c r="AE45" i="13"/>
  <c r="AD45" i="13"/>
  <c r="Z45" i="13"/>
  <c r="Y45" i="13"/>
  <c r="AE44" i="13"/>
  <c r="AD44" i="13"/>
  <c r="Z44" i="13"/>
  <c r="Y44" i="13"/>
  <c r="AE43" i="13"/>
  <c r="AD43" i="13"/>
  <c r="Z43" i="13"/>
  <c r="Y43" i="13"/>
  <c r="AE42" i="13"/>
  <c r="AD42" i="13"/>
  <c r="Z42" i="13"/>
  <c r="Y42" i="13"/>
  <c r="AE41" i="13"/>
  <c r="AD41" i="13"/>
  <c r="Z41" i="13"/>
  <c r="Y41" i="13"/>
  <c r="AE40" i="13"/>
  <c r="AD40" i="13"/>
  <c r="Z40" i="13"/>
  <c r="Y40" i="13"/>
  <c r="AE39" i="13"/>
  <c r="AD39" i="13"/>
  <c r="Z39" i="13"/>
  <c r="Y39" i="13"/>
  <c r="AE38" i="13"/>
  <c r="AD38" i="13"/>
  <c r="Z38" i="13"/>
  <c r="Y38" i="13"/>
  <c r="AE37" i="13"/>
  <c r="AD37" i="13"/>
  <c r="Z37" i="13"/>
  <c r="Y37" i="13"/>
  <c r="AE36" i="13"/>
  <c r="AD36" i="13"/>
  <c r="Z36" i="13"/>
  <c r="Y36" i="13"/>
  <c r="AE35" i="13"/>
  <c r="AD35" i="13"/>
  <c r="Z35" i="13"/>
  <c r="Y35" i="13"/>
  <c r="AE34" i="13"/>
  <c r="AD34" i="13"/>
  <c r="Z34" i="13"/>
  <c r="Y34" i="13"/>
  <c r="AE33" i="13"/>
  <c r="AD33" i="13"/>
  <c r="Z33" i="13"/>
  <c r="Y33" i="13"/>
  <c r="AE32" i="13"/>
  <c r="AD32" i="13"/>
  <c r="Z32" i="13"/>
  <c r="Y32" i="13"/>
  <c r="AE31" i="13"/>
  <c r="AD31" i="13"/>
  <c r="Z31" i="13"/>
  <c r="Y31" i="13"/>
  <c r="AE30" i="13"/>
  <c r="AD30" i="13"/>
  <c r="Z30" i="13"/>
  <c r="Y30" i="13"/>
  <c r="AE29" i="13"/>
  <c r="AD29" i="13"/>
  <c r="Z29" i="13"/>
  <c r="Y29" i="13"/>
  <c r="AE28" i="13"/>
  <c r="AD28" i="13"/>
  <c r="Z28" i="13"/>
  <c r="Y28" i="13"/>
  <c r="AE27" i="13"/>
  <c r="AD27" i="13"/>
  <c r="Z27" i="13"/>
  <c r="Y27" i="13"/>
  <c r="AE26" i="13"/>
  <c r="AD26" i="13"/>
  <c r="Z26" i="13"/>
  <c r="Y26" i="13"/>
  <c r="AE25" i="13"/>
  <c r="AD25" i="13"/>
  <c r="Z25" i="13"/>
  <c r="Y25" i="13"/>
  <c r="AE24" i="13"/>
  <c r="AD24" i="13"/>
  <c r="Z24" i="13"/>
  <c r="Y24" i="13"/>
  <c r="AE23" i="13"/>
  <c r="AD23" i="13"/>
  <c r="Z23" i="13"/>
  <c r="Y23" i="13"/>
  <c r="B23" i="13"/>
  <c r="B24" i="13" s="1"/>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B181" i="13" s="1"/>
  <c r="B182" i="13" s="1"/>
  <c r="B183" i="13" s="1"/>
  <c r="B184" i="13" s="1"/>
  <c r="B185" i="13" s="1"/>
  <c r="B186" i="13" s="1"/>
  <c r="B187" i="13" s="1"/>
  <c r="B188" i="13" s="1"/>
  <c r="B189" i="13" s="1"/>
  <c r="B190" i="13" s="1"/>
  <c r="B191" i="13" s="1"/>
  <c r="B192" i="13" s="1"/>
  <c r="B193" i="13" s="1"/>
  <c r="B194" i="13" s="1"/>
  <c r="B195" i="13" s="1"/>
  <c r="B196" i="13" s="1"/>
  <c r="B197" i="13" s="1"/>
  <c r="B198" i="13" s="1"/>
  <c r="B199" i="13" s="1"/>
  <c r="B200" i="13" s="1"/>
  <c r="B201" i="13" s="1"/>
  <c r="B202" i="13" s="1"/>
  <c r="B203" i="13" s="1"/>
  <c r="B204" i="13" s="1"/>
  <c r="B205" i="13" s="1"/>
  <c r="B206" i="13" s="1"/>
  <c r="B207" i="13" s="1"/>
  <c r="B208" i="13" s="1"/>
  <c r="B209" i="13" s="1"/>
  <c r="B210" i="13" s="1"/>
  <c r="B211" i="13" s="1"/>
  <c r="B212" i="13" s="1"/>
  <c r="B213" i="13" s="1"/>
  <c r="B214" i="13" s="1"/>
  <c r="B215" i="13" s="1"/>
  <c r="B216" i="13" s="1"/>
  <c r="B217" i="13" s="1"/>
  <c r="B218" i="13" s="1"/>
  <c r="B219" i="13" s="1"/>
  <c r="B220" i="13" s="1"/>
  <c r="B221" i="13" s="1"/>
  <c r="B222" i="13" s="1"/>
  <c r="B223" i="13" s="1"/>
  <c r="B224" i="13" s="1"/>
  <c r="B225" i="13" s="1"/>
  <c r="B226" i="13" s="1"/>
  <c r="B227" i="13" s="1"/>
  <c r="B228" i="13" s="1"/>
  <c r="B229" i="13" s="1"/>
  <c r="B230" i="13" s="1"/>
  <c r="B231" i="13" s="1"/>
  <c r="B232" i="13" s="1"/>
  <c r="B233" i="13" s="1"/>
  <c r="B234" i="13" s="1"/>
  <c r="B235" i="13" s="1"/>
  <c r="B236" i="13" s="1"/>
  <c r="B237" i="13" s="1"/>
  <c r="B238" i="13" s="1"/>
  <c r="B239" i="13" s="1"/>
  <c r="B240" i="13" s="1"/>
  <c r="B241" i="13" s="1"/>
  <c r="B242" i="13" s="1"/>
  <c r="B243" i="13" s="1"/>
  <c r="B244" i="13" s="1"/>
  <c r="B245" i="13" s="1"/>
  <c r="B246" i="13" s="1"/>
  <c r="B247" i="13" s="1"/>
  <c r="B248" i="13" s="1"/>
  <c r="B249" i="13" s="1"/>
  <c r="B250" i="13" s="1"/>
  <c r="B251" i="13" s="1"/>
  <c r="B252" i="13" s="1"/>
  <c r="B253" i="13" s="1"/>
  <c r="B254" i="13" s="1"/>
  <c r="B255" i="13" s="1"/>
  <c r="B256" i="13" s="1"/>
  <c r="B257" i="13" s="1"/>
  <c r="B258" i="13" s="1"/>
  <c r="B259" i="13" s="1"/>
  <c r="B260" i="13" s="1"/>
  <c r="B261" i="13" s="1"/>
  <c r="B262" i="13" s="1"/>
  <c r="B263" i="13" s="1"/>
  <c r="B264" i="13" s="1"/>
  <c r="B265" i="13" s="1"/>
  <c r="B266" i="13" s="1"/>
  <c r="B267" i="13" s="1"/>
  <c r="B268" i="13" s="1"/>
  <c r="B269" i="13" s="1"/>
  <c r="B270" i="13" s="1"/>
  <c r="B271" i="13" s="1"/>
  <c r="B272" i="13" s="1"/>
  <c r="B273" i="13" s="1"/>
  <c r="B274" i="13" s="1"/>
  <c r="B275" i="13" s="1"/>
  <c r="B276" i="13" s="1"/>
  <c r="B277" i="13" s="1"/>
  <c r="B278" i="13" s="1"/>
  <c r="B279" i="13" s="1"/>
  <c r="B280" i="13" s="1"/>
  <c r="B281" i="13" s="1"/>
  <c r="B282" i="13" s="1"/>
  <c r="B283" i="13" s="1"/>
  <c r="B284" i="13" s="1"/>
  <c r="B285" i="13" s="1"/>
  <c r="B286" i="13" s="1"/>
  <c r="B287" i="13" s="1"/>
  <c r="B288" i="13" s="1"/>
  <c r="B289" i="13" s="1"/>
  <c r="B290" i="13" s="1"/>
  <c r="B291" i="13" s="1"/>
  <c r="B292" i="13" s="1"/>
  <c r="B293" i="13" s="1"/>
  <c r="B294" i="13" s="1"/>
  <c r="B295" i="13" s="1"/>
  <c r="B296" i="13" s="1"/>
  <c r="B297" i="13" s="1"/>
  <c r="B298" i="13" s="1"/>
  <c r="B299" i="13" s="1"/>
  <c r="B300" i="13" s="1"/>
  <c r="B301" i="13" s="1"/>
  <c r="B302" i="13" s="1"/>
  <c r="B303" i="13" s="1"/>
  <c r="B304" i="13" s="1"/>
  <c r="B305" i="13" s="1"/>
  <c r="B306" i="13" s="1"/>
  <c r="B307" i="13" s="1"/>
  <c r="B308" i="13" s="1"/>
  <c r="B309" i="13" s="1"/>
  <c r="B310" i="13" s="1"/>
  <c r="B311" i="13" s="1"/>
  <c r="B312" i="13" s="1"/>
  <c r="B313" i="13" s="1"/>
  <c r="B314" i="13" s="1"/>
  <c r="B315" i="13" s="1"/>
  <c r="B316" i="13" s="1"/>
  <c r="B317" i="13" s="1"/>
  <c r="B318" i="13" s="1"/>
  <c r="B319" i="13" s="1"/>
  <c r="B320" i="13" s="1"/>
  <c r="B321" i="13" s="1"/>
  <c r="B322" i="13" s="1"/>
  <c r="B323" i="13" s="1"/>
  <c r="B324" i="13" s="1"/>
  <c r="B325" i="13" s="1"/>
  <c r="B326" i="13" s="1"/>
  <c r="B327" i="13" s="1"/>
  <c r="B328" i="13" s="1"/>
  <c r="B329" i="13" s="1"/>
  <c r="B330" i="13" s="1"/>
  <c r="B331" i="13" s="1"/>
  <c r="B332" i="13" s="1"/>
  <c r="B333" i="13" s="1"/>
  <c r="B334" i="13" s="1"/>
  <c r="B335" i="13" s="1"/>
  <c r="B336" i="13" s="1"/>
  <c r="B337" i="13" s="1"/>
  <c r="B338" i="13" s="1"/>
  <c r="B339" i="13" s="1"/>
  <c r="B340" i="13" s="1"/>
  <c r="B341" i="13" s="1"/>
  <c r="B342" i="13" s="1"/>
  <c r="B343" i="13" s="1"/>
  <c r="B344" i="13" s="1"/>
  <c r="B345" i="13" s="1"/>
  <c r="B346" i="13" s="1"/>
  <c r="B347" i="13" s="1"/>
  <c r="B348" i="13" s="1"/>
  <c r="B349" i="13" s="1"/>
  <c r="B350" i="13" s="1"/>
  <c r="B351" i="13" s="1"/>
  <c r="B352" i="13" s="1"/>
  <c r="B353" i="13" s="1"/>
  <c r="B354" i="13" s="1"/>
  <c r="B355" i="13" s="1"/>
  <c r="B356" i="13" s="1"/>
  <c r="B357" i="13" s="1"/>
  <c r="B358" i="13" s="1"/>
  <c r="B359" i="13" s="1"/>
  <c r="B360" i="13" s="1"/>
  <c r="B361" i="13" s="1"/>
  <c r="B362" i="13" s="1"/>
  <c r="B363" i="13" s="1"/>
  <c r="B364" i="13" s="1"/>
  <c r="B365" i="13" s="1"/>
  <c r="B366" i="13" s="1"/>
  <c r="B367" i="13" s="1"/>
  <c r="B368" i="13" s="1"/>
  <c r="B369" i="13" s="1"/>
  <c r="B370" i="13" s="1"/>
  <c r="B371" i="13" s="1"/>
  <c r="B372" i="13" s="1"/>
  <c r="B373" i="13" s="1"/>
  <c r="B374" i="13" s="1"/>
  <c r="B375" i="13" s="1"/>
  <c r="B376" i="13" s="1"/>
  <c r="B377" i="13" s="1"/>
  <c r="B378" i="13" s="1"/>
  <c r="B379" i="13" s="1"/>
  <c r="B380" i="13" s="1"/>
  <c r="B381" i="13" s="1"/>
  <c r="B382" i="13" s="1"/>
  <c r="B383" i="13" s="1"/>
  <c r="B384" i="13" s="1"/>
  <c r="B385" i="13" s="1"/>
  <c r="B386" i="13" s="1"/>
  <c r="B387" i="13" s="1"/>
  <c r="B388" i="13" s="1"/>
  <c r="B389" i="13" s="1"/>
  <c r="B390" i="13" s="1"/>
  <c r="B391" i="13" s="1"/>
  <c r="B392" i="13" s="1"/>
  <c r="B393" i="13" s="1"/>
  <c r="B394" i="13" s="1"/>
  <c r="B395" i="13" s="1"/>
  <c r="B396" i="13" s="1"/>
  <c r="B397" i="13" s="1"/>
  <c r="B398" i="13" s="1"/>
  <c r="B399" i="13" s="1"/>
  <c r="B400" i="13" s="1"/>
  <c r="B401" i="13" s="1"/>
  <c r="B402" i="13" s="1"/>
  <c r="B403" i="13" s="1"/>
  <c r="B404" i="13" s="1"/>
  <c r="B405" i="13" s="1"/>
  <c r="B406" i="13" s="1"/>
  <c r="B407" i="13" s="1"/>
  <c r="B408" i="13" s="1"/>
  <c r="B409" i="13" s="1"/>
  <c r="B410" i="13" s="1"/>
  <c r="B411" i="13" s="1"/>
  <c r="B412" i="13" s="1"/>
  <c r="B413" i="13" s="1"/>
  <c r="B414" i="13" s="1"/>
  <c r="B415" i="13" s="1"/>
  <c r="B416" i="13" s="1"/>
  <c r="B417" i="13" s="1"/>
  <c r="B418" i="13" s="1"/>
  <c r="B419" i="13" s="1"/>
  <c r="B420" i="13" s="1"/>
  <c r="B421" i="13" s="1"/>
  <c r="B422" i="13" s="1"/>
  <c r="B423" i="13" s="1"/>
  <c r="B424" i="13" s="1"/>
  <c r="B425" i="13" s="1"/>
  <c r="B426" i="13" s="1"/>
  <c r="B427" i="13" s="1"/>
  <c r="B428" i="13" s="1"/>
  <c r="B429" i="13" s="1"/>
  <c r="B430" i="13" s="1"/>
  <c r="B431" i="13" s="1"/>
  <c r="B432" i="13" s="1"/>
  <c r="B433" i="13" s="1"/>
  <c r="B434" i="13" s="1"/>
  <c r="B435" i="13" s="1"/>
  <c r="B436" i="13" s="1"/>
  <c r="B437" i="13" s="1"/>
  <c r="B438" i="13" s="1"/>
  <c r="B439" i="13" s="1"/>
  <c r="B440" i="13" s="1"/>
  <c r="B441" i="13" s="1"/>
  <c r="B442" i="13" s="1"/>
  <c r="B443" i="13" s="1"/>
  <c r="B444" i="13" s="1"/>
  <c r="B445" i="13" s="1"/>
  <c r="B446" i="13" s="1"/>
  <c r="B447" i="13" s="1"/>
  <c r="B448" i="13" s="1"/>
  <c r="B449" i="13" s="1"/>
  <c r="B450" i="13" s="1"/>
  <c r="B451" i="13" s="1"/>
  <c r="B452" i="13" s="1"/>
  <c r="B453" i="13" s="1"/>
  <c r="B454" i="13" s="1"/>
  <c r="B455" i="13" s="1"/>
  <c r="B456" i="13" s="1"/>
  <c r="B457" i="13" s="1"/>
  <c r="B458" i="13" s="1"/>
  <c r="B459" i="13" s="1"/>
  <c r="B460" i="13" s="1"/>
  <c r="B461" i="13" s="1"/>
  <c r="B462" i="13" s="1"/>
  <c r="B463" i="13" s="1"/>
  <c r="B464" i="13" s="1"/>
  <c r="B465" i="13" s="1"/>
  <c r="B466" i="13" s="1"/>
  <c r="B467" i="13" s="1"/>
  <c r="B468" i="13" s="1"/>
  <c r="B469" i="13" s="1"/>
  <c r="B470" i="13" s="1"/>
  <c r="B471" i="13" s="1"/>
  <c r="B472" i="13" s="1"/>
  <c r="B473" i="13" s="1"/>
  <c r="B474" i="13" s="1"/>
  <c r="B475" i="13" s="1"/>
  <c r="B476" i="13" s="1"/>
  <c r="B477" i="13" s="1"/>
  <c r="B478" i="13" s="1"/>
  <c r="B479" i="13" s="1"/>
  <c r="B480" i="13" s="1"/>
  <c r="B481" i="13" s="1"/>
  <c r="B482" i="13" s="1"/>
  <c r="B483" i="13" s="1"/>
  <c r="B484" i="13" s="1"/>
  <c r="B485" i="13" s="1"/>
  <c r="B486" i="13" s="1"/>
  <c r="B487" i="13" s="1"/>
  <c r="B488" i="13" s="1"/>
  <c r="B489" i="13" s="1"/>
  <c r="B490" i="13" s="1"/>
  <c r="B491" i="13" s="1"/>
  <c r="B492" i="13" s="1"/>
  <c r="B493" i="13" s="1"/>
  <c r="B494" i="13" s="1"/>
  <c r="B495" i="13" s="1"/>
  <c r="B496" i="13" s="1"/>
  <c r="B497" i="13" s="1"/>
  <c r="B498" i="13" s="1"/>
  <c r="B499" i="13" s="1"/>
  <c r="B500" i="13" s="1"/>
  <c r="B501" i="13" s="1"/>
  <c r="B502" i="13" s="1"/>
  <c r="B503" i="13" s="1"/>
  <c r="B504" i="13" s="1"/>
  <c r="B505" i="13" s="1"/>
  <c r="B506" i="13" s="1"/>
  <c r="B507" i="13" s="1"/>
  <c r="B508" i="13" s="1"/>
  <c r="B509" i="13" s="1"/>
  <c r="B510" i="13" s="1"/>
  <c r="B511" i="13" s="1"/>
  <c r="B512" i="13" s="1"/>
  <c r="B513" i="13" s="1"/>
  <c r="B514" i="13" s="1"/>
  <c r="B515" i="13" s="1"/>
  <c r="B516" i="13" s="1"/>
  <c r="B517" i="13" s="1"/>
  <c r="B518" i="13" s="1"/>
  <c r="B519" i="13" s="1"/>
  <c r="B520" i="13" s="1"/>
  <c r="B521" i="13" s="1"/>
  <c r="B522" i="13" s="1"/>
  <c r="B523" i="13" s="1"/>
  <c r="B524" i="13" s="1"/>
  <c r="B525" i="13" s="1"/>
  <c r="B526" i="13" s="1"/>
  <c r="B527" i="13" s="1"/>
  <c r="B528" i="13" s="1"/>
  <c r="B529" i="13" s="1"/>
  <c r="B530" i="13" s="1"/>
  <c r="B531" i="13" s="1"/>
  <c r="B532" i="13" s="1"/>
  <c r="B533" i="13" s="1"/>
  <c r="B534" i="13" s="1"/>
  <c r="B535" i="13" s="1"/>
  <c r="B536" i="13" s="1"/>
  <c r="B537" i="13" s="1"/>
  <c r="B538" i="13" s="1"/>
  <c r="B539" i="13" s="1"/>
  <c r="B540" i="13" s="1"/>
  <c r="B541" i="13" s="1"/>
  <c r="B542" i="13" s="1"/>
  <c r="B543" i="13" s="1"/>
  <c r="B544" i="13" s="1"/>
  <c r="B545" i="13" s="1"/>
  <c r="B546" i="13" s="1"/>
  <c r="B547" i="13" s="1"/>
  <c r="B548" i="13" s="1"/>
  <c r="B549" i="13" s="1"/>
  <c r="B550" i="13" s="1"/>
  <c r="B551" i="13" s="1"/>
  <c r="B552" i="13" s="1"/>
  <c r="B553" i="13" s="1"/>
  <c r="B554" i="13" s="1"/>
  <c r="B555" i="13" s="1"/>
  <c r="B556" i="13" s="1"/>
  <c r="B557" i="13" s="1"/>
  <c r="B558" i="13" s="1"/>
  <c r="B559" i="13" s="1"/>
  <c r="B560" i="13" s="1"/>
  <c r="B561" i="13" s="1"/>
  <c r="B562" i="13" s="1"/>
  <c r="B563" i="13" s="1"/>
  <c r="B564" i="13" s="1"/>
  <c r="B565" i="13" s="1"/>
  <c r="B566" i="13" s="1"/>
  <c r="B567" i="13" s="1"/>
  <c r="B568" i="13" s="1"/>
  <c r="B569" i="13" s="1"/>
  <c r="B570" i="13" s="1"/>
  <c r="B571" i="13" s="1"/>
  <c r="B572" i="13" s="1"/>
  <c r="B573" i="13" s="1"/>
  <c r="B574" i="13" s="1"/>
  <c r="B575" i="13" s="1"/>
  <c r="B576" i="13" s="1"/>
  <c r="B577" i="13" s="1"/>
  <c r="B578" i="13" s="1"/>
  <c r="B579" i="13" s="1"/>
  <c r="B580" i="13" s="1"/>
  <c r="B581" i="13" s="1"/>
  <c r="B582" i="13" s="1"/>
  <c r="B583" i="13" s="1"/>
  <c r="B584" i="13" s="1"/>
  <c r="B585" i="13" s="1"/>
  <c r="B586" i="13" s="1"/>
  <c r="B587" i="13" s="1"/>
  <c r="B588" i="13" s="1"/>
  <c r="B589" i="13" s="1"/>
  <c r="B590" i="13" s="1"/>
  <c r="B591" i="13" s="1"/>
  <c r="B592" i="13" s="1"/>
  <c r="B593" i="13" s="1"/>
  <c r="B594" i="13" s="1"/>
  <c r="B595" i="13" s="1"/>
  <c r="B596" i="13" s="1"/>
  <c r="B597" i="13" s="1"/>
  <c r="B598" i="13" s="1"/>
  <c r="B599" i="13" s="1"/>
  <c r="B600" i="13" s="1"/>
  <c r="B601" i="13" s="1"/>
  <c r="B602" i="13" s="1"/>
  <c r="B603" i="13" s="1"/>
  <c r="B604" i="13" s="1"/>
  <c r="B605" i="13" s="1"/>
  <c r="B606" i="13" s="1"/>
  <c r="B607" i="13" s="1"/>
  <c r="B608" i="13" s="1"/>
  <c r="B609" i="13" s="1"/>
  <c r="B610" i="13" s="1"/>
  <c r="B611" i="13" s="1"/>
  <c r="B612" i="13" s="1"/>
  <c r="B613" i="13" s="1"/>
  <c r="B614" i="13" s="1"/>
  <c r="B615" i="13" s="1"/>
  <c r="B616" i="13" s="1"/>
  <c r="B617" i="13" s="1"/>
  <c r="B618" i="13" s="1"/>
  <c r="B619" i="13" s="1"/>
  <c r="B620" i="13" s="1"/>
  <c r="B621" i="13" s="1"/>
  <c r="B622" i="13" s="1"/>
  <c r="B623" i="13" s="1"/>
  <c r="B624" i="13" s="1"/>
  <c r="B625" i="13" s="1"/>
  <c r="B626" i="13" s="1"/>
  <c r="B627" i="13" s="1"/>
  <c r="B628" i="13" s="1"/>
  <c r="B629" i="13" s="1"/>
  <c r="B630" i="13" s="1"/>
  <c r="B631" i="13" s="1"/>
  <c r="B632" i="13" s="1"/>
  <c r="B633" i="13" s="1"/>
  <c r="B634" i="13" s="1"/>
  <c r="B635" i="13" s="1"/>
  <c r="B636" i="13" s="1"/>
  <c r="B637" i="13" s="1"/>
  <c r="B638" i="13" s="1"/>
  <c r="B639" i="13" s="1"/>
  <c r="B640" i="13" s="1"/>
  <c r="B641" i="13" s="1"/>
  <c r="B642" i="13" s="1"/>
  <c r="B643" i="13" s="1"/>
  <c r="B644" i="13" s="1"/>
  <c r="B645" i="13" s="1"/>
  <c r="B646" i="13" s="1"/>
  <c r="B647" i="13" s="1"/>
  <c r="B648" i="13" s="1"/>
  <c r="B649" i="13" s="1"/>
  <c r="B650" i="13" s="1"/>
  <c r="B651" i="13" s="1"/>
  <c r="B652" i="13" s="1"/>
  <c r="B653" i="13" s="1"/>
  <c r="B654" i="13" s="1"/>
  <c r="B655" i="13" s="1"/>
  <c r="B656" i="13" s="1"/>
  <c r="B657" i="13" s="1"/>
  <c r="B658" i="13" s="1"/>
  <c r="B659" i="13" s="1"/>
  <c r="B660" i="13" s="1"/>
  <c r="B661" i="13" s="1"/>
  <c r="B662" i="13" s="1"/>
  <c r="B663" i="13" s="1"/>
  <c r="B664" i="13" s="1"/>
  <c r="B665" i="13" s="1"/>
  <c r="B666" i="13" s="1"/>
  <c r="B667" i="13" s="1"/>
  <c r="B668" i="13" s="1"/>
  <c r="B669" i="13" s="1"/>
  <c r="B670" i="13" s="1"/>
  <c r="B671" i="13" s="1"/>
  <c r="B672" i="13" s="1"/>
  <c r="B673" i="13" s="1"/>
  <c r="B674" i="13" s="1"/>
  <c r="B675" i="13" s="1"/>
  <c r="B676" i="13" s="1"/>
  <c r="B677" i="13" s="1"/>
  <c r="B678" i="13" s="1"/>
  <c r="B679" i="13" s="1"/>
  <c r="B680" i="13" s="1"/>
  <c r="B681" i="13" s="1"/>
  <c r="B682" i="13" s="1"/>
  <c r="B683" i="13" s="1"/>
  <c r="B684" i="13" s="1"/>
  <c r="B685" i="13" s="1"/>
  <c r="B686" i="13" s="1"/>
  <c r="B687" i="13" s="1"/>
  <c r="B688" i="13" s="1"/>
  <c r="B689" i="13" s="1"/>
  <c r="B690" i="13" s="1"/>
  <c r="B691" i="13" s="1"/>
  <c r="B692" i="13" s="1"/>
  <c r="B693" i="13" s="1"/>
  <c r="B694" i="13" s="1"/>
  <c r="B695" i="13" s="1"/>
  <c r="B696" i="13" s="1"/>
  <c r="B697" i="13" s="1"/>
  <c r="B698" i="13" s="1"/>
  <c r="B699" i="13" s="1"/>
  <c r="B700" i="13" s="1"/>
  <c r="B701" i="13" s="1"/>
  <c r="B702" i="13" s="1"/>
  <c r="B703" i="13" s="1"/>
  <c r="B704" i="13" s="1"/>
  <c r="B705" i="13" s="1"/>
  <c r="B706" i="13" s="1"/>
  <c r="B707" i="13" s="1"/>
  <c r="B708" i="13" s="1"/>
  <c r="B709" i="13" s="1"/>
  <c r="B710" i="13" s="1"/>
  <c r="B711" i="13" s="1"/>
  <c r="B712" i="13" s="1"/>
  <c r="B713" i="13" s="1"/>
  <c r="B714" i="13" s="1"/>
  <c r="B715" i="13" s="1"/>
  <c r="B716" i="13" s="1"/>
  <c r="B717" i="13" s="1"/>
  <c r="B718" i="13" s="1"/>
  <c r="B719" i="13" s="1"/>
  <c r="B720" i="13" s="1"/>
  <c r="B721" i="13" s="1"/>
  <c r="B722" i="13" s="1"/>
  <c r="B723" i="13" s="1"/>
  <c r="B724" i="13" s="1"/>
  <c r="B725" i="13" s="1"/>
  <c r="B726" i="13" s="1"/>
  <c r="B727" i="13" s="1"/>
  <c r="B728" i="13" s="1"/>
  <c r="B729" i="13" s="1"/>
  <c r="B730" i="13" s="1"/>
  <c r="B731" i="13" s="1"/>
  <c r="B732" i="13" s="1"/>
  <c r="B733" i="13" s="1"/>
  <c r="B734" i="13" s="1"/>
  <c r="B735" i="13" s="1"/>
  <c r="B736" i="13" s="1"/>
  <c r="B737" i="13" s="1"/>
  <c r="B738" i="13" s="1"/>
  <c r="B739" i="13" s="1"/>
  <c r="B740" i="13" s="1"/>
  <c r="B741" i="13" s="1"/>
  <c r="B742" i="13" s="1"/>
  <c r="B743" i="13" s="1"/>
  <c r="B744" i="13" s="1"/>
  <c r="B745" i="13" s="1"/>
  <c r="B746" i="13" s="1"/>
  <c r="B747" i="13" s="1"/>
  <c r="B748" i="13" s="1"/>
  <c r="B749" i="13" s="1"/>
  <c r="B750" i="13" s="1"/>
  <c r="B751" i="13" s="1"/>
  <c r="B752" i="13" s="1"/>
  <c r="B753" i="13" s="1"/>
  <c r="B754" i="13" s="1"/>
  <c r="B755" i="13" s="1"/>
  <c r="B756" i="13" s="1"/>
  <c r="B757" i="13" s="1"/>
  <c r="B758" i="13" s="1"/>
  <c r="B759" i="13" s="1"/>
  <c r="B760" i="13" s="1"/>
  <c r="B761" i="13" s="1"/>
  <c r="B762" i="13" s="1"/>
  <c r="B763" i="13" s="1"/>
  <c r="B764" i="13" s="1"/>
  <c r="B765" i="13" s="1"/>
  <c r="B766" i="13" s="1"/>
  <c r="B767" i="13" s="1"/>
  <c r="B768" i="13" s="1"/>
  <c r="B769" i="13" s="1"/>
  <c r="B770" i="13" s="1"/>
  <c r="B771" i="13" s="1"/>
  <c r="B772" i="13" s="1"/>
  <c r="B773" i="13" s="1"/>
  <c r="B774" i="13" s="1"/>
  <c r="B775" i="13" s="1"/>
  <c r="B776" i="13" s="1"/>
  <c r="B777" i="13" s="1"/>
  <c r="B778" i="13" s="1"/>
  <c r="B779" i="13" s="1"/>
  <c r="B780" i="13" s="1"/>
  <c r="B781" i="13" s="1"/>
  <c r="B782" i="13" s="1"/>
  <c r="B783" i="13" s="1"/>
  <c r="B784" i="13" s="1"/>
  <c r="B785" i="13" s="1"/>
  <c r="B786" i="13" s="1"/>
  <c r="B787" i="13" s="1"/>
  <c r="B788" i="13" s="1"/>
  <c r="B789" i="13" s="1"/>
  <c r="B790" i="13" s="1"/>
  <c r="B791" i="13" s="1"/>
  <c r="B792" i="13" s="1"/>
  <c r="B793" i="13" s="1"/>
  <c r="B794" i="13" s="1"/>
  <c r="B795" i="13" s="1"/>
  <c r="B796" i="13" s="1"/>
  <c r="B797" i="13" s="1"/>
  <c r="B798" i="13" s="1"/>
  <c r="B799" i="13" s="1"/>
  <c r="B800" i="13" s="1"/>
  <c r="B801" i="13" s="1"/>
  <c r="B802" i="13" s="1"/>
  <c r="B803" i="13" s="1"/>
  <c r="B804" i="13" s="1"/>
  <c r="B805" i="13" s="1"/>
  <c r="B806" i="13" s="1"/>
  <c r="B807" i="13" s="1"/>
  <c r="B808" i="13" s="1"/>
  <c r="B809" i="13" s="1"/>
  <c r="B810" i="13" s="1"/>
  <c r="B811" i="13" s="1"/>
  <c r="B812" i="13" s="1"/>
  <c r="B813" i="13" s="1"/>
  <c r="B814" i="13" s="1"/>
  <c r="B815" i="13" s="1"/>
  <c r="B816" i="13" s="1"/>
  <c r="B817" i="13" s="1"/>
  <c r="B818" i="13" s="1"/>
  <c r="B819" i="13" s="1"/>
  <c r="B820" i="13" s="1"/>
  <c r="B821" i="13" s="1"/>
  <c r="B822" i="13" s="1"/>
  <c r="B823" i="13" s="1"/>
  <c r="B824" i="13" s="1"/>
  <c r="B825" i="13" s="1"/>
  <c r="B826" i="13" s="1"/>
  <c r="B827" i="13" s="1"/>
  <c r="B828" i="13" s="1"/>
  <c r="B829" i="13" s="1"/>
  <c r="B830" i="13" s="1"/>
  <c r="B831" i="13" s="1"/>
  <c r="B832" i="13" s="1"/>
  <c r="B833" i="13" s="1"/>
  <c r="B834" i="13" s="1"/>
  <c r="B835" i="13" s="1"/>
  <c r="B836" i="13" s="1"/>
  <c r="B837" i="13" s="1"/>
  <c r="B838" i="13" s="1"/>
  <c r="B839" i="13" s="1"/>
  <c r="B840" i="13" s="1"/>
  <c r="B841" i="13" s="1"/>
  <c r="B842" i="13" s="1"/>
  <c r="B843" i="13" s="1"/>
  <c r="B844" i="13" s="1"/>
  <c r="B845" i="13" s="1"/>
  <c r="B846" i="13" s="1"/>
  <c r="B847" i="13" s="1"/>
  <c r="B848" i="13" s="1"/>
  <c r="B849" i="13" s="1"/>
  <c r="B850" i="13" s="1"/>
  <c r="B851" i="13" s="1"/>
  <c r="B852" i="13" s="1"/>
  <c r="B853" i="13" s="1"/>
  <c r="B854" i="13" s="1"/>
  <c r="B855" i="13" s="1"/>
  <c r="B856" i="13" s="1"/>
  <c r="B857" i="13" s="1"/>
  <c r="B858" i="13" s="1"/>
  <c r="B859" i="13" s="1"/>
  <c r="B860" i="13" s="1"/>
  <c r="B861" i="13" s="1"/>
  <c r="B862" i="13" s="1"/>
  <c r="B863" i="13" s="1"/>
  <c r="B864" i="13" s="1"/>
  <c r="B865" i="13" s="1"/>
  <c r="B866" i="13" s="1"/>
  <c r="B867" i="13" s="1"/>
  <c r="B868" i="13" s="1"/>
  <c r="B869" i="13" s="1"/>
  <c r="B870" i="13" s="1"/>
  <c r="B871" i="13" s="1"/>
  <c r="B872" i="13" s="1"/>
  <c r="B873" i="13" s="1"/>
  <c r="B874" i="13" s="1"/>
  <c r="B875" i="13" s="1"/>
  <c r="B876" i="13" s="1"/>
  <c r="B877" i="13" s="1"/>
  <c r="B878" i="13" s="1"/>
  <c r="B879" i="13" s="1"/>
  <c r="B880" i="13" s="1"/>
  <c r="B881" i="13" s="1"/>
  <c r="B882" i="13" s="1"/>
  <c r="B883" i="13" s="1"/>
  <c r="B884" i="13" s="1"/>
  <c r="B885" i="13" s="1"/>
  <c r="B886" i="13" s="1"/>
  <c r="B887" i="13" s="1"/>
  <c r="B888" i="13" s="1"/>
  <c r="B889" i="13" s="1"/>
  <c r="B890" i="13" s="1"/>
  <c r="B891" i="13" s="1"/>
  <c r="B892" i="13" s="1"/>
  <c r="B893" i="13" s="1"/>
  <c r="B894" i="13" s="1"/>
  <c r="B895" i="13" s="1"/>
  <c r="B896" i="13" s="1"/>
  <c r="B897" i="13" s="1"/>
  <c r="B898" i="13" s="1"/>
  <c r="B899" i="13" s="1"/>
  <c r="B900" i="13" s="1"/>
  <c r="B901" i="13" s="1"/>
  <c r="B902" i="13" s="1"/>
  <c r="B903" i="13" s="1"/>
  <c r="B904" i="13" s="1"/>
  <c r="B905" i="13" s="1"/>
  <c r="B906" i="13" s="1"/>
  <c r="B907" i="13" s="1"/>
  <c r="B908" i="13" s="1"/>
  <c r="B909" i="13" s="1"/>
  <c r="B910" i="13" s="1"/>
  <c r="B911" i="13" s="1"/>
  <c r="B912" i="13" s="1"/>
  <c r="B913" i="13" s="1"/>
  <c r="B914" i="13" s="1"/>
  <c r="B915" i="13" s="1"/>
  <c r="B916" i="13" s="1"/>
  <c r="B917" i="13" s="1"/>
  <c r="B918" i="13" s="1"/>
  <c r="B919" i="13" s="1"/>
  <c r="B920" i="13" s="1"/>
  <c r="B921" i="13" s="1"/>
  <c r="B922" i="13" s="1"/>
  <c r="B923" i="13" s="1"/>
  <c r="B924" i="13" s="1"/>
  <c r="B925" i="13" s="1"/>
  <c r="B926" i="13" s="1"/>
  <c r="B927" i="13" s="1"/>
  <c r="B928" i="13" s="1"/>
  <c r="B929" i="13" s="1"/>
  <c r="B930" i="13" s="1"/>
  <c r="B931" i="13" s="1"/>
  <c r="B932" i="13" s="1"/>
  <c r="B933" i="13" s="1"/>
  <c r="B934" i="13" s="1"/>
  <c r="B935" i="13" s="1"/>
  <c r="B936" i="13" s="1"/>
  <c r="B937" i="13" s="1"/>
  <c r="B938" i="13" s="1"/>
  <c r="B939" i="13" s="1"/>
  <c r="B940" i="13" s="1"/>
  <c r="B941" i="13" s="1"/>
  <c r="B942" i="13" s="1"/>
  <c r="B943" i="13" s="1"/>
  <c r="B944" i="13" s="1"/>
  <c r="B945" i="13" s="1"/>
  <c r="B946" i="13" s="1"/>
  <c r="B947" i="13" s="1"/>
  <c r="B948" i="13" s="1"/>
  <c r="B949" i="13" s="1"/>
  <c r="B950" i="13" s="1"/>
  <c r="B951" i="13" s="1"/>
  <c r="B952" i="13" s="1"/>
  <c r="B953" i="13" s="1"/>
  <c r="B954" i="13" s="1"/>
  <c r="B955" i="13" s="1"/>
  <c r="X21" i="13"/>
  <c r="W21" i="13"/>
  <c r="V21" i="13"/>
  <c r="U21" i="13"/>
  <c r="T21" i="13"/>
  <c r="S21" i="13"/>
  <c r="R21" i="13"/>
  <c r="Q21" i="13"/>
  <c r="P21" i="13"/>
  <c r="O21" i="13"/>
  <c r="N21" i="13"/>
  <c r="M21" i="13"/>
  <c r="L21" i="13"/>
  <c r="J21" i="13"/>
  <c r="I21" i="13"/>
  <c r="H21" i="13"/>
  <c r="G21" i="13"/>
  <c r="F21" i="13"/>
  <c r="E21" i="13"/>
  <c r="D21" i="13"/>
  <c r="C21" i="13"/>
  <c r="G18" i="13"/>
  <c r="G17" i="13"/>
  <c r="F13" i="13"/>
  <c r="F33" i="2" s="1"/>
  <c r="O33" i="2"/>
  <c r="N33" i="2"/>
  <c r="AE913" i="11"/>
  <c r="AD913" i="11"/>
  <c r="Z913" i="11"/>
  <c r="Y913" i="11"/>
  <c r="AE912" i="11"/>
  <c r="AD912" i="11"/>
  <c r="Z912" i="11"/>
  <c r="Y912" i="11"/>
  <c r="AE911" i="11"/>
  <c r="AD911" i="11"/>
  <c r="Z911" i="11"/>
  <c r="Y911" i="11"/>
  <c r="AE910" i="11"/>
  <c r="AD910" i="11"/>
  <c r="Z910" i="11"/>
  <c r="Y910" i="11"/>
  <c r="AE909" i="11"/>
  <c r="AD909" i="11"/>
  <c r="Z909" i="11"/>
  <c r="Y909" i="11"/>
  <c r="AE908" i="11"/>
  <c r="AD908" i="11"/>
  <c r="Z908" i="11"/>
  <c r="Y908" i="11"/>
  <c r="AE907" i="11"/>
  <c r="AD907" i="11"/>
  <c r="Z907" i="11"/>
  <c r="Y907" i="11"/>
  <c r="AE906" i="11"/>
  <c r="AD906" i="11"/>
  <c r="Z906" i="11"/>
  <c r="Y906" i="11"/>
  <c r="AE905" i="11"/>
  <c r="AD905" i="11"/>
  <c r="Z905" i="11"/>
  <c r="Y905" i="11"/>
  <c r="AE904" i="11"/>
  <c r="AD904" i="11"/>
  <c r="Z904" i="11"/>
  <c r="Y904" i="11"/>
  <c r="AE903" i="11"/>
  <c r="AD903" i="11"/>
  <c r="Z903" i="11"/>
  <c r="Y903" i="11"/>
  <c r="AE902" i="11"/>
  <c r="AD902" i="11"/>
  <c r="Z902" i="11"/>
  <c r="Y902" i="11"/>
  <c r="AE901" i="11"/>
  <c r="AD901" i="11"/>
  <c r="Z901" i="11"/>
  <c r="Y901" i="11"/>
  <c r="AE900" i="11"/>
  <c r="AD900" i="11"/>
  <c r="Z900" i="11"/>
  <c r="Y900" i="11"/>
  <c r="AE899" i="11"/>
  <c r="AD899" i="11"/>
  <c r="Z899" i="11"/>
  <c r="Y899" i="11"/>
  <c r="AE898" i="11"/>
  <c r="AD898" i="11"/>
  <c r="Z898" i="11"/>
  <c r="Y898" i="11"/>
  <c r="AE897" i="11"/>
  <c r="AD897" i="11"/>
  <c r="Z897" i="11"/>
  <c r="Y897" i="11"/>
  <c r="AE896" i="11"/>
  <c r="AD896" i="11"/>
  <c r="Z896" i="11"/>
  <c r="Y896" i="11"/>
  <c r="AE895" i="11"/>
  <c r="AD895" i="11"/>
  <c r="Z895" i="11"/>
  <c r="Y895" i="11"/>
  <c r="AE894" i="11"/>
  <c r="AD894" i="11"/>
  <c r="Z894" i="11"/>
  <c r="Y894" i="11"/>
  <c r="AE893" i="11"/>
  <c r="AD893" i="11"/>
  <c r="Z893" i="11"/>
  <c r="Y893" i="11"/>
  <c r="AE892" i="11"/>
  <c r="AD892" i="11"/>
  <c r="Z892" i="11"/>
  <c r="Y892" i="11"/>
  <c r="AE891" i="11"/>
  <c r="AD891" i="11"/>
  <c r="Z891" i="11"/>
  <c r="Y891" i="11"/>
  <c r="AE890" i="11"/>
  <c r="AD890" i="11"/>
  <c r="Z890" i="11"/>
  <c r="Y890" i="11"/>
  <c r="AE889" i="11"/>
  <c r="AD889" i="11"/>
  <c r="Z889" i="11"/>
  <c r="Y889" i="11"/>
  <c r="AE888" i="11"/>
  <c r="AD888" i="11"/>
  <c r="Z888" i="11"/>
  <c r="Y888" i="11"/>
  <c r="AE887" i="11"/>
  <c r="AD887" i="11"/>
  <c r="Z887" i="11"/>
  <c r="Y887" i="11"/>
  <c r="AE886" i="11"/>
  <c r="AD886" i="11"/>
  <c r="Z886" i="11"/>
  <c r="Y886" i="11"/>
  <c r="AE885" i="11"/>
  <c r="AD885" i="11"/>
  <c r="Z885" i="11"/>
  <c r="Y885" i="11"/>
  <c r="AE884" i="11"/>
  <c r="AD884" i="11"/>
  <c r="Z884" i="11"/>
  <c r="Y884" i="11"/>
  <c r="AE883" i="11"/>
  <c r="AD883" i="11"/>
  <c r="Z883" i="11"/>
  <c r="Y883" i="11"/>
  <c r="AE882" i="11"/>
  <c r="AD882" i="11"/>
  <c r="Z882" i="11"/>
  <c r="Y882" i="11"/>
  <c r="AE881" i="11"/>
  <c r="AD881" i="11"/>
  <c r="Z881" i="11"/>
  <c r="Y881" i="11"/>
  <c r="AE880" i="11"/>
  <c r="AD880" i="11"/>
  <c r="Z880" i="11"/>
  <c r="Y880" i="11"/>
  <c r="AE879" i="11"/>
  <c r="AD879" i="11"/>
  <c r="Z879" i="11"/>
  <c r="Y879" i="11"/>
  <c r="AE878" i="11"/>
  <c r="AD878" i="11"/>
  <c r="Z878" i="11"/>
  <c r="Y878" i="11"/>
  <c r="AE877" i="11"/>
  <c r="AD877" i="11"/>
  <c r="Z877" i="11"/>
  <c r="Y877" i="11"/>
  <c r="AE876" i="11"/>
  <c r="AD876" i="11"/>
  <c r="Z876" i="11"/>
  <c r="Y876" i="11"/>
  <c r="AE875" i="11"/>
  <c r="AD875" i="11"/>
  <c r="Z875" i="11"/>
  <c r="Y875" i="11"/>
  <c r="AE874" i="11"/>
  <c r="AD874" i="11"/>
  <c r="Z874" i="11"/>
  <c r="Y874" i="11"/>
  <c r="AE873" i="11"/>
  <c r="AD873" i="11"/>
  <c r="Z873" i="11"/>
  <c r="Y873" i="11"/>
  <c r="AE872" i="11"/>
  <c r="AD872" i="11"/>
  <c r="Z872" i="11"/>
  <c r="Y872" i="11"/>
  <c r="AE871" i="11"/>
  <c r="AD871" i="11"/>
  <c r="Z871" i="11"/>
  <c r="Y871" i="11"/>
  <c r="AE870" i="11"/>
  <c r="AD870" i="11"/>
  <c r="Z870" i="11"/>
  <c r="Y870" i="11"/>
  <c r="AE869" i="11"/>
  <c r="AD869" i="11"/>
  <c r="Z869" i="11"/>
  <c r="Y869" i="11"/>
  <c r="AE868" i="11"/>
  <c r="AD868" i="11"/>
  <c r="Z868" i="11"/>
  <c r="Y868" i="11"/>
  <c r="AE867" i="11"/>
  <c r="AD867" i="11"/>
  <c r="Z867" i="11"/>
  <c r="Y867" i="11"/>
  <c r="AE866" i="11"/>
  <c r="AD866" i="11"/>
  <c r="Z866" i="11"/>
  <c r="Y866" i="11"/>
  <c r="AE865" i="11"/>
  <c r="AD865" i="11"/>
  <c r="Z865" i="11"/>
  <c r="Y865" i="11"/>
  <c r="AE864" i="11"/>
  <c r="AD864" i="11"/>
  <c r="Z864" i="11"/>
  <c r="Y864" i="11"/>
  <c r="AE863" i="11"/>
  <c r="AD863" i="11"/>
  <c r="Z863" i="11"/>
  <c r="Y863" i="11"/>
  <c r="AE862" i="11"/>
  <c r="AD862" i="11"/>
  <c r="Z862" i="11"/>
  <c r="Y862" i="11"/>
  <c r="AE861" i="11"/>
  <c r="AD861" i="11"/>
  <c r="Z861" i="11"/>
  <c r="Y861" i="11"/>
  <c r="AE860" i="11"/>
  <c r="AD860" i="11"/>
  <c r="Z860" i="11"/>
  <c r="Y860" i="11"/>
  <c r="AE859" i="11"/>
  <c r="AD859" i="11"/>
  <c r="Z859" i="11"/>
  <c r="Y859" i="11"/>
  <c r="AE858" i="11"/>
  <c r="AD858" i="11"/>
  <c r="Z858" i="11"/>
  <c r="Y858" i="11"/>
  <c r="AE857" i="11"/>
  <c r="AD857" i="11"/>
  <c r="Z857" i="11"/>
  <c r="Y857" i="11"/>
  <c r="AE856" i="11"/>
  <c r="AD856" i="11"/>
  <c r="Z856" i="11"/>
  <c r="Y856" i="11"/>
  <c r="AE855" i="11"/>
  <c r="AD855" i="11"/>
  <c r="Z855" i="11"/>
  <c r="Y855" i="11"/>
  <c r="AE854" i="11"/>
  <c r="AD854" i="11"/>
  <c r="Z854" i="11"/>
  <c r="Y854" i="11"/>
  <c r="AE853" i="11"/>
  <c r="AD853" i="11"/>
  <c r="Z853" i="11"/>
  <c r="Y853" i="11"/>
  <c r="AE852" i="11"/>
  <c r="AD852" i="11"/>
  <c r="Z852" i="11"/>
  <c r="Y852" i="11"/>
  <c r="AE851" i="11"/>
  <c r="AD851" i="11"/>
  <c r="Z851" i="11"/>
  <c r="Y851" i="11"/>
  <c r="AE850" i="11"/>
  <c r="AD850" i="11"/>
  <c r="Z850" i="11"/>
  <c r="Y850" i="11"/>
  <c r="AE849" i="11"/>
  <c r="AD849" i="11"/>
  <c r="Z849" i="11"/>
  <c r="Y849" i="11"/>
  <c r="AE848" i="11"/>
  <c r="AD848" i="11"/>
  <c r="Z848" i="11"/>
  <c r="Y848" i="11"/>
  <c r="AE847" i="11"/>
  <c r="AD847" i="11"/>
  <c r="Z847" i="11"/>
  <c r="Y847" i="11"/>
  <c r="AE846" i="11"/>
  <c r="AD846" i="11"/>
  <c r="Z846" i="11"/>
  <c r="Y846" i="11"/>
  <c r="AE845" i="11"/>
  <c r="AD845" i="11"/>
  <c r="Z845" i="11"/>
  <c r="Y845" i="11"/>
  <c r="AE844" i="11"/>
  <c r="AD844" i="11"/>
  <c r="Z844" i="11"/>
  <c r="Y844" i="11"/>
  <c r="AE843" i="11"/>
  <c r="AD843" i="11"/>
  <c r="Z843" i="11"/>
  <c r="Y843" i="11"/>
  <c r="AE842" i="11"/>
  <c r="AD842" i="11"/>
  <c r="Z842" i="11"/>
  <c r="Y842" i="11"/>
  <c r="AE841" i="11"/>
  <c r="AD841" i="11"/>
  <c r="Z841" i="11"/>
  <c r="Y841" i="11"/>
  <c r="AE840" i="11"/>
  <c r="AD840" i="11"/>
  <c r="Z840" i="11"/>
  <c r="Y840" i="11"/>
  <c r="AE839" i="11"/>
  <c r="AD839" i="11"/>
  <c r="Z839" i="11"/>
  <c r="Y839" i="11"/>
  <c r="AE838" i="11"/>
  <c r="AD838" i="11"/>
  <c r="Z838" i="11"/>
  <c r="Y838" i="11"/>
  <c r="AE837" i="11"/>
  <c r="AD837" i="11"/>
  <c r="Z837" i="11"/>
  <c r="Y837" i="11"/>
  <c r="AE836" i="11"/>
  <c r="AD836" i="11"/>
  <c r="Z836" i="11"/>
  <c r="Y836" i="11"/>
  <c r="AE835" i="11"/>
  <c r="AD835" i="11"/>
  <c r="Z835" i="11"/>
  <c r="Y835" i="11"/>
  <c r="AE834" i="11"/>
  <c r="AD834" i="11"/>
  <c r="Z834" i="11"/>
  <c r="Y834" i="11"/>
  <c r="AE833" i="11"/>
  <c r="AD833" i="11"/>
  <c r="Z833" i="11"/>
  <c r="Y833" i="11"/>
  <c r="AE832" i="11"/>
  <c r="AD832" i="11"/>
  <c r="Z832" i="11"/>
  <c r="Y832" i="11"/>
  <c r="AE831" i="11"/>
  <c r="AD831" i="11"/>
  <c r="Z831" i="11"/>
  <c r="Y831" i="11"/>
  <c r="AE830" i="11"/>
  <c r="AD830" i="11"/>
  <c r="Z830" i="11"/>
  <c r="Y830" i="11"/>
  <c r="AE829" i="11"/>
  <c r="AD829" i="11"/>
  <c r="Z829" i="11"/>
  <c r="Y829" i="11"/>
  <c r="AE828" i="11"/>
  <c r="AD828" i="11"/>
  <c r="Z828" i="11"/>
  <c r="Y828" i="11"/>
  <c r="AE827" i="11"/>
  <c r="AD827" i="11"/>
  <c r="Z827" i="11"/>
  <c r="Y827" i="11"/>
  <c r="AE826" i="11"/>
  <c r="AD826" i="11"/>
  <c r="Z826" i="11"/>
  <c r="Y826" i="11"/>
  <c r="AE825" i="11"/>
  <c r="AD825" i="11"/>
  <c r="Z825" i="11"/>
  <c r="Y825" i="11"/>
  <c r="AE824" i="11"/>
  <c r="AD824" i="11"/>
  <c r="Z824" i="11"/>
  <c r="Y824" i="11"/>
  <c r="AE823" i="11"/>
  <c r="AD823" i="11"/>
  <c r="Z823" i="11"/>
  <c r="Y823" i="11"/>
  <c r="AE822" i="11"/>
  <c r="AD822" i="11"/>
  <c r="Z822" i="11"/>
  <c r="Y822" i="11"/>
  <c r="AE821" i="11"/>
  <c r="AD821" i="11"/>
  <c r="Z821" i="11"/>
  <c r="Y821" i="11"/>
  <c r="AE820" i="11"/>
  <c r="AD820" i="11"/>
  <c r="Z820" i="11"/>
  <c r="Y820" i="11"/>
  <c r="AE819" i="11"/>
  <c r="AD819" i="11"/>
  <c r="Z819" i="11"/>
  <c r="Y819" i="11"/>
  <c r="AE818" i="11"/>
  <c r="AD818" i="11"/>
  <c r="Z818" i="11"/>
  <c r="Y818" i="11"/>
  <c r="AE817" i="11"/>
  <c r="AD817" i="11"/>
  <c r="Z817" i="11"/>
  <c r="Y817" i="11"/>
  <c r="AE816" i="11"/>
  <c r="AD816" i="11"/>
  <c r="Z816" i="11"/>
  <c r="Y816" i="11"/>
  <c r="AE815" i="11"/>
  <c r="AD815" i="11"/>
  <c r="Z815" i="11"/>
  <c r="Y815" i="11"/>
  <c r="AE814" i="11"/>
  <c r="AD814" i="11"/>
  <c r="Z814" i="11"/>
  <c r="Y814" i="11"/>
  <c r="AE813" i="11"/>
  <c r="AD813" i="11"/>
  <c r="Z813" i="11"/>
  <c r="Y813" i="11"/>
  <c r="AE812" i="11"/>
  <c r="AD812" i="11"/>
  <c r="Z812" i="11"/>
  <c r="Y812" i="11"/>
  <c r="AE811" i="11"/>
  <c r="AD811" i="11"/>
  <c r="Z811" i="11"/>
  <c r="Y811" i="11"/>
  <c r="AE810" i="11"/>
  <c r="AD810" i="11"/>
  <c r="Z810" i="11"/>
  <c r="Y810" i="11"/>
  <c r="AE809" i="11"/>
  <c r="AD809" i="11"/>
  <c r="Z809" i="11"/>
  <c r="Y809" i="11"/>
  <c r="AE808" i="11"/>
  <c r="AD808" i="11"/>
  <c r="Z808" i="11"/>
  <c r="Y808" i="11"/>
  <c r="AE807" i="11"/>
  <c r="AD807" i="11"/>
  <c r="Z807" i="11"/>
  <c r="Y807" i="11"/>
  <c r="AE806" i="11"/>
  <c r="AD806" i="11"/>
  <c r="Z806" i="11"/>
  <c r="Y806" i="11"/>
  <c r="AE805" i="11"/>
  <c r="AD805" i="11"/>
  <c r="Z805" i="11"/>
  <c r="Y805" i="11"/>
  <c r="AE804" i="11"/>
  <c r="AD804" i="11"/>
  <c r="Z804" i="11"/>
  <c r="Y804" i="11"/>
  <c r="AE803" i="11"/>
  <c r="AD803" i="11"/>
  <c r="Z803" i="11"/>
  <c r="Y803" i="11"/>
  <c r="AE802" i="11"/>
  <c r="AD802" i="11"/>
  <c r="Z802" i="11"/>
  <c r="Y802" i="11"/>
  <c r="AE801" i="11"/>
  <c r="AD801" i="11"/>
  <c r="Z801" i="11"/>
  <c r="Y801" i="11"/>
  <c r="AE800" i="11"/>
  <c r="AD800" i="11"/>
  <c r="Z800" i="11"/>
  <c r="Y800" i="11"/>
  <c r="AE799" i="11"/>
  <c r="AD799" i="11"/>
  <c r="Z799" i="11"/>
  <c r="Y799" i="11"/>
  <c r="AE798" i="11"/>
  <c r="AD798" i="11"/>
  <c r="Z798" i="11"/>
  <c r="Y798" i="11"/>
  <c r="AE797" i="11"/>
  <c r="AD797" i="11"/>
  <c r="Z797" i="11"/>
  <c r="Y797" i="11"/>
  <c r="AE796" i="11"/>
  <c r="AD796" i="11"/>
  <c r="Z796" i="11"/>
  <c r="Y796" i="11"/>
  <c r="AE795" i="11"/>
  <c r="AD795" i="11"/>
  <c r="Z795" i="11"/>
  <c r="Y795" i="11"/>
  <c r="AE794" i="11"/>
  <c r="AD794" i="11"/>
  <c r="Z794" i="11"/>
  <c r="Y794" i="11"/>
  <c r="AE793" i="11"/>
  <c r="AD793" i="11"/>
  <c r="Z793" i="11"/>
  <c r="Y793" i="11"/>
  <c r="AE792" i="11"/>
  <c r="AD792" i="11"/>
  <c r="Z792" i="11"/>
  <c r="Y792" i="11"/>
  <c r="AE791" i="11"/>
  <c r="AD791" i="11"/>
  <c r="Z791" i="11"/>
  <c r="Y791" i="11"/>
  <c r="AE790" i="11"/>
  <c r="AD790" i="11"/>
  <c r="Z790" i="11"/>
  <c r="Y790" i="11"/>
  <c r="AE789" i="11"/>
  <c r="AD789" i="11"/>
  <c r="Z789" i="11"/>
  <c r="Y789" i="11"/>
  <c r="AE788" i="11"/>
  <c r="AD788" i="11"/>
  <c r="Z788" i="11"/>
  <c r="Y788" i="11"/>
  <c r="AE787" i="11"/>
  <c r="AD787" i="11"/>
  <c r="Z787" i="11"/>
  <c r="Y787" i="11"/>
  <c r="AE786" i="11"/>
  <c r="AD786" i="11"/>
  <c r="Z786" i="11"/>
  <c r="Y786" i="11"/>
  <c r="AE785" i="11"/>
  <c r="AD785" i="11"/>
  <c r="Z785" i="11"/>
  <c r="Y785" i="11"/>
  <c r="AE784" i="11"/>
  <c r="AD784" i="11"/>
  <c r="Z784" i="11"/>
  <c r="Y784" i="11"/>
  <c r="AE783" i="11"/>
  <c r="AD783" i="11"/>
  <c r="Z783" i="11"/>
  <c r="Y783" i="11"/>
  <c r="AE782" i="11"/>
  <c r="AD782" i="11"/>
  <c r="Z782" i="11"/>
  <c r="Y782" i="11"/>
  <c r="AE781" i="11"/>
  <c r="AD781" i="11"/>
  <c r="Z781" i="11"/>
  <c r="Y781" i="11"/>
  <c r="AE780" i="11"/>
  <c r="AD780" i="11"/>
  <c r="Z780" i="11"/>
  <c r="Y780" i="11"/>
  <c r="AE779" i="11"/>
  <c r="AD779" i="11"/>
  <c r="Z779" i="11"/>
  <c r="Y779" i="11"/>
  <c r="AE778" i="11"/>
  <c r="AD778" i="11"/>
  <c r="Z778" i="11"/>
  <c r="Y778" i="11"/>
  <c r="AE777" i="11"/>
  <c r="AD777" i="11"/>
  <c r="Z777" i="11"/>
  <c r="Y777" i="11"/>
  <c r="AE776" i="11"/>
  <c r="AD776" i="11"/>
  <c r="Z776" i="11"/>
  <c r="Y776" i="11"/>
  <c r="AE775" i="11"/>
  <c r="AD775" i="11"/>
  <c r="Z775" i="11"/>
  <c r="Y775" i="11"/>
  <c r="AE774" i="11"/>
  <c r="AD774" i="11"/>
  <c r="Z774" i="11"/>
  <c r="Y774" i="11"/>
  <c r="AE773" i="11"/>
  <c r="AD773" i="11"/>
  <c r="Z773" i="11"/>
  <c r="Y773" i="11"/>
  <c r="AE772" i="11"/>
  <c r="AD772" i="11"/>
  <c r="Z772" i="11"/>
  <c r="Y772" i="11"/>
  <c r="AE771" i="11"/>
  <c r="AD771" i="11"/>
  <c r="Z771" i="11"/>
  <c r="Y771" i="11"/>
  <c r="AE770" i="11"/>
  <c r="AD770" i="11"/>
  <c r="Z770" i="11"/>
  <c r="Y770" i="11"/>
  <c r="AE769" i="11"/>
  <c r="AD769" i="11"/>
  <c r="Z769" i="11"/>
  <c r="Y769" i="11"/>
  <c r="AE768" i="11"/>
  <c r="AD768" i="11"/>
  <c r="Z768" i="11"/>
  <c r="Y768" i="11"/>
  <c r="AE767" i="11"/>
  <c r="AD767" i="11"/>
  <c r="Z767" i="11"/>
  <c r="Y767" i="11"/>
  <c r="AE766" i="11"/>
  <c r="AD766" i="11"/>
  <c r="Z766" i="11"/>
  <c r="Y766" i="11"/>
  <c r="AE765" i="11"/>
  <c r="AD765" i="11"/>
  <c r="Z765" i="11"/>
  <c r="Y765" i="11"/>
  <c r="AE764" i="11"/>
  <c r="AD764" i="11"/>
  <c r="Z764" i="11"/>
  <c r="Y764" i="11"/>
  <c r="AE763" i="11"/>
  <c r="AD763" i="11"/>
  <c r="Z763" i="11"/>
  <c r="Y763" i="11"/>
  <c r="AE762" i="11"/>
  <c r="AD762" i="11"/>
  <c r="Z762" i="11"/>
  <c r="Y762" i="11"/>
  <c r="AE761" i="11"/>
  <c r="AD761" i="11"/>
  <c r="Z761" i="11"/>
  <c r="Y761" i="11"/>
  <c r="AE760" i="11"/>
  <c r="AD760" i="11"/>
  <c r="Z760" i="11"/>
  <c r="Y760" i="11"/>
  <c r="AE759" i="11"/>
  <c r="AD759" i="11"/>
  <c r="Z759" i="11"/>
  <c r="Y759" i="11"/>
  <c r="AE758" i="11"/>
  <c r="AD758" i="11"/>
  <c r="Z758" i="11"/>
  <c r="Y758" i="11"/>
  <c r="AE757" i="11"/>
  <c r="AD757" i="11"/>
  <c r="Z757" i="11"/>
  <c r="Y757" i="11"/>
  <c r="AE756" i="11"/>
  <c r="AD756" i="11"/>
  <c r="Z756" i="11"/>
  <c r="Y756" i="11"/>
  <c r="AE755" i="11"/>
  <c r="AD755" i="11"/>
  <c r="Z755" i="11"/>
  <c r="Y755" i="11"/>
  <c r="AE754" i="11"/>
  <c r="AD754" i="11"/>
  <c r="Z754" i="11"/>
  <c r="Y754" i="11"/>
  <c r="AE753" i="11"/>
  <c r="AD753" i="11"/>
  <c r="Z753" i="11"/>
  <c r="Y753" i="11"/>
  <c r="AE752" i="11"/>
  <c r="AD752" i="11"/>
  <c r="Z752" i="11"/>
  <c r="Y752" i="11"/>
  <c r="AE751" i="11"/>
  <c r="AD751" i="11"/>
  <c r="Z751" i="11"/>
  <c r="Y751" i="11"/>
  <c r="AE750" i="11"/>
  <c r="AD750" i="11"/>
  <c r="Z750" i="11"/>
  <c r="Y750" i="11"/>
  <c r="AE749" i="11"/>
  <c r="AD749" i="11"/>
  <c r="Z749" i="11"/>
  <c r="Y749" i="11"/>
  <c r="AE748" i="11"/>
  <c r="AD748" i="11"/>
  <c r="Z748" i="11"/>
  <c r="Y748" i="11"/>
  <c r="AE747" i="11"/>
  <c r="AD747" i="11"/>
  <c r="Z747" i="11"/>
  <c r="Y747" i="11"/>
  <c r="AE746" i="11"/>
  <c r="AD746" i="11"/>
  <c r="Z746" i="11"/>
  <c r="Y746" i="11"/>
  <c r="AE745" i="11"/>
  <c r="AD745" i="11"/>
  <c r="Z745" i="11"/>
  <c r="Y745" i="11"/>
  <c r="AE744" i="11"/>
  <c r="AD744" i="11"/>
  <c r="Z744" i="11"/>
  <c r="Y744" i="11"/>
  <c r="AE743" i="11"/>
  <c r="AD743" i="11"/>
  <c r="Z743" i="11"/>
  <c r="Y743" i="11"/>
  <c r="AE742" i="11"/>
  <c r="AD742" i="11"/>
  <c r="Z742" i="11"/>
  <c r="Y742" i="11"/>
  <c r="AE741" i="11"/>
  <c r="AD741" i="11"/>
  <c r="Z741" i="11"/>
  <c r="Y741" i="11"/>
  <c r="AE740" i="11"/>
  <c r="AD740" i="11"/>
  <c r="Z740" i="11"/>
  <c r="Y740" i="11"/>
  <c r="AE739" i="11"/>
  <c r="AD739" i="11"/>
  <c r="Z739" i="11"/>
  <c r="Y739" i="11"/>
  <c r="AE738" i="11"/>
  <c r="AD738" i="11"/>
  <c r="Z738" i="11"/>
  <c r="Y738" i="11"/>
  <c r="AE737" i="11"/>
  <c r="AD737" i="11"/>
  <c r="Z737" i="11"/>
  <c r="Y737" i="11"/>
  <c r="AE736" i="11"/>
  <c r="AD736" i="11"/>
  <c r="Z736" i="11"/>
  <c r="Y736" i="11"/>
  <c r="AE735" i="11"/>
  <c r="AD735" i="11"/>
  <c r="Z735" i="11"/>
  <c r="Y735" i="11"/>
  <c r="AE734" i="11"/>
  <c r="AD734" i="11"/>
  <c r="Z734" i="11"/>
  <c r="Y734" i="11"/>
  <c r="AE733" i="11"/>
  <c r="AD733" i="11"/>
  <c r="Z733" i="11"/>
  <c r="Y733" i="11"/>
  <c r="AE732" i="11"/>
  <c r="AD732" i="11"/>
  <c r="Z732" i="11"/>
  <c r="Y732" i="11"/>
  <c r="AE731" i="11"/>
  <c r="AD731" i="11"/>
  <c r="Z731" i="11"/>
  <c r="Y731" i="11"/>
  <c r="AE730" i="11"/>
  <c r="AD730" i="11"/>
  <c r="Z730" i="11"/>
  <c r="Y730" i="11"/>
  <c r="AE729" i="11"/>
  <c r="AD729" i="11"/>
  <c r="Z729" i="11"/>
  <c r="Y729" i="11"/>
  <c r="AE728" i="11"/>
  <c r="AD728" i="11"/>
  <c r="Z728" i="11"/>
  <c r="Y728" i="11"/>
  <c r="AE727" i="11"/>
  <c r="AD727" i="11"/>
  <c r="Z727" i="11"/>
  <c r="Y727" i="11"/>
  <c r="AE726" i="11"/>
  <c r="AD726" i="11"/>
  <c r="Z726" i="11"/>
  <c r="Y726" i="11"/>
  <c r="AE725" i="11"/>
  <c r="AD725" i="11"/>
  <c r="Z725" i="11"/>
  <c r="Y725" i="11"/>
  <c r="AE724" i="11"/>
  <c r="AD724" i="11"/>
  <c r="Z724" i="11"/>
  <c r="Y724" i="11"/>
  <c r="AE723" i="11"/>
  <c r="AD723" i="11"/>
  <c r="Z723" i="11"/>
  <c r="Y723" i="11"/>
  <c r="AE722" i="11"/>
  <c r="AD722" i="11"/>
  <c r="Z722" i="11"/>
  <c r="Y722" i="11"/>
  <c r="AE721" i="11"/>
  <c r="AD721" i="11"/>
  <c r="Z721" i="11"/>
  <c r="Y721" i="11"/>
  <c r="AE720" i="11"/>
  <c r="AD720" i="11"/>
  <c r="Z720" i="11"/>
  <c r="Y720" i="11"/>
  <c r="AE719" i="11"/>
  <c r="AD719" i="11"/>
  <c r="Z719" i="11"/>
  <c r="Y719" i="11"/>
  <c r="AE718" i="11"/>
  <c r="AD718" i="11"/>
  <c r="Z718" i="11"/>
  <c r="Y718" i="11"/>
  <c r="AE717" i="11"/>
  <c r="AD717" i="11"/>
  <c r="Z717" i="11"/>
  <c r="Y717" i="11"/>
  <c r="AE716" i="11"/>
  <c r="AD716" i="11"/>
  <c r="Z716" i="11"/>
  <c r="Y716" i="11"/>
  <c r="AE715" i="11"/>
  <c r="AD715" i="11"/>
  <c r="Z715" i="11"/>
  <c r="Y715" i="11"/>
  <c r="AE714" i="11"/>
  <c r="AD714" i="11"/>
  <c r="Z714" i="11"/>
  <c r="Y714" i="11"/>
  <c r="AE713" i="11"/>
  <c r="AD713" i="11"/>
  <c r="Z713" i="11"/>
  <c r="Y713" i="11"/>
  <c r="AE712" i="11"/>
  <c r="AD712" i="11"/>
  <c r="Z712" i="11"/>
  <c r="Y712" i="11"/>
  <c r="AE711" i="11"/>
  <c r="AD711" i="11"/>
  <c r="Z711" i="11"/>
  <c r="Y711" i="11"/>
  <c r="AE710" i="11"/>
  <c r="AD710" i="11"/>
  <c r="Z710" i="11"/>
  <c r="Y710" i="11"/>
  <c r="AE709" i="11"/>
  <c r="AD709" i="11"/>
  <c r="Z709" i="11"/>
  <c r="Y709" i="11"/>
  <c r="AE708" i="11"/>
  <c r="AD708" i="11"/>
  <c r="Z708" i="11"/>
  <c r="Y708" i="11"/>
  <c r="AE707" i="11"/>
  <c r="AD707" i="11"/>
  <c r="Z707" i="11"/>
  <c r="Y707" i="11"/>
  <c r="AE706" i="11"/>
  <c r="AD706" i="11"/>
  <c r="Z706" i="11"/>
  <c r="Y706" i="11"/>
  <c r="AE705" i="11"/>
  <c r="AD705" i="11"/>
  <c r="Z705" i="11"/>
  <c r="Y705" i="11"/>
  <c r="AE704" i="11"/>
  <c r="AD704" i="11"/>
  <c r="Z704" i="11"/>
  <c r="Y704" i="11"/>
  <c r="AE703" i="11"/>
  <c r="AD703" i="11"/>
  <c r="Z703" i="11"/>
  <c r="Y703" i="11"/>
  <c r="AE702" i="11"/>
  <c r="AD702" i="11"/>
  <c r="Z702" i="11"/>
  <c r="Y702" i="11"/>
  <c r="AE701" i="11"/>
  <c r="AD701" i="11"/>
  <c r="Z701" i="11"/>
  <c r="Y701" i="11"/>
  <c r="AE700" i="11"/>
  <c r="AD700" i="11"/>
  <c r="Z700" i="11"/>
  <c r="Y700" i="11"/>
  <c r="AE699" i="11"/>
  <c r="AD699" i="11"/>
  <c r="Z699" i="11"/>
  <c r="Y699" i="11"/>
  <c r="AE698" i="11"/>
  <c r="AD698" i="11"/>
  <c r="Z698" i="11"/>
  <c r="Y698" i="11"/>
  <c r="AE697" i="11"/>
  <c r="AD697" i="11"/>
  <c r="Z697" i="11"/>
  <c r="Y697" i="11"/>
  <c r="AE696" i="11"/>
  <c r="AD696" i="11"/>
  <c r="Z696" i="11"/>
  <c r="Y696" i="11"/>
  <c r="AE695" i="11"/>
  <c r="AD695" i="11"/>
  <c r="Z695" i="11"/>
  <c r="Y695" i="11"/>
  <c r="AE694" i="11"/>
  <c r="AD694" i="11"/>
  <c r="Z694" i="11"/>
  <c r="Y694" i="11"/>
  <c r="AE693" i="11"/>
  <c r="AD693" i="11"/>
  <c r="Z693" i="11"/>
  <c r="Y693" i="11"/>
  <c r="AE692" i="11"/>
  <c r="AD692" i="11"/>
  <c r="Z692" i="11"/>
  <c r="Y692" i="11"/>
  <c r="AE691" i="11"/>
  <c r="AD691" i="11"/>
  <c r="Z691" i="11"/>
  <c r="Y691" i="11"/>
  <c r="AE690" i="11"/>
  <c r="AD690" i="11"/>
  <c r="Z690" i="11"/>
  <c r="Y690" i="11"/>
  <c r="AE689" i="11"/>
  <c r="AD689" i="11"/>
  <c r="Z689" i="11"/>
  <c r="Y689" i="11"/>
  <c r="AE688" i="11"/>
  <c r="AD688" i="11"/>
  <c r="Z688" i="11"/>
  <c r="Y688" i="11"/>
  <c r="AE687" i="11"/>
  <c r="AD687" i="11"/>
  <c r="Z687" i="11"/>
  <c r="Y687" i="11"/>
  <c r="AE686" i="11"/>
  <c r="AD686" i="11"/>
  <c r="Z686" i="11"/>
  <c r="Y686" i="11"/>
  <c r="AE685" i="11"/>
  <c r="AD685" i="11"/>
  <c r="Z685" i="11"/>
  <c r="Y685" i="11"/>
  <c r="AE684" i="11"/>
  <c r="AD684" i="11"/>
  <c r="Z684" i="11"/>
  <c r="Y684" i="11"/>
  <c r="AE683" i="11"/>
  <c r="AD683" i="11"/>
  <c r="Z683" i="11"/>
  <c r="Y683" i="11"/>
  <c r="AE682" i="11"/>
  <c r="AD682" i="11"/>
  <c r="Z682" i="11"/>
  <c r="Y682" i="11"/>
  <c r="AE681" i="11"/>
  <c r="AD681" i="11"/>
  <c r="Z681" i="11"/>
  <c r="Y681" i="11"/>
  <c r="AE680" i="11"/>
  <c r="AD680" i="11"/>
  <c r="Z680" i="11"/>
  <c r="Y680" i="11"/>
  <c r="AE679" i="11"/>
  <c r="AD679" i="11"/>
  <c r="Z679" i="11"/>
  <c r="Y679" i="11"/>
  <c r="AE678" i="11"/>
  <c r="AD678" i="11"/>
  <c r="Z678" i="11"/>
  <c r="Y678" i="11"/>
  <c r="AE677" i="11"/>
  <c r="AD677" i="11"/>
  <c r="Z677" i="11"/>
  <c r="Y677" i="11"/>
  <c r="AE676" i="11"/>
  <c r="AD676" i="11"/>
  <c r="Z676" i="11"/>
  <c r="Y676" i="11"/>
  <c r="AE675" i="11"/>
  <c r="AD675" i="11"/>
  <c r="Z675" i="11"/>
  <c r="Y675" i="11"/>
  <c r="AE674" i="11"/>
  <c r="AD674" i="11"/>
  <c r="Z674" i="11"/>
  <c r="Y674" i="11"/>
  <c r="AE673" i="11"/>
  <c r="AD673" i="11"/>
  <c r="Z673" i="11"/>
  <c r="Y673" i="11"/>
  <c r="AE672" i="11"/>
  <c r="AD672" i="11"/>
  <c r="Z672" i="11"/>
  <c r="Y672" i="11"/>
  <c r="AE671" i="11"/>
  <c r="AD671" i="11"/>
  <c r="Z671" i="11"/>
  <c r="Y671" i="11"/>
  <c r="AE670" i="11"/>
  <c r="AD670" i="11"/>
  <c r="Z670" i="11"/>
  <c r="Y670" i="11"/>
  <c r="AE669" i="11"/>
  <c r="AD669" i="11"/>
  <c r="Z669" i="11"/>
  <c r="Y669" i="11"/>
  <c r="AE668" i="11"/>
  <c r="AD668" i="11"/>
  <c r="Z668" i="11"/>
  <c r="Y668" i="11"/>
  <c r="AE667" i="11"/>
  <c r="AD667" i="11"/>
  <c r="Z667" i="11"/>
  <c r="Y667" i="11"/>
  <c r="AE666" i="11"/>
  <c r="AD666" i="11"/>
  <c r="Z666" i="11"/>
  <c r="Y666" i="11"/>
  <c r="AE665" i="11"/>
  <c r="AD665" i="11"/>
  <c r="Z665" i="11"/>
  <c r="Y665" i="11"/>
  <c r="AE664" i="11"/>
  <c r="AD664" i="11"/>
  <c r="Z664" i="11"/>
  <c r="Y664" i="11"/>
  <c r="AE663" i="11"/>
  <c r="AD663" i="11"/>
  <c r="Z663" i="11"/>
  <c r="Y663" i="11"/>
  <c r="AE662" i="11"/>
  <c r="AD662" i="11"/>
  <c r="Z662" i="11"/>
  <c r="Y662" i="11"/>
  <c r="AE661" i="11"/>
  <c r="AD661" i="11"/>
  <c r="Z661" i="11"/>
  <c r="Y661" i="11"/>
  <c r="AE660" i="11"/>
  <c r="AD660" i="11"/>
  <c r="Z660" i="11"/>
  <c r="Y660" i="11"/>
  <c r="AE659" i="11"/>
  <c r="AD659" i="11"/>
  <c r="Z659" i="11"/>
  <c r="Y659" i="11"/>
  <c r="AE658" i="11"/>
  <c r="AD658" i="11"/>
  <c r="Z658" i="11"/>
  <c r="Y658" i="11"/>
  <c r="AE657" i="11"/>
  <c r="AD657" i="11"/>
  <c r="Z657" i="11"/>
  <c r="Y657" i="11"/>
  <c r="AE656" i="11"/>
  <c r="AD656" i="11"/>
  <c r="Z656" i="11"/>
  <c r="Y656" i="11"/>
  <c r="AE655" i="11"/>
  <c r="AD655" i="11"/>
  <c r="Z655" i="11"/>
  <c r="Y655" i="11"/>
  <c r="AE654" i="11"/>
  <c r="AD654" i="11"/>
  <c r="Z654" i="11"/>
  <c r="Y654" i="11"/>
  <c r="AE653" i="11"/>
  <c r="AD653" i="11"/>
  <c r="Z653" i="11"/>
  <c r="Y653" i="11"/>
  <c r="AE652" i="11"/>
  <c r="AD652" i="11"/>
  <c r="Z652" i="11"/>
  <c r="Y652" i="11"/>
  <c r="AE651" i="11"/>
  <c r="AD651" i="11"/>
  <c r="Z651" i="11"/>
  <c r="Y651" i="11"/>
  <c r="AE650" i="11"/>
  <c r="AD650" i="11"/>
  <c r="Z650" i="11"/>
  <c r="Y650" i="11"/>
  <c r="AE649" i="11"/>
  <c r="AD649" i="11"/>
  <c r="Z649" i="11"/>
  <c r="Y649" i="11"/>
  <c r="AE648" i="11"/>
  <c r="AD648" i="11"/>
  <c r="Z648" i="11"/>
  <c r="Y648" i="11"/>
  <c r="AE647" i="11"/>
  <c r="AD647" i="11"/>
  <c r="Z647" i="11"/>
  <c r="Y647" i="11"/>
  <c r="AE646" i="11"/>
  <c r="AD646" i="11"/>
  <c r="Z646" i="11"/>
  <c r="Y646" i="11"/>
  <c r="AE645" i="11"/>
  <c r="AD645" i="11"/>
  <c r="Z645" i="11"/>
  <c r="Y645" i="11"/>
  <c r="AE644" i="11"/>
  <c r="AD644" i="11"/>
  <c r="Z644" i="11"/>
  <c r="Y644" i="11"/>
  <c r="AE643" i="11"/>
  <c r="AD643" i="11"/>
  <c r="Z643" i="11"/>
  <c r="Y643" i="11"/>
  <c r="AE642" i="11"/>
  <c r="AD642" i="11"/>
  <c r="Z642" i="11"/>
  <c r="Y642" i="11"/>
  <c r="AE641" i="11"/>
  <c r="AD641" i="11"/>
  <c r="Z641" i="11"/>
  <c r="Y641" i="11"/>
  <c r="AE640" i="11"/>
  <c r="AD640" i="11"/>
  <c r="Z640" i="11"/>
  <c r="Y640" i="11"/>
  <c r="AE639" i="11"/>
  <c r="AD639" i="11"/>
  <c r="Z639" i="11"/>
  <c r="Y639" i="11"/>
  <c r="AE638" i="11"/>
  <c r="AD638" i="11"/>
  <c r="Z638" i="11"/>
  <c r="Y638" i="11"/>
  <c r="AE637" i="11"/>
  <c r="AD637" i="11"/>
  <c r="Z637" i="11"/>
  <c r="Y637" i="11"/>
  <c r="AE636" i="11"/>
  <c r="AD636" i="11"/>
  <c r="Z636" i="11"/>
  <c r="Y636" i="11"/>
  <c r="AE635" i="11"/>
  <c r="AD635" i="11"/>
  <c r="Z635" i="11"/>
  <c r="Y635" i="11"/>
  <c r="AE634" i="11"/>
  <c r="AD634" i="11"/>
  <c r="Z634" i="11"/>
  <c r="Y634" i="11"/>
  <c r="AE633" i="11"/>
  <c r="AD633" i="11"/>
  <c r="Z633" i="11"/>
  <c r="Y633" i="11"/>
  <c r="AE632" i="11"/>
  <c r="AD632" i="11"/>
  <c r="Z632" i="11"/>
  <c r="Y632" i="11"/>
  <c r="AE631" i="11"/>
  <c r="AD631" i="11"/>
  <c r="Z631" i="11"/>
  <c r="Y631" i="11"/>
  <c r="AE630" i="11"/>
  <c r="AD630" i="11"/>
  <c r="Z630" i="11"/>
  <c r="Y630" i="11"/>
  <c r="AE629" i="11"/>
  <c r="AD629" i="11"/>
  <c r="Z629" i="11"/>
  <c r="Y629" i="11"/>
  <c r="AE628" i="11"/>
  <c r="AD628" i="11"/>
  <c r="Z628" i="11"/>
  <c r="Y628" i="11"/>
  <c r="AE627" i="11"/>
  <c r="AD627" i="11"/>
  <c r="Z627" i="11"/>
  <c r="Y627" i="11"/>
  <c r="AE626" i="11"/>
  <c r="AD626" i="11"/>
  <c r="Z626" i="11"/>
  <c r="Y626" i="11"/>
  <c r="AE625" i="11"/>
  <c r="AD625" i="11"/>
  <c r="Z625" i="11"/>
  <c r="Y625" i="11"/>
  <c r="AE624" i="11"/>
  <c r="AD624" i="11"/>
  <c r="Z624" i="11"/>
  <c r="Y624" i="11"/>
  <c r="AE623" i="11"/>
  <c r="AD623" i="11"/>
  <c r="Z623" i="11"/>
  <c r="Y623" i="11"/>
  <c r="AE622" i="11"/>
  <c r="AD622" i="11"/>
  <c r="Z622" i="11"/>
  <c r="Y622" i="11"/>
  <c r="AE621" i="11"/>
  <c r="AD621" i="11"/>
  <c r="Z621" i="11"/>
  <c r="Y621" i="11"/>
  <c r="AE620" i="11"/>
  <c r="AD620" i="11"/>
  <c r="Z620" i="11"/>
  <c r="Y620" i="11"/>
  <c r="AE619" i="11"/>
  <c r="AD619" i="11"/>
  <c r="Z619" i="11"/>
  <c r="Y619" i="11"/>
  <c r="AE618" i="11"/>
  <c r="AD618" i="11"/>
  <c r="Z618" i="11"/>
  <c r="Y618" i="11"/>
  <c r="AE617" i="11"/>
  <c r="AD617" i="11"/>
  <c r="Z617" i="11"/>
  <c r="Y617" i="11"/>
  <c r="AE616" i="11"/>
  <c r="AD616" i="11"/>
  <c r="Z616" i="11"/>
  <c r="Y616" i="11"/>
  <c r="AE615" i="11"/>
  <c r="AD615" i="11"/>
  <c r="Z615" i="11"/>
  <c r="Y615" i="11"/>
  <c r="AE614" i="11"/>
  <c r="AD614" i="11"/>
  <c r="Z614" i="11"/>
  <c r="Y614" i="11"/>
  <c r="AE613" i="11"/>
  <c r="AD613" i="11"/>
  <c r="Z613" i="11"/>
  <c r="Y613" i="11"/>
  <c r="AE612" i="11"/>
  <c r="AD612" i="11"/>
  <c r="Z612" i="11"/>
  <c r="Y612" i="11"/>
  <c r="AE611" i="11"/>
  <c r="AD611" i="11"/>
  <c r="Z611" i="11"/>
  <c r="Y611" i="11"/>
  <c r="AE610" i="11"/>
  <c r="AD610" i="11"/>
  <c r="Z610" i="11"/>
  <c r="Y610" i="11"/>
  <c r="AE609" i="11"/>
  <c r="AD609" i="11"/>
  <c r="Z609" i="11"/>
  <c r="Y609" i="11"/>
  <c r="AE608" i="11"/>
  <c r="AD608" i="11"/>
  <c r="Z608" i="11"/>
  <c r="Y608" i="11"/>
  <c r="AE607" i="11"/>
  <c r="AD607" i="11"/>
  <c r="Z607" i="11"/>
  <c r="Y607" i="11"/>
  <c r="AE606" i="11"/>
  <c r="AD606" i="11"/>
  <c r="Z606" i="11"/>
  <c r="Y606" i="11"/>
  <c r="AE605" i="11"/>
  <c r="AD605" i="11"/>
  <c r="Z605" i="11"/>
  <c r="Y605" i="11"/>
  <c r="AE604" i="11"/>
  <c r="AD604" i="11"/>
  <c r="Z604" i="11"/>
  <c r="Y604" i="11"/>
  <c r="AE603" i="11"/>
  <c r="AD603" i="11"/>
  <c r="Z603" i="11"/>
  <c r="Y603" i="11"/>
  <c r="AE602" i="11"/>
  <c r="AD602" i="11"/>
  <c r="Z602" i="11"/>
  <c r="Y602" i="11"/>
  <c r="AE601" i="11"/>
  <c r="AD601" i="11"/>
  <c r="Z601" i="11"/>
  <c r="Y601" i="11"/>
  <c r="AE600" i="11"/>
  <c r="AD600" i="11"/>
  <c r="Z600" i="11"/>
  <c r="Y600" i="11"/>
  <c r="AE599" i="11"/>
  <c r="AD599" i="11"/>
  <c r="Z599" i="11"/>
  <c r="Y599" i="11"/>
  <c r="AE598" i="11"/>
  <c r="AD598" i="11"/>
  <c r="Z598" i="11"/>
  <c r="Y598" i="11"/>
  <c r="AE597" i="11"/>
  <c r="AD597" i="11"/>
  <c r="Z597" i="11"/>
  <c r="Y597" i="11"/>
  <c r="AE596" i="11"/>
  <c r="AD596" i="11"/>
  <c r="Z596" i="11"/>
  <c r="Y596" i="11"/>
  <c r="AE595" i="11"/>
  <c r="AD595" i="11"/>
  <c r="Z595" i="11"/>
  <c r="Y595" i="11"/>
  <c r="AE594" i="11"/>
  <c r="AD594" i="11"/>
  <c r="Z594" i="11"/>
  <c r="Y594" i="11"/>
  <c r="AE593" i="11"/>
  <c r="AD593" i="11"/>
  <c r="Z593" i="11"/>
  <c r="Y593" i="11"/>
  <c r="AE592" i="11"/>
  <c r="AD592" i="11"/>
  <c r="Z592" i="11"/>
  <c r="Y592" i="11"/>
  <c r="AE591" i="11"/>
  <c r="AD591" i="11"/>
  <c r="Z591" i="11"/>
  <c r="Y591" i="11"/>
  <c r="AE590" i="11"/>
  <c r="AD590" i="11"/>
  <c r="Z590" i="11"/>
  <c r="Y590" i="11"/>
  <c r="AE589" i="11"/>
  <c r="AD589" i="11"/>
  <c r="Z589" i="11"/>
  <c r="Y589" i="11"/>
  <c r="AE588" i="11"/>
  <c r="AD588" i="11"/>
  <c r="Z588" i="11"/>
  <c r="Y588" i="11"/>
  <c r="AE587" i="11"/>
  <c r="AD587" i="11"/>
  <c r="Z587" i="11"/>
  <c r="Y587" i="11"/>
  <c r="AE586" i="11"/>
  <c r="AD586" i="11"/>
  <c r="Z586" i="11"/>
  <c r="Y586" i="11"/>
  <c r="AE585" i="11"/>
  <c r="AD585" i="11"/>
  <c r="Z585" i="11"/>
  <c r="Y585" i="11"/>
  <c r="AE584" i="11"/>
  <c r="AD584" i="11"/>
  <c r="Z584" i="11"/>
  <c r="Y584" i="11"/>
  <c r="AE583" i="11"/>
  <c r="AD583" i="11"/>
  <c r="Z583" i="11"/>
  <c r="Y583" i="11"/>
  <c r="AE582" i="11"/>
  <c r="AD582" i="11"/>
  <c r="Z582" i="11"/>
  <c r="Y582" i="11"/>
  <c r="AE581" i="11"/>
  <c r="AD581" i="11"/>
  <c r="Z581" i="11"/>
  <c r="Y581" i="11"/>
  <c r="AE580" i="11"/>
  <c r="AD580" i="11"/>
  <c r="Z580" i="11"/>
  <c r="Y580" i="11"/>
  <c r="AE579" i="11"/>
  <c r="AD579" i="11"/>
  <c r="Z579" i="11"/>
  <c r="Y579" i="11"/>
  <c r="AE578" i="11"/>
  <c r="AD578" i="11"/>
  <c r="Z578" i="11"/>
  <c r="Y578" i="11"/>
  <c r="AE577" i="11"/>
  <c r="AD577" i="11"/>
  <c r="Z577" i="11"/>
  <c r="Y577" i="11"/>
  <c r="AE576" i="11"/>
  <c r="AD576" i="11"/>
  <c r="Z576" i="11"/>
  <c r="Y576" i="11"/>
  <c r="AE575" i="11"/>
  <c r="AD575" i="11"/>
  <c r="Z575" i="11"/>
  <c r="Y575" i="11"/>
  <c r="AE574" i="11"/>
  <c r="AD574" i="11"/>
  <c r="Z574" i="11"/>
  <c r="Y574" i="11"/>
  <c r="AE573" i="11"/>
  <c r="AD573" i="11"/>
  <c r="Z573" i="11"/>
  <c r="Y573" i="11"/>
  <c r="AE572" i="11"/>
  <c r="AD572" i="11"/>
  <c r="Z572" i="11"/>
  <c r="Y572" i="11"/>
  <c r="AE571" i="11"/>
  <c r="AD571" i="11"/>
  <c r="Z571" i="11"/>
  <c r="Y571" i="11"/>
  <c r="AE570" i="11"/>
  <c r="AD570" i="11"/>
  <c r="Z570" i="11"/>
  <c r="Y570" i="11"/>
  <c r="AE569" i="11"/>
  <c r="AD569" i="11"/>
  <c r="Z569" i="11"/>
  <c r="Y569" i="11"/>
  <c r="AE568" i="11"/>
  <c r="AD568" i="11"/>
  <c r="Z568" i="11"/>
  <c r="Y568" i="11"/>
  <c r="AE567" i="11"/>
  <c r="AD567" i="11"/>
  <c r="Z567" i="11"/>
  <c r="Y567" i="11"/>
  <c r="AE566" i="11"/>
  <c r="AD566" i="11"/>
  <c r="Z566" i="11"/>
  <c r="Y566" i="11"/>
  <c r="AE565" i="11"/>
  <c r="AD565" i="11"/>
  <c r="Z565" i="11"/>
  <c r="Y565" i="11"/>
  <c r="AE564" i="11"/>
  <c r="AD564" i="11"/>
  <c r="Z564" i="11"/>
  <c r="Y564" i="11"/>
  <c r="AE563" i="11"/>
  <c r="AD563" i="11"/>
  <c r="Z563" i="11"/>
  <c r="Y563" i="11"/>
  <c r="AE562" i="11"/>
  <c r="AD562" i="11"/>
  <c r="Z562" i="11"/>
  <c r="Y562" i="11"/>
  <c r="AE561" i="11"/>
  <c r="AD561" i="11"/>
  <c r="Z561" i="11"/>
  <c r="Y561" i="11"/>
  <c r="AE560" i="11"/>
  <c r="AD560" i="11"/>
  <c r="Z560" i="11"/>
  <c r="Y560" i="11"/>
  <c r="AE559" i="11"/>
  <c r="AD559" i="11"/>
  <c r="Z559" i="11"/>
  <c r="Y559" i="11"/>
  <c r="AE558" i="11"/>
  <c r="AD558" i="11"/>
  <c r="Z558" i="11"/>
  <c r="Y558" i="11"/>
  <c r="AE557" i="11"/>
  <c r="AD557" i="11"/>
  <c r="Z557" i="11"/>
  <c r="Y557" i="11"/>
  <c r="AE556" i="11"/>
  <c r="AD556" i="11"/>
  <c r="Z556" i="11"/>
  <c r="Y556" i="11"/>
  <c r="AE555" i="11"/>
  <c r="AD555" i="11"/>
  <c r="Z555" i="11"/>
  <c r="Y555" i="11"/>
  <c r="AE554" i="11"/>
  <c r="AD554" i="11"/>
  <c r="Z554" i="11"/>
  <c r="Y554" i="11"/>
  <c r="AE553" i="11"/>
  <c r="AD553" i="11"/>
  <c r="Z553" i="11"/>
  <c r="Y553" i="11"/>
  <c r="AE552" i="11"/>
  <c r="AD552" i="11"/>
  <c r="Z552" i="11"/>
  <c r="Y552" i="11"/>
  <c r="AE551" i="11"/>
  <c r="AD551" i="11"/>
  <c r="Z551" i="11"/>
  <c r="Y551" i="11"/>
  <c r="AE550" i="11"/>
  <c r="AD550" i="11"/>
  <c r="Z550" i="11"/>
  <c r="Y550" i="11"/>
  <c r="AE549" i="11"/>
  <c r="AD549" i="11"/>
  <c r="Z549" i="11"/>
  <c r="Y549" i="11"/>
  <c r="AE548" i="11"/>
  <c r="AD548" i="11"/>
  <c r="Z548" i="11"/>
  <c r="Y548" i="11"/>
  <c r="AE547" i="11"/>
  <c r="AD547" i="11"/>
  <c r="Z547" i="11"/>
  <c r="Y547" i="11"/>
  <c r="AE546" i="11"/>
  <c r="AD546" i="11"/>
  <c r="Z546" i="11"/>
  <c r="Y546" i="11"/>
  <c r="AE545" i="11"/>
  <c r="AD545" i="11"/>
  <c r="Z545" i="11"/>
  <c r="Y545" i="11"/>
  <c r="AE544" i="11"/>
  <c r="AD544" i="11"/>
  <c r="Z544" i="11"/>
  <c r="Y544" i="11"/>
  <c r="AE543" i="11"/>
  <c r="AD543" i="11"/>
  <c r="Z543" i="11"/>
  <c r="Y543" i="11"/>
  <c r="AE542" i="11"/>
  <c r="AD542" i="11"/>
  <c r="Z542" i="11"/>
  <c r="Y542" i="11"/>
  <c r="AE541" i="11"/>
  <c r="AD541" i="11"/>
  <c r="Z541" i="11"/>
  <c r="Y541" i="11"/>
  <c r="AE540" i="11"/>
  <c r="AD540" i="11"/>
  <c r="Z540" i="11"/>
  <c r="Y540" i="11"/>
  <c r="AE539" i="11"/>
  <c r="AD539" i="11"/>
  <c r="Z539" i="11"/>
  <c r="Y539" i="11"/>
  <c r="AE538" i="11"/>
  <c r="AD538" i="11"/>
  <c r="Z538" i="11"/>
  <c r="Y538" i="11"/>
  <c r="AE537" i="11"/>
  <c r="AD537" i="11"/>
  <c r="Z537" i="11"/>
  <c r="Y537" i="11"/>
  <c r="AE536" i="11"/>
  <c r="AD536" i="11"/>
  <c r="Z536" i="11"/>
  <c r="Y536" i="11"/>
  <c r="AE535" i="11"/>
  <c r="AD535" i="11"/>
  <c r="Z535" i="11"/>
  <c r="Y535" i="11"/>
  <c r="AE534" i="11"/>
  <c r="AD534" i="11"/>
  <c r="Z534" i="11"/>
  <c r="Y534" i="11"/>
  <c r="AE533" i="11"/>
  <c r="AD533" i="11"/>
  <c r="Z533" i="11"/>
  <c r="Y533" i="11"/>
  <c r="AE532" i="11"/>
  <c r="AD532" i="11"/>
  <c r="Z532" i="11"/>
  <c r="Y532" i="11"/>
  <c r="AE531" i="11"/>
  <c r="AD531" i="11"/>
  <c r="Z531" i="11"/>
  <c r="Y531" i="11"/>
  <c r="AE530" i="11"/>
  <c r="AD530" i="11"/>
  <c r="Z530" i="11"/>
  <c r="Y530" i="11"/>
  <c r="AE529" i="11"/>
  <c r="AD529" i="11"/>
  <c r="Z529" i="11"/>
  <c r="Y529" i="11"/>
  <c r="AE528" i="11"/>
  <c r="AD528" i="11"/>
  <c r="Z528" i="11"/>
  <c r="Y528" i="11"/>
  <c r="AE527" i="11"/>
  <c r="AD527" i="11"/>
  <c r="Z527" i="11"/>
  <c r="Y527" i="11"/>
  <c r="AE526" i="11"/>
  <c r="AD526" i="11"/>
  <c r="Z526" i="11"/>
  <c r="Y526" i="11"/>
  <c r="AE525" i="11"/>
  <c r="AD525" i="11"/>
  <c r="Z525" i="11"/>
  <c r="Y525" i="11"/>
  <c r="AE524" i="11"/>
  <c r="AD524" i="11"/>
  <c r="Z524" i="11"/>
  <c r="Y524" i="11"/>
  <c r="AE523" i="11"/>
  <c r="AD523" i="11"/>
  <c r="Z523" i="11"/>
  <c r="Y523" i="11"/>
  <c r="AE522" i="11"/>
  <c r="AD522" i="11"/>
  <c r="Z522" i="11"/>
  <c r="Y522" i="11"/>
  <c r="AE521" i="11"/>
  <c r="AD521" i="11"/>
  <c r="Z521" i="11"/>
  <c r="Y521" i="11"/>
  <c r="AE520" i="11"/>
  <c r="AD520" i="11"/>
  <c r="Z520" i="11"/>
  <c r="Y520" i="11"/>
  <c r="AE519" i="11"/>
  <c r="AD519" i="11"/>
  <c r="Z519" i="11"/>
  <c r="Y519" i="11"/>
  <c r="AE518" i="11"/>
  <c r="AD518" i="11"/>
  <c r="Z518" i="11"/>
  <c r="Y518" i="11"/>
  <c r="AE517" i="11"/>
  <c r="AD517" i="11"/>
  <c r="Z517" i="11"/>
  <c r="Y517" i="11"/>
  <c r="AE516" i="11"/>
  <c r="AD516" i="11"/>
  <c r="Z516" i="11"/>
  <c r="Y516" i="11"/>
  <c r="AE515" i="11"/>
  <c r="AD515" i="11"/>
  <c r="Z515" i="11"/>
  <c r="Y515" i="11"/>
  <c r="AE514" i="11"/>
  <c r="AD514" i="11"/>
  <c r="Z514" i="11"/>
  <c r="Y514" i="11"/>
  <c r="AE513" i="11"/>
  <c r="AD513" i="11"/>
  <c r="Z513" i="11"/>
  <c r="Y513" i="11"/>
  <c r="AE512" i="11"/>
  <c r="AD512" i="11"/>
  <c r="Z512" i="11"/>
  <c r="Y512" i="11"/>
  <c r="AE511" i="11"/>
  <c r="AD511" i="11"/>
  <c r="Z511" i="11"/>
  <c r="Y511" i="11"/>
  <c r="AE510" i="11"/>
  <c r="AD510" i="11"/>
  <c r="Z510" i="11"/>
  <c r="Y510" i="11"/>
  <c r="AE509" i="11"/>
  <c r="AD509" i="11"/>
  <c r="Z509" i="11"/>
  <c r="Y509" i="11"/>
  <c r="AE508" i="11"/>
  <c r="AD508" i="11"/>
  <c r="Z508" i="11"/>
  <c r="Y508" i="11"/>
  <c r="AE507" i="11"/>
  <c r="AD507" i="11"/>
  <c r="Z507" i="11"/>
  <c r="Y507" i="11"/>
  <c r="AE506" i="11"/>
  <c r="AD506" i="11"/>
  <c r="Z506" i="11"/>
  <c r="Y506" i="11"/>
  <c r="AE505" i="11"/>
  <c r="AD505" i="11"/>
  <c r="Z505" i="11"/>
  <c r="Y505" i="11"/>
  <c r="AE504" i="11"/>
  <c r="AD504" i="11"/>
  <c r="Z504" i="11"/>
  <c r="Y504" i="11"/>
  <c r="AE503" i="11"/>
  <c r="AD503" i="11"/>
  <c r="Z503" i="11"/>
  <c r="Y503" i="11"/>
  <c r="AE502" i="11"/>
  <c r="AD502" i="11"/>
  <c r="Z502" i="11"/>
  <c r="Y502" i="11"/>
  <c r="AE501" i="11"/>
  <c r="AD501" i="11"/>
  <c r="Z501" i="11"/>
  <c r="Y501" i="11"/>
  <c r="AE500" i="11"/>
  <c r="AD500" i="11"/>
  <c r="Z500" i="11"/>
  <c r="Y500" i="11"/>
  <c r="AE499" i="11"/>
  <c r="AD499" i="11"/>
  <c r="Z499" i="11"/>
  <c r="Y499" i="11"/>
  <c r="AE498" i="11"/>
  <c r="AD498" i="11"/>
  <c r="Z498" i="11"/>
  <c r="Y498" i="11"/>
  <c r="AE497" i="11"/>
  <c r="AD497" i="11"/>
  <c r="Z497" i="11"/>
  <c r="Y497" i="11"/>
  <c r="AE496" i="11"/>
  <c r="AD496" i="11"/>
  <c r="Z496" i="11"/>
  <c r="Y496" i="11"/>
  <c r="AE495" i="11"/>
  <c r="AD495" i="11"/>
  <c r="Z495" i="11"/>
  <c r="Y495" i="11"/>
  <c r="AE494" i="11"/>
  <c r="AD494" i="11"/>
  <c r="Z494" i="11"/>
  <c r="Y494" i="11"/>
  <c r="AE493" i="11"/>
  <c r="AD493" i="11"/>
  <c r="Z493" i="11"/>
  <c r="Y493" i="11"/>
  <c r="AE492" i="11"/>
  <c r="AD492" i="11"/>
  <c r="Z492" i="11"/>
  <c r="Y492" i="11"/>
  <c r="AE491" i="11"/>
  <c r="AD491" i="11"/>
  <c r="Z491" i="11"/>
  <c r="Y491" i="11"/>
  <c r="AE490" i="11"/>
  <c r="AD490" i="11"/>
  <c r="Z490" i="11"/>
  <c r="Y490" i="11"/>
  <c r="AE489" i="11"/>
  <c r="AD489" i="11"/>
  <c r="Z489" i="11"/>
  <c r="Y489" i="11"/>
  <c r="AE488" i="11"/>
  <c r="AD488" i="11"/>
  <c r="Z488" i="11"/>
  <c r="Y488" i="11"/>
  <c r="AE487" i="11"/>
  <c r="AD487" i="11"/>
  <c r="Z487" i="11"/>
  <c r="Y487" i="11"/>
  <c r="AE486" i="11"/>
  <c r="AD486" i="11"/>
  <c r="Z486" i="11"/>
  <c r="Y486" i="11"/>
  <c r="AE485" i="11"/>
  <c r="AD485" i="11"/>
  <c r="Z485" i="11"/>
  <c r="Y485" i="11"/>
  <c r="AE484" i="11"/>
  <c r="AD484" i="11"/>
  <c r="Z484" i="11"/>
  <c r="Y484" i="11"/>
  <c r="AE483" i="11"/>
  <c r="AD483" i="11"/>
  <c r="Z483" i="11"/>
  <c r="Y483" i="11"/>
  <c r="AE482" i="11"/>
  <c r="AD482" i="11"/>
  <c r="Z482" i="11"/>
  <c r="Y482" i="11"/>
  <c r="AE481" i="11"/>
  <c r="AD481" i="11"/>
  <c r="Z481" i="11"/>
  <c r="Y481" i="11"/>
  <c r="AE480" i="11"/>
  <c r="AD480" i="11"/>
  <c r="Z480" i="11"/>
  <c r="Y480" i="11"/>
  <c r="AE479" i="11"/>
  <c r="AD479" i="11"/>
  <c r="Z479" i="11"/>
  <c r="Y479" i="11"/>
  <c r="AE478" i="11"/>
  <c r="AD478" i="11"/>
  <c r="Z478" i="11"/>
  <c r="Y478" i="11"/>
  <c r="AE477" i="11"/>
  <c r="AD477" i="11"/>
  <c r="Z477" i="11"/>
  <c r="Y477" i="11"/>
  <c r="AE476" i="11"/>
  <c r="AD476" i="11"/>
  <c r="Z476" i="11"/>
  <c r="Y476" i="11"/>
  <c r="AE475" i="11"/>
  <c r="AD475" i="11"/>
  <c r="Z475" i="11"/>
  <c r="Y475" i="11"/>
  <c r="AE474" i="11"/>
  <c r="AD474" i="11"/>
  <c r="Z474" i="11"/>
  <c r="Y474" i="11"/>
  <c r="AE473" i="11"/>
  <c r="AD473" i="11"/>
  <c r="Z473" i="11"/>
  <c r="Y473" i="11"/>
  <c r="AE472" i="11"/>
  <c r="AD472" i="11"/>
  <c r="Z472" i="11"/>
  <c r="Y472" i="11"/>
  <c r="AE471" i="11"/>
  <c r="AD471" i="11"/>
  <c r="Z471" i="11"/>
  <c r="Y471" i="11"/>
  <c r="AE470" i="11"/>
  <c r="AD470" i="11"/>
  <c r="Z470" i="11"/>
  <c r="Y470" i="11"/>
  <c r="AE469" i="11"/>
  <c r="AD469" i="11"/>
  <c r="Z469" i="11"/>
  <c r="Y469" i="11"/>
  <c r="AE468" i="11"/>
  <c r="AD468" i="11"/>
  <c r="Z468" i="11"/>
  <c r="Y468" i="11"/>
  <c r="AE467" i="11"/>
  <c r="AD467" i="11"/>
  <c r="Z467" i="11"/>
  <c r="Y467" i="11"/>
  <c r="AE466" i="11"/>
  <c r="AD466" i="11"/>
  <c r="Z466" i="11"/>
  <c r="Y466" i="11"/>
  <c r="AE465" i="11"/>
  <c r="AD465" i="11"/>
  <c r="Z465" i="11"/>
  <c r="Y465" i="11"/>
  <c r="AE464" i="11"/>
  <c r="AD464" i="11"/>
  <c r="Z464" i="11"/>
  <c r="Y464" i="11"/>
  <c r="AE463" i="11"/>
  <c r="AD463" i="11"/>
  <c r="Z463" i="11"/>
  <c r="Y463" i="11"/>
  <c r="AE462" i="11"/>
  <c r="AD462" i="11"/>
  <c r="Z462" i="11"/>
  <c r="Y462" i="11"/>
  <c r="AE461" i="11"/>
  <c r="AD461" i="11"/>
  <c r="Z461" i="11"/>
  <c r="Y461" i="11"/>
  <c r="AE460" i="11"/>
  <c r="AD460" i="11"/>
  <c r="Z460" i="11"/>
  <c r="Y460" i="11"/>
  <c r="AE459" i="11"/>
  <c r="AD459" i="11"/>
  <c r="Z459" i="11"/>
  <c r="Y459" i="11"/>
  <c r="AE458" i="11"/>
  <c r="AD458" i="11"/>
  <c r="Z458" i="11"/>
  <c r="Y458" i="11"/>
  <c r="AE457" i="11"/>
  <c r="AD457" i="11"/>
  <c r="Z457" i="11"/>
  <c r="Y457" i="11"/>
  <c r="AE456" i="11"/>
  <c r="AD456" i="11"/>
  <c r="Z456" i="11"/>
  <c r="Y456" i="11"/>
  <c r="AE455" i="11"/>
  <c r="AD455" i="11"/>
  <c r="Z455" i="11"/>
  <c r="Y455" i="11"/>
  <c r="AE454" i="11"/>
  <c r="AD454" i="11"/>
  <c r="Z454" i="11"/>
  <c r="Y454" i="11"/>
  <c r="AE453" i="11"/>
  <c r="AD453" i="11"/>
  <c r="Z453" i="11"/>
  <c r="Y453" i="11"/>
  <c r="AE452" i="11"/>
  <c r="AD452" i="11"/>
  <c r="Z452" i="11"/>
  <c r="Y452" i="11"/>
  <c r="AE451" i="11"/>
  <c r="AD451" i="11"/>
  <c r="Z451" i="11"/>
  <c r="Y451" i="11"/>
  <c r="AE450" i="11"/>
  <c r="AD450" i="11"/>
  <c r="Z450" i="11"/>
  <c r="Y450" i="11"/>
  <c r="AE449" i="11"/>
  <c r="AD449" i="11"/>
  <c r="Z449" i="11"/>
  <c r="Y449" i="11"/>
  <c r="AE448" i="11"/>
  <c r="AD448" i="11"/>
  <c r="Z448" i="11"/>
  <c r="Y448" i="11"/>
  <c r="AE447" i="11"/>
  <c r="AD447" i="11"/>
  <c r="Z447" i="11"/>
  <c r="Y447" i="11"/>
  <c r="AE446" i="11"/>
  <c r="AD446" i="11"/>
  <c r="Z446" i="11"/>
  <c r="Y446" i="11"/>
  <c r="AE445" i="11"/>
  <c r="AD445" i="11"/>
  <c r="Z445" i="11"/>
  <c r="Y445" i="11"/>
  <c r="AE444" i="11"/>
  <c r="AD444" i="11"/>
  <c r="Z444" i="11"/>
  <c r="Y444" i="11"/>
  <c r="AE443" i="11"/>
  <c r="AD443" i="11"/>
  <c r="Z443" i="11"/>
  <c r="Y443" i="11"/>
  <c r="AE442" i="11"/>
  <c r="AD442" i="11"/>
  <c r="Z442" i="11"/>
  <c r="Y442" i="11"/>
  <c r="AE441" i="11"/>
  <c r="AD441" i="11"/>
  <c r="Z441" i="11"/>
  <c r="Y441" i="11"/>
  <c r="AE440" i="11"/>
  <c r="AD440" i="11"/>
  <c r="Z440" i="11"/>
  <c r="Y440" i="11"/>
  <c r="AE439" i="11"/>
  <c r="AD439" i="11"/>
  <c r="Z439" i="11"/>
  <c r="Y439" i="11"/>
  <c r="AE438" i="11"/>
  <c r="AD438" i="11"/>
  <c r="Z438" i="11"/>
  <c r="Y438" i="11"/>
  <c r="AE437" i="11"/>
  <c r="AD437" i="11"/>
  <c r="Z437" i="11"/>
  <c r="Y437" i="11"/>
  <c r="AE436" i="11"/>
  <c r="AD436" i="11"/>
  <c r="Z436" i="11"/>
  <c r="Y436" i="11"/>
  <c r="AE435" i="11"/>
  <c r="AD435" i="11"/>
  <c r="Z435" i="11"/>
  <c r="Y435" i="11"/>
  <c r="AE434" i="11"/>
  <c r="AD434" i="11"/>
  <c r="Z434" i="11"/>
  <c r="Y434" i="11"/>
  <c r="AE433" i="11"/>
  <c r="AD433" i="11"/>
  <c r="Z433" i="11"/>
  <c r="Y433" i="11"/>
  <c r="AE432" i="11"/>
  <c r="AD432" i="11"/>
  <c r="Z432" i="11"/>
  <c r="Y432" i="11"/>
  <c r="AE431" i="11"/>
  <c r="AD431" i="11"/>
  <c r="Z431" i="11"/>
  <c r="Y431" i="11"/>
  <c r="AE430" i="11"/>
  <c r="AD430" i="11"/>
  <c r="Z430" i="11"/>
  <c r="Y430" i="11"/>
  <c r="AE429" i="11"/>
  <c r="AD429" i="11"/>
  <c r="Z429" i="11"/>
  <c r="Y429" i="11"/>
  <c r="AE428" i="11"/>
  <c r="AD428" i="11"/>
  <c r="Z428" i="11"/>
  <c r="Y428" i="11"/>
  <c r="AE427" i="11"/>
  <c r="AD427" i="11"/>
  <c r="Z427" i="11"/>
  <c r="Y427" i="11"/>
  <c r="AE426" i="11"/>
  <c r="AD426" i="11"/>
  <c r="Z426" i="11"/>
  <c r="Y426" i="11"/>
  <c r="AE425" i="11"/>
  <c r="AD425" i="11"/>
  <c r="Z425" i="11"/>
  <c r="Y425" i="11"/>
  <c r="AE424" i="11"/>
  <c r="AD424" i="11"/>
  <c r="Z424" i="11"/>
  <c r="Y424" i="11"/>
  <c r="AE423" i="11"/>
  <c r="AD423" i="11"/>
  <c r="Z423" i="11"/>
  <c r="Y423" i="11"/>
  <c r="AE422" i="11"/>
  <c r="AD422" i="11"/>
  <c r="Z422" i="11"/>
  <c r="Y422" i="11"/>
  <c r="AE421" i="11"/>
  <c r="AD421" i="11"/>
  <c r="Z421" i="11"/>
  <c r="Y421" i="11"/>
  <c r="AE420" i="11"/>
  <c r="AD420" i="11"/>
  <c r="Z420" i="11"/>
  <c r="Y420" i="11"/>
  <c r="AE419" i="11"/>
  <c r="AD419" i="11"/>
  <c r="Z419" i="11"/>
  <c r="Y419" i="11"/>
  <c r="AE418" i="11"/>
  <c r="AD418" i="11"/>
  <c r="Z418" i="11"/>
  <c r="Y418" i="11"/>
  <c r="AE417" i="11"/>
  <c r="AD417" i="11"/>
  <c r="Z417" i="11"/>
  <c r="Y417" i="11"/>
  <c r="AE416" i="11"/>
  <c r="AD416" i="11"/>
  <c r="Z416" i="11"/>
  <c r="Y416" i="11"/>
  <c r="AE415" i="11"/>
  <c r="AD415" i="11"/>
  <c r="Z415" i="11"/>
  <c r="Y415" i="11"/>
  <c r="AE414" i="11"/>
  <c r="AD414" i="11"/>
  <c r="Z414" i="11"/>
  <c r="Y414" i="11"/>
  <c r="AE413" i="11"/>
  <c r="AD413" i="11"/>
  <c r="Z413" i="11"/>
  <c r="Y413" i="11"/>
  <c r="AE412" i="11"/>
  <c r="AD412" i="11"/>
  <c r="Z412" i="11"/>
  <c r="Y412" i="11"/>
  <c r="AE411" i="11"/>
  <c r="AD411" i="11"/>
  <c r="Z411" i="11"/>
  <c r="Y411" i="11"/>
  <c r="AE410" i="11"/>
  <c r="AD410" i="11"/>
  <c r="Z410" i="11"/>
  <c r="Y410" i="11"/>
  <c r="AE409" i="11"/>
  <c r="AD409" i="11"/>
  <c r="Z409" i="11"/>
  <c r="Y409" i="11"/>
  <c r="AE408" i="11"/>
  <c r="AD408" i="11"/>
  <c r="Z408" i="11"/>
  <c r="Y408" i="11"/>
  <c r="AE407" i="11"/>
  <c r="AD407" i="11"/>
  <c r="Z407" i="11"/>
  <c r="Y407" i="11"/>
  <c r="AE406" i="11"/>
  <c r="AD406" i="11"/>
  <c r="Z406" i="11"/>
  <c r="Y406" i="11"/>
  <c r="AE405" i="11"/>
  <c r="AD405" i="11"/>
  <c r="Z405" i="11"/>
  <c r="Y405" i="11"/>
  <c r="AE404" i="11"/>
  <c r="AD404" i="11"/>
  <c r="Z404" i="11"/>
  <c r="Y404" i="11"/>
  <c r="AE403" i="11"/>
  <c r="AD403" i="11"/>
  <c r="Z403" i="11"/>
  <c r="Y403" i="11"/>
  <c r="AE402" i="11"/>
  <c r="AD402" i="11"/>
  <c r="Z402" i="11"/>
  <c r="Y402" i="11"/>
  <c r="AE401" i="11"/>
  <c r="AD401" i="11"/>
  <c r="Z401" i="11"/>
  <c r="Y401" i="11"/>
  <c r="AE400" i="11"/>
  <c r="AD400" i="11"/>
  <c r="Z400" i="11"/>
  <c r="Y400" i="11"/>
  <c r="AE399" i="11"/>
  <c r="AD399" i="11"/>
  <c r="Z399" i="11"/>
  <c r="Y399" i="11"/>
  <c r="AE398" i="11"/>
  <c r="AD398" i="11"/>
  <c r="Z398" i="11"/>
  <c r="Y398" i="11"/>
  <c r="AE397" i="11"/>
  <c r="AD397" i="11"/>
  <c r="Z397" i="11"/>
  <c r="Y397" i="11"/>
  <c r="AE396" i="11"/>
  <c r="AD396" i="11"/>
  <c r="Z396" i="11"/>
  <c r="Y396" i="11"/>
  <c r="AE395" i="11"/>
  <c r="AD395" i="11"/>
  <c r="Z395" i="11"/>
  <c r="Y395" i="11"/>
  <c r="AE394" i="11"/>
  <c r="AD394" i="11"/>
  <c r="Z394" i="11"/>
  <c r="Y394" i="11"/>
  <c r="AE393" i="11"/>
  <c r="AD393" i="11"/>
  <c r="Z393" i="11"/>
  <c r="Y393" i="11"/>
  <c r="AE392" i="11"/>
  <c r="AD392" i="11"/>
  <c r="Z392" i="11"/>
  <c r="Y392" i="11"/>
  <c r="AE391" i="11"/>
  <c r="AD391" i="11"/>
  <c r="Z391" i="11"/>
  <c r="Y391" i="11"/>
  <c r="AE390" i="11"/>
  <c r="AD390" i="11"/>
  <c r="Z390" i="11"/>
  <c r="Y390" i="11"/>
  <c r="AE389" i="11"/>
  <c r="AD389" i="11"/>
  <c r="Z389" i="11"/>
  <c r="Y389" i="11"/>
  <c r="AE388" i="11"/>
  <c r="AD388" i="11"/>
  <c r="Z388" i="11"/>
  <c r="Y388" i="11"/>
  <c r="AE387" i="11"/>
  <c r="AD387" i="11"/>
  <c r="Z387" i="11"/>
  <c r="Y387" i="11"/>
  <c r="AE386" i="11"/>
  <c r="AD386" i="11"/>
  <c r="Z386" i="11"/>
  <c r="Y386" i="11"/>
  <c r="AE385" i="11"/>
  <c r="AD385" i="11"/>
  <c r="Z385" i="11"/>
  <c r="Y385" i="11"/>
  <c r="AE384" i="11"/>
  <c r="AD384" i="11"/>
  <c r="Z384" i="11"/>
  <c r="Y384" i="11"/>
  <c r="AE383" i="11"/>
  <c r="AD383" i="11"/>
  <c r="Z383" i="11"/>
  <c r="Y383" i="11"/>
  <c r="AE382" i="11"/>
  <c r="AD382" i="11"/>
  <c r="Z382" i="11"/>
  <c r="Y382" i="11"/>
  <c r="AE381" i="11"/>
  <c r="AD381" i="11"/>
  <c r="Z381" i="11"/>
  <c r="Y381" i="11"/>
  <c r="AE380" i="11"/>
  <c r="AD380" i="11"/>
  <c r="Z380" i="11"/>
  <c r="Y380" i="11"/>
  <c r="AE379" i="11"/>
  <c r="AD379" i="11"/>
  <c r="Z379" i="11"/>
  <c r="Y379" i="11"/>
  <c r="AE378" i="11"/>
  <c r="AD378" i="11"/>
  <c r="Z378" i="11"/>
  <c r="Y378" i="11"/>
  <c r="AE377" i="11"/>
  <c r="AD377" i="11"/>
  <c r="Z377" i="11"/>
  <c r="Y377" i="11"/>
  <c r="AE376" i="11"/>
  <c r="AD376" i="11"/>
  <c r="Z376" i="11"/>
  <c r="Y376" i="11"/>
  <c r="AE375" i="11"/>
  <c r="AD375" i="11"/>
  <c r="Z375" i="11"/>
  <c r="Y375" i="11"/>
  <c r="AE374" i="11"/>
  <c r="AD374" i="11"/>
  <c r="Z374" i="11"/>
  <c r="Y374" i="11"/>
  <c r="AE373" i="11"/>
  <c r="AD373" i="11"/>
  <c r="Z373" i="11"/>
  <c r="Y373" i="11"/>
  <c r="AE372" i="11"/>
  <c r="AD372" i="11"/>
  <c r="Z372" i="11"/>
  <c r="Y372" i="11"/>
  <c r="AE371" i="11"/>
  <c r="AD371" i="11"/>
  <c r="Z371" i="11"/>
  <c r="Y371" i="11"/>
  <c r="AE370" i="11"/>
  <c r="AD370" i="11"/>
  <c r="Z370" i="11"/>
  <c r="Y370" i="11"/>
  <c r="AE369" i="11"/>
  <c r="AD369" i="11"/>
  <c r="Z369" i="11"/>
  <c r="Y369" i="11"/>
  <c r="AE368" i="11"/>
  <c r="AD368" i="11"/>
  <c r="Z368" i="11"/>
  <c r="Y368" i="11"/>
  <c r="AE367" i="11"/>
  <c r="AD367" i="11"/>
  <c r="Z367" i="11"/>
  <c r="Y367" i="11"/>
  <c r="AE366" i="11"/>
  <c r="AD366" i="11"/>
  <c r="Z366" i="11"/>
  <c r="Y366" i="11"/>
  <c r="AE365" i="11"/>
  <c r="AD365" i="11"/>
  <c r="Z365" i="11"/>
  <c r="Y365" i="11"/>
  <c r="AE364" i="11"/>
  <c r="AD364" i="11"/>
  <c r="Z364" i="11"/>
  <c r="Y364" i="11"/>
  <c r="AE363" i="11"/>
  <c r="AD363" i="11"/>
  <c r="Z363" i="11"/>
  <c r="Y363" i="11"/>
  <c r="AE362" i="11"/>
  <c r="AD362" i="11"/>
  <c r="Z362" i="11"/>
  <c r="Y362" i="11"/>
  <c r="AE361" i="11"/>
  <c r="AD361" i="11"/>
  <c r="Z361" i="11"/>
  <c r="Y361" i="11"/>
  <c r="AE360" i="11"/>
  <c r="AD360" i="11"/>
  <c r="Z360" i="11"/>
  <c r="Y360" i="11"/>
  <c r="AE359" i="11"/>
  <c r="AD359" i="11"/>
  <c r="Z359" i="11"/>
  <c r="Y359" i="11"/>
  <c r="AE358" i="11"/>
  <c r="AD358" i="11"/>
  <c r="Z358" i="11"/>
  <c r="Y358" i="11"/>
  <c r="AE357" i="11"/>
  <c r="AD357" i="11"/>
  <c r="Z357" i="11"/>
  <c r="Y357" i="11"/>
  <c r="AE356" i="11"/>
  <c r="AD356" i="11"/>
  <c r="Z356" i="11"/>
  <c r="Y356" i="11"/>
  <c r="AE355" i="11"/>
  <c r="AD355" i="11"/>
  <c r="Z355" i="11"/>
  <c r="Y355" i="11"/>
  <c r="AE354" i="11"/>
  <c r="AD354" i="11"/>
  <c r="Z354" i="11"/>
  <c r="Y354" i="11"/>
  <c r="AE353" i="11"/>
  <c r="AD353" i="11"/>
  <c r="Z353" i="11"/>
  <c r="Y353" i="11"/>
  <c r="AE352" i="11"/>
  <c r="AD352" i="11"/>
  <c r="Z352" i="11"/>
  <c r="Y352" i="11"/>
  <c r="AE351" i="11"/>
  <c r="AD351" i="11"/>
  <c r="Z351" i="11"/>
  <c r="Y351" i="11"/>
  <c r="AE350" i="11"/>
  <c r="AD350" i="11"/>
  <c r="Z350" i="11"/>
  <c r="Y350" i="11"/>
  <c r="AE349" i="11"/>
  <c r="AD349" i="11"/>
  <c r="Z349" i="11"/>
  <c r="Y349" i="11"/>
  <c r="AE348" i="11"/>
  <c r="AD348" i="11"/>
  <c r="Z348" i="11"/>
  <c r="Y348" i="11"/>
  <c r="AE347" i="11"/>
  <c r="AD347" i="11"/>
  <c r="Z347" i="11"/>
  <c r="Y347" i="11"/>
  <c r="AE346" i="11"/>
  <c r="AD346" i="11"/>
  <c r="Z346" i="11"/>
  <c r="Y346" i="11"/>
  <c r="AE345" i="11"/>
  <c r="AD345" i="11"/>
  <c r="Z345" i="11"/>
  <c r="Y345" i="11"/>
  <c r="AE344" i="11"/>
  <c r="AD344" i="11"/>
  <c r="Z344" i="11"/>
  <c r="Y344" i="11"/>
  <c r="AE343" i="11"/>
  <c r="AD343" i="11"/>
  <c r="Z343" i="11"/>
  <c r="Y343" i="11"/>
  <c r="AE342" i="11"/>
  <c r="AD342" i="11"/>
  <c r="Z342" i="11"/>
  <c r="Y342" i="11"/>
  <c r="AE341" i="11"/>
  <c r="AD341" i="11"/>
  <c r="Z341" i="11"/>
  <c r="Y341" i="11"/>
  <c r="AE340" i="11"/>
  <c r="AD340" i="11"/>
  <c r="Z340" i="11"/>
  <c r="Y340" i="11"/>
  <c r="AE339" i="11"/>
  <c r="AD339" i="11"/>
  <c r="Z339" i="11"/>
  <c r="Y339" i="11"/>
  <c r="AE338" i="11"/>
  <c r="AD338" i="11"/>
  <c r="Z338" i="11"/>
  <c r="Y338" i="11"/>
  <c r="AE337" i="11"/>
  <c r="AD337" i="11"/>
  <c r="Z337" i="11"/>
  <c r="Y337" i="11"/>
  <c r="AE336" i="11"/>
  <c r="AD336" i="11"/>
  <c r="Z336" i="11"/>
  <c r="Y336" i="11"/>
  <c r="AE335" i="11"/>
  <c r="AD335" i="11"/>
  <c r="Z335" i="11"/>
  <c r="Y335" i="11"/>
  <c r="AE334" i="11"/>
  <c r="AD334" i="11"/>
  <c r="Z334" i="11"/>
  <c r="Y334" i="11"/>
  <c r="AE333" i="11"/>
  <c r="AD333" i="11"/>
  <c r="Z333" i="11"/>
  <c r="Y333" i="11"/>
  <c r="AE332" i="11"/>
  <c r="AD332" i="11"/>
  <c r="Z332" i="11"/>
  <c r="Y332" i="11"/>
  <c r="AE331" i="11"/>
  <c r="AD331" i="11"/>
  <c r="Z331" i="11"/>
  <c r="Y331" i="11"/>
  <c r="AE330" i="11"/>
  <c r="AD330" i="11"/>
  <c r="Z330" i="11"/>
  <c r="Y330" i="11"/>
  <c r="AE329" i="11"/>
  <c r="AD329" i="11"/>
  <c r="Z329" i="11"/>
  <c r="Y329" i="11"/>
  <c r="AE328" i="11"/>
  <c r="AD328" i="11"/>
  <c r="Z328" i="11"/>
  <c r="Y328" i="11"/>
  <c r="AE327" i="11"/>
  <c r="AD327" i="11"/>
  <c r="Z327" i="11"/>
  <c r="Y327" i="11"/>
  <c r="AE326" i="11"/>
  <c r="AD326" i="11"/>
  <c r="Z326" i="11"/>
  <c r="Y326" i="11"/>
  <c r="AE325" i="11"/>
  <c r="AD325" i="11"/>
  <c r="Z325" i="11"/>
  <c r="Y325" i="11"/>
  <c r="AE324" i="11"/>
  <c r="AD324" i="11"/>
  <c r="Z324" i="11"/>
  <c r="Y324" i="11"/>
  <c r="AE323" i="11"/>
  <c r="AD323" i="11"/>
  <c r="Z323" i="11"/>
  <c r="Y323" i="11"/>
  <c r="AE322" i="11"/>
  <c r="AD322" i="11"/>
  <c r="Z322" i="11"/>
  <c r="Y322" i="11"/>
  <c r="AE321" i="11"/>
  <c r="AD321" i="11"/>
  <c r="Z321" i="11"/>
  <c r="Y321" i="11"/>
  <c r="AE320" i="11"/>
  <c r="AD320" i="11"/>
  <c r="Z320" i="11"/>
  <c r="Y320" i="11"/>
  <c r="AE319" i="11"/>
  <c r="AD319" i="11"/>
  <c r="Z319" i="11"/>
  <c r="Y319" i="11"/>
  <c r="AE318" i="11"/>
  <c r="AD318" i="11"/>
  <c r="Z318" i="11"/>
  <c r="Y318" i="11"/>
  <c r="AE317" i="11"/>
  <c r="AD317" i="11"/>
  <c r="Z317" i="11"/>
  <c r="Y317" i="11"/>
  <c r="AE316" i="11"/>
  <c r="AD316" i="11"/>
  <c r="Z316" i="11"/>
  <c r="Y316" i="11"/>
  <c r="AE315" i="11"/>
  <c r="AD315" i="11"/>
  <c r="Z315" i="11"/>
  <c r="Y315" i="11"/>
  <c r="AE314" i="11"/>
  <c r="AD314" i="11"/>
  <c r="Z314" i="11"/>
  <c r="Y314" i="11"/>
  <c r="AE313" i="11"/>
  <c r="AD313" i="11"/>
  <c r="Z313" i="11"/>
  <c r="Y313" i="11"/>
  <c r="AE312" i="11"/>
  <c r="AD312" i="11"/>
  <c r="Z312" i="11"/>
  <c r="Y312" i="11"/>
  <c r="AE311" i="11"/>
  <c r="AD311" i="11"/>
  <c r="Z311" i="11"/>
  <c r="Y311" i="11"/>
  <c r="AE310" i="11"/>
  <c r="AD310" i="11"/>
  <c r="Z310" i="11"/>
  <c r="Y310" i="11"/>
  <c r="AE309" i="11"/>
  <c r="AD309" i="11"/>
  <c r="Z309" i="11"/>
  <c r="Y309" i="11"/>
  <c r="AE308" i="11"/>
  <c r="AD308" i="11"/>
  <c r="Z308" i="11"/>
  <c r="Y308" i="11"/>
  <c r="AE307" i="11"/>
  <c r="AD307" i="11"/>
  <c r="Z307" i="11"/>
  <c r="Y307" i="11"/>
  <c r="AE306" i="11"/>
  <c r="AD306" i="11"/>
  <c r="Z306" i="11"/>
  <c r="Y306" i="11"/>
  <c r="AE305" i="11"/>
  <c r="AD305" i="11"/>
  <c r="Z305" i="11"/>
  <c r="Y305" i="11"/>
  <c r="AE304" i="11"/>
  <c r="AD304" i="11"/>
  <c r="Z304" i="11"/>
  <c r="Y304" i="11"/>
  <c r="AE303" i="11"/>
  <c r="AD303" i="11"/>
  <c r="Z303" i="11"/>
  <c r="Y303" i="11"/>
  <c r="AE302" i="11"/>
  <c r="AD302" i="11"/>
  <c r="Z302" i="11"/>
  <c r="Y302" i="11"/>
  <c r="AE301" i="11"/>
  <c r="AD301" i="11"/>
  <c r="Z301" i="11"/>
  <c r="Y301" i="11"/>
  <c r="AE300" i="11"/>
  <c r="AD300" i="11"/>
  <c r="Z300" i="11"/>
  <c r="Y300" i="11"/>
  <c r="AE299" i="11"/>
  <c r="AD299" i="11"/>
  <c r="Z299" i="11"/>
  <c r="Y299" i="11"/>
  <c r="AE298" i="11"/>
  <c r="AD298" i="11"/>
  <c r="Z298" i="11"/>
  <c r="Y298" i="11"/>
  <c r="AE297" i="11"/>
  <c r="AD297" i="11"/>
  <c r="Z297" i="11"/>
  <c r="Y297" i="11"/>
  <c r="AE296" i="11"/>
  <c r="AD296" i="11"/>
  <c r="Z296" i="11"/>
  <c r="Y296" i="11"/>
  <c r="AE295" i="11"/>
  <c r="AD295" i="11"/>
  <c r="Z295" i="11"/>
  <c r="Y295" i="11"/>
  <c r="AE294" i="11"/>
  <c r="AD294" i="11"/>
  <c r="Z294" i="11"/>
  <c r="Y294" i="11"/>
  <c r="AE293" i="11"/>
  <c r="AD293" i="11"/>
  <c r="Z293" i="11"/>
  <c r="Y293" i="11"/>
  <c r="AE292" i="11"/>
  <c r="AD292" i="11"/>
  <c r="Z292" i="11"/>
  <c r="Y292" i="11"/>
  <c r="AE291" i="11"/>
  <c r="AD291" i="11"/>
  <c r="Z291" i="11"/>
  <c r="Y291" i="11"/>
  <c r="AE290" i="11"/>
  <c r="AD290" i="11"/>
  <c r="Z290" i="11"/>
  <c r="Y290" i="11"/>
  <c r="AE289" i="11"/>
  <c r="AD289" i="11"/>
  <c r="Z289" i="11"/>
  <c r="Y289" i="11"/>
  <c r="AE288" i="11"/>
  <c r="AD288" i="11"/>
  <c r="Z288" i="11"/>
  <c r="Y288" i="11"/>
  <c r="AE287" i="11"/>
  <c r="AD287" i="11"/>
  <c r="Z287" i="11"/>
  <c r="Y287" i="11"/>
  <c r="AE286" i="11"/>
  <c r="AD286" i="11"/>
  <c r="Z286" i="11"/>
  <c r="Y286" i="11"/>
  <c r="AE285" i="11"/>
  <c r="AD285" i="11"/>
  <c r="Z285" i="11"/>
  <c r="Y285" i="11"/>
  <c r="AE284" i="11"/>
  <c r="AD284" i="11"/>
  <c r="Z284" i="11"/>
  <c r="Y284" i="11"/>
  <c r="AE283" i="11"/>
  <c r="AD283" i="11"/>
  <c r="Z283" i="11"/>
  <c r="Y283" i="11"/>
  <c r="AE282" i="11"/>
  <c r="AD282" i="11"/>
  <c r="Z282" i="11"/>
  <c r="Y282" i="11"/>
  <c r="AE281" i="11"/>
  <c r="AD281" i="11"/>
  <c r="Z281" i="11"/>
  <c r="Y281" i="11"/>
  <c r="AE280" i="11"/>
  <c r="AD280" i="11"/>
  <c r="Z280" i="11"/>
  <c r="Y280" i="11"/>
  <c r="AE279" i="11"/>
  <c r="AD279" i="11"/>
  <c r="Z279" i="11"/>
  <c r="Y279" i="11"/>
  <c r="AE278" i="11"/>
  <c r="AD278" i="11"/>
  <c r="Z278" i="11"/>
  <c r="Y278" i="11"/>
  <c r="AE277" i="11"/>
  <c r="AD277" i="11"/>
  <c r="Z277" i="11"/>
  <c r="Y277" i="11"/>
  <c r="AE276" i="11"/>
  <c r="AD276" i="11"/>
  <c r="Z276" i="11"/>
  <c r="Y276" i="11"/>
  <c r="AE275" i="11"/>
  <c r="AD275" i="11"/>
  <c r="Z275" i="11"/>
  <c r="Y275" i="11"/>
  <c r="AE274" i="11"/>
  <c r="AD274" i="11"/>
  <c r="Z274" i="11"/>
  <c r="Y274" i="11"/>
  <c r="AE273" i="11"/>
  <c r="AD273" i="11"/>
  <c r="Z273" i="11"/>
  <c r="Y273" i="11"/>
  <c r="AE272" i="11"/>
  <c r="AD272" i="11"/>
  <c r="Z272" i="11"/>
  <c r="Y272" i="11"/>
  <c r="AE271" i="11"/>
  <c r="AD271" i="11"/>
  <c r="Z271" i="11"/>
  <c r="Y271" i="11"/>
  <c r="AE270" i="11"/>
  <c r="AD270" i="11"/>
  <c r="Z270" i="11"/>
  <c r="Y270" i="11"/>
  <c r="AE269" i="11"/>
  <c r="AD269" i="11"/>
  <c r="Z269" i="11"/>
  <c r="Y269" i="11"/>
  <c r="AE268" i="11"/>
  <c r="AD268" i="11"/>
  <c r="Z268" i="11"/>
  <c r="Y268" i="11"/>
  <c r="AE267" i="11"/>
  <c r="AD267" i="11"/>
  <c r="Z267" i="11"/>
  <c r="Y267" i="11"/>
  <c r="AE266" i="11"/>
  <c r="AD266" i="11"/>
  <c r="Z266" i="11"/>
  <c r="Y266" i="11"/>
  <c r="AE265" i="11"/>
  <c r="AD265" i="11"/>
  <c r="Z265" i="11"/>
  <c r="Y265" i="11"/>
  <c r="AE264" i="11"/>
  <c r="AD264" i="11"/>
  <c r="Z264" i="11"/>
  <c r="Y264" i="11"/>
  <c r="AE263" i="11"/>
  <c r="AD263" i="11"/>
  <c r="Z263" i="11"/>
  <c r="Y263" i="11"/>
  <c r="AE262" i="11"/>
  <c r="AD262" i="11"/>
  <c r="Z262" i="11"/>
  <c r="Y262" i="11"/>
  <c r="AE261" i="11"/>
  <c r="AD261" i="11"/>
  <c r="Z261" i="11"/>
  <c r="Y261" i="11"/>
  <c r="AE260" i="11"/>
  <c r="AD260" i="11"/>
  <c r="Z260" i="11"/>
  <c r="Y260" i="11"/>
  <c r="AE259" i="11"/>
  <c r="AD259" i="11"/>
  <c r="Z259" i="11"/>
  <c r="Y259" i="11"/>
  <c r="AE258" i="11"/>
  <c r="AD258" i="11"/>
  <c r="Z258" i="11"/>
  <c r="Y258" i="11"/>
  <c r="AE257" i="11"/>
  <c r="AD257" i="11"/>
  <c r="Z257" i="11"/>
  <c r="Y257" i="11"/>
  <c r="AE256" i="11"/>
  <c r="AD256" i="11"/>
  <c r="Z256" i="11"/>
  <c r="Y256" i="11"/>
  <c r="AE255" i="11"/>
  <c r="AD255" i="11"/>
  <c r="Z255" i="11"/>
  <c r="Y255" i="11"/>
  <c r="AE254" i="11"/>
  <c r="AD254" i="11"/>
  <c r="Z254" i="11"/>
  <c r="Y254" i="11"/>
  <c r="AE253" i="11"/>
  <c r="AD253" i="11"/>
  <c r="Z253" i="11"/>
  <c r="Y253" i="11"/>
  <c r="AE252" i="11"/>
  <c r="AD252" i="11"/>
  <c r="Z252" i="11"/>
  <c r="Y252" i="11"/>
  <c r="AE251" i="11"/>
  <c r="AD251" i="11"/>
  <c r="Z251" i="11"/>
  <c r="Y251" i="11"/>
  <c r="AE250" i="11"/>
  <c r="AD250" i="11"/>
  <c r="Z250" i="11"/>
  <c r="Y250" i="11"/>
  <c r="AE249" i="11"/>
  <c r="AD249" i="11"/>
  <c r="Z249" i="11"/>
  <c r="Y249" i="11"/>
  <c r="AE248" i="11"/>
  <c r="AD248" i="11"/>
  <c r="Z248" i="11"/>
  <c r="Y248" i="11"/>
  <c r="AE247" i="11"/>
  <c r="AD247" i="11"/>
  <c r="Z247" i="11"/>
  <c r="Y247" i="11"/>
  <c r="AE246" i="11"/>
  <c r="AD246" i="11"/>
  <c r="Z246" i="11"/>
  <c r="Y246" i="11"/>
  <c r="AE245" i="11"/>
  <c r="AD245" i="11"/>
  <c r="Z245" i="11"/>
  <c r="Y245" i="11"/>
  <c r="AE244" i="11"/>
  <c r="AD244" i="11"/>
  <c r="Z244" i="11"/>
  <c r="Y244" i="11"/>
  <c r="AE243" i="11"/>
  <c r="AD243" i="11"/>
  <c r="Z243" i="11"/>
  <c r="Y243" i="11"/>
  <c r="AE242" i="11"/>
  <c r="AD242" i="11"/>
  <c r="Z242" i="11"/>
  <c r="Y242" i="11"/>
  <c r="AE241" i="11"/>
  <c r="AD241" i="11"/>
  <c r="Z241" i="11"/>
  <c r="Y241" i="11"/>
  <c r="AE240" i="11"/>
  <c r="AD240" i="11"/>
  <c r="Z240" i="11"/>
  <c r="Y240" i="11"/>
  <c r="AE239" i="11"/>
  <c r="AD239" i="11"/>
  <c r="Z239" i="11"/>
  <c r="Y239" i="11"/>
  <c r="AE238" i="11"/>
  <c r="AD238" i="11"/>
  <c r="Z238" i="11"/>
  <c r="Y238" i="11"/>
  <c r="AE237" i="11"/>
  <c r="AD237" i="11"/>
  <c r="Z237" i="11"/>
  <c r="Y237" i="11"/>
  <c r="AE236" i="11"/>
  <c r="AD236" i="11"/>
  <c r="Z236" i="11"/>
  <c r="Y236" i="11"/>
  <c r="AE235" i="11"/>
  <c r="AD235" i="11"/>
  <c r="Z235" i="11"/>
  <c r="Y235" i="11"/>
  <c r="AE234" i="11"/>
  <c r="AD234" i="11"/>
  <c r="Z234" i="11"/>
  <c r="Y234" i="11"/>
  <c r="AE233" i="11"/>
  <c r="AD233" i="11"/>
  <c r="Z233" i="11"/>
  <c r="Y233" i="11"/>
  <c r="AE232" i="11"/>
  <c r="AD232" i="11"/>
  <c r="Z232" i="11"/>
  <c r="Y232" i="11"/>
  <c r="AE231" i="11"/>
  <c r="AD231" i="11"/>
  <c r="Z231" i="11"/>
  <c r="Y231" i="11"/>
  <c r="AE230" i="11"/>
  <c r="AD230" i="11"/>
  <c r="Z230" i="11"/>
  <c r="Y230" i="11"/>
  <c r="AE229" i="11"/>
  <c r="AD229" i="11"/>
  <c r="Z229" i="11"/>
  <c r="Y229" i="11"/>
  <c r="AE228" i="11"/>
  <c r="AD228" i="11"/>
  <c r="Z228" i="11"/>
  <c r="Y228" i="11"/>
  <c r="AE227" i="11"/>
  <c r="AD227" i="11"/>
  <c r="Z227" i="11"/>
  <c r="Y227" i="11"/>
  <c r="AE226" i="11"/>
  <c r="AD226" i="11"/>
  <c r="Z226" i="11"/>
  <c r="Y226" i="11"/>
  <c r="AE225" i="11"/>
  <c r="AD225" i="11"/>
  <c r="Z225" i="11"/>
  <c r="Y225" i="11"/>
  <c r="AE224" i="11"/>
  <c r="AD224" i="11"/>
  <c r="Z224" i="11"/>
  <c r="Y224" i="11"/>
  <c r="AE223" i="11"/>
  <c r="AD223" i="11"/>
  <c r="Z223" i="11"/>
  <c r="Y223" i="11"/>
  <c r="AE222" i="11"/>
  <c r="AD222" i="11"/>
  <c r="Z222" i="11"/>
  <c r="Y222" i="11"/>
  <c r="AE221" i="11"/>
  <c r="AD221" i="11"/>
  <c r="Z221" i="11"/>
  <c r="Y221" i="11"/>
  <c r="AE220" i="11"/>
  <c r="AD220" i="11"/>
  <c r="Z220" i="11"/>
  <c r="Y220" i="11"/>
  <c r="AE219" i="11"/>
  <c r="AD219" i="11"/>
  <c r="Z219" i="11"/>
  <c r="Y219" i="11"/>
  <c r="AE218" i="11"/>
  <c r="AD218" i="11"/>
  <c r="Z218" i="11"/>
  <c r="Y218" i="11"/>
  <c r="AE217" i="11"/>
  <c r="AD217" i="11"/>
  <c r="Z217" i="11"/>
  <c r="Y217" i="11"/>
  <c r="AE216" i="11"/>
  <c r="AD216" i="11"/>
  <c r="Z216" i="11"/>
  <c r="Y216" i="11"/>
  <c r="AE215" i="11"/>
  <c r="AD215" i="11"/>
  <c r="Z215" i="11"/>
  <c r="Y215" i="11"/>
  <c r="AE214" i="11"/>
  <c r="AD214" i="11"/>
  <c r="Z214" i="11"/>
  <c r="Y214" i="11"/>
  <c r="AE213" i="11"/>
  <c r="AD213" i="11"/>
  <c r="Z213" i="11"/>
  <c r="Y213" i="11"/>
  <c r="AE212" i="11"/>
  <c r="AD212" i="11"/>
  <c r="Z212" i="11"/>
  <c r="Y212" i="11"/>
  <c r="AE211" i="11"/>
  <c r="AD211" i="11"/>
  <c r="Z211" i="11"/>
  <c r="Y211" i="11"/>
  <c r="AE210" i="11"/>
  <c r="AD210" i="11"/>
  <c r="Z210" i="11"/>
  <c r="Y210" i="11"/>
  <c r="AE209" i="11"/>
  <c r="AD209" i="11"/>
  <c r="Z209" i="11"/>
  <c r="Y209" i="11"/>
  <c r="AE208" i="11"/>
  <c r="AD208" i="11"/>
  <c r="Z208" i="11"/>
  <c r="Y208" i="11"/>
  <c r="AE207" i="11"/>
  <c r="AD207" i="11"/>
  <c r="Z207" i="11"/>
  <c r="Y207" i="11"/>
  <c r="AE206" i="11"/>
  <c r="AD206" i="11"/>
  <c r="Z206" i="11"/>
  <c r="Y206" i="11"/>
  <c r="AE205" i="11"/>
  <c r="AD205" i="11"/>
  <c r="Z205" i="11"/>
  <c r="Y205" i="11"/>
  <c r="AE204" i="11"/>
  <c r="AD204" i="11"/>
  <c r="Z204" i="11"/>
  <c r="Y204" i="11"/>
  <c r="AE203" i="11"/>
  <c r="AD203" i="11"/>
  <c r="Z203" i="11"/>
  <c r="Y203" i="11"/>
  <c r="AE202" i="11"/>
  <c r="AD202" i="11"/>
  <c r="Z202" i="11"/>
  <c r="Y202" i="11"/>
  <c r="AE201" i="11"/>
  <c r="AD201" i="11"/>
  <c r="Z201" i="11"/>
  <c r="Y201" i="11"/>
  <c r="AE200" i="11"/>
  <c r="AD200" i="11"/>
  <c r="Z200" i="11"/>
  <c r="Y200" i="11"/>
  <c r="AE199" i="11"/>
  <c r="AD199" i="11"/>
  <c r="Z199" i="11"/>
  <c r="Y199" i="11"/>
  <c r="AE198" i="11"/>
  <c r="AD198" i="11"/>
  <c r="Z198" i="11"/>
  <c r="Y198" i="11"/>
  <c r="AE197" i="11"/>
  <c r="AD197" i="11"/>
  <c r="Z197" i="11"/>
  <c r="Y197" i="11"/>
  <c r="AE196" i="11"/>
  <c r="AD196" i="11"/>
  <c r="Z196" i="11"/>
  <c r="Y196" i="11"/>
  <c r="AE195" i="11"/>
  <c r="AD195" i="11"/>
  <c r="Z195" i="11"/>
  <c r="Y195" i="11"/>
  <c r="AE194" i="11"/>
  <c r="AD194" i="11"/>
  <c r="Z194" i="11"/>
  <c r="Y194" i="11"/>
  <c r="AE193" i="11"/>
  <c r="AD193" i="11"/>
  <c r="Z193" i="11"/>
  <c r="Y193" i="11"/>
  <c r="AE192" i="11"/>
  <c r="AD192" i="11"/>
  <c r="Z192" i="11"/>
  <c r="Y192" i="11"/>
  <c r="AE191" i="11"/>
  <c r="AD191" i="11"/>
  <c r="Z191" i="11"/>
  <c r="Y191" i="11"/>
  <c r="AE190" i="11"/>
  <c r="AD190" i="11"/>
  <c r="Z190" i="11"/>
  <c r="Y190" i="11"/>
  <c r="AE189" i="11"/>
  <c r="AD189" i="11"/>
  <c r="Z189" i="11"/>
  <c r="Y189" i="11"/>
  <c r="AE188" i="11"/>
  <c r="AD188" i="11"/>
  <c r="Z188" i="11"/>
  <c r="Y188" i="11"/>
  <c r="AE187" i="11"/>
  <c r="AD187" i="11"/>
  <c r="Z187" i="11"/>
  <c r="Y187" i="11"/>
  <c r="AE186" i="11"/>
  <c r="AD186" i="11"/>
  <c r="Z186" i="11"/>
  <c r="Y186" i="11"/>
  <c r="AE185" i="11"/>
  <c r="AD185" i="11"/>
  <c r="Z185" i="11"/>
  <c r="Y185" i="11"/>
  <c r="AE184" i="11"/>
  <c r="AD184" i="11"/>
  <c r="Z184" i="11"/>
  <c r="Y184" i="11"/>
  <c r="AE183" i="11"/>
  <c r="AD183" i="11"/>
  <c r="Z183" i="11"/>
  <c r="Y183" i="11"/>
  <c r="AE182" i="11"/>
  <c r="AD182" i="11"/>
  <c r="Z182" i="11"/>
  <c r="Y182" i="11"/>
  <c r="AE181" i="11"/>
  <c r="AD181" i="11"/>
  <c r="Z181" i="11"/>
  <c r="Y181" i="11"/>
  <c r="AE180" i="11"/>
  <c r="AD180" i="11"/>
  <c r="Z180" i="11"/>
  <c r="Y180" i="11"/>
  <c r="AE179" i="11"/>
  <c r="AD179" i="11"/>
  <c r="Z179" i="11"/>
  <c r="Y179" i="11"/>
  <c r="AE178" i="11"/>
  <c r="AD178" i="11"/>
  <c r="Z178" i="11"/>
  <c r="Y178" i="11"/>
  <c r="AE177" i="11"/>
  <c r="AD177" i="11"/>
  <c r="Z177" i="11"/>
  <c r="Y177" i="11"/>
  <c r="AE176" i="11"/>
  <c r="AD176" i="11"/>
  <c r="Z176" i="11"/>
  <c r="Y176" i="11"/>
  <c r="AE175" i="11"/>
  <c r="AD175" i="11"/>
  <c r="Z175" i="11"/>
  <c r="Y175" i="11"/>
  <c r="AE174" i="11"/>
  <c r="AD174" i="11"/>
  <c r="Z174" i="11"/>
  <c r="Y174" i="11"/>
  <c r="AE173" i="11"/>
  <c r="AD173" i="11"/>
  <c r="Z173" i="11"/>
  <c r="Y173" i="11"/>
  <c r="AE172" i="11"/>
  <c r="AD172" i="11"/>
  <c r="Z172" i="11"/>
  <c r="Y172" i="11"/>
  <c r="AE171" i="11"/>
  <c r="AD171" i="11"/>
  <c r="Z171" i="11"/>
  <c r="Y171" i="11"/>
  <c r="AE170" i="11"/>
  <c r="AD170" i="11"/>
  <c r="Z170" i="11"/>
  <c r="Y170" i="11"/>
  <c r="AE169" i="11"/>
  <c r="AD169" i="11"/>
  <c r="Z169" i="11"/>
  <c r="Y169" i="11"/>
  <c r="AE168" i="11"/>
  <c r="AD168" i="11"/>
  <c r="Z168" i="11"/>
  <c r="Y168" i="11"/>
  <c r="AE167" i="11"/>
  <c r="AD167" i="11"/>
  <c r="Z167" i="11"/>
  <c r="Y167" i="11"/>
  <c r="AE166" i="11"/>
  <c r="AD166" i="11"/>
  <c r="Z166" i="11"/>
  <c r="Y166" i="11"/>
  <c r="AE165" i="11"/>
  <c r="AD165" i="11"/>
  <c r="Z165" i="11"/>
  <c r="Y165" i="11"/>
  <c r="AE164" i="11"/>
  <c r="AD164" i="11"/>
  <c r="Z164" i="11"/>
  <c r="Y164" i="11"/>
  <c r="AE163" i="11"/>
  <c r="AD163" i="11"/>
  <c r="Z163" i="11"/>
  <c r="Y163" i="11"/>
  <c r="AE162" i="11"/>
  <c r="AD162" i="11"/>
  <c r="Z162" i="11"/>
  <c r="Y162" i="11"/>
  <c r="AE161" i="11"/>
  <c r="AD161" i="11"/>
  <c r="Z161" i="11"/>
  <c r="Y161" i="11"/>
  <c r="AE160" i="11"/>
  <c r="AD160" i="11"/>
  <c r="Z160" i="11"/>
  <c r="Y160" i="11"/>
  <c r="AE159" i="11"/>
  <c r="AD159" i="11"/>
  <c r="Z159" i="11"/>
  <c r="Y159" i="11"/>
  <c r="AE158" i="11"/>
  <c r="AD158" i="11"/>
  <c r="Z158" i="11"/>
  <c r="Y158" i="11"/>
  <c r="AE157" i="11"/>
  <c r="AD157" i="11"/>
  <c r="Z157" i="11"/>
  <c r="Y157" i="11"/>
  <c r="AE156" i="11"/>
  <c r="AD156" i="11"/>
  <c r="Z156" i="11"/>
  <c r="Y156" i="11"/>
  <c r="AE155" i="11"/>
  <c r="AD155" i="11"/>
  <c r="Z155" i="11"/>
  <c r="Y155" i="11"/>
  <c r="AE154" i="11"/>
  <c r="AD154" i="11"/>
  <c r="Z154" i="11"/>
  <c r="Y154" i="11"/>
  <c r="AE153" i="11"/>
  <c r="AD153" i="11"/>
  <c r="Z153" i="11"/>
  <c r="Y153" i="11"/>
  <c r="AE152" i="11"/>
  <c r="AD152" i="11"/>
  <c r="Z152" i="11"/>
  <c r="Y152" i="11"/>
  <c r="AE151" i="11"/>
  <c r="AD151" i="11"/>
  <c r="Z151" i="11"/>
  <c r="Y151" i="11"/>
  <c r="AE150" i="11"/>
  <c r="AD150" i="11"/>
  <c r="Z150" i="11"/>
  <c r="Y150" i="11"/>
  <c r="AE149" i="11"/>
  <c r="AD149" i="11"/>
  <c r="Z149" i="11"/>
  <c r="Y149" i="11"/>
  <c r="AE148" i="11"/>
  <c r="AD148" i="11"/>
  <c r="Z148" i="11"/>
  <c r="Y148" i="11"/>
  <c r="AE147" i="11"/>
  <c r="AD147" i="11"/>
  <c r="Z147" i="11"/>
  <c r="Y147" i="11"/>
  <c r="AE146" i="11"/>
  <c r="AD146" i="11"/>
  <c r="Z146" i="11"/>
  <c r="Y146" i="11"/>
  <c r="AE145" i="11"/>
  <c r="AD145" i="11"/>
  <c r="Z145" i="11"/>
  <c r="Y145" i="11"/>
  <c r="AE144" i="11"/>
  <c r="AD144" i="11"/>
  <c r="Z144" i="11"/>
  <c r="Y144" i="11"/>
  <c r="AE143" i="11"/>
  <c r="AD143" i="11"/>
  <c r="Z143" i="11"/>
  <c r="Y143" i="11"/>
  <c r="AE142" i="11"/>
  <c r="AD142" i="11"/>
  <c r="Z142" i="11"/>
  <c r="Y142" i="11"/>
  <c r="AE141" i="11"/>
  <c r="AD141" i="11"/>
  <c r="Z141" i="11"/>
  <c r="Y141" i="11"/>
  <c r="AE140" i="11"/>
  <c r="AD140" i="11"/>
  <c r="Z140" i="11"/>
  <c r="Y140" i="11"/>
  <c r="AE139" i="11"/>
  <c r="AD139" i="11"/>
  <c r="Z139" i="11"/>
  <c r="Y139" i="11"/>
  <c r="AE138" i="11"/>
  <c r="AD138" i="11"/>
  <c r="Z138" i="11"/>
  <c r="Y138" i="11"/>
  <c r="AE137" i="11"/>
  <c r="AD137" i="11"/>
  <c r="Z137" i="11"/>
  <c r="Y137" i="11"/>
  <c r="AE136" i="11"/>
  <c r="AD136" i="11"/>
  <c r="Z136" i="11"/>
  <c r="Y136" i="11"/>
  <c r="AE135" i="11"/>
  <c r="AD135" i="11"/>
  <c r="Z135" i="11"/>
  <c r="Y135" i="11"/>
  <c r="AE134" i="11"/>
  <c r="AD134" i="11"/>
  <c r="Z134" i="11"/>
  <c r="Y134" i="11"/>
  <c r="AE133" i="11"/>
  <c r="AD133" i="11"/>
  <c r="Z133" i="11"/>
  <c r="Y133" i="11"/>
  <c r="AE132" i="11"/>
  <c r="AD132" i="11"/>
  <c r="Z132" i="11"/>
  <c r="Y132" i="11"/>
  <c r="AE131" i="11"/>
  <c r="AD131" i="11"/>
  <c r="Z131" i="11"/>
  <c r="Y131" i="11"/>
  <c r="AE130" i="11"/>
  <c r="AD130" i="11"/>
  <c r="Z130" i="11"/>
  <c r="Y130" i="11"/>
  <c r="AE129" i="11"/>
  <c r="AD129" i="11"/>
  <c r="Z129" i="11"/>
  <c r="Y129" i="11"/>
  <c r="AE128" i="11"/>
  <c r="AD128" i="11"/>
  <c r="Z128" i="11"/>
  <c r="Y128" i="11"/>
  <c r="AE127" i="11"/>
  <c r="AD127" i="11"/>
  <c r="Z127" i="11"/>
  <c r="Y127" i="11"/>
  <c r="AE126" i="11"/>
  <c r="AD126" i="11"/>
  <c r="Z126" i="11"/>
  <c r="Y126" i="11"/>
  <c r="AE125" i="11"/>
  <c r="AD125" i="11"/>
  <c r="Z125" i="11"/>
  <c r="Y125" i="11"/>
  <c r="AE124" i="11"/>
  <c r="AD124" i="11"/>
  <c r="Z124" i="11"/>
  <c r="Y124" i="11"/>
  <c r="AE123" i="11"/>
  <c r="AD123" i="11"/>
  <c r="Z123" i="11"/>
  <c r="Y123" i="11"/>
  <c r="AE122" i="11"/>
  <c r="AD122" i="11"/>
  <c r="Z122" i="11"/>
  <c r="Y122" i="11"/>
  <c r="AE121" i="11"/>
  <c r="AD121" i="11"/>
  <c r="Z121" i="11"/>
  <c r="Y121" i="11"/>
  <c r="AE120" i="11"/>
  <c r="AD120" i="11"/>
  <c r="Z120" i="11"/>
  <c r="Y120" i="11"/>
  <c r="AE119" i="11"/>
  <c r="AD119" i="11"/>
  <c r="Z119" i="11"/>
  <c r="Y119" i="11"/>
  <c r="AE118" i="11"/>
  <c r="AD118" i="11"/>
  <c r="Z118" i="11"/>
  <c r="Y118" i="11"/>
  <c r="AE117" i="11"/>
  <c r="AD117" i="11"/>
  <c r="Z117" i="11"/>
  <c r="Y117" i="11"/>
  <c r="AE116" i="11"/>
  <c r="AD116" i="11"/>
  <c r="Z116" i="11"/>
  <c r="Y116" i="11"/>
  <c r="AE115" i="11"/>
  <c r="AD115" i="11"/>
  <c r="Z115" i="11"/>
  <c r="Y115" i="11"/>
  <c r="AE114" i="11"/>
  <c r="AD114" i="11"/>
  <c r="Z114" i="11"/>
  <c r="Y114" i="11"/>
  <c r="AE113" i="11"/>
  <c r="AD113" i="11"/>
  <c r="Z113" i="11"/>
  <c r="Y113" i="11"/>
  <c r="AE112" i="11"/>
  <c r="AD112" i="11"/>
  <c r="Z112" i="11"/>
  <c r="Y112" i="11"/>
  <c r="AE111" i="11"/>
  <c r="AD111" i="11"/>
  <c r="Z111" i="11"/>
  <c r="Y111" i="11"/>
  <c r="AE110" i="11"/>
  <c r="AD110" i="11"/>
  <c r="Z110" i="11"/>
  <c r="Y110" i="11"/>
  <c r="AE109" i="11"/>
  <c r="AD109" i="11"/>
  <c r="Z109" i="11"/>
  <c r="Y109" i="11"/>
  <c r="AE108" i="11"/>
  <c r="AD108" i="11"/>
  <c r="Z108" i="11"/>
  <c r="Y108" i="11"/>
  <c r="AE107" i="11"/>
  <c r="AD107" i="11"/>
  <c r="Z107" i="11"/>
  <c r="Y107" i="11"/>
  <c r="AE106" i="11"/>
  <c r="AD106" i="11"/>
  <c r="Z106" i="11"/>
  <c r="Y106" i="11"/>
  <c r="AE105" i="11"/>
  <c r="AD105" i="11"/>
  <c r="Z105" i="11"/>
  <c r="Y105" i="11"/>
  <c r="AE104" i="11"/>
  <c r="AD104" i="11"/>
  <c r="Z104" i="11"/>
  <c r="Y104" i="11"/>
  <c r="AE103" i="11"/>
  <c r="AD103" i="11"/>
  <c r="Z103" i="11"/>
  <c r="Y103" i="11"/>
  <c r="AE102" i="11"/>
  <c r="AD102" i="11"/>
  <c r="Z102" i="11"/>
  <c r="Y102" i="11"/>
  <c r="AE101" i="11"/>
  <c r="AD101" i="11"/>
  <c r="Z101" i="11"/>
  <c r="Y101" i="11"/>
  <c r="AE100" i="11"/>
  <c r="AD100" i="11"/>
  <c r="Z100" i="11"/>
  <c r="Y100" i="11"/>
  <c r="AE99" i="11"/>
  <c r="AD99" i="11"/>
  <c r="Z99" i="11"/>
  <c r="Y99" i="11"/>
  <c r="AE98" i="11"/>
  <c r="AD98" i="11"/>
  <c r="Z98" i="11"/>
  <c r="Y98" i="11"/>
  <c r="AE97" i="11"/>
  <c r="AD97" i="11"/>
  <c r="Z97" i="11"/>
  <c r="Y97" i="11"/>
  <c r="AE96" i="11"/>
  <c r="AD96" i="11"/>
  <c r="Z96" i="11"/>
  <c r="Y96" i="11"/>
  <c r="AE95" i="11"/>
  <c r="AD95" i="11"/>
  <c r="Z95" i="11"/>
  <c r="Y95" i="11"/>
  <c r="AE94" i="11"/>
  <c r="AD94" i="11"/>
  <c r="Z94" i="11"/>
  <c r="Y94" i="11"/>
  <c r="AE93" i="11"/>
  <c r="AD93" i="11"/>
  <c r="Z93" i="11"/>
  <c r="Y93" i="11"/>
  <c r="AE92" i="11"/>
  <c r="AD92" i="11"/>
  <c r="Z92" i="11"/>
  <c r="Y92" i="11"/>
  <c r="AE91" i="11"/>
  <c r="AD91" i="11"/>
  <c r="Z91" i="11"/>
  <c r="Y91" i="11"/>
  <c r="AE90" i="11"/>
  <c r="AD90" i="11"/>
  <c r="Z90" i="11"/>
  <c r="Y90" i="11"/>
  <c r="AE89" i="11"/>
  <c r="AD89" i="11"/>
  <c r="Z89" i="11"/>
  <c r="Y89" i="11"/>
  <c r="AE88" i="11"/>
  <c r="AD88" i="11"/>
  <c r="Z88" i="11"/>
  <c r="Y88" i="11"/>
  <c r="AE87" i="11"/>
  <c r="AD87" i="11"/>
  <c r="Z87" i="11"/>
  <c r="Y87" i="11"/>
  <c r="AE86" i="11"/>
  <c r="AD86" i="11"/>
  <c r="Z86" i="11"/>
  <c r="Y86" i="11"/>
  <c r="AE85" i="11"/>
  <c r="AD85" i="11"/>
  <c r="Z85" i="11"/>
  <c r="Y85" i="11"/>
  <c r="AE84" i="11"/>
  <c r="AD84" i="11"/>
  <c r="Z84" i="11"/>
  <c r="Y84" i="11"/>
  <c r="AE83" i="11"/>
  <c r="AD83" i="11"/>
  <c r="Z83" i="11"/>
  <c r="Y83" i="11"/>
  <c r="AE82" i="11"/>
  <c r="AD82" i="11"/>
  <c r="Z82" i="11"/>
  <c r="Y82" i="11"/>
  <c r="AE81" i="11"/>
  <c r="AD81" i="11"/>
  <c r="Z81" i="11"/>
  <c r="Y81" i="11"/>
  <c r="AE80" i="11"/>
  <c r="AD80" i="11"/>
  <c r="Z80" i="11"/>
  <c r="Y80" i="11"/>
  <c r="AE79" i="11"/>
  <c r="AD79" i="11"/>
  <c r="Z79" i="11"/>
  <c r="Y79" i="11"/>
  <c r="AE78" i="11"/>
  <c r="AD78" i="11"/>
  <c r="Z78" i="11"/>
  <c r="Y78" i="11"/>
  <c r="AE77" i="11"/>
  <c r="AD77" i="11"/>
  <c r="Z77" i="11"/>
  <c r="Y77" i="11"/>
  <c r="AE76" i="11"/>
  <c r="AD76" i="11"/>
  <c r="Z76" i="11"/>
  <c r="Y76" i="11"/>
  <c r="AE75" i="11"/>
  <c r="AD75" i="11"/>
  <c r="Z75" i="11"/>
  <c r="Y75" i="11"/>
  <c r="AE74" i="11"/>
  <c r="AD74" i="11"/>
  <c r="Z74" i="11"/>
  <c r="Y74" i="11"/>
  <c r="AE73" i="11"/>
  <c r="AD73" i="11"/>
  <c r="Z73" i="11"/>
  <c r="Y73" i="11"/>
  <c r="AE72" i="11"/>
  <c r="AD72" i="11"/>
  <c r="Z72" i="11"/>
  <c r="Y72" i="11"/>
  <c r="AE71" i="11"/>
  <c r="AD71" i="11"/>
  <c r="Z71" i="11"/>
  <c r="Y71" i="11"/>
  <c r="AE70" i="11"/>
  <c r="AD70" i="11"/>
  <c r="Z70" i="11"/>
  <c r="Y70" i="11"/>
  <c r="AE69" i="11"/>
  <c r="AD69" i="11"/>
  <c r="Z69" i="11"/>
  <c r="Y69" i="11"/>
  <c r="AE68" i="11"/>
  <c r="AD68" i="11"/>
  <c r="Z68" i="11"/>
  <c r="Y68" i="11"/>
  <c r="AE67" i="11"/>
  <c r="AD67" i="11"/>
  <c r="Z67" i="11"/>
  <c r="Y67" i="11"/>
  <c r="AE66" i="11"/>
  <c r="AD66" i="11"/>
  <c r="Z66" i="11"/>
  <c r="Y66" i="11"/>
  <c r="AE65" i="11"/>
  <c r="AD65" i="11"/>
  <c r="Z65" i="11"/>
  <c r="Y65" i="11"/>
  <c r="AE64" i="11"/>
  <c r="AD64" i="11"/>
  <c r="Z64" i="11"/>
  <c r="Y64" i="11"/>
  <c r="AE63" i="11"/>
  <c r="AD63" i="11"/>
  <c r="Z63" i="11"/>
  <c r="Y63" i="11"/>
  <c r="AE62" i="11"/>
  <c r="AD62" i="11"/>
  <c r="Z62" i="11"/>
  <c r="Y62" i="11"/>
  <c r="AE61" i="11"/>
  <c r="AD61" i="11"/>
  <c r="Z61" i="11"/>
  <c r="Y61" i="11"/>
  <c r="AE60" i="11"/>
  <c r="AD60" i="11"/>
  <c r="Z60" i="11"/>
  <c r="Y60" i="11"/>
  <c r="AE59" i="11"/>
  <c r="AD59" i="11"/>
  <c r="Z59" i="11"/>
  <c r="Y59" i="11"/>
  <c r="AE58" i="11"/>
  <c r="AD58" i="11"/>
  <c r="Z58" i="11"/>
  <c r="Y58" i="11"/>
  <c r="AE57" i="11"/>
  <c r="AD57" i="11"/>
  <c r="Z57" i="11"/>
  <c r="Y57" i="11"/>
  <c r="AE56" i="11"/>
  <c r="AD56" i="11"/>
  <c r="Z56" i="11"/>
  <c r="Y56" i="11"/>
  <c r="AE55" i="11"/>
  <c r="AD55" i="11"/>
  <c r="Z55" i="11"/>
  <c r="Y55" i="11"/>
  <c r="AE54" i="11"/>
  <c r="AD54" i="11"/>
  <c r="Z54" i="11"/>
  <c r="Y54" i="11"/>
  <c r="AE53" i="11"/>
  <c r="AD53" i="11"/>
  <c r="Z53" i="11"/>
  <c r="Y53" i="11"/>
  <c r="AE52" i="11"/>
  <c r="AD52" i="11"/>
  <c r="Z52" i="11"/>
  <c r="Y52" i="11"/>
  <c r="AE51" i="11"/>
  <c r="AD51" i="11"/>
  <c r="Z51" i="11"/>
  <c r="Y51" i="11"/>
  <c r="AE50" i="11"/>
  <c r="AD50" i="11"/>
  <c r="Z50" i="11"/>
  <c r="Y50" i="11"/>
  <c r="AE49" i="11"/>
  <c r="AD49" i="11"/>
  <c r="Z49" i="11"/>
  <c r="Y49" i="11"/>
  <c r="AE48" i="11"/>
  <c r="AD48" i="11"/>
  <c r="Z48" i="11"/>
  <c r="Y48" i="11"/>
  <c r="AE47" i="11"/>
  <c r="AD47" i="11"/>
  <c r="Z47" i="11"/>
  <c r="Y47" i="11"/>
  <c r="AE46" i="11"/>
  <c r="AD46" i="11"/>
  <c r="Z46" i="11"/>
  <c r="Y46" i="11"/>
  <c r="AE45" i="11"/>
  <c r="AD45" i="11"/>
  <c r="Z45" i="11"/>
  <c r="Y45" i="11"/>
  <c r="AE44" i="11"/>
  <c r="AD44" i="11"/>
  <c r="Z44" i="11"/>
  <c r="Y44" i="11"/>
  <c r="AE43" i="11"/>
  <c r="AD43" i="11"/>
  <c r="Z43" i="11"/>
  <c r="Y43" i="11"/>
  <c r="AE42" i="11"/>
  <c r="AD42" i="11"/>
  <c r="Z42" i="11"/>
  <c r="Y42" i="11"/>
  <c r="AE41" i="11"/>
  <c r="AD41" i="11"/>
  <c r="Z41" i="11"/>
  <c r="Y41" i="11"/>
  <c r="AE40" i="11"/>
  <c r="AD40" i="11"/>
  <c r="Z40" i="11"/>
  <c r="Y40" i="11"/>
  <c r="AE39" i="11"/>
  <c r="AD39" i="11"/>
  <c r="Z39" i="11"/>
  <c r="Y39" i="11"/>
  <c r="AE38" i="11"/>
  <c r="AD38" i="11"/>
  <c r="Z38" i="11"/>
  <c r="Y38" i="11"/>
  <c r="AE37" i="11"/>
  <c r="AD37" i="11"/>
  <c r="Z37" i="11"/>
  <c r="Y37" i="11"/>
  <c r="AE36" i="11"/>
  <c r="AD36" i="11"/>
  <c r="Z36" i="11"/>
  <c r="Y36" i="11"/>
  <c r="AE35" i="11"/>
  <c r="AD35" i="11"/>
  <c r="Z35" i="11"/>
  <c r="Y35" i="11"/>
  <c r="AE34" i="11"/>
  <c r="AD34" i="11"/>
  <c r="Z34" i="11"/>
  <c r="Y34" i="11"/>
  <c r="AE33" i="11"/>
  <c r="AD33" i="11"/>
  <c r="Z33" i="11"/>
  <c r="Y33" i="11"/>
  <c r="AE32" i="11"/>
  <c r="AD32" i="11"/>
  <c r="Z32" i="11"/>
  <c r="Y32" i="11"/>
  <c r="AE31" i="11"/>
  <c r="AD31" i="11"/>
  <c r="Z31" i="11"/>
  <c r="Y31" i="11"/>
  <c r="AE30" i="11"/>
  <c r="AD30" i="11"/>
  <c r="Z30" i="11"/>
  <c r="Y30" i="11"/>
  <c r="AE29" i="11"/>
  <c r="AD29" i="11"/>
  <c r="Z29" i="11"/>
  <c r="Y29" i="11"/>
  <c r="AE28" i="11"/>
  <c r="AD28" i="11"/>
  <c r="Z28" i="11"/>
  <c r="Y28" i="11"/>
  <c r="AE27" i="11"/>
  <c r="AD27" i="11"/>
  <c r="Z27" i="11"/>
  <c r="Y27" i="11"/>
  <c r="AE26" i="11"/>
  <c r="AD26" i="11"/>
  <c r="Z26" i="11"/>
  <c r="Y26" i="11"/>
  <c r="AE25" i="11"/>
  <c r="AD25" i="11"/>
  <c r="Z25" i="11"/>
  <c r="Y25" i="11"/>
  <c r="AE24" i="11"/>
  <c r="AD24" i="11"/>
  <c r="Z24" i="11"/>
  <c r="Y24" i="11"/>
  <c r="AE23" i="11"/>
  <c r="AD23" i="11"/>
  <c r="Z23" i="11"/>
  <c r="Y23" i="11"/>
  <c r="X21" i="11"/>
  <c r="W21" i="11"/>
  <c r="V21" i="11"/>
  <c r="U21" i="11"/>
  <c r="T21" i="11"/>
  <c r="S21" i="11"/>
  <c r="R21" i="11"/>
  <c r="Q21" i="11"/>
  <c r="P21" i="11"/>
  <c r="O21" i="11"/>
  <c r="N21" i="11"/>
  <c r="M21" i="11"/>
  <c r="L21" i="11"/>
  <c r="J21" i="11"/>
  <c r="I21" i="11"/>
  <c r="H21" i="11"/>
  <c r="G21" i="11"/>
  <c r="F21" i="11"/>
  <c r="E21" i="11"/>
  <c r="D21" i="11"/>
  <c r="C21" i="11"/>
  <c r="G18" i="11"/>
  <c r="G17" i="11"/>
  <c r="F13" i="11"/>
  <c r="F32" i="2" s="1"/>
  <c r="O32" i="2"/>
  <c r="N32" i="2"/>
  <c r="G18" i="5"/>
  <c r="G17" i="5"/>
  <c r="O31" i="2"/>
  <c r="N31" i="2"/>
  <c r="F13" i="5"/>
  <c r="F31" i="2" s="1"/>
  <c r="AE21" i="13" l="1"/>
  <c r="AD21" i="13"/>
  <c r="F15" i="13"/>
  <c r="G15" i="13" s="1"/>
  <c r="I33" i="2" s="1"/>
  <c r="F16" i="13"/>
  <c r="G16" i="13" s="1"/>
  <c r="J33" i="2" s="1"/>
  <c r="F14" i="13"/>
  <c r="G33" i="2" s="1"/>
  <c r="F17" i="13"/>
  <c r="K33" i="2" s="1"/>
  <c r="AE21" i="11"/>
  <c r="F17" i="11"/>
  <c r="K32" i="2" s="1"/>
  <c r="F16" i="11"/>
  <c r="G16" i="11" s="1"/>
  <c r="J32" i="2" s="1"/>
  <c r="F18" i="13"/>
  <c r="L33" i="2" s="1"/>
  <c r="Y21" i="13"/>
  <c r="Z21" i="13"/>
  <c r="B21" i="13"/>
  <c r="F15" i="11"/>
  <c r="Y21" i="11"/>
  <c r="F18" i="11"/>
  <c r="L32" i="2" s="1"/>
  <c r="F14" i="11"/>
  <c r="G14" i="11" s="1"/>
  <c r="Z21" i="11"/>
  <c r="AD21" i="11"/>
  <c r="F15" i="5"/>
  <c r="G15" i="5" s="1"/>
  <c r="I31" i="2" s="1"/>
  <c r="F16" i="5"/>
  <c r="G16" i="5" s="1"/>
  <c r="J31" i="2" s="1"/>
  <c r="G14" i="13" l="1"/>
  <c r="H33" i="2" s="1"/>
  <c r="J34" i="2"/>
  <c r="G15" i="11"/>
  <c r="I32" i="2" s="1"/>
  <c r="I34" i="2" s="1"/>
  <c r="H32" i="2"/>
  <c r="G32" i="2"/>
  <c r="B21" i="11"/>
  <c r="X21" i="5"/>
  <c r="W21" i="5"/>
  <c r="V21" i="5"/>
  <c r="C21" i="5"/>
  <c r="D21" i="5"/>
  <c r="E21" i="5"/>
  <c r="G21" i="5"/>
  <c r="F21" i="5"/>
  <c r="H21" i="5"/>
  <c r="I21" i="5"/>
  <c r="L21" i="5"/>
  <c r="M21" i="5"/>
  <c r="N21" i="5"/>
  <c r="O21" i="5"/>
  <c r="P21" i="5"/>
  <c r="Q21" i="5"/>
  <c r="R21" i="5"/>
  <c r="S21" i="5"/>
  <c r="J21" i="5"/>
  <c r="T21" i="5"/>
  <c r="U21" i="5"/>
  <c r="AD24" i="5"/>
  <c r="AE24" i="5"/>
  <c r="AD25" i="5"/>
  <c r="AE25" i="5"/>
  <c r="AD26" i="5"/>
  <c r="AE26" i="5"/>
  <c r="AD27" i="5"/>
  <c r="AE27" i="5"/>
  <c r="AD28" i="5"/>
  <c r="AE28" i="5"/>
  <c r="AD29" i="5"/>
  <c r="AE29" i="5"/>
  <c r="AD30" i="5"/>
  <c r="AE30" i="5"/>
  <c r="AD31" i="5"/>
  <c r="AE31" i="5"/>
  <c r="AD32" i="5"/>
  <c r="AE32" i="5"/>
  <c r="AD33" i="5"/>
  <c r="AE33" i="5"/>
  <c r="AD34" i="5"/>
  <c r="AE34" i="5"/>
  <c r="AD35" i="5"/>
  <c r="AE35" i="5"/>
  <c r="AD36" i="5"/>
  <c r="AE36" i="5"/>
  <c r="AD37" i="5"/>
  <c r="AE37" i="5"/>
  <c r="AD38" i="5"/>
  <c r="AE38" i="5"/>
  <c r="AD39" i="5"/>
  <c r="AE39" i="5"/>
  <c r="AD40" i="5"/>
  <c r="AE40" i="5"/>
  <c r="AD41" i="5"/>
  <c r="AE41" i="5"/>
  <c r="AD42" i="5"/>
  <c r="AE42" i="5"/>
  <c r="AD43" i="5"/>
  <c r="AE43" i="5"/>
  <c r="AD44" i="5"/>
  <c r="AE44" i="5"/>
  <c r="AD45" i="5"/>
  <c r="AE45" i="5"/>
  <c r="AD46" i="5"/>
  <c r="AE46" i="5"/>
  <c r="AD47" i="5"/>
  <c r="AE47" i="5"/>
  <c r="AD48" i="5"/>
  <c r="AE48" i="5"/>
  <c r="AD49" i="5"/>
  <c r="AE49" i="5"/>
  <c r="AD50" i="5"/>
  <c r="AE50" i="5"/>
  <c r="AD51" i="5"/>
  <c r="AE51" i="5"/>
  <c r="AD52" i="5"/>
  <c r="AE52" i="5"/>
  <c r="AD53" i="5"/>
  <c r="AE53" i="5"/>
  <c r="AD54" i="5"/>
  <c r="AE54" i="5"/>
  <c r="AD55" i="5"/>
  <c r="AE55" i="5"/>
  <c r="AD56" i="5"/>
  <c r="AE56" i="5"/>
  <c r="AD57" i="5"/>
  <c r="AE57" i="5"/>
  <c r="AD58" i="5"/>
  <c r="AE58" i="5"/>
  <c r="AD59" i="5"/>
  <c r="AE59" i="5"/>
  <c r="AD60" i="5"/>
  <c r="AE60" i="5"/>
  <c r="AD61" i="5"/>
  <c r="AE61" i="5"/>
  <c r="AD62" i="5"/>
  <c r="AE62" i="5"/>
  <c r="AD63" i="5"/>
  <c r="AE63" i="5"/>
  <c r="AD64" i="5"/>
  <c r="AE64" i="5"/>
  <c r="AD65" i="5"/>
  <c r="AE65" i="5"/>
  <c r="AD66" i="5"/>
  <c r="AE66" i="5"/>
  <c r="AD67" i="5"/>
  <c r="AE67" i="5"/>
  <c r="AD68" i="5"/>
  <c r="AE68" i="5"/>
  <c r="AD69" i="5"/>
  <c r="AE69" i="5"/>
  <c r="AD70" i="5"/>
  <c r="AE70" i="5"/>
  <c r="AD71" i="5"/>
  <c r="AE71" i="5"/>
  <c r="AD72" i="5"/>
  <c r="AE72" i="5"/>
  <c r="AD73" i="5"/>
  <c r="AE73" i="5"/>
  <c r="AD74" i="5"/>
  <c r="AE74" i="5"/>
  <c r="AD75" i="5"/>
  <c r="AE75" i="5"/>
  <c r="AD76" i="5"/>
  <c r="AE76" i="5"/>
  <c r="AD77" i="5"/>
  <c r="AE77" i="5"/>
  <c r="AD78" i="5"/>
  <c r="AE78" i="5"/>
  <c r="AD79" i="5"/>
  <c r="AE79" i="5"/>
  <c r="AD80" i="5"/>
  <c r="AE80" i="5"/>
  <c r="AD81" i="5"/>
  <c r="AE81" i="5"/>
  <c r="AD82" i="5"/>
  <c r="AE82" i="5"/>
  <c r="AD83" i="5"/>
  <c r="AE83" i="5"/>
  <c r="AD84" i="5"/>
  <c r="AE84" i="5"/>
  <c r="AD85" i="5"/>
  <c r="AE85" i="5"/>
  <c r="AD86" i="5"/>
  <c r="AE86" i="5"/>
  <c r="AD87" i="5"/>
  <c r="AE87" i="5"/>
  <c r="AD88" i="5"/>
  <c r="AE88" i="5"/>
  <c r="AD89" i="5"/>
  <c r="AE89" i="5"/>
  <c r="AD90" i="5"/>
  <c r="AE90" i="5"/>
  <c r="AD91" i="5"/>
  <c r="AE91" i="5"/>
  <c r="AD92" i="5"/>
  <c r="AE92" i="5"/>
  <c r="AD93" i="5"/>
  <c r="AE93" i="5"/>
  <c r="AD94" i="5"/>
  <c r="AE94" i="5"/>
  <c r="AD95" i="5"/>
  <c r="AE95" i="5"/>
  <c r="AD96" i="5"/>
  <c r="AE96" i="5"/>
  <c r="AD97" i="5"/>
  <c r="AE97" i="5"/>
  <c r="AD98" i="5"/>
  <c r="AE98" i="5"/>
  <c r="AD99" i="5"/>
  <c r="AE99" i="5"/>
  <c r="AD100" i="5"/>
  <c r="AE100" i="5"/>
  <c r="AD101" i="5"/>
  <c r="AE101" i="5"/>
  <c r="AD102" i="5"/>
  <c r="AE102" i="5"/>
  <c r="AD103" i="5"/>
  <c r="AE103" i="5"/>
  <c r="AD104" i="5"/>
  <c r="AE104" i="5"/>
  <c r="AD105" i="5"/>
  <c r="AE105" i="5"/>
  <c r="AD106" i="5"/>
  <c r="AE106" i="5"/>
  <c r="AD107" i="5"/>
  <c r="AE107" i="5"/>
  <c r="AD108" i="5"/>
  <c r="AE108" i="5"/>
  <c r="AD109" i="5"/>
  <c r="AE109" i="5"/>
  <c r="AD110" i="5"/>
  <c r="AE110" i="5"/>
  <c r="AD111" i="5"/>
  <c r="AE111" i="5"/>
  <c r="AD112" i="5"/>
  <c r="AE112" i="5"/>
  <c r="AD113" i="5"/>
  <c r="AE113" i="5"/>
  <c r="AD114" i="5"/>
  <c r="AE114" i="5"/>
  <c r="AD115" i="5"/>
  <c r="AE115" i="5"/>
  <c r="AD116" i="5"/>
  <c r="AE116" i="5"/>
  <c r="AD117" i="5"/>
  <c r="AE117" i="5"/>
  <c r="AD118" i="5"/>
  <c r="AE118" i="5"/>
  <c r="AD119" i="5"/>
  <c r="AE119" i="5"/>
  <c r="AD120" i="5"/>
  <c r="AE120" i="5"/>
  <c r="AD121" i="5"/>
  <c r="AE121" i="5"/>
  <c r="AD122" i="5"/>
  <c r="AE122" i="5"/>
  <c r="AD123" i="5"/>
  <c r="AE123" i="5"/>
  <c r="AD124" i="5"/>
  <c r="AE124" i="5"/>
  <c r="AD125" i="5"/>
  <c r="AE125" i="5"/>
  <c r="AD126" i="5"/>
  <c r="AE126" i="5"/>
  <c r="AD127" i="5"/>
  <c r="AE127" i="5"/>
  <c r="AD128" i="5"/>
  <c r="AE128" i="5"/>
  <c r="AD129" i="5"/>
  <c r="AE129" i="5"/>
  <c r="AD130" i="5"/>
  <c r="AE130" i="5"/>
  <c r="AD131" i="5"/>
  <c r="AE131" i="5"/>
  <c r="AD132" i="5"/>
  <c r="AE132" i="5"/>
  <c r="AD133" i="5"/>
  <c r="AE133" i="5"/>
  <c r="AD134" i="5"/>
  <c r="AE134" i="5"/>
  <c r="AD135" i="5"/>
  <c r="AE135" i="5"/>
  <c r="AD136" i="5"/>
  <c r="AE136" i="5"/>
  <c r="AD137" i="5"/>
  <c r="AE137" i="5"/>
  <c r="AD138" i="5"/>
  <c r="AE138" i="5"/>
  <c r="AD139" i="5"/>
  <c r="AE139" i="5"/>
  <c r="AD140" i="5"/>
  <c r="AE140" i="5"/>
  <c r="AD141" i="5"/>
  <c r="AE141" i="5"/>
  <c r="AD142" i="5"/>
  <c r="AE142" i="5"/>
  <c r="AD143" i="5"/>
  <c r="AE143" i="5"/>
  <c r="AD144" i="5"/>
  <c r="AE144" i="5"/>
  <c r="AD145" i="5"/>
  <c r="AE145" i="5"/>
  <c r="AD146" i="5"/>
  <c r="AE146" i="5"/>
  <c r="AD147" i="5"/>
  <c r="AE147" i="5"/>
  <c r="AD148" i="5"/>
  <c r="AE148" i="5"/>
  <c r="AD149" i="5"/>
  <c r="AE149" i="5"/>
  <c r="AD150" i="5"/>
  <c r="AE150" i="5"/>
  <c r="AD151" i="5"/>
  <c r="AE151" i="5"/>
  <c r="AD152" i="5"/>
  <c r="AE152" i="5"/>
  <c r="AD153" i="5"/>
  <c r="AE153" i="5"/>
  <c r="AD154" i="5"/>
  <c r="AE154" i="5"/>
  <c r="AD155" i="5"/>
  <c r="AE155" i="5"/>
  <c r="AD156" i="5"/>
  <c r="AE156" i="5"/>
  <c r="AD157" i="5"/>
  <c r="AE157" i="5"/>
  <c r="AD158" i="5"/>
  <c r="AE158" i="5"/>
  <c r="AD159" i="5"/>
  <c r="AE159" i="5"/>
  <c r="AD160" i="5"/>
  <c r="AE160" i="5"/>
  <c r="AD161" i="5"/>
  <c r="AE161" i="5"/>
  <c r="AD162" i="5"/>
  <c r="AE162" i="5"/>
  <c r="AD163" i="5"/>
  <c r="AE163" i="5"/>
  <c r="AD164" i="5"/>
  <c r="AE164" i="5"/>
  <c r="AD165" i="5"/>
  <c r="AE165" i="5"/>
  <c r="AD166" i="5"/>
  <c r="AE166" i="5"/>
  <c r="AD167" i="5"/>
  <c r="AE167" i="5"/>
  <c r="AD168" i="5"/>
  <c r="AE168" i="5"/>
  <c r="AD169" i="5"/>
  <c r="AE169" i="5"/>
  <c r="AD170" i="5"/>
  <c r="AE170" i="5"/>
  <c r="AD171" i="5"/>
  <c r="AE171" i="5"/>
  <c r="AD172" i="5"/>
  <c r="AE172" i="5"/>
  <c r="AD173" i="5"/>
  <c r="AE173" i="5"/>
  <c r="AD174" i="5"/>
  <c r="AE174" i="5"/>
  <c r="AD175" i="5"/>
  <c r="AE175" i="5"/>
  <c r="AD176" i="5"/>
  <c r="AE176" i="5"/>
  <c r="AD177" i="5"/>
  <c r="AE177" i="5"/>
  <c r="AD178" i="5"/>
  <c r="AE178" i="5"/>
  <c r="AD179" i="5"/>
  <c r="AE179" i="5"/>
  <c r="AD180" i="5"/>
  <c r="AE180" i="5"/>
  <c r="AD181" i="5"/>
  <c r="AE181" i="5"/>
  <c r="AD182" i="5"/>
  <c r="AE182" i="5"/>
  <c r="AD183" i="5"/>
  <c r="AE183" i="5"/>
  <c r="AD184" i="5"/>
  <c r="AE184" i="5"/>
  <c r="AD185" i="5"/>
  <c r="AE185" i="5"/>
  <c r="AD186" i="5"/>
  <c r="AE186" i="5"/>
  <c r="AD187" i="5"/>
  <c r="AE187" i="5"/>
  <c r="AD188" i="5"/>
  <c r="AE188" i="5"/>
  <c r="AD189" i="5"/>
  <c r="AE189" i="5"/>
  <c r="AD190" i="5"/>
  <c r="AE190" i="5"/>
  <c r="AD191" i="5"/>
  <c r="AE191" i="5"/>
  <c r="AD192" i="5"/>
  <c r="AE192" i="5"/>
  <c r="AD193" i="5"/>
  <c r="AE193" i="5"/>
  <c r="AD194" i="5"/>
  <c r="AE194" i="5"/>
  <c r="AD195" i="5"/>
  <c r="AE195" i="5"/>
  <c r="AD196" i="5"/>
  <c r="AE196" i="5"/>
  <c r="AD197" i="5"/>
  <c r="AE197" i="5"/>
  <c r="AD198" i="5"/>
  <c r="AE198" i="5"/>
  <c r="AD199" i="5"/>
  <c r="AE199" i="5"/>
  <c r="AD200" i="5"/>
  <c r="AE200" i="5"/>
  <c r="AD201" i="5"/>
  <c r="AE201" i="5"/>
  <c r="AD202" i="5"/>
  <c r="AE202" i="5"/>
  <c r="AD203" i="5"/>
  <c r="AE203" i="5"/>
  <c r="AD204" i="5"/>
  <c r="AE204" i="5"/>
  <c r="AD205" i="5"/>
  <c r="AE205" i="5"/>
  <c r="AD206" i="5"/>
  <c r="AE206" i="5"/>
  <c r="AD207" i="5"/>
  <c r="AE207" i="5"/>
  <c r="AD208" i="5"/>
  <c r="AE208" i="5"/>
  <c r="AD209" i="5"/>
  <c r="AE209" i="5"/>
  <c r="AD210" i="5"/>
  <c r="AE210" i="5"/>
  <c r="AD211" i="5"/>
  <c r="AE211" i="5"/>
  <c r="AD212" i="5"/>
  <c r="AE212" i="5"/>
  <c r="AD213" i="5"/>
  <c r="AE213" i="5"/>
  <c r="AD214" i="5"/>
  <c r="AE214" i="5"/>
  <c r="AD215" i="5"/>
  <c r="AE215" i="5"/>
  <c r="AD216" i="5"/>
  <c r="AE216" i="5"/>
  <c r="AD217" i="5"/>
  <c r="AE217" i="5"/>
  <c r="AD218" i="5"/>
  <c r="AE218" i="5"/>
  <c r="AD219" i="5"/>
  <c r="AE219" i="5"/>
  <c r="AD220" i="5"/>
  <c r="AE220" i="5"/>
  <c r="AD221" i="5"/>
  <c r="AE221" i="5"/>
  <c r="AD222" i="5"/>
  <c r="AE222" i="5"/>
  <c r="AD223" i="5"/>
  <c r="AE223" i="5"/>
  <c r="AD224" i="5"/>
  <c r="AE224" i="5"/>
  <c r="AD225" i="5"/>
  <c r="AE225" i="5"/>
  <c r="AD226" i="5"/>
  <c r="AE226" i="5"/>
  <c r="AD227" i="5"/>
  <c r="AE227" i="5"/>
  <c r="AD228" i="5"/>
  <c r="AE228" i="5"/>
  <c r="AD229" i="5"/>
  <c r="AE229" i="5"/>
  <c r="AD230" i="5"/>
  <c r="AE230" i="5"/>
  <c r="AD231" i="5"/>
  <c r="AE231" i="5"/>
  <c r="AD232" i="5"/>
  <c r="AE232" i="5"/>
  <c r="AD233" i="5"/>
  <c r="AE233" i="5"/>
  <c r="AD234" i="5"/>
  <c r="AE234" i="5"/>
  <c r="AD235" i="5"/>
  <c r="AE235" i="5"/>
  <c r="AD236" i="5"/>
  <c r="AE236" i="5"/>
  <c r="AD237" i="5"/>
  <c r="AE237" i="5"/>
  <c r="AD238" i="5"/>
  <c r="AE238" i="5"/>
  <c r="AD239" i="5"/>
  <c r="AE239" i="5"/>
  <c r="AD240" i="5"/>
  <c r="AE240" i="5"/>
  <c r="AD241" i="5"/>
  <c r="AE241" i="5"/>
  <c r="AD242" i="5"/>
  <c r="AE242" i="5"/>
  <c r="AD243" i="5"/>
  <c r="AE243" i="5"/>
  <c r="AD244" i="5"/>
  <c r="AE244" i="5"/>
  <c r="AD245" i="5"/>
  <c r="AE245" i="5"/>
  <c r="AD246" i="5"/>
  <c r="AE246" i="5"/>
  <c r="AD247" i="5"/>
  <c r="AE247" i="5"/>
  <c r="AD248" i="5"/>
  <c r="AE248" i="5"/>
  <c r="AD249" i="5"/>
  <c r="AE249" i="5"/>
  <c r="AD250" i="5"/>
  <c r="AE250" i="5"/>
  <c r="AD251" i="5"/>
  <c r="AE251" i="5"/>
  <c r="AD252" i="5"/>
  <c r="AE252" i="5"/>
  <c r="AD253" i="5"/>
  <c r="AE253" i="5"/>
  <c r="AD254" i="5"/>
  <c r="AE254" i="5"/>
  <c r="AD255" i="5"/>
  <c r="AE255" i="5"/>
  <c r="AD256" i="5"/>
  <c r="AE256" i="5"/>
  <c r="AD257" i="5"/>
  <c r="AE257" i="5"/>
  <c r="AD258" i="5"/>
  <c r="AE258" i="5"/>
  <c r="AD259" i="5"/>
  <c r="AE259" i="5"/>
  <c r="AD260" i="5"/>
  <c r="AE260" i="5"/>
  <c r="AD261" i="5"/>
  <c r="AE261" i="5"/>
  <c r="AD262" i="5"/>
  <c r="AE262" i="5"/>
  <c r="AD263" i="5"/>
  <c r="AE263" i="5"/>
  <c r="AD264" i="5"/>
  <c r="AE264" i="5"/>
  <c r="AD265" i="5"/>
  <c r="AE265" i="5"/>
  <c r="AD266" i="5"/>
  <c r="AE266" i="5"/>
  <c r="AD267" i="5"/>
  <c r="AE267" i="5"/>
  <c r="AD268" i="5"/>
  <c r="AE268" i="5"/>
  <c r="AD269" i="5"/>
  <c r="AE269" i="5"/>
  <c r="AD270" i="5"/>
  <c r="AE270" i="5"/>
  <c r="AD271" i="5"/>
  <c r="AE271" i="5"/>
  <c r="AD272" i="5"/>
  <c r="AE272" i="5"/>
  <c r="AD273" i="5"/>
  <c r="AE273" i="5"/>
  <c r="AD274" i="5"/>
  <c r="AE274" i="5"/>
  <c r="AD275" i="5"/>
  <c r="AE275" i="5"/>
  <c r="AD276" i="5"/>
  <c r="AE276" i="5"/>
  <c r="AD277" i="5"/>
  <c r="AE277" i="5"/>
  <c r="AD278" i="5"/>
  <c r="AE278" i="5"/>
  <c r="AD279" i="5"/>
  <c r="AE279" i="5"/>
  <c r="AD280" i="5"/>
  <c r="AE280" i="5"/>
  <c r="AD281" i="5"/>
  <c r="AE281" i="5"/>
  <c r="AD282" i="5"/>
  <c r="AE282" i="5"/>
  <c r="AD283" i="5"/>
  <c r="AE283" i="5"/>
  <c r="AD284" i="5"/>
  <c r="AE284" i="5"/>
  <c r="AD285" i="5"/>
  <c r="AE285" i="5"/>
  <c r="AD286" i="5"/>
  <c r="AE286" i="5"/>
  <c r="AD287" i="5"/>
  <c r="AE287" i="5"/>
  <c r="AD288" i="5"/>
  <c r="AE288" i="5"/>
  <c r="AD289" i="5"/>
  <c r="AE289" i="5"/>
  <c r="AD290" i="5"/>
  <c r="AE290" i="5"/>
  <c r="AD291" i="5"/>
  <c r="AE291" i="5"/>
  <c r="AD292" i="5"/>
  <c r="AE292" i="5"/>
  <c r="AD293" i="5"/>
  <c r="AE293" i="5"/>
  <c r="AD294" i="5"/>
  <c r="AE294" i="5"/>
  <c r="AD295" i="5"/>
  <c r="AE295" i="5"/>
  <c r="AD296" i="5"/>
  <c r="AE296" i="5"/>
  <c r="AD297" i="5"/>
  <c r="AE297" i="5"/>
  <c r="AD298" i="5"/>
  <c r="AE298" i="5"/>
  <c r="AD299" i="5"/>
  <c r="AE299" i="5"/>
  <c r="AD300" i="5"/>
  <c r="AE300" i="5"/>
  <c r="AD301" i="5"/>
  <c r="AE301" i="5"/>
  <c r="AD302" i="5"/>
  <c r="AE302" i="5"/>
  <c r="AD303" i="5"/>
  <c r="AE303" i="5"/>
  <c r="AD304" i="5"/>
  <c r="AE304" i="5"/>
  <c r="AD305" i="5"/>
  <c r="AE305" i="5"/>
  <c r="AD306" i="5"/>
  <c r="AE306" i="5"/>
  <c r="AD307" i="5"/>
  <c r="AE307" i="5"/>
  <c r="AD308" i="5"/>
  <c r="AE308" i="5"/>
  <c r="AD309" i="5"/>
  <c r="AE309" i="5"/>
  <c r="AD310" i="5"/>
  <c r="AE310" i="5"/>
  <c r="AD311" i="5"/>
  <c r="AE311" i="5"/>
  <c r="AD312" i="5"/>
  <c r="AE312" i="5"/>
  <c r="AD313" i="5"/>
  <c r="AE313" i="5"/>
  <c r="AD314" i="5"/>
  <c r="AE314" i="5"/>
  <c r="AD315" i="5"/>
  <c r="AE315" i="5"/>
  <c r="AD316" i="5"/>
  <c r="AE316" i="5"/>
  <c r="AD317" i="5"/>
  <c r="AE317" i="5"/>
  <c r="AD318" i="5"/>
  <c r="AE318" i="5"/>
  <c r="AD319" i="5"/>
  <c r="AE319" i="5"/>
  <c r="AD320" i="5"/>
  <c r="AE320" i="5"/>
  <c r="AD321" i="5"/>
  <c r="AE321" i="5"/>
  <c r="AD322" i="5"/>
  <c r="AE322" i="5"/>
  <c r="AD323" i="5"/>
  <c r="AE323" i="5"/>
  <c r="AD324" i="5"/>
  <c r="AE324" i="5"/>
  <c r="AD325" i="5"/>
  <c r="AE325" i="5"/>
  <c r="AD326" i="5"/>
  <c r="AE326" i="5"/>
  <c r="AD327" i="5"/>
  <c r="AE327" i="5"/>
  <c r="AD328" i="5"/>
  <c r="AE328" i="5"/>
  <c r="AD329" i="5"/>
  <c r="AE329" i="5"/>
  <c r="AD330" i="5"/>
  <c r="AE330" i="5"/>
  <c r="AD331" i="5"/>
  <c r="AE331" i="5"/>
  <c r="AD332" i="5"/>
  <c r="AE332" i="5"/>
  <c r="AD333" i="5"/>
  <c r="AE333" i="5"/>
  <c r="AD334" i="5"/>
  <c r="AE334" i="5"/>
  <c r="AD335" i="5"/>
  <c r="AE335" i="5"/>
  <c r="AD336" i="5"/>
  <c r="AE336" i="5"/>
  <c r="AD337" i="5"/>
  <c r="AE337" i="5"/>
  <c r="AD338" i="5"/>
  <c r="AE338" i="5"/>
  <c r="AD339" i="5"/>
  <c r="AE339" i="5"/>
  <c r="AD340" i="5"/>
  <c r="AE340" i="5"/>
  <c r="AD341" i="5"/>
  <c r="AE341" i="5"/>
  <c r="AD342" i="5"/>
  <c r="AE342" i="5"/>
  <c r="AD343" i="5"/>
  <c r="AE343" i="5"/>
  <c r="AD344" i="5"/>
  <c r="AE344" i="5"/>
  <c r="AD345" i="5"/>
  <c r="AE345" i="5"/>
  <c r="AD346" i="5"/>
  <c r="AE346" i="5"/>
  <c r="AD347" i="5"/>
  <c r="AE347" i="5"/>
  <c r="AD348" i="5"/>
  <c r="AE348" i="5"/>
  <c r="AD349" i="5"/>
  <c r="AE349" i="5"/>
  <c r="AD350" i="5"/>
  <c r="AE350" i="5"/>
  <c r="AD351" i="5"/>
  <c r="AE351" i="5"/>
  <c r="AD352" i="5"/>
  <c r="AE352" i="5"/>
  <c r="AD353" i="5"/>
  <c r="AE353" i="5"/>
  <c r="AD354" i="5"/>
  <c r="AE354" i="5"/>
  <c r="AD355" i="5"/>
  <c r="AE355" i="5"/>
  <c r="AD356" i="5"/>
  <c r="AE356" i="5"/>
  <c r="AD357" i="5"/>
  <c r="AE357" i="5"/>
  <c r="AD358" i="5"/>
  <c r="AE358" i="5"/>
  <c r="AD359" i="5"/>
  <c r="AE359" i="5"/>
  <c r="AD360" i="5"/>
  <c r="AE360" i="5"/>
  <c r="AD361" i="5"/>
  <c r="AE361" i="5"/>
  <c r="AD362" i="5"/>
  <c r="AE362" i="5"/>
  <c r="AD363" i="5"/>
  <c r="AE363" i="5"/>
  <c r="AD364" i="5"/>
  <c r="AE364" i="5"/>
  <c r="AD365" i="5"/>
  <c r="AE365" i="5"/>
  <c r="AD366" i="5"/>
  <c r="AE366" i="5"/>
  <c r="AD367" i="5"/>
  <c r="AE367" i="5"/>
  <c r="AD368" i="5"/>
  <c r="AE368" i="5"/>
  <c r="AD369" i="5"/>
  <c r="AE369" i="5"/>
  <c r="AD370" i="5"/>
  <c r="AE370" i="5"/>
  <c r="AD371" i="5"/>
  <c r="AE371" i="5"/>
  <c r="AD372" i="5"/>
  <c r="AE372" i="5"/>
  <c r="AD373" i="5"/>
  <c r="AE373" i="5"/>
  <c r="AD374" i="5"/>
  <c r="AE374" i="5"/>
  <c r="AD375" i="5"/>
  <c r="AE375" i="5"/>
  <c r="AD376" i="5"/>
  <c r="AE376" i="5"/>
  <c r="AD377" i="5"/>
  <c r="AE377" i="5"/>
  <c r="AD378" i="5"/>
  <c r="AE378" i="5"/>
  <c r="AD379" i="5"/>
  <c r="AE379" i="5"/>
  <c r="AD380" i="5"/>
  <c r="AE380" i="5"/>
  <c r="AD381" i="5"/>
  <c r="AE381" i="5"/>
  <c r="AD382" i="5"/>
  <c r="AE382" i="5"/>
  <c r="AD383" i="5"/>
  <c r="AE383" i="5"/>
  <c r="AD384" i="5"/>
  <c r="AE384" i="5"/>
  <c r="AD385" i="5"/>
  <c r="AE385" i="5"/>
  <c r="AD386" i="5"/>
  <c r="AE386" i="5"/>
  <c r="AD387" i="5"/>
  <c r="AE387" i="5"/>
  <c r="AD388" i="5"/>
  <c r="AE388" i="5"/>
  <c r="AD389" i="5"/>
  <c r="AE389" i="5"/>
  <c r="AD390" i="5"/>
  <c r="AE390" i="5"/>
  <c r="AD391" i="5"/>
  <c r="AE391" i="5"/>
  <c r="AD392" i="5"/>
  <c r="AE392" i="5"/>
  <c r="AD393" i="5"/>
  <c r="AE393" i="5"/>
  <c r="AD394" i="5"/>
  <c r="AE394" i="5"/>
  <c r="AD395" i="5"/>
  <c r="AE395" i="5"/>
  <c r="AD396" i="5"/>
  <c r="AE396" i="5"/>
  <c r="AD397" i="5"/>
  <c r="AE397" i="5"/>
  <c r="AD398" i="5"/>
  <c r="AE398" i="5"/>
  <c r="AD399" i="5"/>
  <c r="AE399" i="5"/>
  <c r="AD400" i="5"/>
  <c r="AE400" i="5"/>
  <c r="AD401" i="5"/>
  <c r="AE401" i="5"/>
  <c r="AD402" i="5"/>
  <c r="AE402" i="5"/>
  <c r="AD403" i="5"/>
  <c r="AE403" i="5"/>
  <c r="AD404" i="5"/>
  <c r="AE404" i="5"/>
  <c r="AD405" i="5"/>
  <c r="AE405" i="5"/>
  <c r="AD406" i="5"/>
  <c r="AE406" i="5"/>
  <c r="AD407" i="5"/>
  <c r="AE407" i="5"/>
  <c r="AD408" i="5"/>
  <c r="AE408" i="5"/>
  <c r="AD409" i="5"/>
  <c r="AE409" i="5"/>
  <c r="AD410" i="5"/>
  <c r="AE410" i="5"/>
  <c r="AD411" i="5"/>
  <c r="AE411" i="5"/>
  <c r="AD412" i="5"/>
  <c r="AE412" i="5"/>
  <c r="AD413" i="5"/>
  <c r="AE413" i="5"/>
  <c r="AD414" i="5"/>
  <c r="AE414" i="5"/>
  <c r="AD415" i="5"/>
  <c r="AE415" i="5"/>
  <c r="AD416" i="5"/>
  <c r="AE416" i="5"/>
  <c r="AD417" i="5"/>
  <c r="AE417" i="5"/>
  <c r="AD418" i="5"/>
  <c r="AE418" i="5"/>
  <c r="AD419" i="5"/>
  <c r="AE419" i="5"/>
  <c r="AD420" i="5"/>
  <c r="AE420" i="5"/>
  <c r="AD421" i="5"/>
  <c r="AE421" i="5"/>
  <c r="AD422" i="5"/>
  <c r="AE422" i="5"/>
  <c r="AD423" i="5"/>
  <c r="AE423" i="5"/>
  <c r="AD424" i="5"/>
  <c r="AE424" i="5"/>
  <c r="AD425" i="5"/>
  <c r="AE425" i="5"/>
  <c r="AD426" i="5"/>
  <c r="AE426" i="5"/>
  <c r="AD427" i="5"/>
  <c r="AE427" i="5"/>
  <c r="AD428" i="5"/>
  <c r="AE428" i="5"/>
  <c r="AD429" i="5"/>
  <c r="AE429" i="5"/>
  <c r="AD430" i="5"/>
  <c r="AE430" i="5"/>
  <c r="AD431" i="5"/>
  <c r="AE431" i="5"/>
  <c r="AD432" i="5"/>
  <c r="AE432" i="5"/>
  <c r="AD433" i="5"/>
  <c r="AE433" i="5"/>
  <c r="AD434" i="5"/>
  <c r="AE434" i="5"/>
  <c r="AD435" i="5"/>
  <c r="AE435" i="5"/>
  <c r="AD436" i="5"/>
  <c r="AE436" i="5"/>
  <c r="AD437" i="5"/>
  <c r="AE437" i="5"/>
  <c r="AD438" i="5"/>
  <c r="AE438" i="5"/>
  <c r="AD439" i="5"/>
  <c r="AE439" i="5"/>
  <c r="AD440" i="5"/>
  <c r="AE440" i="5"/>
  <c r="AD441" i="5"/>
  <c r="AE441" i="5"/>
  <c r="AD442" i="5"/>
  <c r="AE442" i="5"/>
  <c r="AD443" i="5"/>
  <c r="AE443" i="5"/>
  <c r="AD444" i="5"/>
  <c r="AE444" i="5"/>
  <c r="AD445" i="5"/>
  <c r="AE445" i="5"/>
  <c r="AD446" i="5"/>
  <c r="AE446" i="5"/>
  <c r="AD447" i="5"/>
  <c r="AE447" i="5"/>
  <c r="AD448" i="5"/>
  <c r="AE448" i="5"/>
  <c r="AD449" i="5"/>
  <c r="AE449" i="5"/>
  <c r="AD450" i="5"/>
  <c r="AE450" i="5"/>
  <c r="AD451" i="5"/>
  <c r="AE451" i="5"/>
  <c r="AD452" i="5"/>
  <c r="AE452" i="5"/>
  <c r="AD453" i="5"/>
  <c r="AE453" i="5"/>
  <c r="AD454" i="5"/>
  <c r="AE454" i="5"/>
  <c r="AD455" i="5"/>
  <c r="AE455" i="5"/>
  <c r="AD456" i="5"/>
  <c r="AE456" i="5"/>
  <c r="AD457" i="5"/>
  <c r="AE457" i="5"/>
  <c r="AD458" i="5"/>
  <c r="AE458" i="5"/>
  <c r="AD459" i="5"/>
  <c r="AE459" i="5"/>
  <c r="AD460" i="5"/>
  <c r="AE460" i="5"/>
  <c r="AD461" i="5"/>
  <c r="AE461" i="5"/>
  <c r="AD462" i="5"/>
  <c r="AE462" i="5"/>
  <c r="AD463" i="5"/>
  <c r="AE463" i="5"/>
  <c r="AD464" i="5"/>
  <c r="AE464" i="5"/>
  <c r="AD465" i="5"/>
  <c r="AE465" i="5"/>
  <c r="AD466" i="5"/>
  <c r="AE466" i="5"/>
  <c r="AD467" i="5"/>
  <c r="AE467" i="5"/>
  <c r="AD468" i="5"/>
  <c r="AE468" i="5"/>
  <c r="AD469" i="5"/>
  <c r="AE469" i="5"/>
  <c r="AD470" i="5"/>
  <c r="AE470" i="5"/>
  <c r="AD471" i="5"/>
  <c r="AE471" i="5"/>
  <c r="AD472" i="5"/>
  <c r="AE472" i="5"/>
  <c r="AD473" i="5"/>
  <c r="AE473" i="5"/>
  <c r="AD474" i="5"/>
  <c r="AE474" i="5"/>
  <c r="AD475" i="5"/>
  <c r="AE475" i="5"/>
  <c r="AD476" i="5"/>
  <c r="AE476" i="5"/>
  <c r="AD477" i="5"/>
  <c r="AE477" i="5"/>
  <c r="AD478" i="5"/>
  <c r="AE478" i="5"/>
  <c r="AD479" i="5"/>
  <c r="AE479" i="5"/>
  <c r="AD480" i="5"/>
  <c r="AE480" i="5"/>
  <c r="AD481" i="5"/>
  <c r="AE481" i="5"/>
  <c r="AD482" i="5"/>
  <c r="AE482" i="5"/>
  <c r="AD483" i="5"/>
  <c r="AE483" i="5"/>
  <c r="AD484" i="5"/>
  <c r="AE484" i="5"/>
  <c r="AD485" i="5"/>
  <c r="AE485" i="5"/>
  <c r="AD486" i="5"/>
  <c r="AE486" i="5"/>
  <c r="AD487" i="5"/>
  <c r="AE487" i="5"/>
  <c r="AD488" i="5"/>
  <c r="AE488" i="5"/>
  <c r="AD489" i="5"/>
  <c r="AE489" i="5"/>
  <c r="AD490" i="5"/>
  <c r="AE490" i="5"/>
  <c r="AD491" i="5"/>
  <c r="AE491" i="5"/>
  <c r="AD492" i="5"/>
  <c r="AE492" i="5"/>
  <c r="AD493" i="5"/>
  <c r="AE493" i="5"/>
  <c r="AD494" i="5"/>
  <c r="AE494" i="5"/>
  <c r="AD495" i="5"/>
  <c r="AE495" i="5"/>
  <c r="AD496" i="5"/>
  <c r="AE496" i="5"/>
  <c r="AD497" i="5"/>
  <c r="AE497" i="5"/>
  <c r="AD498" i="5"/>
  <c r="AE498" i="5"/>
  <c r="AD499" i="5"/>
  <c r="AE499" i="5"/>
  <c r="AD500" i="5"/>
  <c r="AE500" i="5"/>
  <c r="AD501" i="5"/>
  <c r="AE501" i="5"/>
  <c r="AD502" i="5"/>
  <c r="AE502" i="5"/>
  <c r="AD503" i="5"/>
  <c r="AE503" i="5"/>
  <c r="AD504" i="5"/>
  <c r="AE504" i="5"/>
  <c r="AD505" i="5"/>
  <c r="AE505" i="5"/>
  <c r="AD506" i="5"/>
  <c r="AE506" i="5"/>
  <c r="AD507" i="5"/>
  <c r="AE507" i="5"/>
  <c r="AD508" i="5"/>
  <c r="AE508" i="5"/>
  <c r="AD509" i="5"/>
  <c r="AE509" i="5"/>
  <c r="AD510" i="5"/>
  <c r="AE510" i="5"/>
  <c r="AD511" i="5"/>
  <c r="AE511" i="5"/>
  <c r="AD512" i="5"/>
  <c r="AE512" i="5"/>
  <c r="AD513" i="5"/>
  <c r="AE513" i="5"/>
  <c r="AD514" i="5"/>
  <c r="AE514" i="5"/>
  <c r="AD515" i="5"/>
  <c r="AE515" i="5"/>
  <c r="AD516" i="5"/>
  <c r="AE516" i="5"/>
  <c r="AD517" i="5"/>
  <c r="AE517" i="5"/>
  <c r="AD518" i="5"/>
  <c r="AE518" i="5"/>
  <c r="AD519" i="5"/>
  <c r="AE519" i="5"/>
  <c r="AD520" i="5"/>
  <c r="AE520" i="5"/>
  <c r="AD521" i="5"/>
  <c r="AE521" i="5"/>
  <c r="AD522" i="5"/>
  <c r="AE522" i="5"/>
  <c r="AD523" i="5"/>
  <c r="AE523" i="5"/>
  <c r="AD524" i="5"/>
  <c r="AE524" i="5"/>
  <c r="AD525" i="5"/>
  <c r="AE525" i="5"/>
  <c r="AD526" i="5"/>
  <c r="AE526" i="5"/>
  <c r="AD527" i="5"/>
  <c r="AE527" i="5"/>
  <c r="AD528" i="5"/>
  <c r="AE528" i="5"/>
  <c r="AD529" i="5"/>
  <c r="AE529" i="5"/>
  <c r="AD530" i="5"/>
  <c r="AE530" i="5"/>
  <c r="AD531" i="5"/>
  <c r="AE531" i="5"/>
  <c r="AD532" i="5"/>
  <c r="AE532" i="5"/>
  <c r="AD533" i="5"/>
  <c r="AE533" i="5"/>
  <c r="AD534" i="5"/>
  <c r="AE534" i="5"/>
  <c r="AD535" i="5"/>
  <c r="AE535" i="5"/>
  <c r="AD536" i="5"/>
  <c r="AE536" i="5"/>
  <c r="AD537" i="5"/>
  <c r="AE537" i="5"/>
  <c r="AD538" i="5"/>
  <c r="AE538" i="5"/>
  <c r="AD539" i="5"/>
  <c r="AE539" i="5"/>
  <c r="AD540" i="5"/>
  <c r="AE540" i="5"/>
  <c r="AD541" i="5"/>
  <c r="AE541" i="5"/>
  <c r="AD542" i="5"/>
  <c r="AE542" i="5"/>
  <c r="AD543" i="5"/>
  <c r="AE543" i="5"/>
  <c r="AD544" i="5"/>
  <c r="AE544" i="5"/>
  <c r="AD545" i="5"/>
  <c r="AE545" i="5"/>
  <c r="AD546" i="5"/>
  <c r="AE546" i="5"/>
  <c r="AD547" i="5"/>
  <c r="AE547" i="5"/>
  <c r="AD548" i="5"/>
  <c r="AE548" i="5"/>
  <c r="AD549" i="5"/>
  <c r="AE549" i="5"/>
  <c r="AD550" i="5"/>
  <c r="AE550" i="5"/>
  <c r="AD551" i="5"/>
  <c r="AE551" i="5"/>
  <c r="AD552" i="5"/>
  <c r="AE552" i="5"/>
  <c r="AD553" i="5"/>
  <c r="AE553" i="5"/>
  <c r="AD554" i="5"/>
  <c r="AE554" i="5"/>
  <c r="AD555" i="5"/>
  <c r="AE555" i="5"/>
  <c r="AD556" i="5"/>
  <c r="AE556" i="5"/>
  <c r="AD557" i="5"/>
  <c r="AE557" i="5"/>
  <c r="AD558" i="5"/>
  <c r="AE558" i="5"/>
  <c r="AD559" i="5"/>
  <c r="AE559" i="5"/>
  <c r="AD560" i="5"/>
  <c r="AE560" i="5"/>
  <c r="AD561" i="5"/>
  <c r="AE561" i="5"/>
  <c r="AD562" i="5"/>
  <c r="AE562" i="5"/>
  <c r="AD563" i="5"/>
  <c r="AE563" i="5"/>
  <c r="AD564" i="5"/>
  <c r="AE564" i="5"/>
  <c r="AD565" i="5"/>
  <c r="AE565" i="5"/>
  <c r="AD566" i="5"/>
  <c r="AE566" i="5"/>
  <c r="AD567" i="5"/>
  <c r="AE567" i="5"/>
  <c r="AD568" i="5"/>
  <c r="AE568" i="5"/>
  <c r="AD569" i="5"/>
  <c r="AE569" i="5"/>
  <c r="AD570" i="5"/>
  <c r="AE570" i="5"/>
  <c r="AD571" i="5"/>
  <c r="AE571" i="5"/>
  <c r="AD572" i="5"/>
  <c r="AE572" i="5"/>
  <c r="AD573" i="5"/>
  <c r="AE573" i="5"/>
  <c r="AD574" i="5"/>
  <c r="AE574" i="5"/>
  <c r="AD575" i="5"/>
  <c r="AE575" i="5"/>
  <c r="AD576" i="5"/>
  <c r="AE576" i="5"/>
  <c r="AD577" i="5"/>
  <c r="AE577" i="5"/>
  <c r="AD578" i="5"/>
  <c r="AE578" i="5"/>
  <c r="AD579" i="5"/>
  <c r="AE579" i="5"/>
  <c r="AD580" i="5"/>
  <c r="AE580" i="5"/>
  <c r="AD581" i="5"/>
  <c r="AE581" i="5"/>
  <c r="AD582" i="5"/>
  <c r="AE582" i="5"/>
  <c r="AD583" i="5"/>
  <c r="AE583" i="5"/>
  <c r="AD584" i="5"/>
  <c r="AE584" i="5"/>
  <c r="AD585" i="5"/>
  <c r="AE585" i="5"/>
  <c r="AD586" i="5"/>
  <c r="AE586" i="5"/>
  <c r="AD587" i="5"/>
  <c r="AE587" i="5"/>
  <c r="AD588" i="5"/>
  <c r="AE588" i="5"/>
  <c r="AD589" i="5"/>
  <c r="AE589" i="5"/>
  <c r="AD590" i="5"/>
  <c r="AE590" i="5"/>
  <c r="AD591" i="5"/>
  <c r="AE591" i="5"/>
  <c r="AD592" i="5"/>
  <c r="AE592" i="5"/>
  <c r="AD593" i="5"/>
  <c r="AE593" i="5"/>
  <c r="AD594" i="5"/>
  <c r="AE594" i="5"/>
  <c r="AD595" i="5"/>
  <c r="AE595" i="5"/>
  <c r="AD596" i="5"/>
  <c r="AE596" i="5"/>
  <c r="AD597" i="5"/>
  <c r="AE597" i="5"/>
  <c r="AD598" i="5"/>
  <c r="AE598" i="5"/>
  <c r="AD599" i="5"/>
  <c r="AE599" i="5"/>
  <c r="AD600" i="5"/>
  <c r="AE600" i="5"/>
  <c r="AD601" i="5"/>
  <c r="AE601" i="5"/>
  <c r="AD602" i="5"/>
  <c r="AE602" i="5"/>
  <c r="AD603" i="5"/>
  <c r="AE603" i="5"/>
  <c r="AD604" i="5"/>
  <c r="AE604" i="5"/>
  <c r="AD605" i="5"/>
  <c r="AE605" i="5"/>
  <c r="AD606" i="5"/>
  <c r="AE606" i="5"/>
  <c r="AD607" i="5"/>
  <c r="AE607" i="5"/>
  <c r="AD608" i="5"/>
  <c r="AE608" i="5"/>
  <c r="AD609" i="5"/>
  <c r="AE609" i="5"/>
  <c r="AD610" i="5"/>
  <c r="AE610" i="5"/>
  <c r="AD611" i="5"/>
  <c r="AE611" i="5"/>
  <c r="AD612" i="5"/>
  <c r="AE612" i="5"/>
  <c r="AD613" i="5"/>
  <c r="AE613" i="5"/>
  <c r="AD614" i="5"/>
  <c r="AE614" i="5"/>
  <c r="AD615" i="5"/>
  <c r="AE615" i="5"/>
  <c r="AD616" i="5"/>
  <c r="AE616" i="5"/>
  <c r="AD617" i="5"/>
  <c r="AE617" i="5"/>
  <c r="AD618" i="5"/>
  <c r="AE618" i="5"/>
  <c r="AD619" i="5"/>
  <c r="AE619" i="5"/>
  <c r="AD620" i="5"/>
  <c r="AE620" i="5"/>
  <c r="AD621" i="5"/>
  <c r="AE621" i="5"/>
  <c r="AD622" i="5"/>
  <c r="AE622" i="5"/>
  <c r="AD623" i="5"/>
  <c r="AE623" i="5"/>
  <c r="AD624" i="5"/>
  <c r="AE624" i="5"/>
  <c r="AD625" i="5"/>
  <c r="AE625" i="5"/>
  <c r="AD626" i="5"/>
  <c r="AE626" i="5"/>
  <c r="AD627" i="5"/>
  <c r="AE627" i="5"/>
  <c r="AD628" i="5"/>
  <c r="AE628" i="5"/>
  <c r="AD629" i="5"/>
  <c r="AE629" i="5"/>
  <c r="AD630" i="5"/>
  <c r="AE630" i="5"/>
  <c r="AD631" i="5"/>
  <c r="AE631" i="5"/>
  <c r="AD632" i="5"/>
  <c r="AE632" i="5"/>
  <c r="AD633" i="5"/>
  <c r="AE633" i="5"/>
  <c r="AD634" i="5"/>
  <c r="AE634" i="5"/>
  <c r="AD635" i="5"/>
  <c r="AE635" i="5"/>
  <c r="AD636" i="5"/>
  <c r="AE636" i="5"/>
  <c r="AD637" i="5"/>
  <c r="AE637" i="5"/>
  <c r="AD638" i="5"/>
  <c r="AE638" i="5"/>
  <c r="AD639" i="5"/>
  <c r="AE639" i="5"/>
  <c r="AD640" i="5"/>
  <c r="AE640" i="5"/>
  <c r="AD641" i="5"/>
  <c r="AE641" i="5"/>
  <c r="AD642" i="5"/>
  <c r="AE642" i="5"/>
  <c r="AD643" i="5"/>
  <c r="AE643" i="5"/>
  <c r="AD644" i="5"/>
  <c r="AE644" i="5"/>
  <c r="AD645" i="5"/>
  <c r="AE645" i="5"/>
  <c r="AD646" i="5"/>
  <c r="AE646" i="5"/>
  <c r="AD647" i="5"/>
  <c r="AE647" i="5"/>
  <c r="AD648" i="5"/>
  <c r="AE648" i="5"/>
  <c r="AD649" i="5"/>
  <c r="AE649" i="5"/>
  <c r="AD650" i="5"/>
  <c r="AE650" i="5"/>
  <c r="AD651" i="5"/>
  <c r="AE651" i="5"/>
  <c r="AD652" i="5"/>
  <c r="AE652" i="5"/>
  <c r="AD653" i="5"/>
  <c r="AE653" i="5"/>
  <c r="AD654" i="5"/>
  <c r="AE654" i="5"/>
  <c r="AD655" i="5"/>
  <c r="AE655" i="5"/>
  <c r="AD656" i="5"/>
  <c r="AE656" i="5"/>
  <c r="AD657" i="5"/>
  <c r="AE657" i="5"/>
  <c r="AD658" i="5"/>
  <c r="AE658" i="5"/>
  <c r="AD659" i="5"/>
  <c r="AE659" i="5"/>
  <c r="AD660" i="5"/>
  <c r="AE660" i="5"/>
  <c r="AD661" i="5"/>
  <c r="AE661" i="5"/>
  <c r="AD662" i="5"/>
  <c r="AE662" i="5"/>
  <c r="AD663" i="5"/>
  <c r="AE663" i="5"/>
  <c r="AD664" i="5"/>
  <c r="AE664" i="5"/>
  <c r="AD665" i="5"/>
  <c r="AE665" i="5"/>
  <c r="AD666" i="5"/>
  <c r="AE666" i="5"/>
  <c r="AD667" i="5"/>
  <c r="AE667" i="5"/>
  <c r="AD668" i="5"/>
  <c r="AE668" i="5"/>
  <c r="AD669" i="5"/>
  <c r="AE669" i="5"/>
  <c r="AD670" i="5"/>
  <c r="AE670" i="5"/>
  <c r="AD671" i="5"/>
  <c r="AE671" i="5"/>
  <c r="AD672" i="5"/>
  <c r="AE672" i="5"/>
  <c r="AD673" i="5"/>
  <c r="AE673" i="5"/>
  <c r="AD674" i="5"/>
  <c r="AE674" i="5"/>
  <c r="AD675" i="5"/>
  <c r="AE675" i="5"/>
  <c r="AD676" i="5"/>
  <c r="AE676" i="5"/>
  <c r="AD677" i="5"/>
  <c r="AE677" i="5"/>
  <c r="AD678" i="5"/>
  <c r="AE678" i="5"/>
  <c r="AD679" i="5"/>
  <c r="AE679" i="5"/>
  <c r="AD680" i="5"/>
  <c r="AE680" i="5"/>
  <c r="AD681" i="5"/>
  <c r="AE681" i="5"/>
  <c r="AD682" i="5"/>
  <c r="AE682" i="5"/>
  <c r="AD683" i="5"/>
  <c r="AE683" i="5"/>
  <c r="AD684" i="5"/>
  <c r="AE684" i="5"/>
  <c r="AD685" i="5"/>
  <c r="AE685" i="5"/>
  <c r="AD686" i="5"/>
  <c r="AE686" i="5"/>
  <c r="AD687" i="5"/>
  <c r="AE687" i="5"/>
  <c r="AD688" i="5"/>
  <c r="AE688" i="5"/>
  <c r="AD689" i="5"/>
  <c r="AE689" i="5"/>
  <c r="AD690" i="5"/>
  <c r="AE690" i="5"/>
  <c r="AD691" i="5"/>
  <c r="AE691" i="5"/>
  <c r="AD692" i="5"/>
  <c r="AE692" i="5"/>
  <c r="AD693" i="5"/>
  <c r="AE693" i="5"/>
  <c r="AD694" i="5"/>
  <c r="AE694" i="5"/>
  <c r="AD695" i="5"/>
  <c r="AE695" i="5"/>
  <c r="AD696" i="5"/>
  <c r="AE696" i="5"/>
  <c r="AD697" i="5"/>
  <c r="AE697" i="5"/>
  <c r="AD698" i="5"/>
  <c r="AE698" i="5"/>
  <c r="AD699" i="5"/>
  <c r="AE699" i="5"/>
  <c r="AD700" i="5"/>
  <c r="AE700" i="5"/>
  <c r="AD701" i="5"/>
  <c r="AE701" i="5"/>
  <c r="AD702" i="5"/>
  <c r="AE702" i="5"/>
  <c r="AD703" i="5"/>
  <c r="AE703" i="5"/>
  <c r="AD704" i="5"/>
  <c r="AE704" i="5"/>
  <c r="AD705" i="5"/>
  <c r="AE705" i="5"/>
  <c r="AD706" i="5"/>
  <c r="AE706" i="5"/>
  <c r="AD707" i="5"/>
  <c r="AE707" i="5"/>
  <c r="AD708" i="5"/>
  <c r="AE708" i="5"/>
  <c r="AD709" i="5"/>
  <c r="AE709" i="5"/>
  <c r="AD710" i="5"/>
  <c r="AE710" i="5"/>
  <c r="AD711" i="5"/>
  <c r="AE711" i="5"/>
  <c r="AD712" i="5"/>
  <c r="AE712" i="5"/>
  <c r="AD713" i="5"/>
  <c r="AE713" i="5"/>
  <c r="AD714" i="5"/>
  <c r="AE714" i="5"/>
  <c r="AD715" i="5"/>
  <c r="AE715" i="5"/>
  <c r="AD716" i="5"/>
  <c r="AE716" i="5"/>
  <c r="AD717" i="5"/>
  <c r="AE717" i="5"/>
  <c r="AD718" i="5"/>
  <c r="AE718" i="5"/>
  <c r="AD719" i="5"/>
  <c r="AE719" i="5"/>
  <c r="AD720" i="5"/>
  <c r="AE720" i="5"/>
  <c r="AD721" i="5"/>
  <c r="AE721" i="5"/>
  <c r="AD722" i="5"/>
  <c r="AE722" i="5"/>
  <c r="AD723" i="5"/>
  <c r="AE723" i="5"/>
  <c r="AD724" i="5"/>
  <c r="AE724" i="5"/>
  <c r="AD725" i="5"/>
  <c r="AE725" i="5"/>
  <c r="AD726" i="5"/>
  <c r="AE726" i="5"/>
  <c r="AD727" i="5"/>
  <c r="AE727" i="5"/>
  <c r="AD728" i="5"/>
  <c r="AE728" i="5"/>
  <c r="AD729" i="5"/>
  <c r="AE729" i="5"/>
  <c r="AD730" i="5"/>
  <c r="AE730" i="5"/>
  <c r="AD731" i="5"/>
  <c r="AE731" i="5"/>
  <c r="AD732" i="5"/>
  <c r="AE732" i="5"/>
  <c r="AD733" i="5"/>
  <c r="AE733" i="5"/>
  <c r="AD734" i="5"/>
  <c r="AE734" i="5"/>
  <c r="AD735" i="5"/>
  <c r="AE735" i="5"/>
  <c r="AD736" i="5"/>
  <c r="AE736" i="5"/>
  <c r="AD737" i="5"/>
  <c r="AE737" i="5"/>
  <c r="AD738" i="5"/>
  <c r="AE738" i="5"/>
  <c r="AD739" i="5"/>
  <c r="AE739" i="5"/>
  <c r="AD740" i="5"/>
  <c r="AE740" i="5"/>
  <c r="AD741" i="5"/>
  <c r="AE741" i="5"/>
  <c r="AD742" i="5"/>
  <c r="AE742" i="5"/>
  <c r="AD743" i="5"/>
  <c r="AE743" i="5"/>
  <c r="AD744" i="5"/>
  <c r="AE744" i="5"/>
  <c r="AD745" i="5"/>
  <c r="AE745" i="5"/>
  <c r="AD746" i="5"/>
  <c r="AE746" i="5"/>
  <c r="AD747" i="5"/>
  <c r="AE747" i="5"/>
  <c r="AD748" i="5"/>
  <c r="AE748" i="5"/>
  <c r="AD749" i="5"/>
  <c r="AE749" i="5"/>
  <c r="AD750" i="5"/>
  <c r="AE750" i="5"/>
  <c r="AD751" i="5"/>
  <c r="AE751" i="5"/>
  <c r="AD752" i="5"/>
  <c r="AE752" i="5"/>
  <c r="AD753" i="5"/>
  <c r="AE753" i="5"/>
  <c r="AD754" i="5"/>
  <c r="AE754" i="5"/>
  <c r="AD755" i="5"/>
  <c r="AE755" i="5"/>
  <c r="AD756" i="5"/>
  <c r="AE756" i="5"/>
  <c r="AD757" i="5"/>
  <c r="AE757" i="5"/>
  <c r="AD758" i="5"/>
  <c r="AE758" i="5"/>
  <c r="AD759" i="5"/>
  <c r="AE759" i="5"/>
  <c r="AD760" i="5"/>
  <c r="AE760" i="5"/>
  <c r="AD761" i="5"/>
  <c r="AE761" i="5"/>
  <c r="AD762" i="5"/>
  <c r="AE762" i="5"/>
  <c r="AD763" i="5"/>
  <c r="AE763" i="5"/>
  <c r="AD764" i="5"/>
  <c r="AE764" i="5"/>
  <c r="AD765" i="5"/>
  <c r="AE765" i="5"/>
  <c r="AD766" i="5"/>
  <c r="AE766" i="5"/>
  <c r="AD767" i="5"/>
  <c r="AE767" i="5"/>
  <c r="AD768" i="5"/>
  <c r="AE768" i="5"/>
  <c r="AD769" i="5"/>
  <c r="AE769" i="5"/>
  <c r="AD770" i="5"/>
  <c r="AE770" i="5"/>
  <c r="AD771" i="5"/>
  <c r="AE771" i="5"/>
  <c r="AD772" i="5"/>
  <c r="AE772" i="5"/>
  <c r="AD773" i="5"/>
  <c r="AE773" i="5"/>
  <c r="AD774" i="5"/>
  <c r="AE774" i="5"/>
  <c r="AD775" i="5"/>
  <c r="AE775" i="5"/>
  <c r="AD776" i="5"/>
  <c r="AE776" i="5"/>
  <c r="AD777" i="5"/>
  <c r="AE777" i="5"/>
  <c r="AD778" i="5"/>
  <c r="AE778" i="5"/>
  <c r="AD779" i="5"/>
  <c r="AE779" i="5"/>
  <c r="AD780" i="5"/>
  <c r="AE780" i="5"/>
  <c r="AD781" i="5"/>
  <c r="AE781" i="5"/>
  <c r="AD782" i="5"/>
  <c r="AE782" i="5"/>
  <c r="AD783" i="5"/>
  <c r="AE783" i="5"/>
  <c r="AD784" i="5"/>
  <c r="AE784" i="5"/>
  <c r="AD785" i="5"/>
  <c r="AE785" i="5"/>
  <c r="AD786" i="5"/>
  <c r="AE786" i="5"/>
  <c r="AD787" i="5"/>
  <c r="AE787" i="5"/>
  <c r="AD788" i="5"/>
  <c r="AE788" i="5"/>
  <c r="AD789" i="5"/>
  <c r="AE789" i="5"/>
  <c r="AD790" i="5"/>
  <c r="AE790" i="5"/>
  <c r="AD791" i="5"/>
  <c r="AE791" i="5"/>
  <c r="AD792" i="5"/>
  <c r="AE792" i="5"/>
  <c r="AD793" i="5"/>
  <c r="AE793" i="5"/>
  <c r="AD794" i="5"/>
  <c r="AE794" i="5"/>
  <c r="AD795" i="5"/>
  <c r="AE795" i="5"/>
  <c r="AD796" i="5"/>
  <c r="AE796" i="5"/>
  <c r="AD797" i="5"/>
  <c r="AE797" i="5"/>
  <c r="AD798" i="5"/>
  <c r="AE798" i="5"/>
  <c r="AD799" i="5"/>
  <c r="AE799" i="5"/>
  <c r="AD800" i="5"/>
  <c r="AE800" i="5"/>
  <c r="AD801" i="5"/>
  <c r="AE801" i="5"/>
  <c r="AD802" i="5"/>
  <c r="AE802" i="5"/>
  <c r="AD803" i="5"/>
  <c r="AE803" i="5"/>
  <c r="AD804" i="5"/>
  <c r="AE804" i="5"/>
  <c r="AD805" i="5"/>
  <c r="AE805" i="5"/>
  <c r="AD806" i="5"/>
  <c r="AE806" i="5"/>
  <c r="AD807" i="5"/>
  <c r="AE807" i="5"/>
  <c r="AD808" i="5"/>
  <c r="AE808" i="5"/>
  <c r="AD809" i="5"/>
  <c r="AE809" i="5"/>
  <c r="AD810" i="5"/>
  <c r="AE810" i="5"/>
  <c r="AD811" i="5"/>
  <c r="AE811" i="5"/>
  <c r="AD812" i="5"/>
  <c r="AE812" i="5"/>
  <c r="AD813" i="5"/>
  <c r="AE813" i="5"/>
  <c r="AD814" i="5"/>
  <c r="AE814" i="5"/>
  <c r="AD815" i="5"/>
  <c r="AE815" i="5"/>
  <c r="AD816" i="5"/>
  <c r="AE816" i="5"/>
  <c r="AD817" i="5"/>
  <c r="AE817" i="5"/>
  <c r="AD818" i="5"/>
  <c r="AE818" i="5"/>
  <c r="AD819" i="5"/>
  <c r="AE819" i="5"/>
  <c r="AD820" i="5"/>
  <c r="AE820" i="5"/>
  <c r="AD821" i="5"/>
  <c r="AE821" i="5"/>
  <c r="AD822" i="5"/>
  <c r="AE822" i="5"/>
  <c r="AD823" i="5"/>
  <c r="AE823" i="5"/>
  <c r="AD824" i="5"/>
  <c r="AE824" i="5"/>
  <c r="AD825" i="5"/>
  <c r="AE825" i="5"/>
  <c r="AD826" i="5"/>
  <c r="AE826" i="5"/>
  <c r="AD827" i="5"/>
  <c r="AE827" i="5"/>
  <c r="AD828" i="5"/>
  <c r="AE828" i="5"/>
  <c r="AD829" i="5"/>
  <c r="AE829" i="5"/>
  <c r="AD830" i="5"/>
  <c r="AE830" i="5"/>
  <c r="AD831" i="5"/>
  <c r="AE831" i="5"/>
  <c r="AD832" i="5"/>
  <c r="AE832" i="5"/>
  <c r="AD833" i="5"/>
  <c r="AE833" i="5"/>
  <c r="AD834" i="5"/>
  <c r="AE834" i="5"/>
  <c r="AD835" i="5"/>
  <c r="AE835" i="5"/>
  <c r="AD836" i="5"/>
  <c r="AE836" i="5"/>
  <c r="AD837" i="5"/>
  <c r="AE837" i="5"/>
  <c r="AD838" i="5"/>
  <c r="AE838" i="5"/>
  <c r="AD839" i="5"/>
  <c r="AE839" i="5"/>
  <c r="AD840" i="5"/>
  <c r="AE840" i="5"/>
  <c r="AD841" i="5"/>
  <c r="AE841" i="5"/>
  <c r="AD842" i="5"/>
  <c r="AE842" i="5"/>
  <c r="AD843" i="5"/>
  <c r="AE843" i="5"/>
  <c r="AD844" i="5"/>
  <c r="AE844" i="5"/>
  <c r="AD845" i="5"/>
  <c r="AE845" i="5"/>
  <c r="AD846" i="5"/>
  <c r="AE846" i="5"/>
  <c r="AD847" i="5"/>
  <c r="AE847" i="5"/>
  <c r="AD848" i="5"/>
  <c r="AE848" i="5"/>
  <c r="AD849" i="5"/>
  <c r="AE849" i="5"/>
  <c r="AD850" i="5"/>
  <c r="AE850" i="5"/>
  <c r="AD851" i="5"/>
  <c r="AE851" i="5"/>
  <c r="AD852" i="5"/>
  <c r="AE852" i="5"/>
  <c r="AD853" i="5"/>
  <c r="AE853" i="5"/>
  <c r="AD854" i="5"/>
  <c r="AE854" i="5"/>
  <c r="AD855" i="5"/>
  <c r="AE855" i="5"/>
  <c r="AD856" i="5"/>
  <c r="AE856" i="5"/>
  <c r="AD857" i="5"/>
  <c r="AE857" i="5"/>
  <c r="AD858" i="5"/>
  <c r="AE858" i="5"/>
  <c r="AD859" i="5"/>
  <c r="AE859" i="5"/>
  <c r="AD860" i="5"/>
  <c r="AE860" i="5"/>
  <c r="AD861" i="5"/>
  <c r="AE861" i="5"/>
  <c r="AD862" i="5"/>
  <c r="AE862" i="5"/>
  <c r="AD863" i="5"/>
  <c r="AE863" i="5"/>
  <c r="AD864" i="5"/>
  <c r="AE864" i="5"/>
  <c r="AD865" i="5"/>
  <c r="AE865" i="5"/>
  <c r="AD866" i="5"/>
  <c r="AE866" i="5"/>
  <c r="AD867" i="5"/>
  <c r="AE867" i="5"/>
  <c r="AD868" i="5"/>
  <c r="AE868" i="5"/>
  <c r="AD869" i="5"/>
  <c r="AE869" i="5"/>
  <c r="AD870" i="5"/>
  <c r="AE870" i="5"/>
  <c r="AD871" i="5"/>
  <c r="AE871" i="5"/>
  <c r="AD872" i="5"/>
  <c r="AE872" i="5"/>
  <c r="AD873" i="5"/>
  <c r="AE873" i="5"/>
  <c r="AD874" i="5"/>
  <c r="AE874" i="5"/>
  <c r="AD875" i="5"/>
  <c r="AE875" i="5"/>
  <c r="AD876" i="5"/>
  <c r="AE876" i="5"/>
  <c r="AD877" i="5"/>
  <c r="AE877" i="5"/>
  <c r="AD878" i="5"/>
  <c r="AE878" i="5"/>
  <c r="AD879" i="5"/>
  <c r="AE879" i="5"/>
  <c r="AD880" i="5"/>
  <c r="AE880" i="5"/>
  <c r="AD881" i="5"/>
  <c r="AE881" i="5"/>
  <c r="AD882" i="5"/>
  <c r="AE882" i="5"/>
  <c r="AD883" i="5"/>
  <c r="AE883" i="5"/>
  <c r="AD884" i="5"/>
  <c r="AE884" i="5"/>
  <c r="AD885" i="5"/>
  <c r="AE885" i="5"/>
  <c r="AD886" i="5"/>
  <c r="AE886" i="5"/>
  <c r="AD887" i="5"/>
  <c r="AE887" i="5"/>
  <c r="AD888" i="5"/>
  <c r="AE888" i="5"/>
  <c r="AD889" i="5"/>
  <c r="AE889" i="5"/>
  <c r="AD890" i="5"/>
  <c r="AE890" i="5"/>
  <c r="AD891" i="5"/>
  <c r="AE891" i="5"/>
  <c r="AD892" i="5"/>
  <c r="AE892" i="5"/>
  <c r="AD893" i="5"/>
  <c r="AE893" i="5"/>
  <c r="AD894" i="5"/>
  <c r="AE894" i="5"/>
  <c r="AD895" i="5"/>
  <c r="AE895" i="5"/>
  <c r="AD896" i="5"/>
  <c r="AE896" i="5"/>
  <c r="AD897" i="5"/>
  <c r="AE897" i="5"/>
  <c r="AD898" i="5"/>
  <c r="AE898" i="5"/>
  <c r="AD899" i="5"/>
  <c r="AE899" i="5"/>
  <c r="AD900" i="5"/>
  <c r="AE900" i="5"/>
  <c r="AD901" i="5"/>
  <c r="AE901" i="5"/>
  <c r="AD902" i="5"/>
  <c r="AE902" i="5"/>
  <c r="AD903" i="5"/>
  <c r="AE903" i="5"/>
  <c r="AD904" i="5"/>
  <c r="AE904" i="5"/>
  <c r="AD905" i="5"/>
  <c r="AE905" i="5"/>
  <c r="AD906" i="5"/>
  <c r="AE906" i="5"/>
  <c r="AD907" i="5"/>
  <c r="AE907" i="5"/>
  <c r="AD908" i="5"/>
  <c r="AE908" i="5"/>
  <c r="AD909" i="5"/>
  <c r="AE909" i="5"/>
  <c r="AD910" i="5"/>
  <c r="AE910" i="5"/>
  <c r="AD911" i="5"/>
  <c r="AE911" i="5"/>
  <c r="AD912" i="5"/>
  <c r="AE912" i="5"/>
  <c r="AD913" i="5"/>
  <c r="AE913" i="5"/>
  <c r="AE23" i="5"/>
  <c r="AD23" i="5"/>
  <c r="AE21" i="5" l="1"/>
  <c r="AD21" i="5"/>
  <c r="F14" i="5"/>
  <c r="G14" i="5" l="1"/>
  <c r="H31" i="2" s="1"/>
  <c r="G31" i="2"/>
  <c r="Z913" i="5"/>
  <c r="Y913" i="5"/>
  <c r="Z912" i="5"/>
  <c r="Y912" i="5"/>
  <c r="Z911" i="5"/>
  <c r="Y911" i="5"/>
  <c r="Z910" i="5"/>
  <c r="Y910" i="5"/>
  <c r="Z909" i="5"/>
  <c r="Y909" i="5"/>
  <c r="Z908" i="5"/>
  <c r="Y908" i="5"/>
  <c r="Z907" i="5"/>
  <c r="Y907" i="5"/>
  <c r="Z906" i="5"/>
  <c r="Y906" i="5"/>
  <c r="Z905" i="5"/>
  <c r="Y905" i="5"/>
  <c r="Z904" i="5"/>
  <c r="Y904" i="5"/>
  <c r="Z903" i="5"/>
  <c r="Y903" i="5"/>
  <c r="Z902" i="5"/>
  <c r="Y902" i="5"/>
  <c r="Z901" i="5"/>
  <c r="Y901" i="5"/>
  <c r="Z900" i="5"/>
  <c r="Y900" i="5"/>
  <c r="Z899" i="5"/>
  <c r="Y899" i="5"/>
  <c r="Z898" i="5"/>
  <c r="Y898" i="5"/>
  <c r="Z897" i="5"/>
  <c r="Y897" i="5"/>
  <c r="Z896" i="5"/>
  <c r="Y896" i="5"/>
  <c r="Z895" i="5"/>
  <c r="Y895" i="5"/>
  <c r="Z894" i="5"/>
  <c r="Y894" i="5"/>
  <c r="Z893" i="5"/>
  <c r="Y893" i="5"/>
  <c r="Z892" i="5"/>
  <c r="Y892" i="5"/>
  <c r="Z891" i="5"/>
  <c r="Y891" i="5"/>
  <c r="Z890" i="5"/>
  <c r="Y890" i="5"/>
  <c r="Z889" i="5"/>
  <c r="Y889" i="5"/>
  <c r="Z888" i="5"/>
  <c r="Y888" i="5"/>
  <c r="Z887" i="5"/>
  <c r="Y887" i="5"/>
  <c r="Z886" i="5"/>
  <c r="Y886" i="5"/>
  <c r="Z885" i="5"/>
  <c r="Y885" i="5"/>
  <c r="Z884" i="5"/>
  <c r="Y884" i="5"/>
  <c r="Z883" i="5"/>
  <c r="Y883" i="5"/>
  <c r="Z882" i="5"/>
  <c r="Y882" i="5"/>
  <c r="Z881" i="5"/>
  <c r="Y881" i="5"/>
  <c r="Z880" i="5"/>
  <c r="Y880" i="5"/>
  <c r="Z879" i="5"/>
  <c r="Y879" i="5"/>
  <c r="Z878" i="5"/>
  <c r="Y878" i="5"/>
  <c r="Z877" i="5"/>
  <c r="Y877" i="5"/>
  <c r="Z876" i="5"/>
  <c r="Y876" i="5"/>
  <c r="Z875" i="5"/>
  <c r="Y875" i="5"/>
  <c r="Z874" i="5"/>
  <c r="Y874" i="5"/>
  <c r="Z873" i="5"/>
  <c r="Y873" i="5"/>
  <c r="Z872" i="5"/>
  <c r="Y872" i="5"/>
  <c r="Z871" i="5"/>
  <c r="Y871" i="5"/>
  <c r="Z870" i="5"/>
  <c r="Y870" i="5"/>
  <c r="Z869" i="5"/>
  <c r="Y869" i="5"/>
  <c r="Z868" i="5"/>
  <c r="Y868" i="5"/>
  <c r="Z867" i="5"/>
  <c r="Y867" i="5"/>
  <c r="Z866" i="5"/>
  <c r="Y866" i="5"/>
  <c r="Z865" i="5"/>
  <c r="Y865" i="5"/>
  <c r="Z864" i="5"/>
  <c r="Y864" i="5"/>
  <c r="Z863" i="5"/>
  <c r="Y863" i="5"/>
  <c r="Z862" i="5"/>
  <c r="Y862" i="5"/>
  <c r="Z861" i="5"/>
  <c r="Y861" i="5"/>
  <c r="Z860" i="5"/>
  <c r="Y860" i="5"/>
  <c r="Z859" i="5"/>
  <c r="Y859" i="5"/>
  <c r="Z858" i="5"/>
  <c r="Y858" i="5"/>
  <c r="Z857" i="5"/>
  <c r="Y857" i="5"/>
  <c r="Z856" i="5"/>
  <c r="Y856" i="5"/>
  <c r="Z855" i="5"/>
  <c r="Y855" i="5"/>
  <c r="Z854" i="5"/>
  <c r="Y854" i="5"/>
  <c r="Z853" i="5"/>
  <c r="Y853" i="5"/>
  <c r="Z852" i="5"/>
  <c r="Y852" i="5"/>
  <c r="Z851" i="5"/>
  <c r="Y851" i="5"/>
  <c r="Z850" i="5"/>
  <c r="Y850" i="5"/>
  <c r="Z849" i="5"/>
  <c r="Y849" i="5"/>
  <c r="Z848" i="5"/>
  <c r="Y848" i="5"/>
  <c r="Z847" i="5"/>
  <c r="Y847" i="5"/>
  <c r="Z846" i="5"/>
  <c r="Y846" i="5"/>
  <c r="Z845" i="5"/>
  <c r="Y845" i="5"/>
  <c r="Z844" i="5"/>
  <c r="Y844" i="5"/>
  <c r="Z843" i="5"/>
  <c r="Y843" i="5"/>
  <c r="Z842" i="5"/>
  <c r="Y842" i="5"/>
  <c r="Z841" i="5"/>
  <c r="Y841" i="5"/>
  <c r="Z840" i="5"/>
  <c r="Y840" i="5"/>
  <c r="Z839" i="5"/>
  <c r="Y839" i="5"/>
  <c r="Z838" i="5"/>
  <c r="Y838" i="5"/>
  <c r="Z837" i="5"/>
  <c r="Y837" i="5"/>
  <c r="Z836" i="5"/>
  <c r="Y836" i="5"/>
  <c r="Z835" i="5"/>
  <c r="Y835" i="5"/>
  <c r="Z834" i="5"/>
  <c r="Y834" i="5"/>
  <c r="Z833" i="5"/>
  <c r="Y833" i="5"/>
  <c r="Z832" i="5"/>
  <c r="Y832" i="5"/>
  <c r="Z831" i="5"/>
  <c r="Y831" i="5"/>
  <c r="Z830" i="5"/>
  <c r="Y830" i="5"/>
  <c r="Z829" i="5"/>
  <c r="Y829" i="5"/>
  <c r="Z828" i="5"/>
  <c r="Y828" i="5"/>
  <c r="Z827" i="5"/>
  <c r="Y827" i="5"/>
  <c r="Z826" i="5"/>
  <c r="Y826" i="5"/>
  <c r="Z825" i="5"/>
  <c r="Y825" i="5"/>
  <c r="Z824" i="5"/>
  <c r="Y824" i="5"/>
  <c r="Z823" i="5"/>
  <c r="Y823" i="5"/>
  <c r="Z822" i="5"/>
  <c r="Y822" i="5"/>
  <c r="Z821" i="5"/>
  <c r="Y821" i="5"/>
  <c r="Z820" i="5"/>
  <c r="Y820" i="5"/>
  <c r="Z819" i="5"/>
  <c r="Y819" i="5"/>
  <c r="Z818" i="5"/>
  <c r="Y818" i="5"/>
  <c r="Z817" i="5"/>
  <c r="Y817" i="5"/>
  <c r="Z816" i="5"/>
  <c r="Y816" i="5"/>
  <c r="Z815" i="5"/>
  <c r="Y815" i="5"/>
  <c r="Z814" i="5"/>
  <c r="Y814" i="5"/>
  <c r="Z813" i="5"/>
  <c r="Y813" i="5"/>
  <c r="Z812" i="5"/>
  <c r="Y812" i="5"/>
  <c r="Z811" i="5"/>
  <c r="Y811" i="5"/>
  <c r="Z810" i="5"/>
  <c r="Y810" i="5"/>
  <c r="Z809" i="5"/>
  <c r="Y809" i="5"/>
  <c r="Z808" i="5"/>
  <c r="Y808" i="5"/>
  <c r="Z807" i="5"/>
  <c r="Y807" i="5"/>
  <c r="Z806" i="5"/>
  <c r="Y806" i="5"/>
  <c r="Z805" i="5"/>
  <c r="Y805" i="5"/>
  <c r="Z804" i="5"/>
  <c r="Y804" i="5"/>
  <c r="Z803" i="5"/>
  <c r="Y803" i="5"/>
  <c r="Z802" i="5"/>
  <c r="Y802" i="5"/>
  <c r="Z801" i="5"/>
  <c r="Y801" i="5"/>
  <c r="Z800" i="5"/>
  <c r="Y800" i="5"/>
  <c r="Z799" i="5"/>
  <c r="Y799" i="5"/>
  <c r="Z798" i="5"/>
  <c r="Y798" i="5"/>
  <c r="Z797" i="5"/>
  <c r="Y797" i="5"/>
  <c r="Z796" i="5"/>
  <c r="Y796" i="5"/>
  <c r="Z795" i="5"/>
  <c r="Y795" i="5"/>
  <c r="Z794" i="5"/>
  <c r="Y794" i="5"/>
  <c r="Z793" i="5"/>
  <c r="Y793" i="5"/>
  <c r="Z792" i="5"/>
  <c r="Y792" i="5"/>
  <c r="Z791" i="5"/>
  <c r="Y791" i="5"/>
  <c r="Z790" i="5"/>
  <c r="Y790" i="5"/>
  <c r="Z789" i="5"/>
  <c r="Y789" i="5"/>
  <c r="Z788" i="5"/>
  <c r="Y788" i="5"/>
  <c r="Z787" i="5"/>
  <c r="Y787" i="5"/>
  <c r="Z786" i="5"/>
  <c r="Y786" i="5"/>
  <c r="Z785" i="5"/>
  <c r="Y785" i="5"/>
  <c r="Z784" i="5"/>
  <c r="Y784" i="5"/>
  <c r="Z783" i="5"/>
  <c r="Y783" i="5"/>
  <c r="Z782" i="5"/>
  <c r="Y782" i="5"/>
  <c r="Z781" i="5"/>
  <c r="Y781" i="5"/>
  <c r="Z780" i="5"/>
  <c r="Y780" i="5"/>
  <c r="Z779" i="5"/>
  <c r="Y779" i="5"/>
  <c r="Z778" i="5"/>
  <c r="Y778" i="5"/>
  <c r="Z777" i="5"/>
  <c r="Y777" i="5"/>
  <c r="Z776" i="5"/>
  <c r="Y776" i="5"/>
  <c r="Z775" i="5"/>
  <c r="Y775" i="5"/>
  <c r="Z774" i="5"/>
  <c r="Y774" i="5"/>
  <c r="Z773" i="5"/>
  <c r="Y773" i="5"/>
  <c r="Z772" i="5"/>
  <c r="Y772" i="5"/>
  <c r="Z771" i="5"/>
  <c r="Y771" i="5"/>
  <c r="Z770" i="5"/>
  <c r="Y770" i="5"/>
  <c r="Z769" i="5"/>
  <c r="Y769" i="5"/>
  <c r="Z768" i="5"/>
  <c r="Y768" i="5"/>
  <c r="Z767" i="5"/>
  <c r="Y767" i="5"/>
  <c r="Z766" i="5"/>
  <c r="Y766" i="5"/>
  <c r="Z765" i="5"/>
  <c r="Y765" i="5"/>
  <c r="Z764" i="5"/>
  <c r="Y764" i="5"/>
  <c r="Z763" i="5"/>
  <c r="Y763" i="5"/>
  <c r="Z762" i="5"/>
  <c r="Y762" i="5"/>
  <c r="Z761" i="5"/>
  <c r="Y761" i="5"/>
  <c r="Z760" i="5"/>
  <c r="Y760" i="5"/>
  <c r="Z759" i="5"/>
  <c r="Y759" i="5"/>
  <c r="Z758" i="5"/>
  <c r="Y758" i="5"/>
  <c r="Z757" i="5"/>
  <c r="Y757" i="5"/>
  <c r="Z756" i="5"/>
  <c r="Y756" i="5"/>
  <c r="Z755" i="5"/>
  <c r="Y755" i="5"/>
  <c r="Z754" i="5"/>
  <c r="Y754" i="5"/>
  <c r="Z753" i="5"/>
  <c r="Y753" i="5"/>
  <c r="Z752" i="5"/>
  <c r="Y752" i="5"/>
  <c r="Z751" i="5"/>
  <c r="Y751" i="5"/>
  <c r="Z750" i="5"/>
  <c r="Y750" i="5"/>
  <c r="Z749" i="5"/>
  <c r="Y749" i="5"/>
  <c r="Z748" i="5"/>
  <c r="Y748" i="5"/>
  <c r="Z747" i="5"/>
  <c r="Y747" i="5"/>
  <c r="Z746" i="5"/>
  <c r="Y746" i="5"/>
  <c r="Z745" i="5"/>
  <c r="Y745" i="5"/>
  <c r="Z744" i="5"/>
  <c r="Y744" i="5"/>
  <c r="Z743" i="5"/>
  <c r="Y743" i="5"/>
  <c r="Z742" i="5"/>
  <c r="Y742" i="5"/>
  <c r="Z741" i="5"/>
  <c r="Y741" i="5"/>
  <c r="Z740" i="5"/>
  <c r="Y740" i="5"/>
  <c r="Z739" i="5"/>
  <c r="Y739" i="5"/>
  <c r="Z738" i="5"/>
  <c r="Y738" i="5"/>
  <c r="Z737" i="5"/>
  <c r="Y737" i="5"/>
  <c r="Z736" i="5"/>
  <c r="Y736" i="5"/>
  <c r="Z735" i="5"/>
  <c r="Y735" i="5"/>
  <c r="Z734" i="5"/>
  <c r="Y734" i="5"/>
  <c r="Z733" i="5"/>
  <c r="Y733" i="5"/>
  <c r="Z732" i="5"/>
  <c r="Y732" i="5"/>
  <c r="Z731" i="5"/>
  <c r="Y731" i="5"/>
  <c r="Z730" i="5"/>
  <c r="Y730" i="5"/>
  <c r="Z729" i="5"/>
  <c r="Y729" i="5"/>
  <c r="Z728" i="5"/>
  <c r="Y728" i="5"/>
  <c r="Z727" i="5"/>
  <c r="Y727" i="5"/>
  <c r="Z726" i="5"/>
  <c r="Y726" i="5"/>
  <c r="Z725" i="5"/>
  <c r="Y725" i="5"/>
  <c r="Z724" i="5"/>
  <c r="Y724" i="5"/>
  <c r="Z723" i="5"/>
  <c r="Y723" i="5"/>
  <c r="Z722" i="5"/>
  <c r="Y722" i="5"/>
  <c r="Z721" i="5"/>
  <c r="Y721" i="5"/>
  <c r="Z720" i="5"/>
  <c r="Y720" i="5"/>
  <c r="Z719" i="5"/>
  <c r="Y719" i="5"/>
  <c r="Z718" i="5"/>
  <c r="Y718" i="5"/>
  <c r="Z717" i="5"/>
  <c r="Y717" i="5"/>
  <c r="Z716" i="5"/>
  <c r="Y716" i="5"/>
  <c r="Z715" i="5"/>
  <c r="Y715" i="5"/>
  <c r="Z714" i="5"/>
  <c r="Y714" i="5"/>
  <c r="Z713" i="5"/>
  <c r="Y713" i="5"/>
  <c r="Z712" i="5"/>
  <c r="Y712" i="5"/>
  <c r="Z711" i="5"/>
  <c r="Y711" i="5"/>
  <c r="Z710" i="5"/>
  <c r="Y710" i="5"/>
  <c r="Z709" i="5"/>
  <c r="Y709" i="5"/>
  <c r="Z708" i="5"/>
  <c r="Y708" i="5"/>
  <c r="Z707" i="5"/>
  <c r="Y707" i="5"/>
  <c r="Z706" i="5"/>
  <c r="Y706" i="5"/>
  <c r="Z705" i="5"/>
  <c r="Y705" i="5"/>
  <c r="Z704" i="5"/>
  <c r="Y704" i="5"/>
  <c r="Z703" i="5"/>
  <c r="Y703" i="5"/>
  <c r="Z702" i="5"/>
  <c r="Y702" i="5"/>
  <c r="Z701" i="5"/>
  <c r="Y701" i="5"/>
  <c r="Z700" i="5"/>
  <c r="Y700" i="5"/>
  <c r="Z699" i="5"/>
  <c r="Y699" i="5"/>
  <c r="Z698" i="5"/>
  <c r="Y698" i="5"/>
  <c r="Z697" i="5"/>
  <c r="Y697" i="5"/>
  <c r="Z696" i="5"/>
  <c r="Y696" i="5"/>
  <c r="Z695" i="5"/>
  <c r="Y695" i="5"/>
  <c r="Z694" i="5"/>
  <c r="Y694" i="5"/>
  <c r="Z693" i="5"/>
  <c r="Y693" i="5"/>
  <c r="Z692" i="5"/>
  <c r="Y692" i="5"/>
  <c r="Z691" i="5"/>
  <c r="Y691" i="5"/>
  <c r="Z690" i="5"/>
  <c r="Y690" i="5"/>
  <c r="Z689" i="5"/>
  <c r="Y689" i="5"/>
  <c r="Z688" i="5"/>
  <c r="Y688" i="5"/>
  <c r="Z687" i="5"/>
  <c r="Y687" i="5"/>
  <c r="Z686" i="5"/>
  <c r="Y686" i="5"/>
  <c r="Z685" i="5"/>
  <c r="Y685" i="5"/>
  <c r="Z684" i="5"/>
  <c r="Y684" i="5"/>
  <c r="Z683" i="5"/>
  <c r="Y683" i="5"/>
  <c r="Z682" i="5"/>
  <c r="Y682" i="5"/>
  <c r="Z681" i="5"/>
  <c r="Y681" i="5"/>
  <c r="Z680" i="5"/>
  <c r="Y680" i="5"/>
  <c r="Z679" i="5"/>
  <c r="Y679" i="5"/>
  <c r="Z678" i="5"/>
  <c r="Y678" i="5"/>
  <c r="Z677" i="5"/>
  <c r="Y677" i="5"/>
  <c r="Z676" i="5"/>
  <c r="Y676" i="5"/>
  <c r="Z675" i="5"/>
  <c r="Y675" i="5"/>
  <c r="Z674" i="5"/>
  <c r="Y674" i="5"/>
  <c r="Z673" i="5"/>
  <c r="Y673" i="5"/>
  <c r="Z672" i="5"/>
  <c r="Y672" i="5"/>
  <c r="Z671" i="5"/>
  <c r="Y671" i="5"/>
  <c r="Z670" i="5"/>
  <c r="Y670" i="5"/>
  <c r="Z669" i="5"/>
  <c r="Y669" i="5"/>
  <c r="Z668" i="5"/>
  <c r="Y668" i="5"/>
  <c r="Z667" i="5"/>
  <c r="Y667" i="5"/>
  <c r="Z666" i="5"/>
  <c r="Y666" i="5"/>
  <c r="Z665" i="5"/>
  <c r="Y665" i="5"/>
  <c r="Z664" i="5"/>
  <c r="Y664" i="5"/>
  <c r="Z663" i="5"/>
  <c r="Y663" i="5"/>
  <c r="Z662" i="5"/>
  <c r="Y662" i="5"/>
  <c r="Z661" i="5"/>
  <c r="Y661" i="5"/>
  <c r="Z660" i="5"/>
  <c r="Y660" i="5"/>
  <c r="Z659" i="5"/>
  <c r="Y659" i="5"/>
  <c r="Z658" i="5"/>
  <c r="Y658" i="5"/>
  <c r="Z657" i="5"/>
  <c r="Y657" i="5"/>
  <c r="Z656" i="5"/>
  <c r="Y656" i="5"/>
  <c r="Z655" i="5"/>
  <c r="Y655" i="5"/>
  <c r="Z654" i="5"/>
  <c r="Y654" i="5"/>
  <c r="Z653" i="5"/>
  <c r="Y653" i="5"/>
  <c r="Z652" i="5"/>
  <c r="Y652" i="5"/>
  <c r="Z651" i="5"/>
  <c r="Y651" i="5"/>
  <c r="Z650" i="5"/>
  <c r="Y650" i="5"/>
  <c r="Z649" i="5"/>
  <c r="Y649" i="5"/>
  <c r="Z648" i="5"/>
  <c r="Y648" i="5"/>
  <c r="Z647" i="5"/>
  <c r="Y647" i="5"/>
  <c r="Z646" i="5"/>
  <c r="Y646" i="5"/>
  <c r="Z645" i="5"/>
  <c r="Y645" i="5"/>
  <c r="Z644" i="5"/>
  <c r="Y644" i="5"/>
  <c r="Z643" i="5"/>
  <c r="Y643" i="5"/>
  <c r="Z642" i="5"/>
  <c r="Y642" i="5"/>
  <c r="Z641" i="5"/>
  <c r="Y641" i="5"/>
  <c r="Z640" i="5"/>
  <c r="Y640" i="5"/>
  <c r="Z639" i="5"/>
  <c r="Y639" i="5"/>
  <c r="Z638" i="5"/>
  <c r="Y638" i="5"/>
  <c r="Z637" i="5"/>
  <c r="Y637" i="5"/>
  <c r="Z636" i="5"/>
  <c r="Y636" i="5"/>
  <c r="Z635" i="5"/>
  <c r="Y635" i="5"/>
  <c r="Z634" i="5"/>
  <c r="Y634" i="5"/>
  <c r="Z633" i="5"/>
  <c r="Y633" i="5"/>
  <c r="Z632" i="5"/>
  <c r="Y632" i="5"/>
  <c r="Z631" i="5"/>
  <c r="Y631" i="5"/>
  <c r="Z630" i="5"/>
  <c r="Y630" i="5"/>
  <c r="Z629" i="5"/>
  <c r="Y629" i="5"/>
  <c r="Z628" i="5"/>
  <c r="Y628" i="5"/>
  <c r="Z627" i="5"/>
  <c r="Y627" i="5"/>
  <c r="Z626" i="5"/>
  <c r="Y626" i="5"/>
  <c r="Z625" i="5"/>
  <c r="Y625" i="5"/>
  <c r="Z624" i="5"/>
  <c r="Y624" i="5"/>
  <c r="Z623" i="5"/>
  <c r="Y623" i="5"/>
  <c r="Z622" i="5"/>
  <c r="Y622" i="5"/>
  <c r="Z621" i="5"/>
  <c r="Y621" i="5"/>
  <c r="Z620" i="5"/>
  <c r="Y620" i="5"/>
  <c r="Z619" i="5"/>
  <c r="Y619" i="5"/>
  <c r="Z618" i="5"/>
  <c r="Y618" i="5"/>
  <c r="Z617" i="5"/>
  <c r="Y617" i="5"/>
  <c r="Z616" i="5"/>
  <c r="Y616" i="5"/>
  <c r="Z615" i="5"/>
  <c r="Y615" i="5"/>
  <c r="Z614" i="5"/>
  <c r="Y614" i="5"/>
  <c r="Z613" i="5"/>
  <c r="Y613" i="5"/>
  <c r="Z612" i="5"/>
  <c r="Y612" i="5"/>
  <c r="Z611" i="5"/>
  <c r="Y611" i="5"/>
  <c r="Z610" i="5"/>
  <c r="Y610" i="5"/>
  <c r="Z609" i="5"/>
  <c r="Y609" i="5"/>
  <c r="Z608" i="5"/>
  <c r="Y608" i="5"/>
  <c r="Z607" i="5"/>
  <c r="Y607" i="5"/>
  <c r="Z606" i="5"/>
  <c r="Y606" i="5"/>
  <c r="Z605" i="5"/>
  <c r="Y605" i="5"/>
  <c r="Z604" i="5"/>
  <c r="Y604" i="5"/>
  <c r="Z603" i="5"/>
  <c r="Y603" i="5"/>
  <c r="Z602" i="5"/>
  <c r="Y602" i="5"/>
  <c r="Z601" i="5"/>
  <c r="Y601" i="5"/>
  <c r="Z600" i="5"/>
  <c r="Y600" i="5"/>
  <c r="Z599" i="5"/>
  <c r="Y599" i="5"/>
  <c r="Z598" i="5"/>
  <c r="Y598" i="5"/>
  <c r="Z597" i="5"/>
  <c r="Y597" i="5"/>
  <c r="Z596" i="5"/>
  <c r="Y596" i="5"/>
  <c r="Z595" i="5"/>
  <c r="Y595" i="5"/>
  <c r="Z594" i="5"/>
  <c r="Y594" i="5"/>
  <c r="Z593" i="5"/>
  <c r="Y593" i="5"/>
  <c r="Z592" i="5"/>
  <c r="Y592" i="5"/>
  <c r="Z591" i="5"/>
  <c r="Y591" i="5"/>
  <c r="Z590" i="5"/>
  <c r="Y590" i="5"/>
  <c r="Z589" i="5"/>
  <c r="Y589" i="5"/>
  <c r="Z588" i="5"/>
  <c r="Y588" i="5"/>
  <c r="Z587" i="5"/>
  <c r="Y587" i="5"/>
  <c r="Z586" i="5"/>
  <c r="Y586" i="5"/>
  <c r="Z585" i="5"/>
  <c r="Y585" i="5"/>
  <c r="Z584" i="5"/>
  <c r="Y584" i="5"/>
  <c r="Z583" i="5"/>
  <c r="Y583" i="5"/>
  <c r="Z582" i="5"/>
  <c r="Y582" i="5"/>
  <c r="Z581" i="5"/>
  <c r="Y581" i="5"/>
  <c r="Z580" i="5"/>
  <c r="Y580" i="5"/>
  <c r="Z579" i="5"/>
  <c r="Y579" i="5"/>
  <c r="Z578" i="5"/>
  <c r="Y578" i="5"/>
  <c r="Z577" i="5"/>
  <c r="Y577" i="5"/>
  <c r="Z576" i="5"/>
  <c r="Y576" i="5"/>
  <c r="Z575" i="5"/>
  <c r="Y575" i="5"/>
  <c r="Z574" i="5"/>
  <c r="Y574" i="5"/>
  <c r="Z573" i="5"/>
  <c r="Y573" i="5"/>
  <c r="Z572" i="5"/>
  <c r="Y572" i="5"/>
  <c r="Z571" i="5"/>
  <c r="Y571" i="5"/>
  <c r="Z570" i="5"/>
  <c r="Y570" i="5"/>
  <c r="Z569" i="5"/>
  <c r="Y569" i="5"/>
  <c r="Z568" i="5"/>
  <c r="Y568" i="5"/>
  <c r="Z567" i="5"/>
  <c r="Y567" i="5"/>
  <c r="Z566" i="5"/>
  <c r="Y566" i="5"/>
  <c r="Z565" i="5"/>
  <c r="Y565" i="5"/>
  <c r="Z564" i="5"/>
  <c r="Y564" i="5"/>
  <c r="Z563" i="5"/>
  <c r="Y563" i="5"/>
  <c r="Z562" i="5"/>
  <c r="Y562" i="5"/>
  <c r="Z561" i="5"/>
  <c r="Y561" i="5"/>
  <c r="Z560" i="5"/>
  <c r="Y560" i="5"/>
  <c r="Z559" i="5"/>
  <c r="Y559" i="5"/>
  <c r="Z558" i="5"/>
  <c r="Y558" i="5"/>
  <c r="Z557" i="5"/>
  <c r="Y557" i="5"/>
  <c r="Z556" i="5"/>
  <c r="Y556" i="5"/>
  <c r="Z555" i="5"/>
  <c r="Y555" i="5"/>
  <c r="Z554" i="5"/>
  <c r="Y554" i="5"/>
  <c r="Z553" i="5"/>
  <c r="Y553" i="5"/>
  <c r="Z552" i="5"/>
  <c r="Y552" i="5"/>
  <c r="Z551" i="5"/>
  <c r="Y551" i="5"/>
  <c r="Z550" i="5"/>
  <c r="Y550" i="5"/>
  <c r="Z549" i="5"/>
  <c r="Y549" i="5"/>
  <c r="Z548" i="5"/>
  <c r="Y548" i="5"/>
  <c r="Z547" i="5"/>
  <c r="Y547" i="5"/>
  <c r="Z546" i="5" l="1"/>
  <c r="Y546" i="5"/>
  <c r="Z545" i="5"/>
  <c r="Y545" i="5"/>
  <c r="Z544" i="5"/>
  <c r="Y544" i="5"/>
  <c r="Z543" i="5"/>
  <c r="Y543" i="5"/>
  <c r="Z542" i="5"/>
  <c r="Y542" i="5"/>
  <c r="Z541" i="5"/>
  <c r="Y541" i="5"/>
  <c r="Z540" i="5"/>
  <c r="Y540" i="5"/>
  <c r="Z539" i="5"/>
  <c r="Y539" i="5"/>
  <c r="Z538" i="5"/>
  <c r="Y538" i="5"/>
  <c r="Z537" i="5"/>
  <c r="Y537" i="5"/>
  <c r="Z536" i="5"/>
  <c r="Y536" i="5"/>
  <c r="Z535" i="5"/>
  <c r="Y535" i="5"/>
  <c r="Z534" i="5"/>
  <c r="Y534" i="5"/>
  <c r="Z533" i="5"/>
  <c r="Y533" i="5"/>
  <c r="Z532" i="5"/>
  <c r="Y532" i="5"/>
  <c r="Z531" i="5"/>
  <c r="Y531" i="5"/>
  <c r="Z530" i="5"/>
  <c r="Y530" i="5"/>
  <c r="Z529" i="5"/>
  <c r="Y529" i="5"/>
  <c r="Z528" i="5"/>
  <c r="Y528" i="5"/>
  <c r="Z527" i="5"/>
  <c r="Y527" i="5"/>
  <c r="Z526" i="5"/>
  <c r="Y526" i="5"/>
  <c r="Z525" i="5"/>
  <c r="Y525" i="5"/>
  <c r="Z524" i="5"/>
  <c r="Y524" i="5"/>
  <c r="Z523" i="5"/>
  <c r="Y523" i="5"/>
  <c r="Z522" i="5"/>
  <c r="Y522" i="5"/>
  <c r="Z521" i="5"/>
  <c r="Y521" i="5"/>
  <c r="Z520" i="5"/>
  <c r="Y520" i="5"/>
  <c r="Z519" i="5"/>
  <c r="Y519" i="5"/>
  <c r="Z518" i="5"/>
  <c r="Y518" i="5"/>
  <c r="Z517" i="5"/>
  <c r="Y517" i="5"/>
  <c r="Z516" i="5"/>
  <c r="Y516" i="5"/>
  <c r="Z515" i="5"/>
  <c r="Y515" i="5"/>
  <c r="Z514" i="5"/>
  <c r="Y514" i="5"/>
  <c r="Z513" i="5"/>
  <c r="Y513" i="5"/>
  <c r="Z512" i="5"/>
  <c r="Y512" i="5"/>
  <c r="Z511" i="5"/>
  <c r="Y511" i="5"/>
  <c r="Z510" i="5"/>
  <c r="Y510" i="5"/>
  <c r="Z509" i="5"/>
  <c r="Y509" i="5"/>
  <c r="Z508" i="5"/>
  <c r="Y508" i="5"/>
  <c r="Z507" i="5"/>
  <c r="Y507" i="5"/>
  <c r="Z506" i="5"/>
  <c r="Y506" i="5"/>
  <c r="Z505" i="5"/>
  <c r="Y505" i="5"/>
  <c r="Z504" i="5"/>
  <c r="Y504" i="5"/>
  <c r="Z503" i="5"/>
  <c r="Y503" i="5"/>
  <c r="Z502" i="5"/>
  <c r="Y502" i="5"/>
  <c r="Z501" i="5"/>
  <c r="Y501" i="5"/>
  <c r="Z500" i="5"/>
  <c r="Y500" i="5"/>
  <c r="Z499" i="5"/>
  <c r="Y499" i="5"/>
  <c r="Z498" i="5"/>
  <c r="Y498" i="5"/>
  <c r="Z497" i="5"/>
  <c r="Y497" i="5"/>
  <c r="Z496" i="5"/>
  <c r="Y496" i="5"/>
  <c r="Z495" i="5"/>
  <c r="Y495" i="5"/>
  <c r="Z494" i="5"/>
  <c r="Y494" i="5"/>
  <c r="Z493" i="5"/>
  <c r="Y493" i="5"/>
  <c r="Z492" i="5"/>
  <c r="Y492" i="5"/>
  <c r="Z491" i="5"/>
  <c r="Y491" i="5"/>
  <c r="Z490" i="5"/>
  <c r="Y490" i="5"/>
  <c r="Z489" i="5"/>
  <c r="Y489" i="5"/>
  <c r="Z488" i="5"/>
  <c r="Y488" i="5"/>
  <c r="Z487" i="5"/>
  <c r="Y487" i="5"/>
  <c r="Z486" i="5"/>
  <c r="Y486" i="5"/>
  <c r="Z485" i="5"/>
  <c r="Y485" i="5"/>
  <c r="Z484" i="5"/>
  <c r="Y484" i="5"/>
  <c r="Z483" i="5"/>
  <c r="Y483" i="5"/>
  <c r="Z482" i="5"/>
  <c r="Y482" i="5"/>
  <c r="Z481" i="5"/>
  <c r="Y481" i="5"/>
  <c r="Z480" i="5"/>
  <c r="Y480" i="5"/>
  <c r="Z479" i="5"/>
  <c r="Y479" i="5"/>
  <c r="Z478" i="5"/>
  <c r="Y478" i="5"/>
  <c r="Z477" i="5"/>
  <c r="Y477" i="5"/>
  <c r="Z476" i="5"/>
  <c r="Y476" i="5"/>
  <c r="Z475" i="5"/>
  <c r="Y475" i="5"/>
  <c r="Z474" i="5"/>
  <c r="Y474" i="5"/>
  <c r="Z473" i="5"/>
  <c r="Y473" i="5"/>
  <c r="Z472" i="5"/>
  <c r="Y472" i="5"/>
  <c r="Z471" i="5"/>
  <c r="Y471" i="5"/>
  <c r="Z470" i="5"/>
  <c r="Y470" i="5"/>
  <c r="Z469" i="5"/>
  <c r="Y469" i="5"/>
  <c r="Z468" i="5"/>
  <c r="Y468" i="5"/>
  <c r="Z467" i="5"/>
  <c r="Y467" i="5"/>
  <c r="Z466" i="5"/>
  <c r="Y466" i="5"/>
  <c r="Z465" i="5"/>
  <c r="Y465" i="5"/>
  <c r="Z464" i="5"/>
  <c r="Y464" i="5"/>
  <c r="Z463" i="5"/>
  <c r="Y463" i="5"/>
  <c r="Z462" i="5"/>
  <c r="Y462" i="5"/>
  <c r="Z461" i="5"/>
  <c r="Y461" i="5"/>
  <c r="Z460" i="5"/>
  <c r="Y460" i="5"/>
  <c r="Z459" i="5"/>
  <c r="Y459" i="5"/>
  <c r="Z458" i="5"/>
  <c r="Y458" i="5"/>
  <c r="Z457" i="5"/>
  <c r="Y457" i="5"/>
  <c r="Z456" i="5"/>
  <c r="Y456" i="5"/>
  <c r="Z455" i="5"/>
  <c r="Y455" i="5"/>
  <c r="Z454" i="5"/>
  <c r="Y454" i="5"/>
  <c r="Z453" i="5"/>
  <c r="Y453" i="5"/>
  <c r="Z452" i="5"/>
  <c r="Y452" i="5"/>
  <c r="Z451" i="5"/>
  <c r="Y451" i="5"/>
  <c r="Z450" i="5"/>
  <c r="Y450" i="5"/>
  <c r="Z449" i="5"/>
  <c r="Y449" i="5"/>
  <c r="Z448" i="5"/>
  <c r="Y448" i="5"/>
  <c r="Z447" i="5"/>
  <c r="Y447" i="5"/>
  <c r="Z446" i="5"/>
  <c r="Y446" i="5"/>
  <c r="Z445" i="5"/>
  <c r="Y445" i="5"/>
  <c r="Z444" i="5"/>
  <c r="Y444" i="5"/>
  <c r="Z443" i="5"/>
  <c r="Y443" i="5"/>
  <c r="Z442" i="5"/>
  <c r="Y442" i="5"/>
  <c r="Z441" i="5"/>
  <c r="Y441" i="5"/>
  <c r="Z440" i="5"/>
  <c r="Y440" i="5"/>
  <c r="Z439" i="5"/>
  <c r="Y439" i="5"/>
  <c r="Z438" i="5"/>
  <c r="Y438" i="5"/>
  <c r="Z437" i="5"/>
  <c r="Y437" i="5"/>
  <c r="Z436" i="5"/>
  <c r="Y436" i="5"/>
  <c r="Z435" i="5"/>
  <c r="Y435" i="5"/>
  <c r="Z434" i="5"/>
  <c r="Y434" i="5"/>
  <c r="Z433" i="5"/>
  <c r="Y433" i="5"/>
  <c r="Z432" i="5"/>
  <c r="Y432" i="5"/>
  <c r="Z431" i="5"/>
  <c r="Y431" i="5"/>
  <c r="Z430" i="5"/>
  <c r="Y430" i="5"/>
  <c r="Z429" i="5"/>
  <c r="Y429" i="5"/>
  <c r="Z428" i="5"/>
  <c r="Y428" i="5"/>
  <c r="Z427" i="5"/>
  <c r="Y427" i="5"/>
  <c r="Z426" i="5"/>
  <c r="Y426" i="5"/>
  <c r="Z425" i="5"/>
  <c r="Y425" i="5"/>
  <c r="Z424" i="5"/>
  <c r="Y424" i="5"/>
  <c r="Z423" i="5"/>
  <c r="Y423" i="5"/>
  <c r="Z422" i="5"/>
  <c r="Y422" i="5"/>
  <c r="Z421" i="5"/>
  <c r="Y421" i="5"/>
  <c r="Z420" i="5"/>
  <c r="Y420" i="5"/>
  <c r="Z419" i="5"/>
  <c r="Y419" i="5"/>
  <c r="Z418" i="5"/>
  <c r="Y418" i="5"/>
  <c r="Z417" i="5"/>
  <c r="Y417" i="5"/>
  <c r="Z416" i="5"/>
  <c r="Y416" i="5"/>
  <c r="Z415" i="5"/>
  <c r="Y415" i="5"/>
  <c r="Z414" i="5"/>
  <c r="Y414" i="5"/>
  <c r="Z413" i="5"/>
  <c r="Y413" i="5"/>
  <c r="Z412" i="5"/>
  <c r="Y412" i="5"/>
  <c r="Z411" i="5"/>
  <c r="Y411" i="5"/>
  <c r="Z410" i="5"/>
  <c r="Y410" i="5"/>
  <c r="Z409" i="5"/>
  <c r="Y409" i="5"/>
  <c r="Z408" i="5"/>
  <c r="Y408" i="5"/>
  <c r="Z407" i="5"/>
  <c r="Y407" i="5"/>
  <c r="Z406" i="5"/>
  <c r="Y406" i="5"/>
  <c r="Z405" i="5"/>
  <c r="Y405" i="5"/>
  <c r="Z404" i="5"/>
  <c r="Y404" i="5"/>
  <c r="Z403" i="5"/>
  <c r="Y403" i="5"/>
  <c r="Z402" i="5"/>
  <c r="Y402" i="5"/>
  <c r="Z401" i="5"/>
  <c r="Y401" i="5"/>
  <c r="Z400" i="5"/>
  <c r="Y400" i="5"/>
  <c r="Z399" i="5"/>
  <c r="Y399" i="5"/>
  <c r="Z398" i="5"/>
  <c r="Y398" i="5"/>
  <c r="Z397" i="5"/>
  <c r="Y397" i="5"/>
  <c r="Z396" i="5"/>
  <c r="Y396" i="5"/>
  <c r="Z395" i="5"/>
  <c r="Y395" i="5"/>
  <c r="Z394" i="5"/>
  <c r="Y394" i="5"/>
  <c r="Z393" i="5"/>
  <c r="Y393" i="5"/>
  <c r="Z392" i="5"/>
  <c r="Y392" i="5"/>
  <c r="Z391" i="5"/>
  <c r="Y391" i="5"/>
  <c r="Z390" i="5"/>
  <c r="Y390" i="5"/>
  <c r="Z389" i="5"/>
  <c r="Y389" i="5"/>
  <c r="Z388" i="5"/>
  <c r="Y388" i="5"/>
  <c r="Z387" i="5"/>
  <c r="Y387" i="5"/>
  <c r="Z386" i="5"/>
  <c r="Y386" i="5"/>
  <c r="Z385" i="5"/>
  <c r="Y385" i="5"/>
  <c r="Z384" i="5"/>
  <c r="Y384" i="5"/>
  <c r="Z383" i="5"/>
  <c r="Y383" i="5"/>
  <c r="Z382" i="5"/>
  <c r="Y382" i="5"/>
  <c r="Z381" i="5"/>
  <c r="Y381" i="5"/>
  <c r="Z380" i="5"/>
  <c r="Y380" i="5"/>
  <c r="Z379" i="5"/>
  <c r="Y379" i="5"/>
  <c r="Z378" i="5"/>
  <c r="Y378" i="5"/>
  <c r="Z377" i="5"/>
  <c r="Y377" i="5"/>
  <c r="Z376" i="5"/>
  <c r="Y376" i="5"/>
  <c r="Z375" i="5"/>
  <c r="Y375" i="5"/>
  <c r="Z374" i="5"/>
  <c r="Y374" i="5"/>
  <c r="Z373" i="5"/>
  <c r="Y373" i="5"/>
  <c r="Z372" i="5"/>
  <c r="Y372" i="5"/>
  <c r="Z371" i="5"/>
  <c r="Y371" i="5"/>
  <c r="Z370" i="5"/>
  <c r="Y370" i="5"/>
  <c r="Z369" i="5"/>
  <c r="Y369" i="5"/>
  <c r="Z368" i="5"/>
  <c r="Y368" i="5"/>
  <c r="Z367" i="5"/>
  <c r="Y367" i="5"/>
  <c r="Z366" i="5"/>
  <c r="Y366" i="5"/>
  <c r="Z365" i="5"/>
  <c r="Y365" i="5"/>
  <c r="Z364" i="5"/>
  <c r="Y364" i="5"/>
  <c r="Z363" i="5"/>
  <c r="Y363" i="5"/>
  <c r="Z362" i="5"/>
  <c r="Y362" i="5"/>
  <c r="Z361" i="5"/>
  <c r="Y361" i="5"/>
  <c r="Z360" i="5"/>
  <c r="Y360" i="5"/>
  <c r="Z359" i="5"/>
  <c r="Y359" i="5"/>
  <c r="Z358" i="5"/>
  <c r="Y358" i="5"/>
  <c r="Z357" i="5"/>
  <c r="Y357" i="5"/>
  <c r="Z356" i="5"/>
  <c r="Y356" i="5"/>
  <c r="Z355" i="5"/>
  <c r="Y355" i="5"/>
  <c r="Z354" i="5"/>
  <c r="Y354" i="5"/>
  <c r="Z353" i="5"/>
  <c r="Y353" i="5"/>
  <c r="Z352" i="5"/>
  <c r="Y352" i="5"/>
  <c r="Z351" i="5"/>
  <c r="Y351" i="5"/>
  <c r="Z350" i="5"/>
  <c r="Y350" i="5"/>
  <c r="Z349" i="5"/>
  <c r="Y349" i="5"/>
  <c r="Z348" i="5"/>
  <c r="Y348" i="5"/>
  <c r="Z347" i="5"/>
  <c r="Y347" i="5"/>
  <c r="Z346" i="5"/>
  <c r="Y346" i="5"/>
  <c r="Z345" i="5"/>
  <c r="Y345" i="5"/>
  <c r="Z344" i="5"/>
  <c r="Y344" i="5"/>
  <c r="Z343" i="5"/>
  <c r="Y343" i="5"/>
  <c r="Z342" i="5"/>
  <c r="Y342" i="5"/>
  <c r="Z341" i="5"/>
  <c r="Y341" i="5"/>
  <c r="Z340" i="5"/>
  <c r="Y340" i="5"/>
  <c r="Z339" i="5"/>
  <c r="Y339" i="5"/>
  <c r="Z338" i="5"/>
  <c r="Y338" i="5"/>
  <c r="Z337" i="5"/>
  <c r="Y337" i="5"/>
  <c r="Z336" i="5"/>
  <c r="Y336" i="5"/>
  <c r="Z335" i="5"/>
  <c r="Y335" i="5"/>
  <c r="Z334" i="5"/>
  <c r="Y334" i="5"/>
  <c r="Z333" i="5"/>
  <c r="Y333" i="5"/>
  <c r="Z332" i="5"/>
  <c r="Y332" i="5"/>
  <c r="Z331" i="5"/>
  <c r="Y331" i="5"/>
  <c r="Z330" i="5"/>
  <c r="Y330" i="5"/>
  <c r="Z329" i="5"/>
  <c r="Y329" i="5"/>
  <c r="Z328" i="5"/>
  <c r="Y328" i="5"/>
  <c r="Z327" i="5"/>
  <c r="Y327" i="5"/>
  <c r="Z326" i="5"/>
  <c r="Y326" i="5"/>
  <c r="Z325" i="5"/>
  <c r="Y325" i="5"/>
  <c r="Z324" i="5"/>
  <c r="Y324" i="5"/>
  <c r="Z323" i="5"/>
  <c r="Y323" i="5"/>
  <c r="Z322" i="5"/>
  <c r="Y322" i="5"/>
  <c r="Z321" i="5"/>
  <c r="Y321" i="5"/>
  <c r="Z320" i="5"/>
  <c r="Y320" i="5"/>
  <c r="Z319" i="5"/>
  <c r="Y319" i="5"/>
  <c r="Z318" i="5"/>
  <c r="Y318" i="5"/>
  <c r="Z317" i="5"/>
  <c r="Y317" i="5"/>
  <c r="Z316" i="5"/>
  <c r="Y316" i="5"/>
  <c r="Z315" i="5"/>
  <c r="Y315" i="5"/>
  <c r="Z314" i="5"/>
  <c r="Y314" i="5"/>
  <c r="Z313" i="5"/>
  <c r="Y313" i="5"/>
  <c r="Z312" i="5"/>
  <c r="Y312" i="5"/>
  <c r="Z311" i="5"/>
  <c r="Y311" i="5"/>
  <c r="Z310" i="5"/>
  <c r="Y310" i="5"/>
  <c r="Z309" i="5"/>
  <c r="Y309" i="5"/>
  <c r="Z308" i="5"/>
  <c r="Y308" i="5"/>
  <c r="Z307" i="5"/>
  <c r="Y307" i="5"/>
  <c r="Z306" i="5"/>
  <c r="Y306" i="5"/>
  <c r="Z305" i="5"/>
  <c r="Y305" i="5"/>
  <c r="Z304" i="5"/>
  <c r="Y304" i="5"/>
  <c r="Z303" i="5"/>
  <c r="Y303" i="5"/>
  <c r="Z302" i="5"/>
  <c r="Y302" i="5"/>
  <c r="Z301" i="5"/>
  <c r="Y301" i="5"/>
  <c r="Z300" i="5"/>
  <c r="Y300" i="5"/>
  <c r="Z299" i="5"/>
  <c r="Y299" i="5"/>
  <c r="Z298" i="5"/>
  <c r="Y298" i="5"/>
  <c r="Z297" i="5"/>
  <c r="Y297" i="5"/>
  <c r="Z296" i="5"/>
  <c r="Y296" i="5"/>
  <c r="Z295" i="5"/>
  <c r="Y295" i="5"/>
  <c r="Z294" i="5"/>
  <c r="Y294" i="5"/>
  <c r="Z293" i="5"/>
  <c r="Y293" i="5"/>
  <c r="Z292" i="5"/>
  <c r="Y292" i="5"/>
  <c r="Z291" i="5"/>
  <c r="Y291" i="5"/>
  <c r="Z290" i="5"/>
  <c r="Y290" i="5"/>
  <c r="Z289" i="5"/>
  <c r="Y289" i="5"/>
  <c r="Z288" i="5"/>
  <c r="Y288" i="5"/>
  <c r="Z287" i="5"/>
  <c r="Y287" i="5"/>
  <c r="Z286" i="5"/>
  <c r="Y286" i="5"/>
  <c r="Z285" i="5"/>
  <c r="Y285" i="5"/>
  <c r="Z284" i="5"/>
  <c r="Y284" i="5"/>
  <c r="Z283" i="5"/>
  <c r="Y283" i="5"/>
  <c r="Z282" i="5"/>
  <c r="Y282" i="5"/>
  <c r="Z281" i="5"/>
  <c r="Y281" i="5"/>
  <c r="Z280" i="5"/>
  <c r="Y280" i="5"/>
  <c r="Z279" i="5"/>
  <c r="Y279" i="5"/>
  <c r="Z278" i="5"/>
  <c r="Y278" i="5"/>
  <c r="Z277" i="5"/>
  <c r="Y277" i="5"/>
  <c r="Z276" i="5"/>
  <c r="Y276" i="5"/>
  <c r="Z275" i="5"/>
  <c r="Y275" i="5"/>
  <c r="Z274" i="5"/>
  <c r="Y274" i="5"/>
  <c r="Z273" i="5"/>
  <c r="Y273" i="5"/>
  <c r="Z272" i="5"/>
  <c r="Y272" i="5"/>
  <c r="Z271" i="5"/>
  <c r="Y271" i="5"/>
  <c r="Z270" i="5"/>
  <c r="Y270" i="5"/>
  <c r="Z269" i="5"/>
  <c r="Y269" i="5"/>
  <c r="Z268" i="5"/>
  <c r="Y268" i="5"/>
  <c r="Z267" i="5"/>
  <c r="Y267" i="5"/>
  <c r="Z266" i="5"/>
  <c r="Y266" i="5"/>
  <c r="Z265" i="5"/>
  <c r="Y265" i="5"/>
  <c r="Z264" i="5"/>
  <c r="Y264" i="5"/>
  <c r="Z263" i="5"/>
  <c r="Y263" i="5"/>
  <c r="Z262" i="5"/>
  <c r="Y262" i="5"/>
  <c r="Z261" i="5"/>
  <c r="Y261" i="5"/>
  <c r="Z260" i="5"/>
  <c r="Y260" i="5"/>
  <c r="Z259" i="5"/>
  <c r="Y259" i="5"/>
  <c r="Z258" i="5"/>
  <c r="Y258" i="5"/>
  <c r="Z257" i="5"/>
  <c r="Y257" i="5"/>
  <c r="Z256" i="5"/>
  <c r="Y256" i="5"/>
  <c r="Z255" i="5"/>
  <c r="Y255" i="5"/>
  <c r="Z254" i="5"/>
  <c r="Y254" i="5"/>
  <c r="Z253" i="5"/>
  <c r="Y253" i="5"/>
  <c r="Z252" i="5"/>
  <c r="Y252" i="5"/>
  <c r="Z251" i="5"/>
  <c r="Y251" i="5"/>
  <c r="Z250" i="5"/>
  <c r="Y250" i="5"/>
  <c r="Z249" i="5"/>
  <c r="Y249" i="5"/>
  <c r="Z248" i="5"/>
  <c r="Y248" i="5"/>
  <c r="Z247" i="5"/>
  <c r="Y247" i="5"/>
  <c r="Z246" i="5"/>
  <c r="Y246" i="5"/>
  <c r="Z245" i="5"/>
  <c r="Y245" i="5"/>
  <c r="Z244" i="5"/>
  <c r="Y244" i="5"/>
  <c r="Z243" i="5"/>
  <c r="Y243" i="5"/>
  <c r="Z242" i="5"/>
  <c r="Y242" i="5"/>
  <c r="Z241" i="5"/>
  <c r="Y241" i="5"/>
  <c r="Z240" i="5"/>
  <c r="Y240" i="5"/>
  <c r="Z239" i="5"/>
  <c r="Y239" i="5"/>
  <c r="Z238" i="5"/>
  <c r="Y238" i="5"/>
  <c r="Z237" i="5"/>
  <c r="Y237" i="5"/>
  <c r="Z236" i="5"/>
  <c r="Y236" i="5"/>
  <c r="Z235" i="5"/>
  <c r="Y235" i="5"/>
  <c r="Z234" i="5"/>
  <c r="Y234" i="5"/>
  <c r="Z233" i="5"/>
  <c r="Y233" i="5"/>
  <c r="Z232" i="5"/>
  <c r="Y232" i="5"/>
  <c r="Z231" i="5"/>
  <c r="Y231" i="5"/>
  <c r="Z230" i="5"/>
  <c r="Y230" i="5"/>
  <c r="Z229" i="5"/>
  <c r="Y229" i="5"/>
  <c r="Z228" i="5"/>
  <c r="Y228" i="5"/>
  <c r="Z227" i="5"/>
  <c r="Y227" i="5"/>
  <c r="Z226" i="5"/>
  <c r="Y226" i="5"/>
  <c r="Z225" i="5"/>
  <c r="Y225" i="5"/>
  <c r="Z224" i="5"/>
  <c r="Y224" i="5"/>
  <c r="Z223" i="5"/>
  <c r="Y223" i="5"/>
  <c r="Z222" i="5"/>
  <c r="Y222" i="5"/>
  <c r="Z221" i="5"/>
  <c r="Y221" i="5"/>
  <c r="Z220" i="5"/>
  <c r="Y220" i="5"/>
  <c r="Z219" i="5"/>
  <c r="Y219" i="5"/>
  <c r="Z218" i="5"/>
  <c r="Y218" i="5"/>
  <c r="Z217" i="5"/>
  <c r="Y217" i="5"/>
  <c r="Z216" i="5"/>
  <c r="Y216" i="5"/>
  <c r="Z215" i="5"/>
  <c r="Y215" i="5"/>
  <c r="Z214" i="5"/>
  <c r="Y214" i="5"/>
  <c r="Z213" i="5"/>
  <c r="Y213" i="5"/>
  <c r="Z212" i="5"/>
  <c r="Y212" i="5"/>
  <c r="Z211" i="5"/>
  <c r="Y211" i="5"/>
  <c r="Z210" i="5"/>
  <c r="Y210" i="5"/>
  <c r="Z209" i="5"/>
  <c r="Y209" i="5"/>
  <c r="Z208" i="5"/>
  <c r="Y208" i="5"/>
  <c r="Z207" i="5"/>
  <c r="Y207" i="5"/>
  <c r="Z206" i="5"/>
  <c r="Y206" i="5"/>
  <c r="Z205" i="5"/>
  <c r="Y205" i="5"/>
  <c r="Z204" i="5"/>
  <c r="Y204" i="5"/>
  <c r="Z203" i="5"/>
  <c r="Y203" i="5"/>
  <c r="Z202" i="5"/>
  <c r="Y202" i="5"/>
  <c r="Z201" i="5"/>
  <c r="Y201" i="5"/>
  <c r="Z200" i="5"/>
  <c r="Y200" i="5"/>
  <c r="Z199" i="5"/>
  <c r="Y199" i="5"/>
  <c r="Z198" i="5"/>
  <c r="Y198" i="5"/>
  <c r="Z197" i="5"/>
  <c r="Y197" i="5"/>
  <c r="Z196" i="5"/>
  <c r="Y196" i="5"/>
  <c r="Z195" i="5"/>
  <c r="Y195" i="5"/>
  <c r="Z194" i="5"/>
  <c r="Y194" i="5"/>
  <c r="Z193" i="5"/>
  <c r="Y193" i="5"/>
  <c r="Z192" i="5"/>
  <c r="Y192" i="5"/>
  <c r="Z191" i="5"/>
  <c r="Y191" i="5"/>
  <c r="Z190" i="5"/>
  <c r="Y190" i="5"/>
  <c r="Z189" i="5"/>
  <c r="Y189" i="5"/>
  <c r="Z188" i="5"/>
  <c r="Y188" i="5"/>
  <c r="Z187" i="5"/>
  <c r="Y187" i="5"/>
  <c r="Z186" i="5"/>
  <c r="Y186" i="5"/>
  <c r="Z185" i="5"/>
  <c r="Y185" i="5"/>
  <c r="Z184" i="5"/>
  <c r="Y184" i="5"/>
  <c r="Z183" i="5"/>
  <c r="Y183" i="5"/>
  <c r="Z182" i="5"/>
  <c r="Y182" i="5"/>
  <c r="Z181" i="5"/>
  <c r="Y181" i="5"/>
  <c r="Z180" i="5"/>
  <c r="Y180" i="5"/>
  <c r="Z179" i="5"/>
  <c r="Y179" i="5"/>
  <c r="Z178" i="5"/>
  <c r="Y178" i="5"/>
  <c r="Z177" i="5"/>
  <c r="Y177" i="5"/>
  <c r="Z176" i="5"/>
  <c r="Y176" i="5"/>
  <c r="Z175" i="5"/>
  <c r="Y175" i="5"/>
  <c r="Z174" i="5"/>
  <c r="Y174" i="5"/>
  <c r="Z173" i="5"/>
  <c r="Y173" i="5"/>
  <c r="Z172" i="5"/>
  <c r="Y172" i="5"/>
  <c r="Z171" i="5"/>
  <c r="Y171" i="5"/>
  <c r="Z170" i="5"/>
  <c r="Y170" i="5"/>
  <c r="Z169" i="5"/>
  <c r="Y169" i="5"/>
  <c r="Z168" i="5"/>
  <c r="Y168" i="5"/>
  <c r="Z167" i="5"/>
  <c r="Y167" i="5"/>
  <c r="Z166" i="5"/>
  <c r="Y166" i="5"/>
  <c r="Z165" i="5"/>
  <c r="Y165" i="5"/>
  <c r="Z164" i="5"/>
  <c r="Y164" i="5"/>
  <c r="Z163" i="5"/>
  <c r="Y163" i="5"/>
  <c r="Z162" i="5"/>
  <c r="Y162" i="5"/>
  <c r="Z161" i="5"/>
  <c r="Y161" i="5"/>
  <c r="Z160" i="5"/>
  <c r="Y160" i="5"/>
  <c r="Z159" i="5"/>
  <c r="Y159" i="5"/>
  <c r="Z158" i="5"/>
  <c r="Y158" i="5"/>
  <c r="Z157" i="5"/>
  <c r="Y157" i="5"/>
  <c r="Z156" i="5"/>
  <c r="Y156" i="5"/>
  <c r="Z155" i="5"/>
  <c r="Y155" i="5"/>
  <c r="Z154" i="5"/>
  <c r="Y154" i="5"/>
  <c r="Z153" i="5"/>
  <c r="Y153" i="5"/>
  <c r="Z152" i="5"/>
  <c r="Y152" i="5"/>
  <c r="Z151" i="5"/>
  <c r="Y151" i="5"/>
  <c r="Z150" i="5"/>
  <c r="Y150" i="5"/>
  <c r="Z149" i="5"/>
  <c r="Y149" i="5"/>
  <c r="Z148" i="5"/>
  <c r="Y148" i="5"/>
  <c r="Z147" i="5"/>
  <c r="Y147" i="5"/>
  <c r="Z146" i="5"/>
  <c r="Y146" i="5"/>
  <c r="Z145" i="5"/>
  <c r="Y145" i="5"/>
  <c r="Z144" i="5"/>
  <c r="Y144" i="5"/>
  <c r="Z143" i="5"/>
  <c r="Y143" i="5"/>
  <c r="Z142" i="5"/>
  <c r="Y142" i="5"/>
  <c r="Z141" i="5"/>
  <c r="Y141" i="5"/>
  <c r="Z140" i="5"/>
  <c r="Y140" i="5"/>
  <c r="Z139" i="5"/>
  <c r="Y139" i="5"/>
  <c r="Z138" i="5"/>
  <c r="Y138" i="5"/>
  <c r="Z137" i="5"/>
  <c r="Y137" i="5"/>
  <c r="Z136" i="5"/>
  <c r="Y136" i="5"/>
  <c r="Z135" i="5"/>
  <c r="Y135" i="5"/>
  <c r="Z134" i="5"/>
  <c r="Y134" i="5"/>
  <c r="Z133" i="5"/>
  <c r="Y133" i="5"/>
  <c r="Z132" i="5"/>
  <c r="Y132" i="5"/>
  <c r="Z131" i="5"/>
  <c r="Y131" i="5"/>
  <c r="Z130" i="5"/>
  <c r="Y130" i="5"/>
  <c r="Z129" i="5"/>
  <c r="Y129" i="5"/>
  <c r="Z128" i="5"/>
  <c r="Y128" i="5"/>
  <c r="Z127" i="5"/>
  <c r="Y127" i="5"/>
  <c r="Z126" i="5"/>
  <c r="Y126" i="5"/>
  <c r="Z125" i="5"/>
  <c r="Y125" i="5"/>
  <c r="Z124" i="5"/>
  <c r="Y124" i="5"/>
  <c r="Z123" i="5"/>
  <c r="Y123" i="5"/>
  <c r="Z122" i="5"/>
  <c r="Y122" i="5"/>
  <c r="Z121" i="5"/>
  <c r="Y121" i="5"/>
  <c r="Z120" i="5"/>
  <c r="Y120" i="5"/>
  <c r="Z119" i="5"/>
  <c r="Y119" i="5"/>
  <c r="Z118" i="5"/>
  <c r="Y118" i="5"/>
  <c r="Z117" i="5"/>
  <c r="Y117" i="5"/>
  <c r="Z116" i="5"/>
  <c r="Y116" i="5"/>
  <c r="Z115" i="5"/>
  <c r="Y115" i="5"/>
  <c r="Z114" i="5"/>
  <c r="Y114" i="5"/>
  <c r="Z113" i="5"/>
  <c r="Y113" i="5"/>
  <c r="Z112" i="5"/>
  <c r="Y112" i="5"/>
  <c r="Z111" i="5"/>
  <c r="Y111" i="5"/>
  <c r="Z110" i="5"/>
  <c r="Y110" i="5"/>
  <c r="Z109" i="5"/>
  <c r="Y109" i="5"/>
  <c r="Z108" i="5"/>
  <c r="Y108" i="5"/>
  <c r="Z107" i="5"/>
  <c r="Y107" i="5"/>
  <c r="Z106" i="5"/>
  <c r="Y106" i="5"/>
  <c r="Z105" i="5"/>
  <c r="Y105" i="5"/>
  <c r="Z104" i="5"/>
  <c r="Y104" i="5"/>
  <c r="Z103" i="5"/>
  <c r="Y103" i="5"/>
  <c r="Z102" i="5"/>
  <c r="Y102" i="5"/>
  <c r="Z101" i="5"/>
  <c r="Y101" i="5"/>
  <c r="Z100" i="5"/>
  <c r="Y100" i="5"/>
  <c r="Z99" i="5"/>
  <c r="Y99" i="5"/>
  <c r="Z98" i="5"/>
  <c r="Y98" i="5"/>
  <c r="Z97" i="5"/>
  <c r="Y97" i="5"/>
  <c r="Z96" i="5"/>
  <c r="Y96" i="5"/>
  <c r="Z95" i="5"/>
  <c r="Y95" i="5"/>
  <c r="Z94" i="5"/>
  <c r="Y94" i="5"/>
  <c r="Z93" i="5"/>
  <c r="Y93" i="5"/>
  <c r="Z92" i="5"/>
  <c r="Y92" i="5"/>
  <c r="Z91" i="5"/>
  <c r="Y91" i="5"/>
  <c r="Z90" i="5"/>
  <c r="Y90" i="5"/>
  <c r="Z89" i="5"/>
  <c r="Y89" i="5"/>
  <c r="Z88" i="5"/>
  <c r="Y88" i="5"/>
  <c r="Z87" i="5"/>
  <c r="Y87" i="5"/>
  <c r="Z86" i="5"/>
  <c r="Y86" i="5"/>
  <c r="Z85" i="5"/>
  <c r="Y85" i="5"/>
  <c r="Z84" i="5"/>
  <c r="Y84" i="5"/>
  <c r="Z83" i="5"/>
  <c r="Y83" i="5"/>
  <c r="Z82" i="5"/>
  <c r="Y82" i="5"/>
  <c r="Z81" i="5"/>
  <c r="Y81" i="5"/>
  <c r="Z80" i="5"/>
  <c r="Y80" i="5"/>
  <c r="Z79" i="5"/>
  <c r="Y79" i="5"/>
  <c r="Z78" i="5"/>
  <c r="Y78" i="5"/>
  <c r="Z77" i="5"/>
  <c r="Y77" i="5"/>
  <c r="Z76" i="5"/>
  <c r="Y76" i="5"/>
  <c r="Z75" i="5"/>
  <c r="Y75" i="5"/>
  <c r="Z74" i="5"/>
  <c r="Y74" i="5"/>
  <c r="Z73" i="5"/>
  <c r="Y73" i="5"/>
  <c r="Z72" i="5"/>
  <c r="Y72" i="5"/>
  <c r="Z71" i="5"/>
  <c r="Y71" i="5"/>
  <c r="Z70" i="5"/>
  <c r="Y70" i="5"/>
  <c r="Z69" i="5"/>
  <c r="Y69" i="5"/>
  <c r="Z68" i="5"/>
  <c r="Y68" i="5"/>
  <c r="Z67" i="5"/>
  <c r="Y67" i="5"/>
  <c r="Z66" i="5"/>
  <c r="Y66" i="5"/>
  <c r="Z65" i="5"/>
  <c r="Y65" i="5"/>
  <c r="Z64" i="5"/>
  <c r="Y64" i="5"/>
  <c r="Z63" i="5"/>
  <c r="Y63" i="5"/>
  <c r="Z62" i="5"/>
  <c r="Y62" i="5"/>
  <c r="Z61" i="5"/>
  <c r="Y61" i="5"/>
  <c r="Z60" i="5"/>
  <c r="Y60" i="5"/>
  <c r="Z59" i="5"/>
  <c r="Y59" i="5"/>
  <c r="Z58" i="5"/>
  <c r="Y58" i="5"/>
  <c r="Z57" i="5"/>
  <c r="Y57" i="5"/>
  <c r="Z56" i="5"/>
  <c r="Y56" i="5"/>
  <c r="Z55" i="5"/>
  <c r="Y55" i="5"/>
  <c r="Z54" i="5"/>
  <c r="Y54" i="5"/>
  <c r="Z53" i="5"/>
  <c r="Y53" i="5"/>
  <c r="Z52" i="5"/>
  <c r="Y52" i="5"/>
  <c r="Z51" i="5"/>
  <c r="Y51" i="5"/>
  <c r="Z50" i="5"/>
  <c r="Y50" i="5"/>
  <c r="Z49" i="5"/>
  <c r="Y49" i="5"/>
  <c r="Z48" i="5"/>
  <c r="Y48" i="5"/>
  <c r="Z47" i="5"/>
  <c r="Y47" i="5"/>
  <c r="Z46" i="5"/>
  <c r="Y46" i="5"/>
  <c r="Z45" i="5"/>
  <c r="Y45" i="5"/>
  <c r="Z44" i="5"/>
  <c r="Y44" i="5"/>
  <c r="Z43" i="5"/>
  <c r="Y43" i="5"/>
  <c r="Z42" i="5"/>
  <c r="Y42" i="5"/>
  <c r="Z41" i="5"/>
  <c r="Y41" i="5"/>
  <c r="Z40" i="5"/>
  <c r="Y40" i="5"/>
  <c r="Z39" i="5"/>
  <c r="Y39" i="5"/>
  <c r="Z38" i="5"/>
  <c r="Y38" i="5"/>
  <c r="Z37" i="5"/>
  <c r="Y37" i="5"/>
  <c r="Z36" i="5"/>
  <c r="Y36" i="5"/>
  <c r="Z35" i="5"/>
  <c r="Y35" i="5"/>
  <c r="Z34" i="5"/>
  <c r="Y34" i="5"/>
  <c r="Z33" i="5"/>
  <c r="Y33" i="5"/>
  <c r="Z32" i="5"/>
  <c r="Y32" i="5"/>
  <c r="Z31" i="5"/>
  <c r="Y31" i="5"/>
  <c r="Z30" i="5"/>
  <c r="Y30" i="5"/>
  <c r="Z29" i="5"/>
  <c r="Y29" i="5"/>
  <c r="Z28" i="5"/>
  <c r="Y28" i="5"/>
  <c r="Z27" i="5"/>
  <c r="Y27" i="5"/>
  <c r="Z26" i="5"/>
  <c r="Y26" i="5"/>
  <c r="Z25" i="5"/>
  <c r="Y25" i="5"/>
  <c r="Z24" i="5"/>
  <c r="Y24" i="5"/>
  <c r="Z23" i="5"/>
  <c r="Y23" i="5"/>
  <c r="F18" i="5" l="1"/>
  <c r="L31" i="2" s="1"/>
  <c r="F17" i="5"/>
  <c r="K31" i="2" s="1"/>
  <c r="Y21" i="5"/>
  <c r="Z21" i="5"/>
  <c r="K34" i="2" l="1"/>
  <c r="B24" i="5"/>
  <c r="B25" i="5" l="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B58" i="5" s="1"/>
  <c r="B59" i="5" s="1"/>
  <c r="B60" i="5" s="1"/>
  <c r="B61" i="5" s="1"/>
  <c r="B62" i="5" s="1"/>
  <c r="B63" i="5" s="1"/>
  <c r="B64" i="5" s="1"/>
  <c r="B65" i="5" s="1"/>
  <c r="B66" i="5" s="1"/>
  <c r="B67" i="5" s="1"/>
  <c r="B68" i="5" s="1"/>
  <c r="B69" i="5" s="1"/>
  <c r="B70" i="5" s="1"/>
  <c r="B71" i="5" s="1"/>
  <c r="B72" i="5" s="1"/>
  <c r="B73" i="5" s="1"/>
  <c r="B74" i="5" s="1"/>
  <c r="B75" i="5" s="1"/>
  <c r="B76" i="5" s="1"/>
  <c r="B77" i="5" s="1"/>
  <c r="B78" i="5" s="1"/>
  <c r="B79" i="5" s="1"/>
  <c r="B80" i="5" s="1"/>
  <c r="B81" i="5" s="1"/>
  <c r="B82" i="5" s="1"/>
  <c r="B83" i="5" s="1"/>
  <c r="B84" i="5" s="1"/>
  <c r="B85" i="5" s="1"/>
  <c r="B86" i="5" s="1"/>
  <c r="B87" i="5" s="1"/>
  <c r="B88" i="5" s="1"/>
  <c r="B89" i="5" s="1"/>
  <c r="B90" i="5" s="1"/>
  <c r="B91" i="5" s="1"/>
  <c r="B92" i="5" s="1"/>
  <c r="B93" i="5" s="1"/>
  <c r="B94" i="5" s="1"/>
  <c r="B95" i="5" s="1"/>
  <c r="B96" i="5" s="1"/>
  <c r="B97" i="5" s="1"/>
  <c r="B98" i="5" s="1"/>
  <c r="B99" i="5" s="1"/>
  <c r="B100" i="5" s="1"/>
  <c r="B101" i="5" s="1"/>
  <c r="B102" i="5" s="1"/>
  <c r="B103" i="5" s="1"/>
  <c r="B104" i="5" s="1"/>
  <c r="B105" i="5" s="1"/>
  <c r="B106" i="5" s="1"/>
  <c r="B107" i="5" s="1"/>
  <c r="B108" i="5" s="1"/>
  <c r="B109" i="5" s="1"/>
  <c r="B110" i="5" s="1"/>
  <c r="B111" i="5" s="1"/>
  <c r="B112" i="5" s="1"/>
  <c r="B113" i="5" s="1"/>
  <c r="B114" i="5" s="1"/>
  <c r="B115" i="5" s="1"/>
  <c r="B116" i="5" s="1"/>
  <c r="B117" i="5" s="1"/>
  <c r="B118" i="5" s="1"/>
  <c r="B119" i="5" s="1"/>
  <c r="B120" i="5" s="1"/>
  <c r="B121" i="5" s="1"/>
  <c r="B122" i="5" s="1"/>
  <c r="B123" i="5" s="1"/>
  <c r="B124" i="5" s="1"/>
  <c r="B125" i="5" s="1"/>
  <c r="B126" i="5" s="1"/>
  <c r="B127" i="5" s="1"/>
  <c r="B128" i="5" s="1"/>
  <c r="B129" i="5" s="1"/>
  <c r="B130" i="5" s="1"/>
  <c r="B131" i="5" s="1"/>
  <c r="B132" i="5" s="1"/>
  <c r="B133" i="5" s="1"/>
  <c r="B134" i="5" s="1"/>
  <c r="B135" i="5" s="1"/>
  <c r="B136" i="5" s="1"/>
  <c r="B137" i="5" s="1"/>
  <c r="B138" i="5" s="1"/>
  <c r="B139" i="5" s="1"/>
  <c r="B140" i="5" s="1"/>
  <c r="B141" i="5" s="1"/>
  <c r="B142" i="5" s="1"/>
  <c r="B143" i="5" s="1"/>
  <c r="B144" i="5" s="1"/>
  <c r="B145" i="5" s="1"/>
  <c r="B146" i="5" s="1"/>
  <c r="B147" i="5" s="1"/>
  <c r="B148" i="5" s="1"/>
  <c r="B149" i="5" s="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1" i="5" s="1"/>
  <c r="B192" i="5" s="1"/>
  <c r="B193" i="5" s="1"/>
  <c r="B194" i="5" s="1"/>
  <c r="B195" i="5" s="1"/>
  <c r="B196" i="5" s="1"/>
  <c r="B197" i="5" s="1"/>
  <c r="B198" i="5" s="1"/>
  <c r="B199" i="5" s="1"/>
  <c r="B200" i="5" s="1"/>
  <c r="B201" i="5" s="1"/>
  <c r="B202" i="5" s="1"/>
  <c r="B203" i="5" s="1"/>
  <c r="B204" i="5" s="1"/>
  <c r="B205" i="5" s="1"/>
  <c r="B206" i="5" s="1"/>
  <c r="B207" i="5" s="1"/>
  <c r="B208" i="5" s="1"/>
  <c r="B209" i="5" s="1"/>
  <c r="B210" i="5" s="1"/>
  <c r="B211" i="5" s="1"/>
  <c r="B212" i="5" s="1"/>
  <c r="B213" i="5" s="1"/>
  <c r="B214" i="5" s="1"/>
  <c r="B215" i="5" s="1"/>
  <c r="B216" i="5" s="1"/>
  <c r="B217" i="5" s="1"/>
  <c r="B218" i="5" s="1"/>
  <c r="B219" i="5" s="1"/>
  <c r="B220" i="5" s="1"/>
  <c r="B221" i="5" s="1"/>
  <c r="B222" i="5" s="1"/>
  <c r="B223" i="5" s="1"/>
  <c r="B224" i="5" s="1"/>
  <c r="B225" i="5" s="1"/>
  <c r="B226" i="5" s="1"/>
  <c r="B227" i="5" s="1"/>
  <c r="B228" i="5" s="1"/>
  <c r="B229" i="5" s="1"/>
  <c r="B230" i="5" s="1"/>
  <c r="B231" i="5" s="1"/>
  <c r="B232" i="5" s="1"/>
  <c r="B233" i="5" s="1"/>
  <c r="B234" i="5" s="1"/>
  <c r="B235" i="5" s="1"/>
  <c r="B236" i="5" s="1"/>
  <c r="B237" i="5" s="1"/>
  <c r="B238" i="5" s="1"/>
  <c r="B239" i="5" s="1"/>
  <c r="B240" i="5" s="1"/>
  <c r="B241" i="5" s="1"/>
  <c r="B242" i="5" s="1"/>
  <c r="B243" i="5" s="1"/>
  <c r="B244" i="5" s="1"/>
  <c r="B245" i="5" s="1"/>
  <c r="B246" i="5" s="1"/>
  <c r="B247" i="5" s="1"/>
  <c r="B248" i="5" s="1"/>
  <c r="B249" i="5" s="1"/>
  <c r="B250" i="5" s="1"/>
  <c r="B251" i="5" s="1"/>
  <c r="B252" i="5" s="1"/>
  <c r="B253" i="5" s="1"/>
  <c r="B254" i="5" s="1"/>
  <c r="B255" i="5" s="1"/>
  <c r="B256" i="5" s="1"/>
  <c r="B257" i="5" s="1"/>
  <c r="B258" i="5" s="1"/>
  <c r="B259" i="5" s="1"/>
  <c r="B260" i="5" s="1"/>
  <c r="B261" i="5" s="1"/>
  <c r="B262" i="5" s="1"/>
  <c r="B263" i="5" s="1"/>
  <c r="B264" i="5" s="1"/>
  <c r="B265" i="5" s="1"/>
  <c r="B266" i="5" s="1"/>
  <c r="B267" i="5" s="1"/>
  <c r="B268" i="5" s="1"/>
  <c r="B269" i="5" s="1"/>
  <c r="B270" i="5" s="1"/>
  <c r="B271" i="5" s="1"/>
  <c r="B272" i="5" s="1"/>
  <c r="B273" i="5" s="1"/>
  <c r="B274" i="5" s="1"/>
  <c r="B275" i="5" s="1"/>
  <c r="B276" i="5" s="1"/>
  <c r="B277" i="5" s="1"/>
  <c r="B278" i="5" s="1"/>
  <c r="B279" i="5" s="1"/>
  <c r="B280" i="5" s="1"/>
  <c r="B281" i="5" s="1"/>
  <c r="B282" i="5" s="1"/>
  <c r="B283" i="5" s="1"/>
  <c r="B284" i="5" s="1"/>
  <c r="B285" i="5" s="1"/>
  <c r="B286" i="5" s="1"/>
  <c r="B287" i="5" s="1"/>
  <c r="B288" i="5" s="1"/>
  <c r="B289" i="5" s="1"/>
  <c r="B290" i="5" s="1"/>
  <c r="B291" i="5" s="1"/>
  <c r="B292" i="5" s="1"/>
  <c r="B293" i="5" s="1"/>
  <c r="B294" i="5" s="1"/>
  <c r="B295" i="5" s="1"/>
  <c r="B296" i="5" s="1"/>
  <c r="B297" i="5" s="1"/>
  <c r="B298" i="5" s="1"/>
  <c r="B299" i="5" s="1"/>
  <c r="B300" i="5" s="1"/>
  <c r="B301" i="5" s="1"/>
  <c r="B302" i="5" s="1"/>
  <c r="B303" i="5" s="1"/>
  <c r="B304" i="5" s="1"/>
  <c r="B305" i="5" s="1"/>
  <c r="B306" i="5" s="1"/>
  <c r="B307" i="5" s="1"/>
  <c r="B308" i="5" s="1"/>
  <c r="B309" i="5" s="1"/>
  <c r="B310" i="5" s="1"/>
  <c r="B311" i="5" s="1"/>
  <c r="B312" i="5" s="1"/>
  <c r="B313" i="5" s="1"/>
  <c r="B314" i="5" s="1"/>
  <c r="B315" i="5" s="1"/>
  <c r="B316" i="5" s="1"/>
  <c r="B317" i="5" s="1"/>
  <c r="B318" i="5" s="1"/>
  <c r="B319" i="5" s="1"/>
  <c r="B320" i="5" s="1"/>
  <c r="B321" i="5" s="1"/>
  <c r="B322" i="5" s="1"/>
  <c r="B323" i="5" s="1"/>
  <c r="B324" i="5" s="1"/>
  <c r="B325" i="5" s="1"/>
  <c r="B326" i="5" s="1"/>
  <c r="B327" i="5" s="1"/>
  <c r="B328" i="5" s="1"/>
  <c r="B329" i="5" s="1"/>
  <c r="B330" i="5" s="1"/>
  <c r="B331" i="5" s="1"/>
  <c r="B332" i="5" s="1"/>
  <c r="B333" i="5" s="1"/>
  <c r="B334" i="5" s="1"/>
  <c r="B335" i="5" s="1"/>
  <c r="B336" i="5" s="1"/>
  <c r="B337" i="5" s="1"/>
  <c r="B338" i="5" s="1"/>
  <c r="B339" i="5" s="1"/>
  <c r="B340" i="5" s="1"/>
  <c r="B341" i="5" s="1"/>
  <c r="B342" i="5" s="1"/>
  <c r="B343" i="5" s="1"/>
  <c r="B344" i="5" s="1"/>
  <c r="B345" i="5" s="1"/>
  <c r="B346" i="5" s="1"/>
  <c r="B347" i="5" s="1"/>
  <c r="B348" i="5" s="1"/>
  <c r="B349" i="5" s="1"/>
  <c r="B350" i="5" s="1"/>
  <c r="B351" i="5" s="1"/>
  <c r="B352" i="5" s="1"/>
  <c r="B353" i="5" s="1"/>
  <c r="B354" i="5" s="1"/>
  <c r="B355" i="5" s="1"/>
  <c r="B356" i="5" s="1"/>
  <c r="B357" i="5" s="1"/>
  <c r="B358" i="5" s="1"/>
  <c r="B359" i="5" s="1"/>
  <c r="B360" i="5" s="1"/>
  <c r="B361" i="5" s="1"/>
  <c r="B362" i="5" s="1"/>
  <c r="B363" i="5" s="1"/>
  <c r="B364" i="5" s="1"/>
  <c r="B365" i="5" s="1"/>
  <c r="B366" i="5" s="1"/>
  <c r="B367" i="5" s="1"/>
  <c r="B368" i="5" s="1"/>
  <c r="B369" i="5" s="1"/>
  <c r="B370" i="5" s="1"/>
  <c r="B371" i="5" s="1"/>
  <c r="B372" i="5" s="1"/>
  <c r="B373" i="5" s="1"/>
  <c r="B374" i="5" s="1"/>
  <c r="B375" i="5" s="1"/>
  <c r="B376" i="5" s="1"/>
  <c r="B377" i="5" s="1"/>
  <c r="B378" i="5" s="1"/>
  <c r="B379" i="5" s="1"/>
  <c r="B380" i="5" s="1"/>
  <c r="B381" i="5" s="1"/>
  <c r="B382" i="5" s="1"/>
  <c r="B383" i="5" s="1"/>
  <c r="B384" i="5" s="1"/>
  <c r="B385" i="5" s="1"/>
  <c r="B386" i="5" s="1"/>
  <c r="B387" i="5" s="1"/>
  <c r="B388" i="5" s="1"/>
  <c r="B389" i="5" s="1"/>
  <c r="B390" i="5" s="1"/>
  <c r="B391" i="5" s="1"/>
  <c r="B392" i="5" s="1"/>
  <c r="B393" i="5" s="1"/>
  <c r="B394" i="5" s="1"/>
  <c r="B395" i="5" s="1"/>
  <c r="B396" i="5" s="1"/>
  <c r="B397" i="5" s="1"/>
  <c r="B398" i="5" s="1"/>
  <c r="B399" i="5" s="1"/>
  <c r="B400" i="5" s="1"/>
  <c r="B401" i="5" s="1"/>
  <c r="B402" i="5" s="1"/>
  <c r="B403" i="5" s="1"/>
  <c r="B404" i="5" s="1"/>
  <c r="B405" i="5" s="1"/>
  <c r="B406" i="5" s="1"/>
  <c r="B407" i="5" s="1"/>
  <c r="B408" i="5" s="1"/>
  <c r="B409" i="5" s="1"/>
  <c r="B410" i="5" s="1"/>
  <c r="B411" i="5" s="1"/>
  <c r="B412" i="5" s="1"/>
  <c r="B413" i="5" s="1"/>
  <c r="B414" i="5" s="1"/>
  <c r="B415" i="5" s="1"/>
  <c r="B416" i="5" s="1"/>
  <c r="B417" i="5" s="1"/>
  <c r="B418" i="5" s="1"/>
  <c r="B419" i="5" s="1"/>
  <c r="B420" i="5" s="1"/>
  <c r="B421" i="5" s="1"/>
  <c r="B422" i="5" s="1"/>
  <c r="B423" i="5" s="1"/>
  <c r="B424" i="5" s="1"/>
  <c r="B425" i="5" s="1"/>
  <c r="B426" i="5" s="1"/>
  <c r="B427" i="5" s="1"/>
  <c r="B428" i="5" s="1"/>
  <c r="B429" i="5" s="1"/>
  <c r="B430" i="5" s="1"/>
  <c r="B431" i="5" s="1"/>
  <c r="B432" i="5" s="1"/>
  <c r="B433" i="5" s="1"/>
  <c r="B434" i="5" s="1"/>
  <c r="B435" i="5" s="1"/>
  <c r="B436" i="5" s="1"/>
  <c r="B437" i="5" s="1"/>
  <c r="B438" i="5" s="1"/>
  <c r="B439" i="5" s="1"/>
  <c r="B440" i="5" s="1"/>
  <c r="B441" i="5" s="1"/>
  <c r="B442" i="5" s="1"/>
  <c r="B443" i="5" s="1"/>
  <c r="B444" i="5" s="1"/>
  <c r="B445" i="5" s="1"/>
  <c r="B446" i="5" s="1"/>
  <c r="B447" i="5" s="1"/>
  <c r="B448" i="5" s="1"/>
  <c r="B449" i="5" s="1"/>
  <c r="B450" i="5" s="1"/>
  <c r="B451" i="5" s="1"/>
  <c r="B452" i="5" s="1"/>
  <c r="B453" i="5" s="1"/>
  <c r="B454" i="5" s="1"/>
  <c r="B455" i="5" s="1"/>
  <c r="B456" i="5" s="1"/>
  <c r="B457" i="5" s="1"/>
  <c r="B458" i="5" s="1"/>
  <c r="B459" i="5" s="1"/>
  <c r="B460" i="5" s="1"/>
  <c r="B461" i="5" s="1"/>
  <c r="B462" i="5" s="1"/>
  <c r="B463" i="5" s="1"/>
  <c r="B464" i="5" s="1"/>
  <c r="B465" i="5" s="1"/>
  <c r="B466" i="5" s="1"/>
  <c r="B467" i="5" s="1"/>
  <c r="B468" i="5" s="1"/>
  <c r="B469" i="5" s="1"/>
  <c r="B470" i="5" s="1"/>
  <c r="B471" i="5" s="1"/>
  <c r="B472" i="5" s="1"/>
  <c r="B473" i="5" s="1"/>
  <c r="B474" i="5" s="1"/>
  <c r="B475" i="5" s="1"/>
  <c r="B476" i="5" s="1"/>
  <c r="B477" i="5" s="1"/>
  <c r="B478" i="5" s="1"/>
  <c r="B479" i="5" s="1"/>
  <c r="B480" i="5" s="1"/>
  <c r="B481" i="5" s="1"/>
  <c r="B482" i="5" s="1"/>
  <c r="B483" i="5" s="1"/>
  <c r="B484" i="5" s="1"/>
  <c r="B485" i="5" s="1"/>
  <c r="B486" i="5" s="1"/>
  <c r="B487" i="5" s="1"/>
  <c r="B488" i="5" s="1"/>
  <c r="B489" i="5" s="1"/>
  <c r="B490" i="5" s="1"/>
  <c r="B491" i="5" s="1"/>
  <c r="B492" i="5" s="1"/>
  <c r="B493" i="5" s="1"/>
  <c r="B494" i="5" s="1"/>
  <c r="B495" i="5" s="1"/>
  <c r="B496" i="5" s="1"/>
  <c r="B497" i="5" s="1"/>
  <c r="B498" i="5" s="1"/>
  <c r="B499" i="5" s="1"/>
  <c r="B500" i="5" s="1"/>
  <c r="B501" i="5" s="1"/>
  <c r="B502" i="5" s="1"/>
  <c r="B503" i="5" s="1"/>
  <c r="B504" i="5" s="1"/>
  <c r="B505" i="5" s="1"/>
  <c r="B506" i="5" s="1"/>
  <c r="B507" i="5" s="1"/>
  <c r="B508" i="5" s="1"/>
  <c r="B509" i="5" s="1"/>
  <c r="B510" i="5" s="1"/>
  <c r="B511" i="5" s="1"/>
  <c r="B512" i="5" s="1"/>
  <c r="B513" i="5" s="1"/>
  <c r="B514" i="5" s="1"/>
  <c r="B515" i="5" s="1"/>
  <c r="B516" i="5" s="1"/>
  <c r="B517" i="5" s="1"/>
  <c r="B518" i="5" s="1"/>
  <c r="B519" i="5" s="1"/>
  <c r="B520" i="5" s="1"/>
  <c r="B521" i="5" s="1"/>
  <c r="B522" i="5" s="1"/>
  <c r="B523" i="5" s="1"/>
  <c r="B524" i="5" s="1"/>
  <c r="B525" i="5" s="1"/>
  <c r="B526" i="5" s="1"/>
  <c r="B527" i="5" s="1"/>
  <c r="B528" i="5" s="1"/>
  <c r="B529" i="5" s="1"/>
  <c r="B530" i="5" s="1"/>
  <c r="B531" i="5" s="1"/>
  <c r="B532" i="5" s="1"/>
  <c r="B533" i="5" s="1"/>
  <c r="B534" i="5" s="1"/>
  <c r="B535" i="5" s="1"/>
  <c r="B536" i="5" s="1"/>
  <c r="B537" i="5" s="1"/>
  <c r="B538" i="5" s="1"/>
  <c r="B539" i="5" s="1"/>
  <c r="B540" i="5" s="1"/>
  <c r="B541" i="5" s="1"/>
  <c r="B542" i="5" s="1"/>
  <c r="B543" i="5" s="1"/>
  <c r="B544" i="5" s="1"/>
  <c r="B545" i="5" s="1"/>
  <c r="B546" i="5" s="1"/>
  <c r="B547" i="5" s="1"/>
  <c r="B548" i="5" s="1"/>
  <c r="B549" i="5" s="1"/>
  <c r="B550" i="5" s="1"/>
  <c r="B551" i="5" s="1"/>
  <c r="B552" i="5" s="1"/>
  <c r="B553" i="5" s="1"/>
  <c r="B554" i="5" s="1"/>
  <c r="B555" i="5" s="1"/>
  <c r="B556" i="5" s="1"/>
  <c r="B557" i="5" s="1"/>
  <c r="B558" i="5" s="1"/>
  <c r="B559" i="5" s="1"/>
  <c r="B560" i="5" s="1"/>
  <c r="B561" i="5" s="1"/>
  <c r="B562" i="5" s="1"/>
  <c r="B563" i="5" s="1"/>
  <c r="B564" i="5" s="1"/>
  <c r="B565" i="5" s="1"/>
  <c r="B566" i="5" s="1"/>
  <c r="B567" i="5" s="1"/>
  <c r="B568" i="5" s="1"/>
  <c r="B569" i="5" s="1"/>
  <c r="B570" i="5" s="1"/>
  <c r="B571" i="5" s="1"/>
  <c r="B572" i="5" s="1"/>
  <c r="B573" i="5" s="1"/>
  <c r="B574" i="5" s="1"/>
  <c r="B575" i="5" s="1"/>
  <c r="B576" i="5" s="1"/>
  <c r="B577" i="5" s="1"/>
  <c r="B578" i="5" s="1"/>
  <c r="B579" i="5" s="1"/>
  <c r="B580" i="5" s="1"/>
  <c r="B581" i="5" s="1"/>
  <c r="B582" i="5" s="1"/>
  <c r="B583" i="5" s="1"/>
  <c r="B584" i="5" s="1"/>
  <c r="B585" i="5" s="1"/>
  <c r="B586" i="5" s="1"/>
  <c r="B587" i="5" s="1"/>
  <c r="B588" i="5" s="1"/>
  <c r="B589" i="5" s="1"/>
  <c r="B590" i="5" s="1"/>
  <c r="B591" i="5" s="1"/>
  <c r="B592" i="5" s="1"/>
  <c r="B593" i="5" s="1"/>
  <c r="B594" i="5" s="1"/>
  <c r="B595" i="5" s="1"/>
  <c r="B596" i="5" s="1"/>
  <c r="B597" i="5" s="1"/>
  <c r="B598" i="5" s="1"/>
  <c r="B599" i="5" s="1"/>
  <c r="B600" i="5" s="1"/>
  <c r="B601" i="5" s="1"/>
  <c r="B602" i="5" s="1"/>
  <c r="B603" i="5" s="1"/>
  <c r="B604" i="5" s="1"/>
  <c r="B605" i="5" s="1"/>
  <c r="B606" i="5" s="1"/>
  <c r="B607" i="5" s="1"/>
  <c r="B608" i="5" s="1"/>
  <c r="B609" i="5" s="1"/>
  <c r="B610" i="5" s="1"/>
  <c r="B611" i="5" s="1"/>
  <c r="B612" i="5" s="1"/>
  <c r="B613" i="5" s="1"/>
  <c r="B614" i="5" s="1"/>
  <c r="B615" i="5" s="1"/>
  <c r="B616" i="5" s="1"/>
  <c r="B617" i="5" s="1"/>
  <c r="B618" i="5" s="1"/>
  <c r="B619" i="5" s="1"/>
  <c r="B620" i="5" s="1"/>
  <c r="B621" i="5" s="1"/>
  <c r="B622" i="5" s="1"/>
  <c r="B623" i="5" s="1"/>
  <c r="B624" i="5" s="1"/>
  <c r="B625" i="5" s="1"/>
  <c r="B626" i="5" s="1"/>
  <c r="B627" i="5" s="1"/>
  <c r="B628" i="5" s="1"/>
  <c r="B629" i="5" s="1"/>
  <c r="B630" i="5" s="1"/>
  <c r="B631" i="5" s="1"/>
  <c r="B632" i="5" s="1"/>
  <c r="B633" i="5" s="1"/>
  <c r="B634" i="5" s="1"/>
  <c r="B635" i="5" s="1"/>
  <c r="B636" i="5" s="1"/>
  <c r="B637" i="5" s="1"/>
  <c r="B638" i="5" s="1"/>
  <c r="B639" i="5" s="1"/>
  <c r="B640" i="5" s="1"/>
  <c r="B641" i="5" s="1"/>
  <c r="B642" i="5" s="1"/>
  <c r="B643" i="5" s="1"/>
  <c r="B644" i="5" s="1"/>
  <c r="B645" i="5" s="1"/>
  <c r="B646" i="5" s="1"/>
  <c r="B647" i="5" s="1"/>
  <c r="B648" i="5" s="1"/>
  <c r="B649" i="5" s="1"/>
  <c r="B650" i="5" s="1"/>
  <c r="B651" i="5" s="1"/>
  <c r="B652" i="5" s="1"/>
  <c r="B653" i="5" s="1"/>
  <c r="B654" i="5" s="1"/>
  <c r="B655" i="5" s="1"/>
  <c r="B656" i="5" s="1"/>
  <c r="B657" i="5" s="1"/>
  <c r="B658" i="5" s="1"/>
  <c r="B659" i="5" s="1"/>
  <c r="B660" i="5" s="1"/>
  <c r="B661" i="5" s="1"/>
  <c r="B662" i="5" s="1"/>
  <c r="B663" i="5" s="1"/>
  <c r="B664" i="5" s="1"/>
  <c r="B665" i="5" s="1"/>
  <c r="B666" i="5" s="1"/>
  <c r="B667" i="5" s="1"/>
  <c r="B668" i="5" s="1"/>
  <c r="B669" i="5" s="1"/>
  <c r="B670" i="5" s="1"/>
  <c r="B671" i="5" s="1"/>
  <c r="B672" i="5" s="1"/>
  <c r="B673" i="5" s="1"/>
  <c r="B674" i="5" s="1"/>
  <c r="B675" i="5" s="1"/>
  <c r="B676" i="5" s="1"/>
  <c r="B677" i="5" s="1"/>
  <c r="B678" i="5" s="1"/>
  <c r="B679" i="5" s="1"/>
  <c r="B680" i="5" s="1"/>
  <c r="B681" i="5" s="1"/>
  <c r="B682" i="5" s="1"/>
  <c r="B683" i="5" s="1"/>
  <c r="B684" i="5" s="1"/>
  <c r="B685" i="5" s="1"/>
  <c r="B686" i="5" s="1"/>
  <c r="B687" i="5" s="1"/>
  <c r="B688" i="5" s="1"/>
  <c r="B689" i="5" s="1"/>
  <c r="B690" i="5" s="1"/>
  <c r="B691" i="5" s="1"/>
  <c r="B692" i="5" s="1"/>
  <c r="B693" i="5" s="1"/>
  <c r="B694" i="5" s="1"/>
  <c r="B695" i="5" s="1"/>
  <c r="B696" i="5" s="1"/>
  <c r="B697" i="5" s="1"/>
  <c r="B698" i="5" s="1"/>
  <c r="B699" i="5" s="1"/>
  <c r="B700" i="5" s="1"/>
  <c r="B701" i="5" s="1"/>
  <c r="B702" i="5" s="1"/>
  <c r="B703" i="5" s="1"/>
  <c r="B704" i="5" s="1"/>
  <c r="B705" i="5" s="1"/>
  <c r="B706" i="5" s="1"/>
  <c r="B707" i="5" s="1"/>
  <c r="B708" i="5" s="1"/>
  <c r="B709" i="5" s="1"/>
  <c r="B710" i="5" s="1"/>
  <c r="B711" i="5" s="1"/>
  <c r="B712" i="5" s="1"/>
  <c r="B713" i="5" s="1"/>
  <c r="B714" i="5" s="1"/>
  <c r="B715" i="5" s="1"/>
  <c r="B716" i="5" s="1"/>
  <c r="B717" i="5" s="1"/>
  <c r="B718" i="5" s="1"/>
  <c r="B719" i="5" s="1"/>
  <c r="B720" i="5" s="1"/>
  <c r="B721" i="5" s="1"/>
  <c r="B722" i="5" s="1"/>
  <c r="B723" i="5" s="1"/>
  <c r="B724" i="5" s="1"/>
  <c r="B725" i="5" s="1"/>
  <c r="B726" i="5" s="1"/>
  <c r="B727" i="5" s="1"/>
  <c r="B728" i="5" s="1"/>
  <c r="B729" i="5" s="1"/>
  <c r="B730" i="5" s="1"/>
  <c r="B731" i="5" s="1"/>
  <c r="B732" i="5" s="1"/>
  <c r="B733" i="5" s="1"/>
  <c r="B734" i="5" s="1"/>
  <c r="B735" i="5" s="1"/>
  <c r="B736" i="5" s="1"/>
  <c r="B737" i="5" s="1"/>
  <c r="B738" i="5" s="1"/>
  <c r="B739" i="5" s="1"/>
  <c r="B740" i="5" s="1"/>
  <c r="B741" i="5" s="1"/>
  <c r="B742" i="5" s="1"/>
  <c r="B743" i="5" s="1"/>
  <c r="B744" i="5" s="1"/>
  <c r="B745" i="5" s="1"/>
  <c r="B746" i="5" s="1"/>
  <c r="B747" i="5" s="1"/>
  <c r="B748" i="5" s="1"/>
  <c r="B749" i="5" s="1"/>
  <c r="B750" i="5" s="1"/>
  <c r="B751" i="5" s="1"/>
  <c r="B752" i="5" s="1"/>
  <c r="B753" i="5" s="1"/>
  <c r="B754" i="5" s="1"/>
  <c r="B755" i="5" s="1"/>
  <c r="B756" i="5" s="1"/>
  <c r="B757" i="5" s="1"/>
  <c r="B758" i="5" s="1"/>
  <c r="B759" i="5" s="1"/>
  <c r="B760" i="5" s="1"/>
  <c r="B761" i="5" s="1"/>
  <c r="B762" i="5" s="1"/>
  <c r="B763" i="5" s="1"/>
  <c r="B764" i="5" s="1"/>
  <c r="B765" i="5" s="1"/>
  <c r="B766" i="5" s="1"/>
  <c r="B767" i="5" s="1"/>
  <c r="B768" i="5" s="1"/>
  <c r="B769" i="5" s="1"/>
  <c r="B770" i="5" s="1"/>
  <c r="B771" i="5" s="1"/>
  <c r="B772" i="5" s="1"/>
  <c r="B773" i="5" s="1"/>
  <c r="B774" i="5" s="1"/>
  <c r="B775" i="5" s="1"/>
  <c r="B776" i="5" s="1"/>
  <c r="B777" i="5" s="1"/>
  <c r="B778" i="5" s="1"/>
  <c r="B779" i="5" s="1"/>
  <c r="B780" i="5" s="1"/>
  <c r="B781" i="5" s="1"/>
  <c r="B782" i="5" s="1"/>
  <c r="B783" i="5" s="1"/>
  <c r="B784" i="5" s="1"/>
  <c r="B785" i="5" s="1"/>
  <c r="B786" i="5" s="1"/>
  <c r="B787" i="5" s="1"/>
  <c r="B788" i="5" s="1"/>
  <c r="B789" i="5" s="1"/>
  <c r="B790" i="5" s="1"/>
  <c r="B791" i="5" s="1"/>
  <c r="B792" i="5" s="1"/>
  <c r="B793" i="5" s="1"/>
  <c r="B794" i="5" s="1"/>
  <c r="B795" i="5" s="1"/>
  <c r="B796" i="5" s="1"/>
  <c r="B797" i="5" s="1"/>
  <c r="B798" i="5" s="1"/>
  <c r="B799" i="5" s="1"/>
  <c r="B800" i="5" s="1"/>
  <c r="B801" i="5" s="1"/>
  <c r="B802" i="5" s="1"/>
  <c r="B803" i="5" s="1"/>
  <c r="B804" i="5" s="1"/>
  <c r="B805" i="5" s="1"/>
  <c r="B806" i="5" s="1"/>
  <c r="B807" i="5" s="1"/>
  <c r="B808" i="5" s="1"/>
  <c r="B809" i="5" s="1"/>
  <c r="B810" i="5" s="1"/>
  <c r="B811" i="5" s="1"/>
  <c r="B812" i="5" s="1"/>
  <c r="B813" i="5" s="1"/>
  <c r="B814" i="5" s="1"/>
  <c r="B815" i="5" s="1"/>
  <c r="B816" i="5" s="1"/>
  <c r="B817" i="5" s="1"/>
  <c r="B818" i="5" s="1"/>
  <c r="B819" i="5" s="1"/>
  <c r="B820" i="5" s="1"/>
  <c r="B821" i="5" s="1"/>
  <c r="B822" i="5" s="1"/>
  <c r="B823" i="5" s="1"/>
  <c r="B824" i="5" s="1"/>
  <c r="B825" i="5" s="1"/>
  <c r="B826" i="5" s="1"/>
  <c r="B827" i="5" s="1"/>
  <c r="B828" i="5" s="1"/>
  <c r="B829" i="5" s="1"/>
  <c r="B830" i="5" s="1"/>
  <c r="B831" i="5" s="1"/>
  <c r="B832" i="5" s="1"/>
  <c r="B833" i="5" s="1"/>
  <c r="B834" i="5" s="1"/>
  <c r="B835" i="5" s="1"/>
  <c r="B836" i="5" s="1"/>
  <c r="B837" i="5" s="1"/>
  <c r="B838" i="5" s="1"/>
  <c r="B839" i="5" s="1"/>
  <c r="B840" i="5" s="1"/>
  <c r="B841" i="5" s="1"/>
  <c r="B842" i="5" s="1"/>
  <c r="B843" i="5" s="1"/>
  <c r="B844" i="5" s="1"/>
  <c r="B845" i="5" s="1"/>
  <c r="B846" i="5" s="1"/>
  <c r="B847" i="5" s="1"/>
  <c r="B848" i="5" s="1"/>
  <c r="B849" i="5" s="1"/>
  <c r="B850" i="5" s="1"/>
  <c r="B851" i="5" s="1"/>
  <c r="B852" i="5" s="1"/>
  <c r="B853" i="5" s="1"/>
  <c r="B854" i="5" s="1"/>
  <c r="B855" i="5" s="1"/>
  <c r="B856" i="5" s="1"/>
  <c r="B857" i="5" s="1"/>
  <c r="B858" i="5" s="1"/>
  <c r="B859" i="5" s="1"/>
  <c r="B860" i="5" s="1"/>
  <c r="B861" i="5" s="1"/>
  <c r="B862" i="5" s="1"/>
  <c r="B863" i="5" s="1"/>
  <c r="B864" i="5" s="1"/>
  <c r="B865" i="5" s="1"/>
  <c r="B866" i="5" s="1"/>
  <c r="B867" i="5" s="1"/>
  <c r="B868" i="5" s="1"/>
  <c r="B869" i="5" s="1"/>
  <c r="B870" i="5" s="1"/>
  <c r="B871" i="5" s="1"/>
  <c r="B872" i="5" s="1"/>
  <c r="B873" i="5" s="1"/>
  <c r="B874" i="5" s="1"/>
  <c r="B875" i="5" s="1"/>
  <c r="B876" i="5" s="1"/>
  <c r="B877" i="5" s="1"/>
  <c r="B878" i="5" s="1"/>
  <c r="B879" i="5" s="1"/>
  <c r="B880" i="5" s="1"/>
  <c r="B881" i="5" s="1"/>
  <c r="B882" i="5" s="1"/>
  <c r="B883" i="5" s="1"/>
  <c r="B884" i="5" s="1"/>
  <c r="B885" i="5" s="1"/>
  <c r="B886" i="5" s="1"/>
  <c r="B887" i="5" s="1"/>
  <c r="B888" i="5" s="1"/>
  <c r="B889" i="5" s="1"/>
  <c r="B890" i="5" s="1"/>
  <c r="B891" i="5" s="1"/>
  <c r="B892" i="5" s="1"/>
  <c r="B893" i="5" s="1"/>
  <c r="B894" i="5" s="1"/>
  <c r="B895" i="5" s="1"/>
  <c r="B896" i="5" s="1"/>
  <c r="B897" i="5" s="1"/>
  <c r="B898" i="5" s="1"/>
  <c r="B899" i="5" s="1"/>
  <c r="B900" i="5" s="1"/>
  <c r="B901" i="5" s="1"/>
  <c r="B902" i="5" s="1"/>
  <c r="B903" i="5" s="1"/>
  <c r="B904" i="5" s="1"/>
  <c r="B905" i="5" s="1"/>
  <c r="B906" i="5" s="1"/>
  <c r="B907" i="5" s="1"/>
  <c r="B908" i="5" s="1"/>
  <c r="B909" i="5" s="1"/>
  <c r="B910" i="5" s="1"/>
  <c r="B911" i="5" s="1"/>
  <c r="B912" i="5" s="1"/>
  <c r="B913" i="5" s="1"/>
  <c r="B914" i="5" s="1"/>
  <c r="B915" i="5" s="1"/>
  <c r="B916" i="5" s="1"/>
  <c r="B917" i="5" s="1"/>
  <c r="B918" i="5" s="1"/>
  <c r="B919" i="5" s="1"/>
  <c r="B920" i="5" s="1"/>
  <c r="B921" i="5" s="1"/>
  <c r="B922" i="5" s="1"/>
  <c r="B923" i="5" s="1"/>
  <c r="B924" i="5" s="1"/>
  <c r="B925" i="5" s="1"/>
  <c r="B926" i="5" s="1"/>
  <c r="B927" i="5" s="1"/>
  <c r="B928" i="5" s="1"/>
  <c r="B929" i="5" s="1"/>
  <c r="B930" i="5" s="1"/>
  <c r="B931" i="5" s="1"/>
  <c r="B932" i="5" s="1"/>
  <c r="B933" i="5" s="1"/>
  <c r="B934" i="5" s="1"/>
  <c r="B935" i="5" s="1"/>
  <c r="B936" i="5" s="1"/>
  <c r="B937" i="5" s="1"/>
  <c r="B938" i="5" s="1"/>
  <c r="B939" i="5" s="1"/>
  <c r="B940" i="5" s="1"/>
  <c r="B941" i="5" s="1"/>
  <c r="B942" i="5" s="1"/>
  <c r="B943" i="5" s="1"/>
  <c r="B944" i="5" s="1"/>
  <c r="B945" i="5" s="1"/>
  <c r="B946" i="5" s="1"/>
  <c r="B947" i="5" s="1"/>
  <c r="B948" i="5" s="1"/>
  <c r="B949" i="5" s="1"/>
  <c r="B950" i="5" s="1"/>
  <c r="B951" i="5" s="1"/>
  <c r="B952" i="5" s="1"/>
  <c r="B953" i="5" s="1"/>
  <c r="B954" i="5" s="1"/>
  <c r="B955" i="5" s="1"/>
  <c r="F34" i="2"/>
  <c r="B21" i="5" l="1"/>
  <c r="L34" i="2"/>
  <c r="G34" i="2" l="1"/>
  <c r="H34" i="2" l="1"/>
</calcChain>
</file>

<file path=xl/sharedStrings.xml><?xml version="1.0" encoding="utf-8"?>
<sst xmlns="http://schemas.openxmlformats.org/spreadsheetml/2006/main" count="16179" uniqueCount="2400">
  <si>
    <t xml:space="preserve">Item </t>
  </si>
  <si>
    <t>Descrição</t>
  </si>
  <si>
    <t>NCM</t>
  </si>
  <si>
    <t>ICMS (%)</t>
  </si>
  <si>
    <t>IPI (%)</t>
  </si>
  <si>
    <t>ISS (%)</t>
  </si>
  <si>
    <t>Código de material Eneva</t>
  </si>
  <si>
    <t>ID</t>
  </si>
  <si>
    <t>Requisição</t>
  </si>
  <si>
    <t>Part Number</t>
  </si>
  <si>
    <t>Nº de itens solicitados:</t>
  </si>
  <si>
    <t>Nº de itens cotados:</t>
  </si>
  <si>
    <t>U.M.</t>
  </si>
  <si>
    <t>PIS+COFINS (%)</t>
  </si>
  <si>
    <t>ICMS-ST (%)</t>
  </si>
  <si>
    <t>Prazo Entrega (EXW)</t>
  </si>
  <si>
    <t>Prazo Entrega (CIP)</t>
  </si>
  <si>
    <t>Valor Unitário Bruto (EXW)</t>
  </si>
  <si>
    <t xml:space="preserve">Valor Unitário Bruto (CIP) </t>
  </si>
  <si>
    <t>Instruções Gerais - Fornecedor</t>
  </si>
  <si>
    <t>CNPJ:</t>
  </si>
  <si>
    <t>UF de origem:</t>
  </si>
  <si>
    <t>Data da proposta:</t>
  </si>
  <si>
    <t>Razão Social:</t>
  </si>
  <si>
    <t>Informações ENEVA</t>
  </si>
  <si>
    <t>Valor Total Bruto (EXW)</t>
  </si>
  <si>
    <t xml:space="preserve">Valor Total Bruto (CIP) </t>
  </si>
  <si>
    <t>Moeda</t>
  </si>
  <si>
    <t>Moeda:</t>
  </si>
  <si>
    <t>BRL</t>
  </si>
  <si>
    <t>USD</t>
  </si>
  <si>
    <t>EUR</t>
  </si>
  <si>
    <t>GBP</t>
  </si>
  <si>
    <t>Selecione</t>
  </si>
  <si>
    <t>Outra</t>
  </si>
  <si>
    <t>AC</t>
  </si>
  <si>
    <t>AL</t>
  </si>
  <si>
    <t>AM</t>
  </si>
  <si>
    <t>AP</t>
  </si>
  <si>
    <t>BA</t>
  </si>
  <si>
    <t>CE</t>
  </si>
  <si>
    <t>DF</t>
  </si>
  <si>
    <t>ES</t>
  </si>
  <si>
    <t>GO</t>
  </si>
  <si>
    <t>MA</t>
  </si>
  <si>
    <t>MT</t>
  </si>
  <si>
    <t>MS</t>
  </si>
  <si>
    <t>MG</t>
  </si>
  <si>
    <t>PA</t>
  </si>
  <si>
    <t>PB</t>
  </si>
  <si>
    <t>PR</t>
  </si>
  <si>
    <t>PE</t>
  </si>
  <si>
    <t>PI</t>
  </si>
  <si>
    <t>RN</t>
  </si>
  <si>
    <t>RS</t>
  </si>
  <si>
    <t>RJ</t>
  </si>
  <si>
    <t>RO</t>
  </si>
  <si>
    <t>RR</t>
  </si>
  <si>
    <t>SC</t>
  </si>
  <si>
    <t>SP</t>
  </si>
  <si>
    <t>SE</t>
  </si>
  <si>
    <t>TO</t>
  </si>
  <si>
    <t>UF</t>
  </si>
  <si>
    <t>Valor Total da Proposta (EXW):</t>
  </si>
  <si>
    <t>Valor Total da Proposta (CIP):</t>
  </si>
  <si>
    <t>Proponente</t>
  </si>
  <si>
    <t>Motivo de Declínio</t>
  </si>
  <si>
    <t>Observações ou Desvios</t>
  </si>
  <si>
    <t>Resumo - Fornecedor</t>
  </si>
  <si>
    <t>5.1 Caso a célula do imposto esteja vazia, será considerado não incidente.</t>
  </si>
  <si>
    <t>5.2 Para os casos de fornecedor optante pelo simples nacional, preencher a alíquota de aproveitamento.</t>
  </si>
  <si>
    <t>5.3 Para os casos onde houver redução da alíquota de imposto, a alíquota informada deve ser a efetiva já descontada a redução.</t>
  </si>
  <si>
    <t>Complexo Parnaíba</t>
  </si>
  <si>
    <t>Itaqui</t>
  </si>
  <si>
    <t>Pecém II</t>
  </si>
  <si>
    <t>Nº de itens</t>
  </si>
  <si>
    <t>Solicitados</t>
  </si>
  <si>
    <t>EXW</t>
  </si>
  <si>
    <t>CIP</t>
  </si>
  <si>
    <t>%</t>
  </si>
  <si>
    <t>Total</t>
  </si>
  <si>
    <t>Não fornece o material ou serviço solicitado</t>
  </si>
  <si>
    <t>Não se julga apto para atender as especificações no quesito técnico/escopo</t>
  </si>
  <si>
    <t>Não se julga apto para atender as especificações no quesito prazo</t>
  </si>
  <si>
    <t>Não tem interesse de participar do processo de cotação</t>
  </si>
  <si>
    <t>Outras - Detalhar motivo na coluna ao lado</t>
  </si>
  <si>
    <t>Resumo - Processo</t>
  </si>
  <si>
    <t>Tipo de Pedido/Contrato</t>
  </si>
  <si>
    <t>Pedido Spot</t>
  </si>
  <si>
    <t>Contrato Spot</t>
  </si>
  <si>
    <t>Condição de Pagamento:</t>
  </si>
  <si>
    <t>Preencher Informações básicas na parte superior da aba de cada planta.</t>
  </si>
  <si>
    <t>Qualquer informação divergente da descrição solicitada deve ser informada no campo de Observação/Desvio.</t>
  </si>
  <si>
    <r>
      <t xml:space="preserve">O preenchimento das células com fundo na cor </t>
    </r>
    <r>
      <rPr>
        <b/>
        <sz val="11"/>
        <color rgb="FFFFC000"/>
        <rFont val="Calibri"/>
        <family val="2"/>
      </rPr>
      <t>amarela</t>
    </r>
    <r>
      <rPr>
        <sz val="11"/>
        <color theme="1"/>
        <rFont val="Calibri"/>
        <family val="2"/>
        <scheme val="minor"/>
      </rPr>
      <t xml:space="preserve"> é opcional (quando houver sugestão de fornecedor alternativo).</t>
    </r>
  </si>
  <si>
    <t>1.2 Condição de Pagamento: somente números</t>
  </si>
  <si>
    <t>1.1 CNPJ: somente números</t>
  </si>
  <si>
    <t>Tipo de Demanda</t>
  </si>
  <si>
    <t>Real</t>
  </si>
  <si>
    <t>Estimada</t>
  </si>
  <si>
    <r>
      <t xml:space="preserve">O Valor total bruto será calculado incluindo </t>
    </r>
    <r>
      <rPr>
        <b/>
        <sz val="11"/>
        <color theme="1"/>
        <rFont val="Calibri"/>
        <family val="2"/>
      </rPr>
      <t>somente ICMS/ISS, PIS e COFINS</t>
    </r>
    <r>
      <rPr>
        <sz val="11"/>
        <color theme="1"/>
        <rFont val="Calibri"/>
        <family val="2"/>
        <scheme val="minor"/>
      </rPr>
      <t xml:space="preserve"> tanto na aba de cada planta quanto no resumo abaixo.</t>
    </r>
  </si>
  <si>
    <r>
      <t xml:space="preserve">Preencher prazo de entrega em </t>
    </r>
    <r>
      <rPr>
        <b/>
        <sz val="11"/>
        <color theme="1"/>
        <rFont val="Calibri"/>
        <family val="2"/>
      </rPr>
      <t>dias corridos</t>
    </r>
    <r>
      <rPr>
        <sz val="11"/>
        <color theme="1"/>
        <rFont val="Calibri"/>
        <family val="2"/>
        <scheme val="minor"/>
      </rPr>
      <t>.</t>
    </r>
  </si>
  <si>
    <r>
      <t xml:space="preserve">Informar percentual, que será faturado, de </t>
    </r>
    <r>
      <rPr>
        <b/>
        <sz val="11"/>
        <color theme="1"/>
        <rFont val="Calibri"/>
        <family val="2"/>
      </rPr>
      <t xml:space="preserve">todos </t>
    </r>
    <r>
      <rPr>
        <sz val="11"/>
        <color theme="1"/>
        <rFont val="Calibri"/>
        <family val="2"/>
        <scheme val="minor"/>
      </rPr>
      <t>os impostos incidentes.</t>
    </r>
  </si>
  <si>
    <r>
      <t xml:space="preserve">Preencher as células com fundo na </t>
    </r>
    <r>
      <rPr>
        <sz val="11"/>
        <rFont val="Calibri"/>
        <family val="2"/>
        <scheme val="minor"/>
      </rPr>
      <t>cor</t>
    </r>
    <r>
      <rPr>
        <sz val="11"/>
        <color theme="9" tint="-0.249977111117893"/>
        <rFont val="Calibri"/>
        <family val="2"/>
        <scheme val="minor"/>
      </rPr>
      <t xml:space="preserve"> </t>
    </r>
    <r>
      <rPr>
        <b/>
        <sz val="11"/>
        <color theme="8" tint="-0.249977111117893"/>
        <rFont val="Calibri"/>
        <family val="2"/>
      </rPr>
      <t>azul</t>
    </r>
    <r>
      <rPr>
        <sz val="11"/>
        <color theme="1"/>
        <rFont val="Calibri"/>
        <family val="2"/>
        <scheme val="minor"/>
      </rPr>
      <t>.</t>
    </r>
  </si>
  <si>
    <r>
      <t xml:space="preserve">Valor unitário bruto deve incluir </t>
    </r>
    <r>
      <rPr>
        <b/>
        <sz val="11"/>
        <color theme="1"/>
        <rFont val="Calibri"/>
        <family val="2"/>
        <scheme val="minor"/>
      </rPr>
      <t>somente ICMS/ISS, PIS e COFINS</t>
    </r>
    <r>
      <rPr>
        <sz val="11"/>
        <color theme="1"/>
        <rFont val="Calibri"/>
        <family val="2"/>
        <scheme val="minor"/>
      </rPr>
      <t>.</t>
    </r>
  </si>
  <si>
    <t>Selecione em caso de declínio</t>
  </si>
  <si>
    <t>Faturamento Mínimo - EXW:</t>
  </si>
  <si>
    <t>Faturamento Mínimo - CIP:</t>
  </si>
  <si>
    <t>Faturamento Mínimo</t>
  </si>
  <si>
    <t>N/A</t>
  </si>
  <si>
    <t>Valor Total Bruto (EXW) - Fornecedor Alternativo</t>
  </si>
  <si>
    <t>Valor Total Bruto (CIP) - Fornecedor Alternativo</t>
  </si>
  <si>
    <t>CIP (%)</t>
  </si>
  <si>
    <t>EXW (%)</t>
  </si>
  <si>
    <t>Fabricante Alternativo Proposto</t>
  </si>
  <si>
    <t>Sim</t>
  </si>
  <si>
    <t>Não</t>
  </si>
  <si>
    <t>Possui Faturamento Mínimo:</t>
  </si>
  <si>
    <t>Tipo de Pedido/Contrato¹</t>
  </si>
  <si>
    <t>¹Definições dos tipos de pedidos/contratos:</t>
  </si>
  <si>
    <t>Pedido Spot: Pedido para fornecimento pontual da quantidade solicitada</t>
  </si>
  <si>
    <t>Contrato Spot: Contrato para fornecimento pontual da quantidade solicitada</t>
  </si>
  <si>
    <t>Contrato Guarda-Chuva</t>
  </si>
  <si>
    <t>(por pedido)</t>
  </si>
  <si>
    <t>Quantidade Estimada</t>
  </si>
  <si>
    <t>Cont Total</t>
  </si>
  <si>
    <t>Cont EXW</t>
  </si>
  <si>
    <t>Cont CIP</t>
  </si>
  <si>
    <t>Nº de itens cotados EXW:</t>
  </si>
  <si>
    <t>Nº de itens cotados CIP:</t>
  </si>
  <si>
    <t>Condição de Pagamento Solicitada (DDL)</t>
  </si>
  <si>
    <t>Prazo do Contrato (meses)</t>
  </si>
  <si>
    <r>
      <rPr>
        <b/>
        <sz val="11"/>
        <color theme="1"/>
        <rFont val="Calibri"/>
        <family val="2"/>
        <scheme val="minor"/>
      </rPr>
      <t xml:space="preserve">PARNAÍBA II GERAÇÃO DE ENERGIA S.A.   </t>
    </r>
    <r>
      <rPr>
        <sz val="11"/>
        <color theme="1"/>
        <rFont val="Calibri"/>
        <family val="2"/>
        <scheme val="minor"/>
      </rPr>
      <t xml:space="preserve">CNPJ: 14.578.002/0001-77   IE: 123284031  IM: 6430302-3   End: Est. de Acesso a BR 135, S/N, KM 277 - Santo Antonio dos Lopes/MA CEP: 65.730-000
</t>
    </r>
    <r>
      <rPr>
        <b/>
        <sz val="11"/>
        <color theme="1"/>
        <rFont val="Calibri"/>
        <family val="2"/>
        <scheme val="minor"/>
      </rPr>
      <t xml:space="preserve">PARNAÍBA GERAÇÃO E COMERCIALIZAÇÃO DE ENERGIA S.A. </t>
    </r>
    <r>
      <rPr>
        <sz val="11"/>
        <color theme="1"/>
        <rFont val="Calibri"/>
        <family val="2"/>
        <scheme val="minor"/>
      </rPr>
      <t xml:space="preserve">  CNPJ: 15.743.303/0001-71   IE: -  IM: -   End: Est. de Acesso a BR 135, S/N, KM 277 - Santo Antonio dos Lopes/MA CEP: 65.730-000
</t>
    </r>
    <r>
      <rPr>
        <b/>
        <sz val="11"/>
        <color theme="1"/>
        <rFont val="Calibri"/>
        <family val="2"/>
        <scheme val="minor"/>
      </rPr>
      <t xml:space="preserve">ENEVA S.A. </t>
    </r>
    <r>
      <rPr>
        <sz val="11"/>
        <color theme="1"/>
        <rFont val="Calibri"/>
        <family val="2"/>
        <scheme val="minor"/>
      </rPr>
      <t>(UTG)</t>
    </r>
    <r>
      <rPr>
        <b/>
        <sz val="11"/>
        <color theme="1"/>
        <rFont val="Calibri"/>
        <family val="2"/>
        <scheme val="minor"/>
      </rPr>
      <t xml:space="preserve"> </t>
    </r>
    <r>
      <rPr>
        <sz val="11"/>
        <color theme="1"/>
        <rFont val="Calibri"/>
        <family val="2"/>
        <scheme val="minor"/>
      </rPr>
      <t xml:space="preserve">  CNPJ: 04.423.567/0003-93   IE: -  IM: -   End: Est. de Acesso a BR 135, S/N, KM 277 - Santo Antonio dos Lopes/MA CEP: 65.730-000</t>
    </r>
  </si>
  <si>
    <r>
      <t xml:space="preserve">ITAQUI GERAÇÃO DE ENERGIA S/A
</t>
    </r>
    <r>
      <rPr>
        <sz val="11"/>
        <color theme="1"/>
        <rFont val="Calibri"/>
        <family val="2"/>
      </rPr>
      <t>CNPJ: 08.219.477/0001-74
IE: 123284031 IM: 6430302-3
End: Av. dos Portugueses, S/N, Mod. G BR 135 - Distrito Industrial - São Luís/MA CEP: 65.085-582</t>
    </r>
  </si>
  <si>
    <r>
      <t xml:space="preserve">PECÉM II GERAÇÃO DE ENERGIA S.A.
</t>
    </r>
    <r>
      <rPr>
        <sz val="11"/>
        <color theme="1"/>
        <rFont val="Calibri"/>
        <family val="2"/>
      </rPr>
      <t>CNPJ: 10.471.487/0001-44
IE: 06383391-3 IM: 239188-0
End: Rodovia CE-085, KM 37,5, parte, Complexo Industrial e Portuário de Pecém – São Gonçalo do Amarante/CE CEP: 62.670-000</t>
    </r>
  </si>
  <si>
    <t>*Não conta fornecedor alternativo</t>
  </si>
  <si>
    <t>Cotados²</t>
  </si>
  <si>
    <t>²Não contabiliza cotação de fabricantes alternativos</t>
  </si>
  <si>
    <t>Valor Unitário Bruto (EXW) - Fabricante Alternativo</t>
  </si>
  <si>
    <t>Valor Unitário Bruto (CIP) - Fabricante Alternativo</t>
  </si>
  <si>
    <t>Valor Total da Proposta²</t>
  </si>
  <si>
    <t>Contrato Guarda-Chuva: Contrato sob demanda com fornecimento com quantidade estimada, sem garantia de compra</t>
  </si>
  <si>
    <t>FITA ADESIVA_x000D_
TIPO FITA: ISOLANTE_x000D_
MATERIAL CORPO: POLICLORETO VINILA_x000D_
MATERIAL ADESIVO: COMPOSTO BORRACHA_x000D_
TENSAO ISOLACAO: 750V_x000D_
COR: PRETA_x000D_
FIGURA: N/A_x000D_
MENSAGEM: N/A_x000D_
LARGURA: 19MM_x000D_
ESPESSURA: 0,13MM_x000D_
FORNECIMENTO: ROLO 10M_x000D_
PN: IMPERIAL 10M/3M</t>
  </si>
  <si>
    <t xml:space="preserve"> ADESIVO TRAVA ROSCA- TORQUE: MEDIA/ALTA RESISTENCIA- BASE: BASE ESTER DIMETACRILICO- COR: VERMELHO- TEMPO SECAGEM: SECAGEM 72 HORAS- EMBALAG EM: FRASCO 50G- ADESIVO DIMETACRIL POLIETIL LIQUIDO VERM 1,05G/CM3 FR 50G 262 HENKEL</t>
  </si>
  <si>
    <t>PRODUTO QUIMICO_x000D_
NOME PRODUTO: ADESIVO ANAEROBICO_x000D_
COMPOSICAO QUIMICA: DIMETACRILATO POLIETILENOGLICOL METACRILATO POLIURETANO ACIDO ACRILICO HIDROPEROXIDO CUMENO SILICA AMORFA SACARINA 1-ACETIL-2-FENILHIDRAZINA_x000D_
FORMULA QUIMICA: N/A_x000D_
ASPECTO FISICO: LIQUIDO_x000D_
COR: PURPURA_x000D_
ODOR: CARACTERISTICO_x000D_
DENSIDADE: 1,1G/CM3_x000D_
PH: N/A_x000D_
VISCOSIDADE 40GRC: N/A_x000D_
VISCOSIDADE 100GRC: N/A_x000D_
SOLUBILIDADE: POUCO SOLUVEL AGUA_x000D_
PONTO FULGOR: 90GRC_x000D_
PONTO EBULICAO: 149GRC_x000D_
PONTO FUSAO/CONGELAMENTO: N/A_x000D_
NUMERO CAS: 25852-47-5 79-10-7 80-15-9 112945-52-5 81-07-2 114-83-0_x000D_
FORNECIMENTO: FRASCO 50G_x000D_
PN: LOCTITE 515/HENKEL</t>
  </si>
  <si>
    <t>PRODUTO QUIMICO_x000D_
NOME PRODUTO: ADESIVO ANAEROBICO_x000D_
COMPOSICAO QUIMICA: FENILENDIMALEIMIDA METACRILATO HIDROXIPROPILO HIDROPEROXIDO CUMENO DIETILTOLUIDINA ACIDO MALEICO 1-ACETILO-2-FENILHIDRAZINA_x000D_
FORMULA QUIMICA: N/A_x000D_
ASPECTO FISICO: LIQUIDO_x000D_
COR: VERDE_x000D_
ODOR: CARACTERISTICO_x000D_
DENSIDADE: 1,16G/CM3_x000D_
PH: N/A_x000D_
VISCOSIDADE 40GRC: N/A_x000D_
VISCOSIDADE 100GRC: N/A_x000D_
SOLUBILIDADE: SOLUVEL AGUA_x000D_
PONTO FULGOR: 93,3GRC_x000D_
PONTO EBULICAO: 150GRC_x000D_
PONTO FUSAO/CONGELAMENTO: N/A_x000D_
NUMERO CAS: 3006-93-7 27813-02-1 80-15-9 613-48-9 110-16-7 114-83-0_x000D_
FORNECIMENTO: 250G_x000D_
PN: 620/LOCTITE</t>
  </si>
  <si>
    <t xml:space="preserve"> ADESIVO BICOMPONENTE ARALDITE PROFISSIONAL RESINA EPOXI POLIAMINOAMIDA ESTADO PASTOSO VERMELHO TEMPO SECAGEM 24H FORNECIMENTO LATA 1 KG. RESISTE A ATÉ: 80ºC COR: BEJE COMPOSIÇÃO: RESINA EPÓXI (RESINA) 1KG E POLIAMINOAMIDAS (ENDURECEDOR) 880G. TEMPO DE MANUSEIO: 90 MIN</t>
  </si>
  <si>
    <t xml:space="preserve"> ADHESIVE, PLASTIC F/PVC-PACKAGE:75G TUBE-UNCOLORED ADHESIVE. ADESIVO PLASTICO P/PVC-EMBALAGEM: BISNAGA 75G-ADESIVO INCOLOR-COLA PLASTICA-USO PVC RIGIDO.</t>
  </si>
  <si>
    <t xml:space="preserve"> ADESIVO COMPONENTE B PARA TUBOS E CONEXOES EM PVC SCH80 (PRIME); ESTADO FISICO: LIQUIDO; COR: ROXO; ODOR: ETÉREO; LIMIAR DE ODOR: 0,88 PPM (CICLOHEXANONA); PH: NÃO APLICÁVEL; FAIXA DE EBULIÇÃO: 56 ° C (133 ° F) A 156 ° C (313 ° F); PONTO DE EBULIÇÃO: 56 ° C (133 ° F) COM BASE NO PRIMEIRO COMPONENTE DE EBULIÇÃO; TAXA DE EVAPORAÇÃO: &amp;GT; 1,0 (BUAC = 1); PONTO DE INFLAMAÇÃO: -20 ° C (-4 ° F) TCC COM BASE EM ACETONA INFLAMABILIDADE:;CATEGORIA: 2; GRAVIDADE ESPECÍFICA: 0,842 @ 23 ° C (73 ° F); LIMITES DE INFLAMABILIDADE: LEL: 1,1% COM BASE NA CICLOHEXANONA SOLUBILIDADE; PORÇÃO SOLVENTE SOLÚVEL EM ÁGUA. A PORÇÃO DE RESINA SEPARA-SE. UEL: 12,8% COM BASE EM ACETONA COEFICIENTE DE PARTIÇÃO N- OCTANOL / ÁGUA: NÃO DISPONÍVEL PRESSÃO DE VAPOR:190 MM HG @ 20 ° C (68 ° F) ACETONA TEMPERATURA DE AUTO-IGNIÇÃO: 321 ° C (610 ° F) COM BASE EM THF DENSIDADE DO VAPOR: &amp;GT; 2,0 (AR = 1) TEMPERATURA DE DECOMPOSIÇÃO: NÃO APLICÁVEL OUTROS DADOS: VISCOSIDADE: FINO DE ÁGUA CONTEÚDO VOC: QUANDO APLICADO</t>
  </si>
  <si>
    <t xml:space="preserve"> CONTACT ADHESIVE-K:F/TEMPORARY FIXATION-PHYSICAL STATE:AEROSOL-PACKAGE:300G FLASK ADESIVO CONTATO-APLICACAO: P/FIXACAO TEMPORARIA-ESTADO FISICO: AEROSSOL-EMBALAGEM: FRASCO 300G-3M / ADESIVO SPRAY 75 300G-</t>
  </si>
  <si>
    <t>PRODUTO QUIMICO_x000D_
NOME PRODUTO: ADESIVO SELANTE_x000D_
COMPOSICAO QUIMICA: N/A_x000D_
FORMULA QUIMICA: N/A_x000D_
ASPECTO FISICO: PASTA_x000D_
COR: INCOLOR_x000D_
ODOR: INODORO_x000D_
DENSIDADE: 1,04G/CM2_x000D_
PH: N/A_x000D_
VISCOSIDADE 40GRC: N/A_x000D_
VISCOSIDADE 100GRC: N/A_x000D_
SOLUBILIDADE: N/A_x000D_
PONTO FULGOR: N/A_x000D_
PONTO EBULICAO: N/A_x000D_
PONTO FUSAO/CONGELAMENTO: N/A_x000D_
NUMERO CAS: N/A_x000D_
FORNECIMENTO: TUBO 280G_x000D_
PN: 0892 300 666/WURTH</t>
  </si>
  <si>
    <t xml:space="preserve"> ADESIVO E SELANTE MULTIFUNCIONAL PARA APLICAÇÕES NÁUTICAS; ASPECTO FÍSICO: PASTA; ODOR: CARACTERÍSTICO; BASE QUÍMICA: POLIURETANO MONOCOMPONENTE; COR (CQP1 001-1): BRANCO E PRETO; MECANISMO DE CURA: UMIDADE ATMOSFÉRICA; DENSIDADE (NÃO CURADO) (CQP 006-4) (DEPENDENDO DA COR): 1,3 KG/L; TEMPERATURA DE APLICAÇÃO AMBIENTE: 10°C – 40ºC; TEMPO DE FORMAÇÃO DE PELÍCULA2 (CQP 019-1): 60 MINUTOS APROXIMADAMENTE; TEMPO DE TRABALHO2 (CQP 526-1): 45 MINUTOS APROXIMADAMENTE; CONTRAÇÃO APÓS CURA (CQP 014-1) 5% APROXIMADAMENTE; DUREZA SHORE A (CQP 023-1 / ISO 868): 40 APROXIMADAMENTE; RESISTÊNCIA À TRAÇÃO (CQP 036-1 / ISO 37): 1,8 N/MM2 APROXIMADAMENTE; ALONGAMENTO DE RUPTURA (CQP 036-1 / ISO 37): 500% APROXIMADAMENTE; TEMPERATURA DE TRANSIÇÃO VÍTREA (CQP 509-1 / ISO 4663): -45°C APROXIMADAMENTE; TEMPERATURA DE SERVIÇO (CQP 513-1): PERMANENTE; - 40°C A +90ºC; POR CURTO PERÍODO 4 HORAS: 160°C; 1 HORA 160°C; FORNECIMENTO: BISNAGA 300ML.</t>
  </si>
  <si>
    <t xml:space="preserve"> ADESIVO EPOXI- APLICACAO: P/ USO GERAL- NUMERO COMPONENTES: BICOMPONEN TE- APRESENTACAO: PASTOSO- EMBALAGEM: LATA 1KG- DENSIDADE: 1,45G/CM3-</t>
  </si>
  <si>
    <t xml:space="preserve"> ADESIVO EPOXI-APLICACAO: P/ USO GERAL-NUMERO COMPONENTES: BICOMPONENTE -APRESENTACAO: LIQUIDO-EMBALAGEM: BISNAGA 28G-SECAGEM: SECAGEM 2 MIN</t>
  </si>
  <si>
    <t xml:space="preserve"> ADESIVO ESPECIAL VFE 2001 VULCAFLEX; LATA DE 1 KG REF. 1513 PARA VULCANIZAÇÃO DE BORRACHA A FRIO</t>
  </si>
  <si>
    <t xml:space="preserve"> ADHESIVE, FIXATION-RESISTANCE:HIGH RESISTANCE-PACKAGE:50G TUBE ADESIVO FIXADOR- RESISTENCIA: ALTA RESISTENCIA- EMBALAGEM: BISNAGA 50G-</t>
  </si>
  <si>
    <t>PRODUTO QUIMICO BICOMPONENTE_x000D_
NOME PRODUTO: ADESIVO/CATALIZADOR_x000D_
COMPONENTE A: N/A_x000D_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COMPONENTE B: N/A_x000D_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N/A_x000D_
PN: IN-12</t>
  </si>
  <si>
    <t>PRODUTO QUIMICO_x000D_
NOME PRODUTO: ADESIVO INSTANTANEO_x000D_
COMPOSICAO QUIMICA: ETILCIANOACRILATO HIDROQUINONA_x000D_
FORMULA QUIMICA: N/A_x000D_
ASPECTO FISICO: LIQUIDO_x000D_
COR: INCOLOR_x000D_
ODOR: CARACTERISTICO_x000D_
DENSIDADE: N/A_x000D_
PH: N/A_x000D_
VISCOSIDADE 40GRC: N/A_x000D_
VISCOSIDADE 100GRC: N/A_x000D_
SOLUBILIDADE: SOLUVEL AGUA_x000D_
PONTO FULGOR: 80A93GRC_x000D_
PONTO EBULICAO: 149GRC_x000D_
PONTO FUSAO/CONGELAMENTO: N/A_x000D_
NUMERO CAS: 7085-85-0 123-31-9_x000D_
FORNECIMENTO: TUBO 100G_x000D_
PN: 495/LOCTITE</t>
  </si>
  <si>
    <t xml:space="preserve"> ADESIVO INSTANTANEO ESTADO LIQUIDO PONTO EBULICAO 149GRC COR INCOLOR O DOR IRRITANTE FORNECIMENTO TUBO 9,3G PW53314NX06Z SIEMENS 404 LOCTITE</t>
  </si>
  <si>
    <t>PRODUTO QUIMICO_x000D_
NOME PRODUTO: ADESIVO INSTANTANEO_x000D_
COMPOSICAO QUIMICA: ETILCIANOACRILATO HIDROQUINONA_x000D_
FORMULA QUIMICA: N/A_x000D_
ASPECTO FISICO: LIQUIDO_x000D_
COR: INCOLOR_x000D_
ODOR: IRRITANTE_x000D_
DENSIDADE: 1,05G/CM3_x000D_
PH: N/A_x000D_
VISCOSIDADE 40GRC: N/A_x000D_
VISCOSIDADE 100GRC: N/A_x000D_
SOLUBILIDADE: SOLUVEL AGUA_x000D_
PONTO FULGOR: 80A93GRC_x000D_
PONTO EBULICAO: 149GRC_x000D_
PONTO FUSAO/CONGELAMENTO: N/A_x000D_
NUMERO CAS: 7085-85-0 123-31-9_x000D_
FORNECIMENTO: FRASCO 20G_x000D_
PN: 401/LOCTITE</t>
  </si>
  <si>
    <t>PRODUTO QUIMICO_x000D_
NOME PRODUTO: ADESIVO SELANTE_x000D_
COMPOSICAO QUIMICA: 1,1-(METILENODI-P-FENILENO)BISMALEIMIDA 5-10% HIDROPEROXIDO CUMENO 1-2,5% ACETILO-2-FENILHIDRAZINA 0,1-1%_x000D_
FORMULA QUIMICA: N/A_x000D_
ASPECTO FISICO: GEL_x000D_
COR: ROSA_x000D_
ODOR: SUAVE_x000D_
DENSIDADE: 1,178G/CM3_x000D_
PH: N/A_x000D_
VISCOSIDADE 40GRC: N/A_x000D_
VISCOSIDADE 100GRC: N/A_x000D_
SOLUBILIDADE: SOLUVEL AGUA_x000D_
PONTO FULGOR: 100GRC_x000D_
PONTO EBULICAO: 150GRC_x000D_
PONTO FUSAO/CONGELAMENTO: N/A_x000D_
NUMERO CAS: 13676-54-5 80-15-9 114-83-0_x000D_
FORNECIMENTO: TUBO 100G_x000D_
PN: LOCTITE 435/HENKEL</t>
  </si>
  <si>
    <t>PRODUTO QUIMICO_x000D_
NOME PRODUTO: ADESIVO INSTANTANEO_x000D_
COMPOSICAO QUIMICA: ETILCIANOACRILATO 50-100% HIDRQUINONA 0,01-0,1% ETILCIANOACRILATO 95-100PCT METILMETACRILATO 3-5PCT HIDROQUINONA 0,1-0,5PCT_x000D_
FORMULA QUIMICA: N/A_x000D_
ASPECTO FISICO: LIQUIDO_x000D_
COR: CLARA_x000D_
ODOR: CARACTERISTICO_x000D_
DENSIDADE: N/A_x000D_
PH: N/A_x000D_
VISCOSIDADE 40GRC: N/A_x000D_
VISCOSIDADE 100GRC: N/A_x000D_
SOLUBILIDADE: SOLUVEL AGUA_x000D_
PONTO FULGOR: 80GRC_x000D_
PONTO EBULICAO: 149GRC_x000D_
PONTO FUSAO/CONGELAMENTO: N/A_x000D_
NUMERO CAS: 7085-85-0 9011-14-7 123-31-9_x000D_
FORNECIMENTO: N/A_x000D_
PN: LOCTITE 495/HENKEL</t>
  </si>
  <si>
    <t xml:space="preserve"> ADESIVO INSTANTANEO- BASE: CIANOACRILATO- EMBALAGEM: ????LOCTITE 495.</t>
  </si>
  <si>
    <t>PRODUTO QUIMICO_x000D_
NOME PRODUTO: ADESIVO INSTANTANEO_x000D_
COMPOSICAO QUIMICA: ETILCIANOACRILATO 50-100% HIDRQUINONA 0,01-0,1%_x000D_
FORMULA QUIMICA: N/A_x000D_
ASPECTO FISICO: LIQUIDO_x000D_
COR: INCOLOR AMARELADO_x000D_
ODOR: CARACTERISTICO_x000D_
DENSIDADE: N/A_x000D_
PH: N/A_x000D_
VISCOSIDADE 40GRC: N/A_x000D_
VISCOSIDADE 100GRC: N/A_x000D_
SOLUBILIDADE: SOLUVEL AGUA_x000D_
PONTO FULGOR: 80A93GRC_x000D_
PONTO EBULICAO: 149GRC_x000D_
PONTO FUSAO/CONGELAMENTO: N/A_x000D_
NUMERO CAS: 230-391-5 204-617-8_x000D_
FORNECIMENTO: TUBO 50G_x000D_
PN: LOCTITE 495/HENKEL</t>
  </si>
  <si>
    <t>PRODUTO QUIMICO_x000D_
NOME PRODUTO: ADESIVO P/JUNTAS MOTOR DIESEL_x000D_
COMPOSICAO QUIMICA: ACETONA 40-70PCT POLIMERO ACRILONITRILA-BUTADIENO 10-30PCT RESINA FENOLICA 5-10PCT EXTRATO ARAUCARIA ANGUSTIFOLIA 3-7PCT ACIDO SALICILICO 1-5PCT OXIDO DE ZINCO 1-5PCT ADITIVOS NENHUM 0.5-2PCT BREU 1 PCT_x000D_
FORMULA QUIMICA: N/A_x000D_
ASPECTO FISICO: LIQUIDO VISCOSO_x000D_
COR: MARROM_x000D_
ODOR: SOLVENTE_x000D_
DENSIDADE: 0,885_x000D_
PH: N/A_x000D_
VISCOSIDADE 40GRC: N/A_x000D_
VISCOSIDADE 100GRC: N/A_x000D_
SOLUBILIDADE: AGUA MODERADO SOLVENTE LEVE_x000D_
PONTO FULGOR: -18GRC_x000D_
PONTO EBULICAO: 55,5GRC_x000D_
PONTO FUSAO/CONGELAMENTO: N/A_x000D_
NUMERO CAS: 67-64-1 9003-18-3 97675-53-1 69-72-7 1314-13-2 8050-09-7_x000D_
FORNECIMENTO: N/A_x000D_
PN: H0-0016-5285-0/3M</t>
  </si>
  <si>
    <t xml:space="preserve"> CIMENTO SOLVENTE DE PVC EM ALTA RESISTENCIA (ADESIVO PARA TUBOS E CONEXOES EM PVC SCHEDULE 80); COR: CINZA; RESINA: PVC; VISCOSIDADE: 1600CP A 23°C; FABRICANTE: WELD ON; REFERENCIA: 717.</t>
  </si>
  <si>
    <t xml:space="preserve"> ADESIVO PLASTICO ESTADO LIQUIDO COR INCOLOR COMPOSICAO QUIMICA SOLVENTE FORMALDEIDOS CETONAS RESINA POLICLORETO VINILA TEMPO SECAGEM 12 HORAS PONTO FULGOR -18°C FORNECIMENTO BISNAGA 75G</t>
  </si>
  <si>
    <t>PRODUTO QUIMICO BICOMPONENTE_x000D_
NOME PRODUTO: ADESIVO SC 2000_x000D_
COMPONENTE A: CLOROPRENO_x000D_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COMPONENTE B: TRICLOROETILENO_x000D_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EMBALAGEM 1KG_x000D_
PN: 5252028/REMA TIP TOP</t>
  </si>
  <si>
    <t>PRODUTO QUIMICO_x000D_
NOME PRODUTO: ADESIVO ANAEROBICO_x000D_
COMPOSICAO QUIMICA: METACRILATO DE TRIMETILCICLOHEXILO ACIDO METACRILICO DIMETACRILATO POLIGLICOL HIDROPEROXIDO CUMENO 1-ACETIL-2-FENIL-HIDRAZINA CUMENO_x000D_
FORMULA QUIMICA: N/A_x000D_
ASPECTO FISICO: LIQUIDO_x000D_
COR: VERMELHA_x000D_
ODOR: CARACTERISTICO_x000D_
DENSIDADE: N/A_x000D_
PH: N/A_x000D_
VISCOSIDADE 40GRC: N/A_x000D_
VISCOSIDADE 100GRC: N/A_x000D_
SOLUBILIDADE: SOLUVEL AGUA_x000D_
PONTO FULGOR: 100GRC_x000D_
PONTO EBULICAO: N/A_x000D_
PONTO FUSAO/CONGELAMENTO: N/A_x000D_
NUMERO CAS: 7779-31-9 190208-19-6 109-16-0 80-15-9 114-83-0 98-82-8_x000D_
FORNECIMENTO: FRASCO 50G_x000D_
PN: 263/LOCTITE</t>
  </si>
  <si>
    <t>PRODUTO QUIMICO_x000D_
NOME PRODUTO: ADESIVO ANAEROBICO_x000D_
COMPOSICAO QUIMICA: DIMETACRILATO POLIETILENOGLICOL RESINA FUMARATO BISFENOL SACARINA HIDROPEROXIDO CUMENO DIALQUILTOLUIDINA_x000D_
FORMULA QUIMICA: N/A_x000D_
ASPECTO FISICO: LIQUIDO_x000D_
COR: VERMELHA_x000D_
ODOR: CARACTERISTICO_x000D_
DENSIDADE: 1,1G/CM3_x000D_
PH: N/A_x000D_
VISCOSIDADE 40GRC: N/A_x000D_
VISCOSIDADE 100GRC: N/A_x000D_
SOLUBILIDADE: POUCO SOLUVEL AGUA_x000D_
PONTO FULGOR: 90GRC_x000D_
PONTO EBULICAO: 149GRC_x000D_
PONTO FUSAO/CONGELAMENTO: N/A_x000D_
NUMERO CAS: 25852-47-5 39382-25-7 81-07-2 80-15-9 613-48-9_x000D_
FORNECIMENTO: FRASCO 50G_x000D_
PN: 271/LOCTITE</t>
  </si>
  <si>
    <t>PRODUTO QUIMICO_x000D_
NOME PRODUTO: SILICONE_x000D_
COMPOSICAO QUIMICA: DISTILLATES PETROLEUM HYDROTREATED MIDDLE 8-10PCT TRIACETATO DE METILSILANOTRIILO 8-10PCT TRIACETOXIETILSILANO 8-10PCT_x000D_
FORMULA QUIMICA: N/A_x000D_
ASPECTO FISICO: PASTA_x000D_
COR: VERMELHA_x000D_
ODOR: ACIDO ACETICO_x000D_
DENSIDADE: N/A_x000D_
PH: N/A_x000D_
VISCOSIDADE 40GRC: N/A_x000D_
VISCOSIDADE 100GRC: N/A_x000D_
SOLUBILIDADE: INSOLUVEL AGUA_x000D_
PONTO FULGOR: 93GRC_x000D_
PONTO EBULICAO: N/A_x000D_
PONTO FUSAO/CONGELAMENTO: N/A_x000D_
NUMERO CAS: 58-36-6 17689-77-9 4253-34-3_x000D_
FORNECIMENTO: 300G_x000D_
PN: SI 596SF RTV/HENKEL_x000D_
PN: LOCTITE SUPERFLEX VERMELHO/HENKEL</t>
  </si>
  <si>
    <t>PRODUTO QUIMICO_x000D_
NOME PRODUTO: SILICONE_x000D_
COMPOSICAO QUIMICA: DISTILLATES PETROLEUM HYDROTREATED MIDDLE 8-10PCT TRIACETATO DE METILSILANOTRIILO 8-10PCT TRIACETOXIETILSILANO 8-10PCT_x000D_
FORMULA QUIMICA: N/A_x000D_
ASPECTO FISICO: PASTA_x000D_
COR: VERMELHA_x000D_
ODOR: ACIDO ACETICO_x000D_
DENSIDADE: N/A_x000D_
PH: N/A_x000D_
VISCOSIDADE 40GRC: N/A_x000D_
VISCOSIDADE 100GRC: N/A_x000D_
SOLUBILIDADE: INSOLUVEL AGUA_x000D_
PONTO FULGOR: 93GRC_x000D_
PONTO EBULICAO: N/A_x000D_
PONTO FUSAO/CONGELAMENTO: N/A_x000D_
NUMERO CAS: 58-36-6 17689-77-9 4253-34-3_x000D_
FORNECIMENTO: TUBO 55G_x000D_
PN: LOCTITE SI 596SF RTV SUPERFLEX/HENKEL</t>
  </si>
  <si>
    <t>PRODUTO QUIMICO_x000D_
NOME PRODUTO: ADESIVO SELANTE_x000D_
COMPOSICAO QUIMICA: VINIL OXIMINO SILANO 3-4PCT METIL ETIL CETOXIMA 1-&lt;3 PCT TETRA OXIMINO SILANE 0,1-0,5 PCT_x000D_
FORMULA QUIMICA: N/A_x000D_
ASPECTO FISICO: PASTA_x000D_
COR: PRETA_x000D_
ODOR: SUAVE_x000D_
DENSIDADE: 1,05G/CM3_x000D_
PH: N/A_x000D_
VISCOSIDADE 40GRC: N/A_x000D_
VISCOSIDADE 100GRC: N/A_x000D_
SOLUBILIDADE: SOLUVEL AGUA_x000D_
PONTO FULGOR: 93GRC_x000D_
PONTO EBULICAO: N/A_x000D_
PONTO FUSAO/CONGELAMENTO: N/A_x000D_
NUMERO CAS: 2224-33-1 96-29-7 34206-40-1_x000D_
FORNECIMENTO: TUBO 390G_x000D_
PN: LOCTITE 598 BLACK/HENKEL</t>
  </si>
  <si>
    <t>PRODUTO QUIMICO_x000D_
NOME PRODUTO: ADESIVO SELANTE_x000D_
COMPOSICAO QUIMICA: VINIL OXIMINO SILANO 3-4PCT METIL ETIL CETOXIMA 1-&lt;3 PCT TETRA OXIMINO SILANE 0,1-0,5 PCT_x000D_
FORMULA QUIMICA: N/A_x000D_
ASPECTO FISICO: PASTA_x000D_
COR: PRETA_x000D_
ODOR: SUAVE_x000D_
DENSIDADE: 1,05G/CM3_x000D_
PH: N/A_x000D_
VISCOSIDADE 40GRC: N/A_x000D_
VISCOSIDADE 100GRC: N/A_x000D_
SOLUBILIDADE: SOLUVEL AGUA_x000D_
PONTO FULGOR: 93GRC_x000D_
PONTO EBULICAO: N/A_x000D_
PONTO FUSAO/CONGELAMENTO: N/A_x000D_
NUMERO CAS: 2224-33-1 96-29-7 34206-40-1_x000D_
FORNECIMENTO: TUBO 70G_x000D_
PN: LOCTITE 598 BLACK/HENKEL</t>
  </si>
  <si>
    <t xml:space="preserve"> ADESIVO SELANTE COMPOSICAO POLIURETANO ESTADO PASTOSO COR BRANCO CINZA PRETO ODOR CARACTERISTICO DENSIDADE 1,26 G/CM3 FORNECIMENTO TUBO 400G</t>
  </si>
  <si>
    <t>PRODUTO QUIMICO_x000D_
NOME PRODUTO: ADESIVO SELANTE_x000D_
COMPOSICAO QUIMICA: DICLOROMETANO 25-65PCT_x000D_
FORMULA QUIMICA: N/A_x000D_
ASPECTO FISICO: GEL_x000D_
COR: AZUL_x000D_
ODOR: LEVE_x000D_
DENSIDADE: 1,32_x000D_
PH: N/A_x000D_
VISCOSIDADE 40GRC: N/A_x000D_
VISCOSIDADE 100GRC: N/A_x000D_
SOLUBILIDADE: PARCIALMENTE SOLUVEL AGUA_x000D_
PONTO FULGOR: N/A_x000D_
PONTO EBULICAO: N/A_x000D_
PONTO FUSAO/CONGELAMENTO: N/A_x000D_
NUMERO CAS: 75-09-2_x000D_
FORNECIMENTO: TUBO 100G_x000D_
PN: UNIVERSAL BLUE//HYLOMAR</t>
  </si>
  <si>
    <t>PRODUTO QUIMICO_x000D_
NOME PRODUTO: ADESIVO ANAEROBICO_x000D_
COMPOSICAO QUIMICA: METACRILATO HIDROXIPROPILO HIDROPEROXIDO CUMENO ACIDO MALEICO ACIDO METACRILICO 1-ACETILO-2-FENILHIDRAZINA_x000D_
FORMULA QUIMICA: N/A_x000D_
ASPECTO FISICO: PASTA_x000D_
COR: CINZA_x000D_
ODOR: CARACTERISTICO_x000D_
DENSIDADE: 1,09G/CM3_x000D_
PH: N/A_x000D_
VISCOSIDADE 40GRC: N/A_x000D_
VISCOSIDADE 100GRC: N/A_x000D_
SOLUBILIDADE: SOLUVEL AGUA_x000D_
PONTO FULGOR: 100GRC_x000D_
PONTO EBULICAO: 149GRC_x000D_
PONTO FUSAO/CONGELAMENTO: N/A_x000D_
NUMERO CAS: 27813-02-1 80-15-9 110-16-7 79-41-4 114-83-0_x000D_
FORNECIMENTO: FRASCO 50G_x000D_
PN: 660/LOCTITE</t>
  </si>
  <si>
    <t xml:space="preserve"> CATALYST SOLID STATE DARK BROWN COLOR 9020001000 MET ONE INSTRUMENTS CATALISADOR VF 2001 25G VULCAFLEX REF. 1515 PARA VULCANIZAÇÃO BORRACHA A FRIO</t>
  </si>
  <si>
    <t>PRODUTO QUIMICO_x000D_
NOME PRODUTO: ADESIVO SELANTE ANTICHAMAS_x000D_
COMPOSICAO QUIMICA: N/A_x000D_
FORMULA QUIMICA: N/A_x000D_
ASPECTO FISICO: SOLIDO_x000D_
COR: CINZA_x000D_
ODOR: N/A_x000D_
DENSIDADE: 1300 G/L_x000D_
PH: N/A_x000D_
VISCOSIDADE 40GRC: N/A_x000D_
VISCOSIDADE 100GRC: N/A_x000D_
SOLUBILIDADE: N/A_x000D_
PONTO FULGOR: N/A_x000D_
PONTO EBULICAO: N/A_x000D_
PONTO FUSAO/CONGELAMENTO: N/A_x000D_
NUMERO CAS: N/A_x000D_
FORNECIMENTO: TUBO 310ML_x000D_
PN: SEALER F/KM</t>
  </si>
  <si>
    <t>PRODUTO QUIMICO_x000D_
NOME PRODUTO: ADESIVO_x000D_
COMPOSICAO QUIMICA: POLICLORETO VINILA CLORADO_x000D_
FORMULA QUIMICA: N/A_x000D_
ASPECTO FISICO: LIQUIDO_x000D_
COR: LARANJA_x000D_
ODOR: N/A_x000D_
DENSIDADE: N/A_x000D_
PH: N/A_x000D_
VISCOSIDADE 40GRC: N/A_x000D_
VISCOSIDADE 100GRC: N/A_x000D_
SOLUBILIDADE: N/A_x000D_
PONTO FULGOR: N/A_x000D_
PONTO EBULICAO: N/A_x000D_
PONTO FUSAO/CONGELAMENTO: N/A_x000D_
NUMERO CAS: N/A_x000D_
FORNECIMENTO: LATA 473ML</t>
  </si>
  <si>
    <t>PRODUTO QUIMICO_x000D_
NOME PRODUTO: WELD ON_x000D_
COMPOSICAO QUIMICA: POLICLORETO VINILA TETRAIDROFURANO METIL ETIL CETONA CICLOEXANONA_x000D_
FORMULA QUIMICA: C2H3CLN C4H8O C6H10O_x000D_
ASPECTO FISICO: LIQUIDO_x000D_
COR: CINZA_x000D_
ODOR: N/A_x000D_
DENSIDADE: 2,49_x000D_
PH: N/A_x000D_
VISCOSIDADE 40GRC: N/A_x000D_
VISCOSIDADE 100GRC: N/A_x000D_
SOLUBILIDADE: SOLUVEL AGUA_x000D_
PONTO FULGOR: N/A_x000D_
PONTO EBULICAO: 67GRC_x000D_
PONTO FUSAO/CONGELAMENTO: N/A_x000D_
NUMERO CAS: 109-99-9 78-93-3 108-94-1_x000D_
FORNECIMENTO: LATA 473ML_x000D_
PN: 717/WELD ON</t>
  </si>
  <si>
    <t>PRODUTO QUIMICO
NOME PRODUTO: ESPUMA EXPANSIVA
COMPOSICAO QUIMICA: POLIURETANO
FORMULA QUIMICA: N/A
ASPECTO FISICO: LIQUIDO
COR: AMBAR
ODOR: CARACTERISTICO
DENSIDADE: 0,03-0,08G/CM3
PH: N/A
VISCOSIDADE 40GRC: N/A
VISCOSIDADE 100GRC: N/A
SOLUBILIDADE: N/A
PONTO FULGOR: N/A
PONTO EBULICAO: N/A
PONTO FUSAO/CONGELAMENTO: N/A
NUMERO CAS: N/A
FORNECIMENTO: TUBO 340G</t>
  </si>
  <si>
    <t xml:space="preserve"> EXPANSIVE FOAM STATE LIQUID AEROSOL BRIGHT YELLOW COLOR TYPICAL ODOUR DENSITY 0,9-1,1 G/CM³ INFLAMABLE SUPPLY TUBE 500ML ESPUMA EXPANSIVA LIQUIDO AEROSSOL COR AMARELO CLARO ODOR CARACTERISTICO DENSIDADE 0,9-1,1 G/CM3 INFLAMAVEL FORNECIMENTO TUBO 500ML</t>
  </si>
  <si>
    <t>PRODUTO QUIMICO_x000D_
NOME PRODUTO: ESPUMA EXPANSIVA_x000D_
COMPOSICAO QUIMICA: DIISOCIANATO DIFENILMETANO HOMOLOGOS ISOMEROS 40-50PCT ALCANOS C14-17, CLORO 10-15PCT ISOBUTANO 1-10PCT ETER DIMETILICO 1-PCT PROPANO 5PCT_x000D_
FORMULA QUIMICA: N/A_x000D_
ASPECTO FISICO: AEROSOL_x000D_
COR: AMARELA_x000D_
ODOR: CARACTERISTICO_x000D_
DENSIDADE: 1,1A1,2G/CM3_x000D_
PH: N/A_x000D_
VISCOSIDADE 40GRC: N/A_x000D_
VISCOSIDADE 100GRC: N/A_x000D_
SOLUBILIDADE: INSOLUVEL AGUA_x000D_
PONTO FULGOR: -21GRC_x000D_
PONTO EBULICAO: N/A_x000D_
PONTO FUSAO/CONGELAMENTO: N/A_x000D_
NUMERO CAS: 9016-87-9 85535-85-9 75-28-5 115-10-6 74-98-6_x000D_
FORNECIMENTO: N/A_x000D_
PN: SILOC PU X30/ITW CHEMICAL</t>
  </si>
  <si>
    <t>PRODUTO QUIMICO_x000D_
NOME PRODUTO: FIBRA AUXILIAR_x000D_
COMPOSICAO QUIMICA: N/A_x000D_
FORMULA QUIMICA: N/A_x000D_
ASPECTO FISICO: SOLIDO_x000D_
COR: N/A_x000D_
ODOR: N/A_x000D_
DENSIDADE: N/A_x000D_
PH: N/A_x000D_
VISCOSIDADE 40GRC: N/A_x000D_
VISCOSIDADE 100GRC: N/A_x000D_
SOLUBILIDADE: N/A_x000D_
PONTO FULGOR: N/A_x000D_
PONTO EBULICAO: N/A_x000D_
PONTO FUSAO/CONGELAMENTO: N/A_x000D_
NUMERO CAS: N/A_x000D_
FORNECIMENTO: EMBALAGEM 200G_x000D_
PN: TX 02/TELBRA</t>
  </si>
  <si>
    <t>FITA N/ADESIVA_x000D_
TIPO FITA: ANTICORROSIVA_x000D_
MATERIAL CORPO: POLIET_x000D_
TENSAO ISOLACAO: N/A_x000D_
COR: N/A_x000D_
FIGURA: N/A_x000D_
MENSAGEM: N/A_x000D_
LARGURA: 2POL_x000D_
ESPESSURA: N/A_x000D_
FORNECIMENTO: ROLO 30M</t>
  </si>
  <si>
    <t>FITA ADESIVA_x000D_
TIPO FITA: ANTICORROSIVA_x000D_
MATERIAL CORPO: POLIET_x000D_
MATERIAL ADESIVO: COMPOSTO BETUME_x000D_
TENSAO ISOLACAO: N/A_x000D_
COR: PRETA_x000D_
FIGURA: N/A_x000D_
MENSAGEM: N/A_x000D_
LARGURA: 50MM_x000D_
ESPESSURA: 0,8MM_x000D_
FORNECIMENTO: ROLO 30M_x000D_
PN: TOROFITA 50X0,80X30500MM/VITORIA</t>
  </si>
  <si>
    <t>FITA N/ADESIVA_x000D_
TIPO FITA: ARQUEAR_x000D_
MATERIAL CORPO: ACO INOX AISI304_x000D_
TENSAO ISOLACAO: N/A_x000D_
COR: N/A_x000D_
FIGURA: N/A_x000D_
MENSAGEM: N/A_x000D_
LARGURA: 19MM_x000D_
ESPESSURA: 0,75MM_x000D_
FORNECIMENTO: N/A</t>
  </si>
  <si>
    <t>FITA N/ADESIVA_x000D_
TIPO FITA: ARQUEAR_x000D_
MATERIAL CORPO: ACO INOX AISI304_x000D_
TENSAO ISOLACAO: N/A_x000D_
COR: N/A_x000D_
FIGURA: N/A_x000D_
MENSAGEM: N/A_x000D_
LARGURA: 5/8POL_x000D_
ESPESSURA: 0,35MM_x000D_
FORNECIMENTO: N/A</t>
  </si>
  <si>
    <t xml:space="preserve"> FITA DE TEFLON PARA VEDACAO DE ROSCA</t>
  </si>
  <si>
    <t>FITA N/ADESIVA_x000D_
TIPO FITA: VEDACAO_x000D_
MATERIAL CORPO: GRAFITE FLEXIVEL_x000D_
TENSAO ISOLACAO: N/A_x000D_
COR: CINZA_x000D_
FIGURA: N/A_x000D_
MENSAGEM: N/A_x000D_
LARGURA: 1/2POL_x000D_
ESPESSURA: 0,38MM_x000D_
FORNECIMENTO: ROLO 15M_x000D_
PN: GRAFLEX TJZ 12,7X8/TEADIT</t>
  </si>
  <si>
    <t>FITA N/ADESIVA_x000D_
TIPO FITA: GUIA_x000D_
MATERIAL CORPO: POLITETRAFLUORETILENO / BRONZE_x000D_
TENSAO ISOLACAO: N/A_x000D_
COR: NATURAL_x000D_
FIGURA: N/A_x000D_
MENSAGEM: N/A_x000D_
LARGURA: 20MM_x000D_
ESPESSURA: 2,5MM_x000D_
FORNECIMENTO: METRO_x000D_
PN: 4744/AGEL</t>
  </si>
  <si>
    <t>FITA N/ADESIVA_x000D_
TIPO FITA: GUIA_x000D_
MATERIAL CORPO: POLITETRAFLUORETILENO / BRONZE_x000D_
TENSAO ISOLACAO: N/A_x000D_
COR: N/A_x000D_
FIGURA: N/A_x000D_
MENSAGEM: N/A_x000D_
LARGURA: 24,5MM_x000D_
ESPESSURA: 2,5MM_x000D_
FORNECIMENTO: N/A_x000D_
PN: 6732</t>
  </si>
  <si>
    <t xml:space="preserve"> FITA GUIA MATERIAL POLITETRAFLUORETILENO BRONZE LARGURA 10,00 MM ALTURA 2,50 MM</t>
  </si>
  <si>
    <t>FITA N/ADESIVA_x000D_
TIPO FITA: GUIA_x000D_
MATERIAL CORPO: POLITETRAFLUORETILENO / BRONZE_x000D_
TENSAO ISOLACAO: N/A_x000D_
COR: NATURAL_x000D_
FIGURA: N/A_x000D_
MENSAGEM: N/A_x000D_
LARGURA: 5,6MM_x000D_
ESPESSURA: 2,5MM_x000D_
FORNECIMENTO: METRO_x000D_
PN: 4733/AGEL</t>
  </si>
  <si>
    <t>FITA N/ADESIVA_x000D_
TIPO FITA: P/ CONFECCAO CALCO_x000D_
MATERIAL CORPO: ACO INOX AISI304_x000D_
TENSAO ISOLACAO: N/A_x000D_
COR: N/A_x000D_
FIGURA: N/A_x000D_
MENSAGEM: N/A_x000D_
LARGURA: 0,15MM_x000D_
ESPESSURA: 300MM_x000D_
FORNECIMENTO: N/A</t>
  </si>
  <si>
    <t>FITA N/ADESIVA_x000D_
TIPO FITA: P/ CONFECCAO CALCO_x000D_
MATERIAL CORPO: ACO INOX AISI304_x000D_
TENSAO ISOLACAO: N/A_x000D_
COR: N/A_x000D_
FIGURA: N/A_x000D_
MENSAGEM: N/A_x000D_
LARGURA: 0,25MM_x000D_
ESPESSURA: 300MM_x000D_
FORNECIMENTO: N/A</t>
  </si>
  <si>
    <t>FITA N/ADESIVA_x000D_
TIPO FITA: P/ CONFECCAO CALCO_x000D_
MATERIAL CORPO: ACO INOX AISI304_x000D_
TENSAO ISOLACAO: N/A_x000D_
COR: N/A_x000D_
FIGURA: N/A_x000D_
MENSAGEM: N/A_x000D_
LARGURA: 0,5MM_x000D_
ESPESSURA: 300MM_x000D_
FORNECIMENTO: N/A</t>
  </si>
  <si>
    <t xml:space="preserve"> FITA ISOLANTE ELETRICA- TENSAO ISOLACAO: 69KV- TIPO: AUTOFUSAO- MATERI AL: EPR- LARGURA: LARGURA 19MM- ESPESSURA: ESPESSURA 0,76MM- COMPRIMEN TO: ROLO 10M- COR: PRETA-</t>
  </si>
  <si>
    <t>FITA N/ADESIVA_x000D_
TIPO FITA: ISOLANTE AUTOFUSAO_x000D_
MATERIAL CORPO: COMPOSTO BORRACHA ETILENO PROPILENO_x000D_
TENSAO ISOLACAO: 69KV_x000D_
COR: PRETA_x000D_
FIGURA: N/A_x000D_
MENSAGEM: N/A_x000D_
LARGURA: 19,19MM_x000D_
ESPESSURA: 0,76MM_x000D_
FORNECIMENTO: ROLO 10M</t>
  </si>
  <si>
    <t>FITA ADESIVA_x000D_
TIPO FITA: ISOLANTE_x000D_
MATERIAL CORPO: POLICLORETO VINILA_x000D_
MATERIAL ADESIVO: COMPOSTO BORRACHA_x000D_
TENSAO ISOLACAO: 600V_x000D_
COR: AZUL_x000D_
FIGURA: N/A_x000D_
MENSAGEM: N/A_x000D_
LARGURA: 19MM_x000D_
ESPESSURA: 0,18MM_x000D_
FORNECIMENTO: ROLO 20M_x000D_
PN: SCOTCH 35/3M</t>
  </si>
  <si>
    <t>FITA ADESIVA_x000D_
TIPO FITA: ISOLANTE_x000D_
MATERIAL CORPO: POLICLORETO VINILA_x000D_
MATERIAL ADESIVO: N/A_x000D_
TENSAO ISOLACAO: TERMICA_x000D_
COR: BRANCA_x000D_
FIGURA: N/A_x000D_
MENSAGEM: N/A_x000D_
LARGURA: 100MM_x000D_
ESPESSURA: N/A_x000D_
FORNECIMENTO: ROLO 10M</t>
  </si>
  <si>
    <t>FITA ADESIVA_x000D_
TIPO FITA: ISOLANTE_x000D_
MATERIAL CORPO: POLICLORETO VINILA_x000D_
MATERIAL ADESIVO: COMPOSTO BORRACHA_x000D_
TENSAO ISOLACAO: N/A_x000D_
COR: BRANCA_x000D_
FIGURA: N/A_x000D_
MENSAGEM: N/A_x000D_
LARGURA: 100MM_x000D_
ESPESSURA: N/A_x000D_
FORNECIMENTO: ROLO 50M</t>
  </si>
  <si>
    <t xml:space="preserve"> FITA ISOLA ELETR IMANTADA 1000X100X2,5MM FITA ISOLANTE ELETRICA IMANTADA 1000X100X2,5MM TENSAO DE USO 1000V COD.: 28962 FABRICANTE: GRUPO CODIGO: 28962 FITA ISOLANTE ELÉTRICO IMANTADA, 1000MM X 100MM CLASSE 0, ESPESSURA DE 2,5MM, TENSÃO DE ENSAIO DE 5KV TENSÃO DE USO 1000V, (PARA ISOLAMENTO DE PAINÉIS, CABOS CHAVES SECCIONADORAS, DISJUNTORES, FUSÍVEIS E CIRCUITOS ENERGIZADOS).</t>
  </si>
  <si>
    <t xml:space="preserve"> FITA ISOLANTE 19MMX20M 33+ 3M</t>
  </si>
  <si>
    <t xml:space="preserve"> FITA ISOLANTE AUTOFUSAO POLICLORETO VINILA COR PRETO NORMA ABNT 10669 LARGURA 19,00 MM ESPESSURA 0,76 MM CAPACIDADE ISOLAMENTO 69.000 V FORN ECIMENTO ROLO 10M</t>
  </si>
  <si>
    <t>FITA ADESIVA_x000D_
TIPO FITA: ISOLANTE_x000D_
MATERIAL CORPO: POLICLORETO VINILA_x000D_
MATERIAL ADESIVO: COMPOSTO BORRACHA_x000D_
TENSAO ISOLACAO: 750V_x000D_
COR: AMARELA_x000D_
FIGURA: N/A_x000D_
MENSAGEM: N/A_x000D_
LARGURA: 19MM_x000D_
ESPESSURA: 0,18MM_x000D_
FORNECIMENTO: ROLO 20M</t>
  </si>
  <si>
    <t>FITA ADESIVA_x000D_
TIPO FITA: ISOLANTE_x000D_
MATERIAL CORPO: POLICLORETO VINILA_x000D_
MATERIAL ADESIVO: COMPOSTO BORRACHA_x000D_
TENSAO ISOLACAO: 750V_x000D_
COR: PRETA_x000D_
FIGURA: N/A_x000D_
MENSAGEM: N/A_x000D_
LARGURA: 19MM_x000D_
ESPESSURA: 0,18MM_x000D_
FORNECIMENTO: ROLO 20M</t>
  </si>
  <si>
    <t>FITA ADESIVA_x000D_
TIPO FITA: ISOLANTE AUTOFUSAO_x000D_
MATERIAL CORPO: POLICLORETO VINILA_x000D_
MATERIAL ADESIVO: COMPOSTO BORRACHA_x000D_
TENSAO ISOLACAO: N/A_x000D_
COR: PRETA_x000D_
FIGURA: N/A_x000D_
MENSAGEM: N/A_x000D_
LARGURA: 19MM_x000D_
ESPESSURA: 0,17MM_x000D_
FORNECIMENTO: ROLO 20M_x000D_
PN: H0002243782/3M</t>
  </si>
  <si>
    <t>PRODUTO QUIMICO_x000D_
NOME PRODUTO: FITA ISOLANTE LIQUIDA_x000D_
COMPOSICAO QUIMICA: HIDROCARBONETO ALIFATICO AROMATICO 60PCT_x000D_
FORMULA QUIMICA: N/A_x000D_
ASPECTO FISICO: LIQUIDO VISCOSO_x000D_
COR: N/A_x000D_
ODOR: CARACTERISTICO_x000D_
DENSIDADE: 0,83A1,05G/CM3_x000D_
PH: N/A_x000D_
VISCOSIDADE 40GRC: N/A_x000D_
VISCOSIDADE 100GRC: N/A_x000D_
SOLUBILIDADE: INSOLUVEL AGUA SOLUVEL SOLVENTES ORGANICOS_x000D_
PONTO FULGOR: 5GRC_x000D_
PONTO EBULICAO: N/A_x000D_
PONTO FUSAO/CONGELAMENTO: N/A_x000D_
NUMERO CAS: 246538-79-4 108-88-3_x000D_
FORNECIMENTO: FRASCO 200ML_x000D_
PN: QUIMATIC TAPMATIC</t>
  </si>
  <si>
    <t>FITA N/ADESIVA_x000D_
TIPO FITA: VEDACAO_x000D_
MATERIAL CORPO: POLITETRAFLUORETILENO_x000D_
TENSAO ISOLACAO: N/A_x000D_
COR: BRANCA_x000D_
FIGURA: N/A_x000D_
MENSAGEM: N/A_x000D_
LARGURA: 18MM_x000D_
ESPESSURA: 1MM_x000D_
FORNECIMENTO: ROLO 25M_x000D_
PN: MA034/PULVITEC</t>
  </si>
  <si>
    <t xml:space="preserve"> FITA VEDA ROSCA 18MM X 50,0M</t>
  </si>
  <si>
    <t>PRODUTO QUIMICO_x000D_
NOME PRODUTO: ADESIVO SELANTE_x000D_
COMPOSICAO QUIMICA: 1,1-(METILENODI-P-FENILENO)BISMALEIMIDA 5-10% HIDROPEROXIDO CUMENO 1-2,5% ACETILO-2-FENILHIDRAZINA 0,1-1%_x000D_
FORMULA QUIMICA: N/A_x000D_
ASPECTO FISICO: GEL_x000D_
COR: ROSA_x000D_
ODOR: SUAVE_x000D_
DENSIDADE: 1,178G/CM3_x000D_
PH: N/A_x000D_
VISCOSIDADE 40GRC: N/A_x000D_
VISCOSIDADE 100GRC: N/A_x000D_
SOLUBILIDADE: SOLUVEL AGUA_x000D_
PONTO FULGOR: 100GRC_x000D_
PONTO EBULICAO: 150GRC_x000D_
PONTO FUSAO/CONGELAMENTO: N/A_x000D_
NUMERO CAS: 13676-54-5 80-15-9 114-83-0_x000D_
FORNECIMENTO: TUBO 350ML_x000D_
PN: LOCTITE 510/HENKEL</t>
  </si>
  <si>
    <t>PRODUTO QUIMICO BICOMPONENTE_x000D_
NOME PRODUTO: MASSA EPOXI_x000D_
COMPONENTE A: POLIAMIDA_x000D_
COMPOSICAO QUIMICA: RESINA EPOXI 10A30PCT RESINA EPOXI FENOL 10A30PCT QUATZO 10A30PCT SILICATO ALUMINIO_x000D_
ASPECTO FISICO: LIQUIDO_x000D_
COR: AMARELA_x000D_
ODOR: IRRITANTE_x000D_
DENSIDADE: 1,62_x000D_
PH: N/A_x000D_
VISCOSIDADE 40GRC: N/A_x000D_
VISCOSIDADE 100GRC: N/A_x000D_
SOLUBILIDADE: POUCO SOLUVEL AGUA_x000D_
PONTO FULGOR: 93GRC_x000D_
PONTO EBULICAO: N/A_x000D_
PONTO FUSAO/CONGELAMENTO: N/A_x000D_
NUMERO CAS: 25068-38-6 28064-14-4 14808-60-7 12284-46-7_x000D_
COMPONENTE B: ENDURECEDOR_x000D_
COMPOSICAO QUIMICA: RESINA POLIAMIDA 50A75PCT SULFATO BARIO 25A50PCT TALC 10A25PCT OCTADECANAMIDE 1A3PCT C18 OLEYLAMINE 0,1A0,3PCT COMPOSTOS C/OLEILAMINA 0,1A0,3PCT_x000D_
ASPECTO FISICO: LIQUIDO_x000D_
COR: PRETA_x000D_
ODOR: CARACTERISTICO_x000D_
DENSIDADE: 1,44G/CM3_x000D_
PH: N/A_x000D_
VISCOSIDADE 40GRC: 22,5MM2/S_x000D_
VISCOSIDADE 100GRC: N/A_x000D_
SOLUBILIDADE: INSOLUVEL AGUA_x000D_
PONTO FULGOR: N/A_x000D_
PONTO EBULICAO: N/A_x000D_
PONTO FUSAO/CONGELAMENTO: N/A_x000D_
NUMERO CAS: 68410-23-1 7727-43-7 14807-96-6 198028-14-7 147900-93-4 85711-55-3_x000D_
FORNECIMENTO: 1KG_x000D_
PN: MEP 301/TUBOLIT</t>
  </si>
  <si>
    <t>FITA N/ADESIVA_x000D_
TIPO FITA: ISOLANTE_x000D_
MATERIAL CORPO: COMPOSTO BORRACHA ETILENO PROPILENO_x000D_
TENSAO ISOLACAO: 750V_x000D_
COR: PRETA_x000D_
FIGURA: N/A_x000D_
MENSAGEM: N/A_x000D_
LARGURA: 38MM_x000D_
ESPESSURA: 3,2MM_x000D_
FORNECIMENTO: ROLO 1,5M_x000D_
PN: SCOTCHFIL/3M</t>
  </si>
  <si>
    <t xml:space="preserve"> CHEMICAL PRODUCT STANDARD MIXTURE CHEMICAL COMPOSITION OXYGEN NITROGEN DENSITY 0,9670-0,9990 TEMPERATURE 21,1°C SUPPLY CYLINDER 1M3 PRODUTO QUIMICO NOME COMERCIAL MISTURA PADRAO COMPOSICAO QUIMICA OXIGENIO NITROGENIO DENSIDADE 0,9670-0,9990 TEMPERATURA 21,1°C FORN ECIMENTO CILINDRO 1M3 CHEMICAL PRODUCT STANDARD MIXTURE CHEMICAL COMPOSITION OXYGEN NITROGEN DENSITY 0,9670-0,9990 TEMPERATURE 21,1°C SUPPLY CYLINDER 1M3 PRODUTO QUIMICO NOME COMERCIAL MISTURA PADRAO COMPOSICAO QUIMICA OXIGENIO NITROGENIO DENSIDADE 0,9670-0,9990 TEMPERATURA 21,1°C FORN ECIMENTO CILINDRO 1M3</t>
  </si>
  <si>
    <t>PRODUTO QUIMICO_x000D_
NOME PRODUTO: PASTA MOLYKOTE G_x000D_
COMPOSICAO QUIMICA: PETROLEO DIHIDROXIDO CALCIO_x000D_
FORMULA QUIMICA: CAOH2_x000D_
ASPECTO FISICO: PASTA_x000D_
COR: PRETO_x000D_
ODOR: SUAVE_x000D_
DENSIDADE: 1,4_x000D_
PH: N/A_x000D_
VISCOSIDADE 40GRC: N/A_x000D_
VISCOSIDADE 100GRC: N/A_x000D_
SOLUBILIDADE: N/A_x000D_
PONTO FULGOR: N/A_x000D_
PONTO EBULICAO: N/A_x000D_
PONTO FUSAO/CONGELAMENTO: N/A_x000D_
NUMERO CAS: 8042-47-5 232-455-8 1305-62-0 215-137-3_x000D_
FORNECIMENTO: N/A</t>
  </si>
  <si>
    <t>PRODUTO QUIMICO_x000D_
NOME PRODUTO: PO DETECTOR VAZAMENTO_x000D_
COMPOSICAO QUIMICA: FTALOCIANINAS COURAMIN SULFON_x000D_
FORMULA QUIMICA: N/A_x000D_
ASPECTO FISICO: PO_x000D_
COR: PO FLUORESCENTE_x000D_
ODOR: N/A_x000D_
DENSIDADE: N/A_x000D_
PH: N/A_x000D_
VISCOSIDADE 40GRC: N/A_x000D_
VISCOSIDADE 100GRC: N/A_x000D_
SOLUBILIDADE: N/A_x000D_
PONTO FULGOR: N/A_x000D_
PONTO EBULICAO: N/A_x000D_
PONTO FUSAO/CONGELAMENTO: N/A_x000D_
NUMERO CAS: N/A_x000D_
FORNECIMENTO: EMBALAGEM 5KG</t>
  </si>
  <si>
    <t xml:space="preserve"> REJUNTE COMPOSICAO MISTURA ESTADO FISICO PO COR BRANCO ODOR CARACTERISTICO CIMENTO DENSIDADE 0,7-1,5G/CM3 FORNECIMENTO PACOTE 1KG</t>
  </si>
  <si>
    <t xml:space="preserve"> REPARO P/TUBULACAO- COMPOSICAO 1: C/FITA/RESINA/LUVAS- LARGURA: LARG 50 MM- APRESENTACAO: CAIXA C/10 UNIDADESCOMPRIMENTO: 1,50M.</t>
  </si>
  <si>
    <t>KIT/CONJUNTO_x000D_
TIPO KIT/CONJUNTO: VEDACAO_x000D_
COMPONENTE: 10 FITAS PROTECAO REPARO_x000D_
MATERIAL CORPO: FIBRA VIDRO_x000D_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N/A_x000D_
PN: 05360/TECNOFINK</t>
  </si>
  <si>
    <t>PRODUTO QUIMICO_x000D_
NOME PRODUTO: ADESIVO_x000D_
COMPOSICAO QUIMICA: ESTER DIMETACRILATO AROMATICO 45PCT HIDROXIALQUIL METACRILATO 35PCT RESINA BISFENOL A FUMARATO 10PCT_x000D_
FORMULA QUIMICA: N/A_x000D_
ASPECTO FISICO: PASTA_x000D_
COR: PRATA_x000D_
ODOR: CARACTERISTICO_x000D_
DENSIDADE: 1,1G/CM3_x000D_
PH: N/A_x000D_
VISCOSIDADE 40GRC: N/A_x000D_
VISCOSIDADE 100GRC: N/A_x000D_
SOLUBILIDADE: N/A_x000D_
PONTO FULGOR: 90GRC_x000D_
PONTO EBULICAO: 149GRC_x000D_
PONTO FUSAO/CONGELAMENTO: N/A_x000D_
NUMERO CAS: 24448-20-2 27813-02-1 39382-25-7_x000D_
FORNECIMENTO: TUBO 250ML_x000D_
PN: QUICK METAL LOCTITE 660/HENKEL</t>
  </si>
  <si>
    <t>PRODUTO QUIMICO_x000D_
NOME PRODUTO: SILICONE ACETICO DMS INCOLOR_x000D_
COMPOSICAO QUIMICA: ETILTRIACETOXISILANO_x000D_
FORMULA QUIMICA: N/A_x000D_
ASPECTO FISICO: PASTOSO_x000D_
COR: INCOLOR_x000D_
ODOR: ACIDO ACETICO_x000D_
DENSIDADE: 0,98G/CM3_x000D_
PH: N/A_x000D_
VISCOSIDADE 40GRC: N/A_x000D_
VISCOSIDADE 100GRC: N/A_x000D_
SOLUBILIDADE: N/A_x000D_
PONTO FULGOR: N/A_x000D_
PONTO EBULICAO: N/A_x000D_
PONTO FUSAO/CONGELAMENTO: N/A_x000D_
NUMERO CAS: 64742-46-7 17689-77-9_x000D_
FORNECIMENTO: TUBO 280ML</t>
  </si>
  <si>
    <t xml:space="preserve"> SILICONE ACETICO PREMIUM INCOLOR</t>
  </si>
  <si>
    <t xml:space="preserve"> SILICONE ACETCO: ASPECTO: PASTOSO; COR: CINZA; ODOR: CARACTERISTICO; DENSIDADE A 25°C: 0,93 A 1,15G/ML; TEMPO DE FORMACAO DE PELICULA: = 15 MINUTOS; TEMPERATURA IDEAL DE APLICACAO: + 5 A 35°C; TEMPERATURA DE TRABALHO: - 50 A 150°C; ALONGAMENTO A RUPTURA: = 300 %; DUREZA SHORE A: 18; CURA GRADATIVA A 23°C E 55% U.R. APOS 24 HORAS = 3 MM; TEMPO DE ARMAZENAMENTO A 20°C: 12; FORNECIMENTO: BISNAGA 280G.</t>
  </si>
  <si>
    <t>PRODUTO QUIMICO_x000D_
NOME PRODUTO: SELANTE SILICONE_x000D_
COMPOSICAO QUIMICA: N/A_x000D_
FORMULA QUIMICA: N/A_x000D_
ASPECTO FISICO: LIQUIDO SOLIDO_x000D_
COR: INCOLOR_x000D_
ODOR: CARACTERISTICO ACIDO ACETICO_x000D_
DENSIDADE: 0,97_x000D_
PH: N/A_x000D_
VISCOSIDADE 40GRC: N/A_x000D_
VISCOSIDADE 100GRC: N/A_x000D_
SOLUBILIDADE: PRATICAMENTE INSOLUVEL AGUA_x000D_
PONTO FULGOR: N/A_x000D_
PONTO EBULICAO: N/A_x000D_
PONTO FUSAO/CONGELAMENTO: N/A_x000D_
NUMERO CAS: 64-1907_x000D_
FORNECIMENTO: TUBO 250G</t>
  </si>
  <si>
    <t>PRODUTO QUIMICO_x000D_
NOME PRODUTO: SILICONE_x000D_
COMPOSICAO QUIMICA: 10,10-OXYBISPHENOXARSINE TRIACETOXIETILSILANO TRIACETATO METILSILANOTRIILO_x000D_
FORMULA QUIMICA: N/A_x000D_
ASPECTO FISICO: PASTA_x000D_
COR: INCOLOR_x000D_
ODOR: CARACTERISTICO_x000D_
DENSIDADE: N/A_x000D_
PH: N/A_x000D_
VISCOSIDADE 40GRC: N/A_x000D_
VISCOSIDADE 100GRC: N/A_x000D_
SOLUBILIDADE: INSOLUVEL AGUA_x000D_
PONTO FULGOR: N/A_x000D_
PONTO EBULICAO: N/A_x000D_
PONTO FUSAO/CONGELAMENTO: N/A_x000D_
NUMERO CAS: 58-36-6 17689-77-9 4253-34-3_x000D_
FORNECIMENTO: 300G_x000D_
PN: SUPERFLEX 595/LOCTITE_x000D_
PN: SI 585CL/LOCTITE</t>
  </si>
  <si>
    <t xml:space="preserve"> SUPER BONDER LOCTITE - 50G</t>
  </si>
  <si>
    <t>PRODUTO QUIMICO_x000D_
NOME PRODUTO: ADESIVO ANAEROBICO_x000D_
COMPOSICAO QUIMICA: DIMETACRILATO POLIETILENOGLICOL OLEATO POLIGLICOL SACARINA SILICIA AMORFA HIDROPEROXIDO CUMENO PROPILENO GLICOL DIALQUILTOLUIDINA DIOXIDO TITANIO_x000D_
FORMULA QUIMICA: N/A_x000D_
ASPECTO FISICO: LIQUIDO_x000D_
COR: AZUL_x000D_
ODOR: CARACTERISTICO_x000D_
DENSIDADE: 1,1G/CM3_x000D_
PH: N/A_x000D_
VISCOSIDADE 40GRC: N/A_x000D_
VISCOSIDADE 100GRC: N/A_x000D_
SOLUBILIDADE: POUCO SOLUVEL AGUA_x000D_
PONTO FULGOR: 90GRC_x000D_
PONTO EBULICAO: 149GRC_x000D_
PONTO FUSAO/CONGELAMENTO: N/A_x000D_
NUMERO CAS: 25852-47-5 9004-96-0 81-07-2 112945-52-5 80-15-9 57-55-6 613-48-9 13463-67-7_x000D_
FORNECIMENTO: FRASCO 50G_x000D_
PN: 242/LOCTITE</t>
  </si>
  <si>
    <t>PRODUTO QUIMICO_x000D_
NOME PRODUTO: ADESIVO ANAEROBICO_x000D_
COMPOSICAO QUIMICA: ETILENOGLICOL DIMETACRILATO HIDROXIETILMETACRILATO HIDROPEROXIDO CUMENO DIMETACRILATO POLIGLICOL ACIDO METACRILICO 1-ACETIL-2-FENIL-HIDRAZINA CUMENO_x000D_
FORMULA QUIMICA: N/A_x000D_
ASPECTO FISICO: LIQUIDO_x000D_
COR: VERDE_x000D_
ODOR: CARACTERISTICO_x000D_
DENSIDADE: N/A_x000D_
PH: N/A_x000D_
VISCOSIDADE 40GRC: N/A_x000D_
VISCOSIDADE 100GRC: N/A_x000D_
SOLUBILIDADE: SOLUVEL AGUA_x000D_
PONTO FULGOR: 93,3GRC_x000D_
PONTO EBULICAO: 149GRC_x000D_
PONTO FUSAO/CONGELAMENTO: N/A_x000D_
NUMERO CAS: 27813-02-1 80-15-9 79-41-4 114-83-0 98-82-8_x000D_
FORNECIMENTO: FRASCO 50G</t>
  </si>
  <si>
    <t xml:space="preserve"> TRENA; PLÁSTICO-5M-19MM-M-C/TRAVA CONTROL; GANCHO COM TRÊS REBITES: GARANTEM MAIS RESISTÊNCIA AO GANCHO; GANCHO EXTRA LARGO: NÃO ESCAPA NA HORA DA MEDIÇÃO; FACILITA O CONTROLE DA FITA E GARANTE MAIS SEGURANÇA.</t>
  </si>
  <si>
    <t>PRODUTO QUIMICO_x000D_
NOME PRODUTO: VEDA ROSCA_x000D_
COMPOSICAO QUIMICA: RESINA DIFENOL EPICLOROHIDRINA-4,4-ISOPROPILIDENO 2,5PCT HIDROPEROXIDO CUMENO 1PCT N,N-DIMETIL-O-TOLUIDINA 1PCT_x000D_
FORMULA QUIMICA: C15H16O2 C9H12O2 C9H13N_x000D_
ASPECTO FISICO: PASTA_x000D_
COR: BRANCA_x000D_
ODOR: SUAVE_x000D_
DENSIDADE: 1,14G/CM3_x000D_
PH: N/A_x000D_
VISCOSIDADE 40GRC: N/A_x000D_
VISCOSIDADE 100GRC: N/A_x000D_
SOLUBILIDADE: SOLUVEL SUAVE AGUA_x000D_
PONTO FULGOR: N/A_x000D_
PONTO EBULICAO: 149GRC_x000D_
PONTO FUSAO/CONGELAMENTO: N/A_x000D_
NUMERO CAS: 25068-38-6 80-15-9 609-72-3_x000D_
FORNECIMENTO: N/A_x000D_
PN: LOCTITE 567/HENKEL</t>
  </si>
  <si>
    <t xml:space="preserve"> VEDA ROSCA LOCTITE 570 C/ 275 GR</t>
  </si>
  <si>
    <t>PRODUTO QUIMICO_x000D_
NOME PRODUTO: ADESIVO SELANTE_x000D_
COMPOSICAO QUIMICA: LAURIL METACRILATO 5-10PCT_x000D_
FORMULA QUIMICA: N/A_x000D_
ASPECTO FISICO: PASTA_x000D_
COR: AMARELA_x000D_
ODOR: SUAVE_x000D_
DENSIDADE: 1,15A1,20G/CM3_x000D_
PH: 3A6_x000D_
VISCOSIDADE 40GRC: N/A_x000D_
VISCOSIDADE 100GRC: N/A_x000D_
SOLUBILIDADE: N/A_x000D_
PONTO FULGOR: N/A_x000D_
PONTO EBULICAO: 149GRC_x000D_
PONTO FUSAO/CONGELAMENTO: N/A_x000D_
NUMERO CAS: 142-90-5_x000D_
FORNECIMENTO: TUBO 250G_x000D_
PN: LOCTITE 577/HENKEL</t>
  </si>
  <si>
    <t xml:space="preserve"> BIG BAGS COM LINER (1M³)</t>
  </si>
  <si>
    <t xml:space="preserve"> BOBINA DE PLASTICO PARA FABRICAÇÃO DE EMBALAGENS PLASTICO TRANSPARENTE 4X50M</t>
  </si>
  <si>
    <t>BOLSA MULTIUSO_x000D_
MATERIAL: COMPOSTO BORRACHA_x000D_
COR: N/A_x000D_
FECHAMENTO: N/A_x000D_
LOGOTIPO: N/A_x000D_
DIAMETRO: 740MM_x000D_
LARGURA: N/A_x000D_
ALTURA: 1,09M_x000D_
PROFUNDIDADE: N/A_x000D_
USO: CONSERVADOR</t>
  </si>
  <si>
    <t xml:space="preserve"> BOLSA FLEXIVEL GRANDE PARA DMMS C25 FLUKE BOLSA DE TRANSPORTE ACOLCHOADA COM ZIPER E BOLSO INTERNO. DIMENSÕES (AXLXP):218 MM X 128 MM X 64 MM / 8,6 POL X 5 POL X 2,52 POL</t>
  </si>
  <si>
    <t>CADEADO_x000D_
HASTE: C/HASTE_x000D_
MATERIAL HASTE: ACO_x000D_
DIAMETRO: 25MM_x000D_
MATERIAL CORPO: LATAO_x000D_
REVESTIMENTO: C/REVESTIMENTO_x000D_
COR: N/A_x000D_
DESBLOQUEIO: N/A_x000D_
ALTURA: N/A_x000D_
LARGURA: N/A_x000D_
ESPESSURA: N/A</t>
  </si>
  <si>
    <t>CADEADO_x000D_
HASTE: C/HASTE_x000D_
MATERIAL HASTE: ACO_x000D_
DIAMETRO: 4,76MM_x000D_
MATERIAL CORPO: LATAO_x000D_
REVESTIMENTO: C/REVESTIMENTO_x000D_
COR: AZUL_x000D_
DESBLOQUEIO: N/A_x000D_
ALTURA: 27,5MM_x000D_
LARGURA: 27MM_x000D_
ESPESSURA: 12MM_x000D_
PN: E-25MM/PADO</t>
  </si>
  <si>
    <t xml:space="preserve"> CADEADO EM LATÃO, CORPO DE 45MM, HASTE EM AÇO LCOMADO, ALTURA DA HASTE DE 27MM</t>
  </si>
  <si>
    <t>CADEADO_x000D_
HASTE: N/A_x000D_
MATERIAL HASTE: ACO_x000D_
DIAMETRO: N/A_x000D_
MATERIAL CORPO: LATAO_x000D_
REVESTIMENTO: N/A_x000D_
COR: DOURADA_x000D_
DESBLOQUEIO: CHAVE_x000D_
ALTURA: 40MM_x000D_
LARGURA: N/A_x000D_
ESPESSURA: N/A_x000D_
PN: E-40/PADO</t>
  </si>
  <si>
    <t xml:space="preserve"> CADEADO EM LATÃO COM CAPA TERMOPLÁSTICA COLORIDA, 40 MM E HASTE DE 22 MM. (AMARELA)</t>
  </si>
  <si>
    <t xml:space="preserve"> CADEADO EM LATÃO COM CAPA TERMOPLÁSTICA COLORIDA, 40 MM E HASTE DE 22 MM. (AZUL)</t>
  </si>
  <si>
    <t>CADEADO_x000D_
HASTE: N/A_x000D_
MATERIAL HASTE: N/A_x000D_
DIAMETRO: N/A_x000D_
MATERIAL CORPO: LATAO_x000D_
REVESTIMENTO: C/REVESTIMENTO_x000D_
COR: PRETA_x000D_
DESBLOQUEIO: N/A_x000D_
ALTURA: 40MM_x000D_
LARGURA: N/A_x000D_
ESPESSURA: N/A</t>
  </si>
  <si>
    <t xml:space="preserve"> CADEADO EM LATÃO COM CAPA TERMOPLÁSTICA COLORIDA, 40 MM E HASTE DE 22 MM. (VERMELHO)</t>
  </si>
  <si>
    <t xml:space="preserve"> CADEADO HASTE EM ACO DIAMETRO: 4,76MM C/CORPO EM LATAO C/REVESTIMENTO TERMOPLASTICO AMARELO LARGURA: 27,00 MM ALTURA: 27,50MM ESPESSURA: 12 ,00MM</t>
  </si>
  <si>
    <t>CADEADO_x000D_
HASTE: C/HASTE_x000D_
MATERIAL HASTE: N/A_x000D_
DIAMETRO: 4,76MM_x000D_
MATERIAL CORPO: LATAO_x000D_
REVESTIMENTO: C/REVESTIMENTO_x000D_
COR: PRETA_x000D_
DESBLOQUEIO: CHAVE_x000D_
ALTURA: 27,5MM_x000D_
LARGURA: 27MM_x000D_
ESPESSURA: 12MM</t>
  </si>
  <si>
    <t xml:space="preserve"> CADEADO-AC-39MM-C/INVOL-AMARELO 50,80MM-INOX CADEADO-MATERIAL CORPO: CORPO ACO CARBONO- LARGURA CORPO: LARGURA 39MM- INVOLUCRO: C/ INVOLUCRO COR: AMARELO -HASTE: HASTE LONGA-ALTURA HASTE: 50,80MM-MATERIAL HASTE: ACO INOX-TIPO: CHAVE SIMPLES- APRESENTACAO: UNIDADE</t>
  </si>
  <si>
    <t xml:space="preserve"> CADEADO-AC-39MM-C/INVOL-AZUL 50,80MM-INOX CADEADO-MATERIAL CORPO: CORPO ACO CARBONO- LARGURA CORPO: LARGURA 39MM- INVOLUCRO: C/ INVOLUCRO-COR: AZUL -HASTE: HASTE LONGA-ALTURA HASTE: 50,80MM-MATERIAL HASTE: ACO INOX-TIPO: CHAVE SIMPLES- APRESENTACAO: UNIDADE</t>
  </si>
  <si>
    <t xml:space="preserve"> CADEADO-AC-39MM-C/INVOL-PRETO-50,80MM-INOX CADEADO-MATERIAL CORPO: CORPO ACO CARBONO LARGURA CORPO: LARGURA 39MM INVOLUCRO: C/ INVOLUCRO-COR: PRETO HASTE: HASTE LONGA-ALTURA HASTE: 50,80MM MATERIAL HASTE: ACO INOX-TIPO: CHAVE SIMPLES APRESENTACAO: UNIDADE</t>
  </si>
  <si>
    <t>CADEADO_x000D_
HASTE: NORMAL_x000D_
MATERIAL HASTE: ALUMINIO_x000D_
DIAMETRO: N/A_x000D_
MATERIAL CORPO: ACO CARBONO_x000D_
REVESTIMENTO: N/A_x000D_
COR: VERDE_x000D_
DESBLOQUEIO: CHAVE_x000D_
ALTURA: N/A_x000D_
LARGURA: 39MM_x000D_
ESPESSURA: N/A</t>
  </si>
  <si>
    <t>CADEADO_x000D_
HASTE: N/A_x000D_
MATERIAL HASTE: ACO INOX_x000D_
DIAMETRO: N/A_x000D_
MATERIAL CORPO: TERMOPLASTICO_x000D_
REVESTIMENTO: N/A_x000D_
COR: VERMELHA_x000D_
DESBLOQUEIO: CHAVE_x000D_
ALTURA: 44MM_x000D_
LARGURA: 38MM_x000D_
ESPESSURA: N/A_x000D_
PN: 410RED/MASTER LOCK</t>
  </si>
  <si>
    <t xml:space="preserve"> TOOL BOX MODEL CANTILEVER TOOL BOX CARBON STEEL MATERIAL COLOR BLUE W/5 DIVIDERS LENGTH 500,00 MM WIDTH 200,00 MM HEIGHT 210,00 MM CAIXA FERRAMENTA SANFONADA ACO CARBONO AZUL C/5 DIVISORIAS COMPRIMENTO 500,00 MM LARGURA 200,00 MM ALTURA 210,00 MM</t>
  </si>
  <si>
    <t xml:space="preserve"> CAIXA FERRAMENTA SANFONADA ACO CARBONO AZUL C/5 DIVISORIAS COMPRIMENTO 530,00 MM LARGURA 200,00 MM ALTURA 295,00 MM REFERENCIA: 1335 FABRICANTE: GEDORE</t>
  </si>
  <si>
    <t xml:space="preserve"> CAIXA FERRAMENTA SANFONADA; MATERIAL: ACO CARBONO VERDE COMPRIMENTO 500 ,00 MM LARGURA 200,00 MM ALTURA 210,00 MM.</t>
  </si>
  <si>
    <t>CAIXA ORGANIZADORA_x000D_
TIPO CAIXA: N/A_x000D_
MATERIAL CORPO: TERMOPLASTICO_x000D_
ACABAMENTO: N/A_x000D_
COR: AZUL_x000D_
CAPACIDADE: 36L_x000D_
DIVISORIA: N/A_x000D_
ALCA: N/A_x000D_
MATERIAL ALCA: N/A_x000D_
TAMPA: S/TAMPA_x000D_
MATERIAL TAMPA: N/A_x000D_
LARGURA: 355,6MM_x000D_
ALTURA: 200MM_x000D_
PROFUNDIDADE: 555MM_x000D_
USO: N/A</t>
  </si>
  <si>
    <t xml:space="preserve"> GAVETEIRO INJETADO EM POLIPROPILENO C/ ENCAIXE LATERAL DIMENSOES: A=17,5 L=41,0 P=34,0 CM MOD: 7A FABRICANTE: MARFINITE COR: AZUL COLONIAL APLICAÇÃO: ARMAZENAGEM DE PRODUTOS EM ALMOXARIFADOS, LOJAS OU LINHAS DE MONTAGEM EMPILHÁVEL. POSSUI FRISO PARA ENCAIXE LATERAL. PODE SER UTILIZADO EM ESTANTE METÁLICA.</t>
  </si>
  <si>
    <t xml:space="preserve"> GAVETEIRO INJETADO EM POLIPROPILENO C/ ENCAIXE LATERAL DIMENSOES: A=23,0 L=39,0 P=58,0 CM MOD: 9 FABRICANTE: MARFINITE COR: AZUL COLONIAL APLICAÇÃO: ARMAZENAGEM DE PRODUTOS EM ALMOXARIFADOS, LOJAS OU LINHAS DE MONTAGEM EMPILHÁVEL. POSSUI FRISO PARA ENCAIXE LATERAL. PODE SER UTILIZADO EM ESTANTE METÁLICA.</t>
  </si>
  <si>
    <t xml:space="preserve"> COLETOR DE OLEO 50 LITROS COM CARRINHO COD:9003 LUPUS</t>
  </si>
  <si>
    <t xml:space="preserve"> PALETE ARMAZENAGEM MADEIRA NATURAL 2 ENTRADAS COMPRIMENTO 1200,00 MM LARGURA 1000,00 MM 1200KG</t>
  </si>
  <si>
    <t xml:space="preserve"> PINGADEIRA DE OLEO DE 35 LITROS COM 06 FUNIS COD: 9002 LUPUS</t>
  </si>
  <si>
    <t xml:space="preserve"> RESERVATÓRIO EM POLIPROPILENO, COM TAMPA E BICO PROLONGADO, COM 02 RESERVATÓRIOS.CAPACIDADE 2,5 L/5L PESO 649 G CÓD.: 2032</t>
  </si>
  <si>
    <t xml:space="preserve"> RESERVATÓRIO EM POLIPROPILENO, COM TAMPA E BICO PROLONGADO. CAPACIDADE 5 L PESO 335 G CÓD.: 2033</t>
  </si>
  <si>
    <t xml:space="preserve"> RESERVATÓRIO HIDROPNEUMÁTICO COM MEMBRANA ATÓXICA EM EPDM PARA INIBIÇÃO DE TRANSIENTES HIDRÁULICOS;MATERIAL: ASTM A36; VOLUME TOTAL INTERNO: 0,10 M³; PRESSÃO DE PROJETO DO VASO: 13,24 KGF/CM²; MEMBRANA INTERNA ATÓXICA EM EPDM;; TUBULAÇÃO DE ENTRADA: DN 150 PN16 NBR 7675; MARGEM DE CORROSÃO MÍNIMA: 0,75 MM; POSIÇÃO DE MONTAGEM: VERTICAL; NORMA DE FABRICAÇÃO: ASME VIII DIVISÃO 1 E NR-13; TESTES E ENSAIOS NÃO DESTRUTIVOS (ENDS) CONFORME ASME VIII E ASME V; CERTIFICADO DE RASTREABILIDADE DE MATERIAIS UTILIZADOS NA FABRICAÇÃO, INCLUSIVE CONSUMÍVEIS; PLACA DE IDENTIFICAÇÃO CONFORME NR-13; PREPARAÇÃO DA SUPERFÍCIE EXTERNA: JATEAMENTO AO METAL QUASE BRANCO CONFORME NORMA SSPC-SP 5; REVESTIMENTO INTERNO: SEM PINTURA INTERNA; REVESTIMENTO EXTERNO: FUNDO, UMA DEMÃO DE EPÓXI FUNDO / ACABAMENTO DE ALTA ESPESSURA AZUL MUNSELL 2,5 PB 4/10 COM ESPESSURA DE 120 MICRÔMETROS DE PELÍCULA SECA.</t>
  </si>
  <si>
    <t>SACO_x000D_
TIPO SACO: N/A_x000D_
MATERIAL CORPO: RAFIA_x000D_
COR: N/A_x000D_
CAPACIDADE: 50KG_x000D_
COMPRIMENTO: N/A_x000D_
LARGURA: N/A_x000D_
ESPESSURA: N/A_x000D_
FORNECIMENTO: N/A</t>
  </si>
  <si>
    <t>SACO_x000D_
TIPO SACO: TURFA_x000D_
MATERIAL CORPO: N/A_x000D_
COR: N/A_x000D_
CAPACIDADE: N/A_x000D_
COMPRIMENTO: N/A_x000D_
LARGURA: N/A_x000D_
ESPESSURA: N/A_x000D_
FORNECIMENTO: SACO 20KG</t>
  </si>
  <si>
    <t xml:space="preserve"> SACOLA DE LONA 0.50 X 0.30 M COM ALÇA DE OMBRO REGULAVEL E FECHAMENTO POR CORDA FUNDO COM REFORÇO IMPERMEAVEL PARA SOLDADOR</t>
  </si>
  <si>
    <t xml:space="preserve"> SACOLA DE LONA C/5 DIVISOES SLD-90 FABRICANTE: TEREXRITZ MODELO: SLD-90 APLICACAO:PARA GUARDAR AS VARAS DE MANOBRAS VMR-90.</t>
  </si>
  <si>
    <t>MANTA ABSORVENTE_x000D_
MATERIAL: POLIPROPILENO_x000D_
COR: N/A_x000D_
ABSORVENCIA: 70L_x000D_
GRAMATURA: N/A_x000D_
COMPRIMENTO: 500MM_x000D_
LARGURA: 400MM_x000D_
ESPESSURA: 4MM</t>
  </si>
  <si>
    <t>ARAME_x000D_
TIPO ARAME: SOLDA MIG_x000D_
MATERIAL CORPO: ACO CARBONO_x000D_
ACABAMENTO: N/A_x000D_
MATERIAL COBERTURA: N/A_x000D_
TRATAMENTO TERMICO: N/A_x000D_
COR: N/A_x000D_
TEMPERA: N/A_x000D_
DIAMETRO: 1,80MM_x000D_
COMPRIMENTO: N/A_x000D_
FORNECIMENTO: BOBINA 15KG</t>
  </si>
  <si>
    <t xml:space="preserve"> ARAME TUBULAR E71T-1 DIAMETRO: 1,2MM FORNECIMENTO: CAIXA COM BOBINA DE 18KG</t>
  </si>
  <si>
    <t xml:space="preserve"> ARAME TUBULAR TUBRODUR 1400 DIAMETRO 1,6 MM FORNECIMENTO: CAIXA COM 12KG CLACIFICAÇÃO DIN 8555; MF-10-GF-60-GRZ APLICACAO: SOLDAGEM EM GERAL FABRICANTE: ESAB</t>
  </si>
  <si>
    <t xml:space="preserve"> BOBINA DE FIO DE NYLON QUADRADO; 3,0 MM 2 KG; - PARA ROÇADEIRA - NAGANO.</t>
  </si>
  <si>
    <t>BOLA LIMPEZA_x000D_
TIPO BOLA: N/A_x000D_
MATERIAL CORPO: COMPOSTO BORRACHA_x000D_
COR: AZUL_x000D_
DIAMETRO NOMINAL: 26MM_x000D_
GRAU DUREZA: N/A_x000D_
TOLERANCIA: N/A_x000D_
USO: N/A_x000D_
PN: 26P1505/TAPROGGE</t>
  </si>
  <si>
    <t>CAMARA AR_x000D_
TIPO VEICULO: BICICLETA_x000D_
MATERIAL CORPO: COMPOSTO BORRACHA_x000D_
DIAMETRO ARO: 26_x000D_
PERFIL: N/A_x000D_
PRESSAO MAXIMA: N/A_x000D_
LARGURA: N/A</t>
  </si>
  <si>
    <t>CAMARA AR_x000D_
TIPO VEICULO: BICICLETA_x000D_
MATERIAL CORPO: COMPOSTO BORRACHA_x000D_
DIAMETRO ARO: 20_x000D_
PERFIL: N/A_x000D_
PRESSAO MAXIMA: N/A_x000D_
LARGURA: N/A</t>
  </si>
  <si>
    <t xml:space="preserve"> CUTTING TORCH 1 NOZZLE SHORT ANGLE HEAD 90° CANETA MACARICO CORTE CG531 90° DESCRIÇÃO: PROJETADOS PARA ATENDER AS MAIS VARIADAS APLICAÇÕES DE CORTE UTILIZANDO DIFERENTES TIPOS DE GASES COMBUSTÍVEIS. SUAS CARACTERÍSTICAS CONSTRUTIVAS GARANTEM TOTAL SEGURANÇA COM DESEMPENHO EXCELENTE. CORPO E CABEÇA FABRICADOS EM LATÃO FORJADO RESISTENTE AO CALOR E AO DESGASTE. TRÊS TUBOS EM AÇO INOX. CONJUNTOS DE REGULAGEM DE FÁCIL MANUSEIO E SENSÍVEIS AO AJUSTE COM VEDAÇÃO ATRAVÉS DE ESFERAS DE AÇO INOX. LARGAMENTE USADOS NAS OPERAÇÕES CONTÍNUAS E PROLONGADAS DE CORTES MANUAIS DE CHAPAS E PERFIS, TAIS COMO: MONTAGENS DE ESTRUTURAS ME TÁLICAS, CONSTRUÇÃO E REPARO NAVAL, PÁTIO DE SUCATAS, CALDEIRARIAS E TODOS OS TIPOS DE OFICINAS E INDÚSTRIAS. MISTURADOR NA CABEÇA DO MAÇARICO. CAPACIDADE DE CORTE: 300MM. PESO: 1,20KG. COMPRIMENTO: 530MM. BICOS DE CORTE: 1502 ACETILENO OU 1503 GLP.</t>
  </si>
  <si>
    <t xml:space="preserve"> LUBRICANT SPRAY STATE LIQUID AMBER COLOR FLASH POINT -60°C SUPPLY AEROSOL 300ML DESENGRIPANTE ESTADO LIQUIDO COR AMBAR PONTO FULGOR -60°C FORNECIMENTO AEROSSOL 300ML LUBRICANT SPRAY STATE LIQUID AMBER COLOR FLASH POINT -60°C SUPPLY AEROSOL 300ML DESENGRIPANTE ESTADO LIQUIDO COR AMBAR PONTO FULGOR -60°C FORNECIMENTO AEROSSOL 300ML</t>
  </si>
  <si>
    <t xml:space="preserve"> DESENGRIPANTE- BASE: BASE OLEO MINERAL- ESTADO FISICO: LIQUIDO- APRESENTACAO: AEROSOL 300ML-</t>
  </si>
  <si>
    <t>DISCO DESBASTE_x000D_
TIPO DISCO: N/A_x000D_
MATERIAL CORPO: OXIDO ALUMINIO_x000D_
MATERIAL REVESTIMENTO: N/A_x000D_
MATERIAL SUPORTE: N/A_x000D_
GRANA: N/A_x000D_
COR: N/A_x000D_
REFORCO: 3 TELAS_x000D_
ROTACAO: 13300RPM_x000D_
DIAMETRO EXTERNO: 4.1/2POL_x000D_
DIAMETRO FURO: 7/8POL_x000D_
ESPESSURA: 1/4POL_x000D_
USO: ACO INOX</t>
  </si>
  <si>
    <t xml:space="preserve"> GRINDING DISK ALUMINUM OXIDE COLOR BLACK 3 CANVAS SHEETS REINFORCEMENT DIAMETER 7 INCH THICKNESS 1/4 INCH BORE DIAMETER 7/8 INCH ROT ATION 8500 RPM FERROUS DISCO DESBASTE OXIDO ALUMINIO PRETO REFORCO 3 TELAS DIAMETRO 7 POL ESPESSURA 1/4 POL DIAMETRO FURO 7/8 POL ROTACAO 8500 RPM USO METAIS FERROSOS</t>
  </si>
  <si>
    <t>DISCO CORTE_x000D_
MATERIAL CORPO: OXIDO ALUMINIO_x000D_
MATERIAL REVESTIMENTO: N/A_x000D_
COR: PRETA_x000D_
REFORCO: 2 TELAS_x000D_
ROTACAO: 6800RPM_x000D_
DIAMETRO EXTERNO: 7POL_x000D_
DIAMETRO FURO: 7/8POL_x000D_
ESPESSURA: 1/8POL_x000D_
USO: ACO INOX</t>
  </si>
  <si>
    <t>DISCO CORTE_x000D_
MATERIAL CORPO: FERRO FUNDIDO_x000D_
MATERIAL REVESTIMENTO: ACO CARBONO_x000D_
COR: CINZA_x000D_
REFORCO: N/A_x000D_
ROTACAO: 13300RPM_x000D_
DIAMETRO EXTERNO: 115MM_x000D_
DIAMETRO FURO: 22,23MM_x000D_
ESPESSURA: 3,5MM_x000D_
USO: MAQUINA CORTE_x000D_
PN: 08B462/WALTER</t>
  </si>
  <si>
    <t>DISCO CORTE_x000D_
MATERIAL CORPO: OXIDO ALUMINIO_x000D_
MATERIAL REVESTIMENTO: N/A_x000D_
COR: NATURAL_x000D_
REFORCO: N/A_x000D_
ROTACAO: 12250RPM_x000D_
DIAMETRO EXTERNO: 125MM_x000D_
DIAMETRO FURO: 22,23MM_x000D_
ESPESSURA: 1MM_x000D_
USO: ACO INOXIDAVEL METAIL FERROSO NAO-FERROSO_x000D_
PN: A60 W BF41/BOSCH</t>
  </si>
  <si>
    <t>DISCO CORTE_x000D_
MATERIAL CORPO: OXIDO ALUMINIO_x000D_
MATERIAL REVESTIMENTO: N/A_x000D_
COR: PRETA_x000D_
REFORCO: N/A_x000D_
ROTACAO: 13300RPM_x000D_
DIAMETRO EXTERNO: 115MM_x000D_
DIAMETRO FURO: 22,23MM_x000D_
ESPESSURA: 2,5MM_x000D_
USO: METAL_x000D_
PN: 2 608 600 005/BOSCH</t>
  </si>
  <si>
    <t>DISCO CORTE_x000D_
MATERIAL CORPO: OXIDO ALUMINIO_x000D_
MATERIAL REVESTIMENTO: N/A_x000D_
COR: PRETA_x000D_
REFORCO: 2 TELAS_x000D_
ROTACAO: 13300RPM_x000D_
DIAMETRO EXTERNO: 4.1/2POL_x000D_
DIAMETRO FURO: 7/8POL_x000D_
ESPESSURA: 3/64POL_x000D_
USO: ACO INOX</t>
  </si>
  <si>
    <t>DISCO CORTE_x000D_
MATERIAL CORPO: OXIDO ALUMINIO_x000D_
MATERIAL REVESTIMENTO: N/A_x000D_
COR: PRETA_x000D_
REFORCO: 2 TELAS_x000D_
ROTACAO: 8500RPM_x000D_
DIAMETRO EXTERNO: 7POL_x000D_
DIAMETRO FURO: 7/8POL_x000D_
ESPESSURA: 1/16POL_x000D_
USO: ACO CARBONO ACO INOX</t>
  </si>
  <si>
    <t>DISCO CORTE_x000D_
MATERIAL CORPO: OXIDO ALUMINIO_x000D_
MATERIAL REVESTIMENTO: N/A_x000D_
COR: PRETA_x000D_
REFORCO: 2 TELAS_x000D_
ROTACAO: 13400RPM_x000D_
DIAMETRO EXTERNO: 4.1/2POL_x000D_
DIAMETRO FURO: 7/8POL_x000D_
ESPESSURA: 1/8POL_x000D_
USO: ACO_x000D_
PN: SCA 202/STILEX</t>
  </si>
  <si>
    <t>DISCO DESBASTE_x000D_
TIPO DISCO: N/A_x000D_
MATERIAL CORPO: N/A_x000D_
MATERIAL REVESTIMENTO: N/A_x000D_
MATERIAL SUPORTE: N/A_x000D_
GRANA: N/A_x000D_
COR: N/A_x000D_
REFORCO: N/A_x000D_
ROTACAO: N/A_x000D_
DIAMETRO EXTERNO: 4.1/2POL_x000D_
DIAMETRO FURO: 1/4POL_x000D_
ESPESSURA: 7/8POL_x000D_
USO: ACO_x000D_
PN: SDA110/STILEX</t>
  </si>
  <si>
    <t>DISCO DESBASTE_x000D_
TIPO DISCO: FLAP_x000D_
MATERIAL CORPO: OXIDO ALUMINIO_x000D_
MATERIAL REVESTIMENTO: N/A_x000D_
MATERIAL SUPORTE: N/A_x000D_
GRANA: N/A_x000D_
COR: PRETA_x000D_
REFORCO: N/A_x000D_
ROTACAO: 8500RPM_x000D_
DIAMETRO EXTERNO: 177,8MM_x000D_
DIAMETRO FURO: 22,2MM_x000D_
ESPESSURA: 6,4MM_x000D_
USO: ACO INOX_x000D_
PN: SDI 310/STILEX</t>
  </si>
  <si>
    <t>DISCO CORTE_x000D_
MATERIAL CORPO: OXIDO ALUMINIO_x000D_
MATERIAL REVESTIMENTO: N/A_x000D_
COR: PRETA_x000D_
REFORCO: 2 TELAS_x000D_
ROTACAO: 8500RPM_x000D_
DIAMETRO EXTERNO: 7POL_x000D_
DIAMETRO FURO: 7/8POL_x000D_
ESPESSURA: 1/16POL_x000D_
USO: ACO FERRO BRONZE_x000D_
PN: SCI 302/STILEX</t>
  </si>
  <si>
    <t>DISCO DESBASTE_x000D_
TIPO DISCO: FLAP_x000D_
MATERIAL CORPO: OXIDO ALUMINIO_x000D_
MATERIAL REVESTIMENTO: N/A_x000D_
MATERIAL SUPORTE: N/A_x000D_
GRANA: N/A_x000D_
COR: PRETA_x000D_
REFORCO: N/A_x000D_
ROTACAO: 8500RPM_x000D_
DIAMETRO EXTERNO: 7POL_x000D_
DIAMETRO FURO: 7/8POL_x000D_
ESPESSURA: 1/4POL_x000D_
USO: ACO_x000D_
PN: SDA 110/STILEX</t>
  </si>
  <si>
    <t>DISCO DESBASTE_x000D_
TIPO DISCO: FLAP_x000D_
MATERIAL CORPO: OXIDO ALUMINIO_x000D_
MATERIAL REVESTIMENTO: N/A_x000D_
MATERIAL SUPORTE: N/A_x000D_
GRANA: N/A_x000D_
COR: PRETA_x000D_
REFORCO: N/A_x000D_
ROTACAO: 8500RPM_x000D_
DIAMETRO EXTERNO: 7POL_x000D_
DIAMETRO FURO: 7/8POL_x000D_
ESPESSURA: 1/4POL_x000D_
USO: ACO INOX</t>
  </si>
  <si>
    <t>DISCO DESBASTE_x000D_
TIPO DISCO: N/A_x000D_
MATERIAL CORPO: OXIDO ALUMINIO_x000D_
MATERIAL REVESTIMENTO: N/A_x000D_
MATERIAL SUPORTE: N/A_x000D_
GRANA: N/A_x000D_
COR: N/A_x000D_
REFORCO: N/A_x000D_
ROTACAO: 20150RPM_x000D_
DIAMETRO EXTERNO: 4.1/2POL_x000D_
DIAMETRO FURO: 7/8POL_x000D_
ESPESSURA: 1/4POL_x000D_
USO: N/A</t>
  </si>
  <si>
    <t>DISCO DESBASTE_x000D_
TIPO DISCO: N/A_x000D_
MATERIAL CORPO: OXIDO ALUMINIO_x000D_
MATERIAL REVESTIMENTO: N/A_x000D_
MATERIAL SUPORTE: N/A_x000D_
GRANA: N/A_x000D_
COR: N/A_x000D_
REFORCO: N/A_x000D_
ROTACAO: 8595RPM_x000D_
DIAMETRO EXTERNO: 4.1/2POL_x000D_
DIAMETRO FURO: 7/8POL_x000D_
ESPESSURA: 1/4POL_x000D_
USO: N/A</t>
  </si>
  <si>
    <t>DISCO DESBASTE_x000D_
TIPO DISCO: FLAP_x000D_
MATERIAL CORPO: FIBRA VIDRO_x000D_
MATERIAL REVESTIMENTO: N/A_x000D_
MATERIAL SUPORTE: N/A_x000D_
GRANA: 40_x000D_
COR: AZUL_x000D_
REFORCO: C/REFORCO_x000D_
ROTACAO: 13300RPM_x000D_
DIAMETRO EXTERNO: 4.1/2POL_x000D_
DIAMETRO FURO: 22,22MM_x000D_
ESPESSURA: 0,30MM_x000D_
USO: ACO INOXIDAVEL METAIL FERROSO NAO-FERROSO_x000D_
PN: 66623313729/NORTON</t>
  </si>
  <si>
    <t>DISCO DESBASTE_x000D_
TIPO DISCO: FLAP_x000D_
MATERIAL CORPO: N/A_x000D_
MATERIAL REVESTIMENTO: N/A_x000D_
MATERIAL SUPORTE: N/A_x000D_
GRANA: 40_x000D_
COR: N/A_x000D_
REFORCO: N/A_x000D_
ROTACAO: N/A_x000D_
DIAMETRO EXTERNO: 180MM_x000D_
DIAMETRO FURO: 22,23MM_x000D_
ESPESSURA: N/A_x000D_
USO: ACO FERRO FUNDIDO</t>
  </si>
  <si>
    <t>DISCO DESBASTE_x000D_
TIPO DISCO: FLAP_x000D_
MATERIAL CORPO: OXIDO ALUMINA ZIRCONIA_x000D_
MATERIAL REVESTIMENTO: N/A_x000D_
MATERIAL SUPORTE: N/A_x000D_
GRANA: 60_x000D_
COR: PRETA_x000D_
REFORCO: N/A_x000D_
ROTACAO: 13300RPM_x000D_
DIAMETRO EXTERNO: 115MM_x000D_
DIAMETRO FURO: 22,23MM_x000D_
ESPESSURA: N/A_x000D_
USO: ACO</t>
  </si>
  <si>
    <t xml:space="preserve"> DISCO LIXA TIPO LIXA FLAP MATERIAL TECIDO 100% ALGODAO GRANA 80 DIAMETRO 115,00 MM DIAMETRO FURO 22,23 MM ROTACAO 13300RPM NUMERO FU</t>
  </si>
  <si>
    <t xml:space="preserve"> DISCO LIXA TIPO LIXA FLAP MATERIAL TECIDO 100% ALGODAO GRANA 40 DIAMET RO 115,00 MM DIAMETRO FURO 22,23 MM ROTACAO 13300RPM NUMERO FUROS 1 FU RO APLICACAO ESMERILHADEIRA 2 608 607 361 BOSCH</t>
  </si>
  <si>
    <t xml:space="preserve"> WELDING ELECTRODE USE STAINLESS STEEL TYPE TUNGSTEM W/THORIUM STANDARD AWS A5.12-98 DIAMETER 3,20 MM LENGTH 150,00 MM 012015512 CARBOGRAFITE ELETRODO SOLDA APLICACAO ACO INOX TIPO ELETRODO TUNGSTENIO C/TORIO NOR MA AWS A5.12-98 DIAMETRO 3,20 MM COMPRIMENTO 150,00 MM 012015512 CARBO GRAFITE</t>
  </si>
  <si>
    <t>ELETRODO SOLDA_x000D_
TIPO SOLDA: N/A_x000D_
COMPOSICAO: N/A_x000D_
REVESTIMENTO: N/A_x000D_
MATERIAL REVESTIMENTO: N/A_x000D_
CORRENTE: N/A_x000D_
NORMA: AWS E7018-W1_x000D_
DIAMETRO: 3,25MM_x000D_
COMPRIMENTO: N/A_x000D_
FORNECIMENTO: N/A</t>
  </si>
  <si>
    <t xml:space="preserve"> ELETRODO REVESTIDO REVESTIMENTO DURO OK 8358 CLASSIF. DIN 8555, E 6-UM- 60-R 3,25 X 350 MM</t>
  </si>
  <si>
    <t>ELETRODO SOLDA_x000D_
TIPO SOLDA: N/A_x000D_
COMPOSICAO: N/A_x000D_
REVESTIMENTO: C/REVESTIMENTO_x000D_
MATERIAL REVESTIMENTO: N/A_x000D_
CORRENTE: N/A_x000D_
NORMA: DIN 8555_x000D_
DIAMETRO: 3,25MM_x000D_
COMPRIMENTO: 350MM_x000D_
FORNECIMENTO: N/A_x000D_
PN: OK 84-78/ESAB</t>
  </si>
  <si>
    <t xml:space="preserve"> ELETRODO REVESTIDO ESAB OK 84-78 CLACIFICAÇÃO DIN DIN 8555, E 10-UM-60- GRZ 4 X 450MM</t>
  </si>
  <si>
    <t xml:space="preserve"> ELETRODO- APLICACAO: ACO INOX- DIMENSOES: 3,25MM- NORMA/CLASSIFICACAO: AWS/ASME SFA 5 4-E308L-17; LATA 2,5KG OK 61.30 3.25MM ESAB</t>
  </si>
  <si>
    <t xml:space="preserve"> ELETRODO DE SOLDA BAIXA LIGA; NORMA: AWS E 9018-B3; DIAMETRO: 2,5MM; COMPRIMENTO: 350MM; REFERENCIA: OK 76.28; FABRICANTE: ESAB.</t>
  </si>
  <si>
    <t xml:space="preserve"> ELETRODO DE SOLDA BAIXA LIGA; NORMA: AWS E 9018-B3; DIAMETRO: 3,25MM; COMPRIMENTO: 350MM; REFERENCIA: OK 76.28; FABRICANTE: ESAB.</t>
  </si>
  <si>
    <t>ELETRODO SOLDA_x000D_
TIPO SOLDA: N/A_x000D_
COMPOSICAO: N/A_x000D_
REVESTIMENTO: C/REVESTIMENTO_x000D_
MATERIAL REVESTIMENTO: N/A_x000D_
CORRENTE: N/A_x000D_
NORMA: ASME SFA5.4-1_x000D_
DIAMETRO: 1/8POL_x000D_
COMPRIMENTO: 350MM_x000D_
FORNECIMENTO: N/A</t>
  </si>
  <si>
    <t>ELETRODO SOLDA_x000D_
TIPO SOLDA: N/A_x000D_
COMPOSICAO: N/A_x000D_
REVESTIMENTO: N/A_x000D_
MATERIAL REVESTIMENTO: N/A_x000D_
CORRENTE: N/A_x000D_
NORMA: AWS/ASME SFA5.4_x000D_
DIAMETRO: 2,5MM_x000D_
COMPRIMENTO: 350MM_x000D_
FORNECIMENTO: N/A</t>
  </si>
  <si>
    <t>ELETRODO SOLDA_x000D_
TIPO SOLDA: N/A_x000D_
COMPOSICAO: N/A_x000D_
REVESTIMENTO: C/REVESTIMENTO_x000D_
MATERIAL REVESTIMENTO: N/A_x000D_
CORRENTE: N/A_x000D_
NORMA: AWS/ASME SFA5.4_x000D_
DIAMETRO: 2,5MM_x000D_
COMPRIMENTO: 350MM_x000D_
FORNECIMENTO: N/A</t>
  </si>
  <si>
    <t>ELETRODO SOLDA_x000D_
TIPO SOLDA: N/A_x000D_
COMPOSICAO: N/A_x000D_
REVESTIMENTO: C/REVESTIMENTO_x000D_
MATERIAL REVESTIMENTO: N/A_x000D_
CORRENTE: N/A_x000D_
NORMA: AWS/ASME SFA5.4_x000D_
DIAMETRO: 3,25MM_x000D_
COMPRIMENTO: 350MM_x000D_
FORNECIMENTO: N/A</t>
  </si>
  <si>
    <t xml:space="preserve"> ELETRODO GRAFITE PARA CORTE SOLDA 3,5MM</t>
  </si>
  <si>
    <t xml:space="preserve"> ELETRODO REVESTIDO PARA DUPLEX E 2209 ASME SFA 5.4</t>
  </si>
  <si>
    <t xml:space="preserve"> ELETRODO PARA FERRO FUNDIDO E 92.18 AWS/ASME 5.15 ENIFE-CI 2,50 X 350 MM</t>
  </si>
  <si>
    <t xml:space="preserve"> ELETRODO PARA FERRO FUNDIDO E 92.18 AWS/ASME 5.15 ENI-CI 3,25 X 350 MM</t>
  </si>
  <si>
    <t xml:space="preserve"> ELETRODO PARA SOLDAGEM DE STELLITE AWS 5.13 ASME SFA 5.13-2000 E COCR-A</t>
  </si>
  <si>
    <t xml:space="preserve"> ELETRODO REV. AWS A5.11 ENICRFE-2 3,25 X 350 MM</t>
  </si>
  <si>
    <t xml:space="preserve"> ELETRODO REV. AWS A5.11 ENICRFE-3 2,5 X 350 MM</t>
  </si>
  <si>
    <t xml:space="preserve"> ELETRODO REV. AWS A5.11 ENICRFE-3 3,25 X 350 MM</t>
  </si>
  <si>
    <t xml:space="preserve"> ELETRODO REVESTIDO BASICO DE BAIXO HIDROGEIO; DIAMETRO: 2,4MM; COMPRIMENTO: 350MM; NORMA: ASME SFA 5.5 9015-B9H4R; APLICACAO: SOLDAR ACOS 9% CR - 1 % MO MODIFICADO COM ADICAO DE VANADIO, CONHECIDO PELA DENOMINACAO T91, P91 OU GRAU 91;</t>
  </si>
  <si>
    <t xml:space="preserve"> ELETRODO REVESTIDO BASICO DE BAIXO HIDROGEIO; DIAMETRO: 3,2MM; COMPRIMENTO: 350MM; NORMA: ASME SFA 5.5 9015-B9H4R; APLICACAO: SOLDAR ACOS 9% CR - 1 % MO MODIFICADO COM ADICAO DE VANADIO, CONHECIDO PELA DENOMINACAO T91, P91 OU GRAU 91;</t>
  </si>
  <si>
    <t>ELETRODO SOLDA_x000D_
TIPO SOLDA: N/A_x000D_
COMPOSICAO: CARBONO 0,09PCT SILICIO 0,2PCT MANGANES 0,4PCT_x000D_
REVESTIMENTO: C/REVESTIMENTO_x000D_
MATERIAL REVESTIMENTO: N/A_x000D_
CORRENTE: N/A_x000D_
NORMA: AWS/ASME SFA5.1_x000D_
DIAMETRO: 4MM_x000D_
COMPRIMENTO: 350MM_x000D_
FORNECIMENTO: N/A_x000D_
PN: OK 22.50/ESAB</t>
  </si>
  <si>
    <t xml:space="preserve"> ELETRODO DE SOLDA BAIXA LIGA; NORMA: AWS/ASME SFA5.5 E8018-B2 H4R; DIAMETRO: 2,5MM; COMPRIMENTO: 350MM; REFERENCIA: OK 76.18; FABRICANTE: ESAB.</t>
  </si>
  <si>
    <t xml:space="preserve"> ELETRODO DE SOLDA BAIXA LIGA; NORMA: AWS/ASME SFA5.5 E8018-B2 H4R; DIAMETRO: 3,25MM; COMPRIMENTO: 350MM; REFERENCIA: OK 76.18; FABRICANTE: ESAB.</t>
  </si>
  <si>
    <t>ELETRODO SOLDA_x000D_
TIPO SOLDA: N/A_x000D_
COMPOSICAO: CARBONO 0,03PCT MOLIBIDENIO 0,19PCT SILICIO 0,85PCT MANGANES 1,03PCT CROMO 23,66PCT NIQUEL 12,26PCT_x000D_
REVESTIMENTO: N/A_x000D_
MATERIAL REVESTIMENTO: N/A_x000D_
CORRENTE: N/A_x000D_
NORMA: AWS/ASME SFA5.4_x000D_
DIAMETRO: 2,5MM_x000D_
COMPRIMENTO: 300MM_x000D_
FORNECIMENTO: N/A_x000D_
PN: OK 67.61/ESAB</t>
  </si>
  <si>
    <t xml:space="preserve"> ELETRODO DE SOLDA; APLICACAO: ACO INOX; TIPO: RUTILICO; NORMA: AWS/ASME SFA5. 4E316L-17; DIAMETRO: 2,5MM; COMPRIMENTO: 300MM; REFERENCIA: OK 63.30; FABRICANTE: ESAB.</t>
  </si>
  <si>
    <t>ELETRODO SOLDA_x000D_
TIPO SOLDA: N/A_x000D_
COMPOSICAO: CARBONO 0,03PCT MOLIBIDENIO 0,19PCT SILICIO 0,85PCT MANGANES 1,03PCT CROMO 23,66PCT NIQUEL 12,26PCT_x000D_
REVESTIMENTO: N/A_x000D_
MATERIAL REVESTIMENTO: N/A_x000D_
CORRENTE: 90-120A_x000D_
NORMA: AWS/ASME SFA5.4_x000D_
DIAMETRO: 3,25MM_x000D_
COMPRIMENTO: 300MM_x000D_
FORNECIMENTO: N/A_x000D_
PN: OK 67.61/ESAB</t>
  </si>
  <si>
    <t xml:space="preserve"> ELETRODO DE SOLDA; APLICACAO: ACO INOX; TIPO: RUTILICO; NORMA: AWS/ASME SFA5. 4E316L-17; DIAMETRO: 3,25MM; COMPRIMENTO: 300MM; REFERENCIA: OK 63.30; FABRICANTE: ESAB.</t>
  </si>
  <si>
    <t xml:space="preserve"> ELETRODO SOLDA APLICACAO ACO INOX TIPO ELETRODO TUNGSTENIO C/TORIO NORMA AWS A5.12-98 DIAMETRO 2,40 MM COMPRIMENTO 150,00 MM 012018512 CARBOGRAFITE</t>
  </si>
  <si>
    <t xml:space="preserve"> WELDING ELECTRODE USE LOW-CARBON STEEL BASIC TYPE STANDARD AWS/ASME SFA5.1 E7018 DIAMETER 2,50 MM LENGTH 350,00 MM ELETRODO SOLDA APLICACAO ACO BAIXO MEDIO TEOR CARBONO TIPO ELETRODO BASICO NORMA AWS/ASME SFA5.1 E7018 DIAMETRO 2,50 MM COMPRIMENTO 350,00 MM.</t>
  </si>
  <si>
    <t xml:space="preserve"> ELETRODO DE SOLDA EM FERRO FUNDIDO COM ALMA DE NIQUL PURO; DIAMETRO: 3 ,25MM; COMPRIMENTO: 350MM; NORMA: ASME SFA 5.15 ENI-CL; HOMOLOGACAO: FBTS; REFERENCIA: OK 92.18; FABRICANTE: ESAB.</t>
  </si>
  <si>
    <t xml:space="preserve"> ELETRODO DE SOLDA EM FERRO FUNDIDO COM ALMA DE NIQUL PURO; DIAMETRO: 2 ,5MM; COMPRIMENTO: 350MM; NORMA: ASME SFA 5.15 ENI-CL; HOMOLOGACAO: FBTS; REFERENCIA: OK 92.18; FABRICANTE: ESAB.</t>
  </si>
  <si>
    <t xml:space="preserve"> WELDING ELECTRODE USE STAINLESS STEEL RUTILE TYPE STANDARD AWS/ASME SFA5.5 E308L-17 DIAMETER 2,50 MM LENGTH 300,00 MM OK 6130 ESAB ELETRODO SOLDA APLICACAO ACO INOX TIPO ELETRODO RUTILICO NORMA AWS/ASM E SFA5.5 E308L-17 DIAMETRO 2,50 MM COMPRIMENTO 300,00 MM OK 6130 ESAB</t>
  </si>
  <si>
    <t xml:space="preserve"> WELDING ELECTRODE APPLICATION STEEL TYPE TUNGSTEM W/THORIUM AWS DIAMETER 1,00 MM LENGTH 150,00 MM BOX 012018212 CARBOGRAFITE ELETRODO SOLDA APLICACAO ACO TIPO ELETRODO TUNGSTENIO C/TORIO NORMA AW S DIAMETRO 1,00 MM COMPRIMENTO 150,00 MM CAIXA 012018212 CARBOGRAFITE</t>
  </si>
  <si>
    <t xml:space="preserve"> ELETRODO DE TUNGSTENIO COM 2% DE TORIO (WT); DIAMETRO:1/16 POLEGADAS;COMPRIMENTO: 150MM. PONTA: VERMELHA OU AZUL</t>
  </si>
  <si>
    <t xml:space="preserve"> ELETRODO DE TUNGSTENIO COM 2% DE TORIO (WT); DIAMETRO: 2,4MM; COMPRIMENTO: 150MM.</t>
  </si>
  <si>
    <t xml:space="preserve"> ELETRODO DE TUNGSTENIO COM 2% DE TORIO (WT); DIAMETRO: 3,2MM; COMPRIMENTO: 150MM.</t>
  </si>
  <si>
    <t xml:space="preserve"> ELETRODO DE TUNGSTENIO COM 2% DE TORIO (WT); DIAMETRO:5/64 POLEGADAS;COMPRIMENTO: 150MM. PONTAS: VERMELHA OU AZUL</t>
  </si>
  <si>
    <t>ELETRODO SOLDA_x000D_
TIPO SOLDA: N/A_x000D_
COMPOSICAO: N/A_x000D_
REVESTIMENTO: N/A_x000D_
MATERIAL REVESTIMENTO: N/A_x000D_
CORRENTE: N/A_x000D_
NORMA: AWS A5 1_x000D_
DIAMETRO: 2,5MM_x000D_
COMPRIMENTO: N/A_x000D_
FORNECIMENTO: N/A</t>
  </si>
  <si>
    <t xml:space="preserve"> ELETRODO- APLICACAO: ACO BAIXA LIGA- DIMENSOES: 2,50MM- NORMA/CLASSIFICACAO: AWS/ASME SFA 5,5 E7018-A1- COMPRIMENTO: 350MM-</t>
  </si>
  <si>
    <t>ELETRODO SOLDA_x000D_
TIPO SOLDA: N/A_x000D_
COMPOSICAO: N/A_x000D_
REVESTIMENTO: C/REVESTIMENTO_x000D_
MATERIAL REVESTIMENTO: N/A_x000D_
CORRENTE: N/A_x000D_
NORMA: ANSI/ASME SFA 51_x000D_
DIAMETRO: 2,5MM_x000D_
COMPRIMENTO: N/A_x000D_
FORNECIMENTO: LATA 20KG_x000D_
PN: OK 46.13/ESAB</t>
  </si>
  <si>
    <t>ELETRODO SOLDA_x000D_
TIPO SOLDA: N/A_x000D_
COMPOSICAO: N/A_x000D_
REVESTIMENTO: N/A_x000D_
MATERIAL REVESTIMENTO: N/A_x000D_
CORRENTE: N/A_x000D_
NORMA: AWS A5 1_x000D_
DIAMETRO: 3,25MM_x000D_
COMPRIMENTO: 350MM_x000D_
FORNECIMENTO: N/A</t>
  </si>
  <si>
    <t xml:space="preserve"> ELETRODO- APLICACAO: ACO CARBONO- DIMENSOES: 3,25MM- NORMA/CLASSIFICACAO: AWS A5 1/E7018- FAB: LINCOLN - REF: EXCALIBUR 7018 MR.</t>
  </si>
  <si>
    <t xml:space="preserve"> ELETRODO- APLICACAO: ACO CARBONO- DIMENSOES: 3,25MM- NORMA/CLASSIFICAC AO: AWS/ASME SFA 5,1 E6013- UTILIZACAO: P/SERRALHERIA- APRESENTACAO: E MBALAGEM 20KG- COMPRIMENTO: 350MM-</t>
  </si>
  <si>
    <t xml:space="preserve"> ELETRODO- APLICACAO: ACO CARBONO- DIMENSOES: 4,00MM- NORMA/CLASSIFICACAO: AWS A5 1/E7018- FAB: LINCOLN - REF: EXCALIBUR 7018 MR.</t>
  </si>
  <si>
    <t xml:space="preserve"> ELETRODO- APLICACAO: ACO CARBONO- DIMENSOES: 4,00MM- NORMA/CLASSIFICACAO: AWS A5 1/E7018-A1 FAB: ESAB - REF: OK 74.55</t>
  </si>
  <si>
    <t xml:space="preserve"> ELETRODO- APLICACAO: ACO CARBONO- DIMENSOES: 4MM- NORMA/CLASSIFICACAO: AWS/ASME SFA5,5- ELETRODO SOLDA- E7018-A1.</t>
  </si>
  <si>
    <t xml:space="preserve"> ELETRODO- APLICACAO: ACO INOX- DIMENSOES: 3,25MM- NORMA/CLASSIFICACAO: AWS/ASME SFA 5 4 E310-16- (350,00MM)-</t>
  </si>
  <si>
    <t xml:space="preserve"> ESCOVA MATERIAL ACO COMPRIMENTO TOTAL 555,00 MM DIAMETRO MAIOR 165,00 MM APLICACAO VARREDEIRA ZE060160445 ZETUR</t>
  </si>
  <si>
    <t xml:space="preserve"> ESCOVA CIRCULAR ACO CARBONO TRANCADA DIAMETRO 6 POL DIAMETRO FURO 7/8 POL ESPESSURA 1/4 POL</t>
  </si>
  <si>
    <t>ESCOVA MANUAL_x000D_
MATERIAL CORPO: ACO CARBONO_x000D_
CABO: N/A_x000D_
MATERIAL CABO: N/A_x000D_
MATERIAL CERDAS: N/A_x000D_
DIAMETRO ESCOVA: 4.1/2POL_x000D_
DIAMETRO FURO: 7/8POL_x000D_
COMPRIMENTO: N/A_x000D_
ACESSORIO: N/A</t>
  </si>
  <si>
    <t>ESCOVA MANUAL_x000D_
MATERIAL CORPO: ACO INOX_x000D_
CABO: N/A_x000D_
MATERIAL CABO: N/A_x000D_
MATERIAL CERDAS: N/A_x000D_
DIAMETRO ESCOVA: 4.1/2POL_x000D_
DIAMETRO FURO: 7/8POL_x000D_
COMPRIMENTO: N/A_x000D_
ACESSORIO: N/A</t>
  </si>
  <si>
    <t xml:space="preserve"> ESCOVA CIRCULAR ACO INOX TRANCADA DIAMETRO 6 POL DIAMETRO FURO 7/8 POL ESPESSURA 1/4 POL</t>
  </si>
  <si>
    <t>ESCOVA MANUAL_x000D_
MATERIAL CORPO: N/A_x000D_
CABO: N/A_x000D_
MATERIAL CABO: N/A_x000D_
MATERIAL CERDAS: N/A_x000D_
DIAMETRO ESCOVA: 4.1/2POL_x000D_
DIAMETRO FURO: 1/2POL_x000D_
COMPRIMENTO: N/A_x000D_
ACESSORIO: N/A_x000D_
PN: 02010161/CARBOSOLDA</t>
  </si>
  <si>
    <t>ESCOVA MANUAL_x000D_
MATERIAL CORPO: ACO INOX_x000D_
CABO: N/A_x000D_
MATERIAL CABO: N/A_x000D_
MATERIAL CERDAS: N/A_x000D_
DIAMETRO ESCOVA: 4POL_x000D_
DIAMETRO FURO: 3/16POL_x000D_
COMPRIMENTO: N/A_x000D_
ACESSORIO: N/A</t>
  </si>
  <si>
    <t xml:space="preserve"> ESCOVA CIRCULAR ARAME ONDULADO • UTILIZADAS NAS APLICAÇÕES DE REMOÇÃO DE REBARBAS, FERRUGEM E PINTURA DE NÍVEL LEVE EM AÇOS, MADEIRA E BORRACHA • FILAMENTOS EM AÇO TEMPLADO TEMPERADOS • DIÂMETRO DO FILAMENTO DE 0,3MM • ADAPTADORES 1/2, 5/8 E 3/4 • TAMANHO: 6 • ROTAÇÃO: 4.500 RPM • DIMENSÕES PRODUTO (COMPR. X LARG. X ALT.): 250X235X35 MM</t>
  </si>
  <si>
    <t>ESCOVA TUBULAR_x000D_
MATERIAL HASTE: N/A_x000D_
DIAMETRO ESCOVA: 1POL_x000D_
DIAMETRO HASTE: N/A_x000D_
CERDAS: N/A_x000D_
MATERIAL CERDAS: POLIAMIDA_x000D_
EXTREMIDADE: N/A_x000D_
ROSCA TIPO: N/A_x000D_
ROTACAO: N/A_x000D_
COMPRIMENTO ESCOVA: N/A_x000D_
COMPRIMENTO TOTAL: N/A_x000D_
PN: SGB-Q-125/GOODWAY</t>
  </si>
  <si>
    <t xml:space="preserve"> APLICAÇÃO: ESCOVA DE SPIN-GRIT, RECOMENDADAS PARA RETIRAR DEPÓSITOS OU INCRUSTAÇÕES MACÍAS E LEVES EM TUBOS RETOS, FERROSOS E NÃO-FERROSOS. REFERÊNCIA: SBG-125 SPIN-GRIT DE ESPIRAL SIMPLES PARA TUBOS I.D DIÂMETRO INTERNO DE 3/4 = 19,1MM</t>
  </si>
  <si>
    <t xml:space="preserve"> APLICAÇÃO: ESCOVA DE NYLON AZUL, RECOMENDADO PARA RETIRAR DEPÓSITOS MACÍOS (LAMA, ALGAS, ETC.) EM TUBOS RETOS NÃO- FERROSO. REFERÊNCIA: GTC-211 ESCOVA DE NYLON AZUL DE ESPIRAL SIMPLES COM FARPAS CRUZADAS, PARA TUBOS DE DIÂMETRO DE 15/16 A 1= 23,8MM OU 25,4MM</t>
  </si>
  <si>
    <t>ESCOVA MANUAL_x000D_
MATERIAL CORPO: N/A_x000D_
CABO: C/CABO CURVO_x000D_
MATERIAL CABO: MADEIRA_x000D_
MATERIAL CERDAS: ACO_x000D_
DIAMETRO ESCOVA: N/A_x000D_
DIAMETRO FURO: N/A_x000D_
COMPRIMENTO: 290MM_x000D_
ACESSORIO: N/A_x000D_
PN: 050.415/GEDORE</t>
  </si>
  <si>
    <t>ESCOVA MANUAL_x000D_
MATERIAL CORPO: ACO_x000D_
CABO: C/CABO_x000D_
MATERIAL CABO: MADEIRA_x000D_
MATERIAL CERDAS: N/A_x000D_
DIAMETRO ESCOVA: N/A_x000D_
DIAMETRO FURO: N/A_x000D_
COMPRIMENTO: 250MM_x000D_
ACESSORIO: N/A_x000D_
PN: 50906/GEDORE</t>
  </si>
  <si>
    <t>ESCOVA MANUAL_x000D_
MATERIAL CORPO: ACO INOX_x000D_
CABO: C/CABO_x000D_
MATERIAL CABO: N/A_x000D_
MATERIAL CERDAS: N/A_x000D_
DIAMETRO ESCOVA: N/A_x000D_
DIAMETRO FURO: 0,3MM_x000D_
COMPRIMENTO: N/A_x000D_
ACESSORIO: N/A</t>
  </si>
  <si>
    <t>ESCOVA MANUAL_x000D_
MATERIAL CORPO: ACO CARBONO_x000D_
CABO: C/CABO_x000D_
MATERIAL CABO: MADEIRA_x000D_
MATERIAL CERDAS: N/A_x000D_
DIAMETRO ESCOVA: N/A_x000D_
DIAMETRO FURO: N/A_x000D_
COMPRIMENTO: 290MM_x000D_
ACESSORIO: N/A</t>
  </si>
  <si>
    <t>SOBRESSALENTE_x000D_
NOME ITEM: ESCOVA_x000D_
SUBAPLICACAO: N/A_x000D_
APLICACAO: ESMERILHADEIRA 7_x000D_
APLICACAO: N/A_x000D_
APLICACAO: N/A_x000D_
APLICACAO: N/A_x000D_
APLICACAO: N/A_x000D_
APLICACAO: N/A_x000D_
PN: F000611090</t>
  </si>
  <si>
    <t>ESCOVA MANUAL_x000D_
MATERIAL CORPO: ACO_x000D_
CABO: N/A_x000D_
MATERIAL CABO: N/A_x000D_
MATERIAL CERDAS: ACO CARBONO_x000D_
DIAMETRO ESCOVA: 4POL_x000D_
DIAMETRO FURO: N/A_x000D_
COMPRIMENTO: N/A_x000D_
ACESSORIO: N/A</t>
  </si>
  <si>
    <t xml:space="preserve"> ESMERIL RETO GGS 6 S 220V DADOS TÉCNICOS CARACTERÍSTICAS TÉCNICAS ESMERIL RETO GGS 6S PROFESSIONAL POTÊNCIA: 1.150 WATTS ROTAÇÃO SEM CARGA: 6.800 MIN–1 REBOLOS: 5 (125 X 20 MM) EIXO: M 14 PESO: 3,9 KG 220 / 230 V 0 601 214 114 ACOMPANHAM: CAPA PROTEÇÃO, CHAVE ALLEN, FLANGE, PORCA REDONDA, CHAVE DE PINOS, PORCA SDS-CLIC, PINO TRAVA</t>
  </si>
  <si>
    <t xml:space="preserve"> ELECTRODES STORAGE OVEN HOLDER CAPACITY 5KG CYLINDRICAL FORMAT VOLTAGE 220V POWER 150W MAXIMUM WORK TEMPERATURE 120°C ESTUFA P/ ELETRODOS CAPACIDADE 5KG FORMATO CILINDRICO 220V POTENCIA 150W TEMPERATURA MAXIMA TRABALHO 120°C</t>
  </si>
  <si>
    <t xml:space="preserve"> FIBRA LIMPEZA MATERIAL FIBRA SINTETICA C/MINERAL COR VERDE COMPRIMENTO 230,00 MM LARGURA 102,00 MM FORNECIMENTO PACOTE 5 UNIDADES</t>
  </si>
  <si>
    <t>PRODUTO QUIMICO_x000D_
NOME PRODUTO: QUIMATIC 1 ECOLOGICO_x000D_
COMPOSICAO QUIMICA: ESTER SINTETICO BASE VEGETAL SOLVENTE ALIFATICO_x000D_
FORMULA QUIMICA: N/A_x000D_
ASPECTO FISICO: LIQUIDO_x000D_
COR: AMARELADO_x000D_
ODOR: CARACTERISTICO_x000D_
DENSIDADE: 0,85A0,91G/CM3_x000D_
PH: N/A_x000D_
VISCOSIDADE 40GRC: N/A_x000D_
VISCOSIDADE 100GRC: N/A_x000D_
SOLUBILIDADE: SOLUVEL AGUA_x000D_
PONTO FULGOR: 75GRC_x000D_
PONTO EBULICAO: 150GRC_x000D_
PONTO FUSAO/CONGELAMENTO: N/A_x000D_
NUMERO CAS: 67784-80-9 64742-47-8_x000D_
FORNECIMENTO: FRASCO 500ML_x000D_
PN: 1 ECOLOGICO/QUIMATIC TAPMATIC</t>
  </si>
  <si>
    <t>PRODUTO QUIMICO_x000D_
NOME PRODUTO: FLUIDO P/CORTE METAIS_x000D_
COMPOSICAO QUIMICA: ESTER SINTETICO 30PCT SOLVENTE ALIFATICO 50PCT_x000D_
FORMULA QUIMICA: N/A_x000D_
ASPECTO FISICO: LIQUIDO_x000D_
COR: INCOLOR_x000D_
ODOR: CARACTERISTICO_x000D_
DENSIDADE: 0,85A0,91G/CM3_x000D_
PH: N/A_x000D_
VISCOSIDADE 40GRC: N/A_x000D_
VISCOSIDADE 100GRC: N/A_x000D_
SOLUBILIDADE: INSOLUVEL AGUA_x000D_
PONTO FULGOR: 75GRC_x000D_
PONTO EBULICAO: 150GRC_x000D_
PONTO FUSAO/CONGELAMENTO: N/A_x000D_
NUMERO CAS: 67784-80-9 64742-47-8_x000D_
FORNECIMENTO: FRASCO 500ML_x000D_
PN: QUIMATIC 1 ECO/QUIMATIC TAPMATIC_x000D_
PN: AY1/QUIMATIC TAPMATIC</t>
  </si>
  <si>
    <t>LIXA FOLHA_x000D_
TIPO LIXA: FERRO_x000D_
GRANA: 1200_x000D_
MATERIAL ABRASIVO: N/A_x000D_
MATERIAL COSTADO: N/A_x000D_
COR: N/A_x000D_
LARGURA: N/A_x000D_
COMPRIMENTO: N/A_x000D_
FORNECIMENTO: N/A</t>
  </si>
  <si>
    <t>LIXA FOLHA_x000D_
TIPO LIXA: FERRO_x000D_
GRANA: 100_x000D_
MATERIAL ABRASIVO: OXIDO ALUMINIO_x000D_
MATERIAL COSTADO: PAPEL_x000D_
COR: PRETA_x000D_
LARGURA: 225MM_x000D_
COMPRIMENTO: 275MM_x000D_
FORNECIMENTO: N/A</t>
  </si>
  <si>
    <t>LIXA FOLHA_x000D_
TIPO LIXA: FERRO_x000D_
GRANA: 220_x000D_
MATERIAL ABRASIVO: OXIDO ALUMINIO_x000D_
MATERIAL COSTADO: PAPEL_x000D_
COR: PRETA_x000D_
LARGURA: 225MM_x000D_
COMPRIMENTO: 275MM_x000D_
FORNECIMENTO: N/A</t>
  </si>
  <si>
    <t>LIXA FOLHA_x000D_
TIPO LIXA: FERRO_x000D_
GRANA: 320_x000D_
MATERIAL ABRASIVO: OXIDO ALUMINIO_x000D_
MATERIAL COSTADO: PAPEL_x000D_
COR: PRETA_x000D_
LARGURA: 225MM_x000D_
COMPRIMENTO: 275MM_x000D_
FORNECIMENTO: N/A</t>
  </si>
  <si>
    <t>LIXA FOLHA_x000D_
TIPO LIXA: FERRO_x000D_
GRANA: 40_x000D_
MATERIAL ABRASIVO: OXIDO ALUMINIO_x000D_
MATERIAL COSTADO: PANO_x000D_
COR: PRETA_x000D_
LARGURA: 225MM_x000D_
COMPRIMENTO: 275MM_x000D_
FORNECIMENTO: N/A_x000D_
PN: 05539503244/NORTON</t>
  </si>
  <si>
    <t>LIXA FOLHA_x000D_
TIPO LIXA: FERRO_x000D_
GRANA: 400_x000D_
MATERIAL ABRASIVO: N/A_x000D_
MATERIAL COSTADO: N/A_x000D_
COR: N/A_x000D_
LARGURA: N/A_x000D_
COMPRIMENTO: N/A_x000D_
FORNECIMENTO: N/A</t>
  </si>
  <si>
    <t>LIXA FOLHA_x000D_
TIPO LIXA: FERRO_x000D_
GRANA: 100_x000D_
MATERIAL ABRASIVO: OXIDO ALUMINIO_x000D_
MATERIAL COSTADO: PANO_x000D_
COR: PRETA_x000D_
LARGURA: 225MM_x000D_
COMPRIMENTO: 275MM_x000D_
FORNECIMENTO: N/A</t>
  </si>
  <si>
    <t>LIXA FOLHA_x000D_
TIPO LIXA: FERRO_x000D_
GRANA: 600_x000D_
MATERIAL ABRASIVO: OXIDO ALUMINIO_x000D_
MATERIAL COSTADO: PAPEL_x000D_
COR: PRETA_x000D_
LARGURA: 225MM_x000D_
COMPRIMENTO: 275MM_x000D_
FORNECIMENTO: N/A</t>
  </si>
  <si>
    <t>LIXA FOLHA_x000D_
TIPO LIXA: FERRO_x000D_
GRANA: 80_x000D_
MATERIAL ABRASIVO: OXIDO ALUMINIO_x000D_
MATERIAL COSTADO: PAPEL_x000D_
COR: PRETA_x000D_
LARGURA: 225MM_x000D_
COMPRIMENTO: 275MM_x000D_
FORNECIMENTO: N/A</t>
  </si>
  <si>
    <t>LIXA FOLHA_x000D_
TIPO LIXA: FERRO_x000D_
GRANA: 800_x000D_
MATERIAL ABRASIVO: N/A_x000D_
MATERIAL COSTADO: N/A_x000D_
COR: N/A_x000D_
LARGURA: N/A_x000D_
COMPRIMENTO: N/A_x000D_
FORNECIMENTO: N/A</t>
  </si>
  <si>
    <t xml:space="preserve"> FOLHA(134X240) DE SCOTCH-BRITE 3M, GRAOGAF FINO</t>
  </si>
  <si>
    <t>LIXA FOLHA_x000D_
TIPO LIXA: AGUA_x000D_
GRANA: 180_x000D_
MATERIAL ABRASIVO: OXIDO ALUMINIO_x000D_
MATERIAL COSTADO: PAPEL_x000D_
COR: PRETA_x000D_
LARGURA: 225MM_x000D_
COMPRIMENTO: 275MM_x000D_
FORNECIMENTO: N/A</t>
  </si>
  <si>
    <t>LIXA FOLHA_x000D_
TIPO LIXA: AGUA_x000D_
GRANA: 80_x000D_
MATERIAL ABRASIVO: OXIDO ALUMINIO_x000D_
MATERIAL COSTADO: PAPEL_x000D_
COR: PRETA_x000D_
LARGURA: 225MM_x000D_
COMPRIMENTO: 275MM_x000D_
FORNECIMENTO: N/A</t>
  </si>
  <si>
    <t>LIXA FOLHA_x000D_
TIPO LIXA: AGUA_x000D_
GRANA: 100_x000D_
MATERIAL ABRASIVO: OXIDO ALUMINIO_x000D_
MATERIAL COSTADO: PAPEL_x000D_
COR: PRETA_x000D_
LARGURA: 225MM_x000D_
COMPRIMENTO: 275MM_x000D_
FORNECIMENTO: PACOTE C/200 FOLHAS</t>
  </si>
  <si>
    <t>LIXA FOLHA_x000D_
TIPO LIXA: AGUA_x000D_
GRANA: 400_x000D_
MATERIAL ABRASIVO: OXIDO ALUMINIO_x000D_
MATERIAL COSTADO: PAPEL_x000D_
COR: PRETA_x000D_
LARGURA: 225MM_x000D_
COMPRIMENTO: 275MM_x000D_
FORNECIMENTO: PACOTE C/200 FOLHAS</t>
  </si>
  <si>
    <t>LIXA FOLHA_x000D_
TIPO LIXA: FERRO_x000D_
GRANA: 240_x000D_
MATERIAL ABRASIVO: OXIDO ALUMINIO_x000D_
MATERIAL COSTADO: PANO_x000D_
COR: PRETA_x000D_
LARGURA: 225MM_x000D_
COMPRIMENTO: 275MM_x000D_
FORNECIMENTO: N/A_x000D_
PN: 05539503263/NORTON</t>
  </si>
  <si>
    <t>LIXA FOLHA_x000D_
TIPO LIXA: FERRO_x000D_
GRANA: 50_x000D_
MATERIAL ABRASIVO: OXIDO ALUMINIO_x000D_
MATERIAL COSTADO: PANO_x000D_
COR: PRETA_x000D_
LARGURA: 225MM_x000D_
COMPRIMENTO: 275MM_x000D_
FORNECIMENTO: PACOTE C/200 FOLHAS</t>
  </si>
  <si>
    <t xml:space="preserve"> ABRASIVE SHEETS OF WATER GRIT SIZE 100 COLOR BROWN BACKING MATERIAL PAPER WIDTH 225,00 MM LENGTH 275,00 MM LIXA FOLHA DAGUA GRANA 100 MARROM COSTADO PAPEL LARGURA 225,00 MM COMPRIMENTO 275,00 MM ABRASIVE SHEETS OF WATER GRIT SIZE 100 COLOR BROWN BACKING MATERIAL PAPER WIDTH 225,00 MM LENGTH 275,00 MM LIXA FOLHA DAGUA GRANA 100 MARROM COSTADO PAPEL LARGURA 225,00 MM COMPRIMENTO 275,00 MM</t>
  </si>
  <si>
    <t>LIXA FOLHA_x000D_
TIPO LIXA: AGUA_x000D_
GRANA: 400_x000D_
MATERIAL ABRASIVO: OXIDO ALUMINIO_x000D_
MATERIAL COSTADO: PAPEL_x000D_
COR: PRETA_x000D_
LARGURA: 225MM_x000D_
COMPRIMENTO: 275MM_x000D_
FORNECIMENTO: N/A</t>
  </si>
  <si>
    <t>LIXA FOLHA_x000D_
TIPO LIXA: AGUA_x000D_
GRANA: 80_x000D_
MATERIAL ABRASIVO: OXIDO ALUMINIO_x000D_
MATERIAL COSTADO: PANO_x000D_
COR: MARROM_x000D_
LARGURA: 275MM_x000D_
COMPRIMENTO: 225MM_x000D_
FORNECIMENTO: N/A_x000D_
PN: T277/NORTON</t>
  </si>
  <si>
    <t>LIXA FOLHA_x000D_
TIPO LIXA: FERRO_x000D_
GRANA: 100_x000D_
MATERIAL ABRASIVO: OXIDO ALUMINIO_x000D_
MATERIAL COSTADO: PANO_x000D_
COR: N/A_x000D_
LARGURA: 225MM_x000D_
COMPRIMENTO: 275MM_x000D_
FORNECIMENTO: N/A</t>
  </si>
  <si>
    <t>LIXA FOLHA_x000D_
TIPO LIXA: FERRO_x000D_
GRANA: 150_x000D_
MATERIAL ABRASIVO: OXIDO ALUMINIO_x000D_
MATERIAL COSTADO: PANO_x000D_
COR: PRETA_x000D_
LARGURA: 225MM_x000D_
COMPRIMENTO: 275MM_x000D_
FORNECIMENTO: N/A_x000D_
PN: 05539503256/NORTON</t>
  </si>
  <si>
    <t>LIXA FOLHA_x000D_
TIPO LIXA: FERRO_x000D_
GRANA: 60_x000D_
MATERIAL ABRASIVO: OXIDO ALUMINIO_x000D_
MATERIAL COSTADO: PANO_x000D_
COR: PRETA_x000D_
LARGURA: 225MM_x000D_
COMPRIMENTO: 275MM_x000D_
FORNECIMENTO: N/A_x000D_
PN: 05539503248/NORTON</t>
  </si>
  <si>
    <t>LIXA FOLHA_x000D_
TIPO LIXA: FERRO_x000D_
GRANA: 80_x000D_
MATERIAL ABRASIVO: OXIDO ALUMINIO_x000D_
MATERIAL COSTADO: PANO_x000D_
COR: PRETA_x000D_
LARGURA: 225MM_x000D_
COMPRIMENTO: 275MM_x000D_
FORNECIMENTO: N/A_x000D_
PN: 66261199786/NORTON</t>
  </si>
  <si>
    <t>LIXA FOLHA_x000D_
TIPO LIXA: FERRO_x000D_
GRANA: 380_x000D_
MATERIAL ABRASIVO: OXIDO ALUMINIO_x000D_
MATERIAL COSTADO: PANO_x000D_
COR: PRETA_x000D_
LARGURA: 225MM_x000D_
COMPRIMENTO: 275MM_x000D_
FORNECIMENTO: N/A</t>
  </si>
  <si>
    <t>LIXA FOLHA_x000D_
TIPO LIXA: FERRO_x000D_
GRANA: 400_x000D_
MATERIAL ABRASIVO: OXIDO ALUMINIO_x000D_
MATERIAL COSTADO: PANO_x000D_
COR: PRETA_x000D_
LARGURA: 225MM_x000D_
COMPRIMENTO: 275MM_x000D_
FORNECIMENTO: N/A</t>
  </si>
  <si>
    <t>LIXA FOLHA_x000D_
TIPO LIXA: FERRO_x000D_
GRANA: 120_x000D_
MATERIAL ABRASIVO: OXIDO ALUMINIO_x000D_
MATERIAL COSTADO: PANO_x000D_
COR: PRETA_x000D_
LARGURA: 225MM_x000D_
COMPRIMENTO: 275MM_x000D_
FORNECIMENTO: N/A_x000D_
PN: 66261199789/NORTON</t>
  </si>
  <si>
    <t>LIXA FOLHA_x000D_
TIPO LIXA: FERRO_x000D_
GRANA: 220_x000D_
MATERIAL ABRASIVO: OXIDO ALUMINIO_x000D_
MATERIAL COSTADO: PANO_x000D_
COR: MARROM_x000D_
LARGURA: 225MM_x000D_
COMPRIMENTO: 275MM_x000D_
FORNECIMENTO: N/A_x000D_
PN: 5539503261/NORTON</t>
  </si>
  <si>
    <t>LIXA FOLHA_x000D_
TIPO LIXA: FERRO_x000D_
GRANA: 600_x000D_
MATERIAL ABRASIVO: OXIDO ALUMINIO_x000D_
MATERIAL COSTADO: PANO_x000D_
COR: PRETA_x000D_
LARGURA: 225MM_x000D_
COMPRIMENTO: 275MM_x000D_
FORNECIMENTO: N/A_x000D_
PN: 66261161508/NORTON</t>
  </si>
  <si>
    <t>PRODUTO QUIMICO_x000D_
NOME PRODUTO: LUBRIFICANTE_x000D_
COMPOSICAO QUIMICA: ACETATO N-BUTILO NAFTA TITANATO POLIBUTILO OXIDO ZINCO_x000D_
FORMULA QUIMICA: N/A_x000D_
ASPECTO FISICO: AEROSOL_x000D_
COR: PRETA_x000D_
ODOR: SOLVENTE_x000D_
DENSIDADE: 1,05_x000D_
PH: N/A_x000D_
VISCOSIDADE 40GRC: N/A_x000D_
VISCOSIDADE 100GRC: N/A_x000D_
SOLUBILIDADE: INSOLUVEL AGUA_x000D_
PONTO FULGOR: N/A_x000D_
PONTO EBULICAO: N/A_x000D_
PONTO FUSAO/CONGELAMENTO: N/A_x000D_
NUMERO CAS: 123-86-4 64742-82-1 9022-96-2 1314-13-2_x000D_
FORNECIMENTO: SPRAY 400ML_x000D_
PN: D-321 R/MOLYKOTE</t>
  </si>
  <si>
    <t>MANTA ABRASIVA_x000D_
TIPO MANTA: AF_x000D_
MATERIAL: FIBRA SINTETICA_x000D_
COR: MARROM_x000D_
GRAO: 180_x000D_
PESO: N/A_x000D_
LARGURA: 240MM_x000D_
ALTURA: 134MM_x000D_
ESPESSURA: N/A</t>
  </si>
  <si>
    <t>MANTA ABSORVENTE_x000D_
MATERIAL: POLIAMIDA_x000D_
COR: N/A_x000D_
ABSORVENCIA: N/A_x000D_
GRAMATURA: N/A_x000D_
COMPRIMENTO: 43M_x000D_
LARGURA: 1M_x000D_
ESPESSURA: 4MM</t>
  </si>
  <si>
    <t>RODA LAMELAR_x000D_
MATERIAL: N/A_x000D_
COR: N/A_x000D_
DIAMETRO: 30MM_x000D_
LARGURA: 20MM_x000D_
DIAMETRO HASTE: 6MM_x000D_
GRANA: 120_x000D_
ROTACAO: N/A_x000D_
USO: N/A</t>
  </si>
  <si>
    <t>RODA_x000D_
TIPO RODA: LIXA_x000D_
MATERIAL CORPO: N/A_x000D_
CUBO: N/A_x000D_
NUMERO DENTES: N/A_x000D_
NORMA: N/A_x000D_
PASSO: N/A_x000D_
DUREZA: N/A_x000D_
DIAMETRO ROLO: N/A_x000D_
DIAMETRO EIXO: 25MM_x000D_
DIAMETRO EXTERNO: 40MM_x000D_
ALTURA: N/A</t>
  </si>
  <si>
    <t>RODA_x000D_
TIPO RODA: LIXA_x000D_
MATERIAL CORPO: N/A_x000D_
CUBO: N/A_x000D_
NUMERO DENTES: N/A_x000D_
NORMA: N/A_x000D_
PASSO: N/A_x000D_
DUREZA: N/A_x000D_
DIAMETRO ROLO: N/A_x000D_
DIAMETRO EIXO: 50MM_x000D_
DIAMETRO EXTERNO: N/A_x000D_
ALTURA: N/A</t>
  </si>
  <si>
    <t>RODA LAMELAR_x000D_
MATERIAL: N/A_x000D_
COR: N/A_x000D_
DIAMETRO: N/A_x000D_
LARGURA: N/A_x000D_
DIAMETRO HASTE: 6MM_x000D_
GRANA: 100_x000D_
ROTACAO: N/A_x000D_
USO: N/A</t>
  </si>
  <si>
    <t>RODA_x000D_
TIPO RODA: LIXA_x000D_
MATERIAL CORPO: N/A_x000D_
CUBO: N/A_x000D_
NUMERO DENTES: N/A_x000D_
NORMA: N/A_x000D_
PASSO: N/A_x000D_
DUREZA: N/A_x000D_
DIAMETRO ROLO: N/A_x000D_
DIAMETRO EIXO: N/A_x000D_
DIAMETRO EXTERNO: 80MM_x000D_
ALTURA: N/A</t>
  </si>
  <si>
    <t>MOLDE SOLDA_x000D_
TIPO SOLDA: EXOTERMICA_x000D_
MATERIAL: N/A_x000D_
CONEXAO: T_x000D_
DIAMETRO: 25MM_x000D_
DIAMETRO DERIVACAO: N/A_x000D_
PN: MSTA1</t>
  </si>
  <si>
    <t>PRODUTO QUIMICO_x000D_
NOME PRODUTO: AZUL PRUSSIA_x000D_
COMPOSICAO QUIMICA: AZUL PRUSSIA 100PCT_x000D_
FORMULA QUIMICA: C18FE7N18_x000D_
ASPECTO FISICO: PO_x000D_
COR: AZUL ESCURO_x000D_
ODOR: N/A_x000D_
DENSIDADE: N/A_x000D_
PH: N/A_x000D_
VISCOSIDADE 40GRC: N/A_x000D_
VISCOSIDADE 100GRC: N/A_x000D_
SOLUBILIDADE: N/A_x000D_
PONTO FULGOR: N/A_x000D_
PONTO EBULICAO: N/A_x000D_
PONTO FUSAO/CONGELAMENTO: N/A_x000D_
NUMERO CAS: 14038-43-8_x000D_
FORNECIMENTO: 100G</t>
  </si>
  <si>
    <t xml:space="preserve"> PASTA PARA SOLDAR; 110 GRAMAS.</t>
  </si>
  <si>
    <t>PRODUTO QUIMICO_x000D_
NOME PRODUTO: PASTA P/ESMERILHAR VALVULA CARBORUNDUM_x000D_
COMPOSICAO QUIMICA: OLEO MINERAL ALTAMENTE REFINADO C15 C50 45-75PCT_x000D_
FORMULA QUIMICA: N/A_x000D_
ASPECTO FISICO: PASTA_x000D_
COR: N/A_x000D_
ODOR: PETROLEO_x000D_
DENSIDADE: N/A_x000D_
PH: N/A_x000D_
VISCOSIDADE 40GRC: N/A_x000D_
VISCOSIDADE 100GRC: N/A_x000D_
SOLUBILIDADE: INSOLUVEL AGUA SOLUVEL HIDROCARBONETOS_x000D_
PONTO FULGOR: 220GRC_x000D_
PONTO EBULICAO: 315GRC_x000D_
PONTO FUSAO/CONGELAMENTO: N/A_x000D_
NUMERO CAS: N/A_x000D_
FORNECIMENTO: N/A_x000D_
PN: PASTA N277/SAINT GOBAIN</t>
  </si>
  <si>
    <t>SOBRESSALENTE_x000D_
NOME ITEM: PEDAL ALUMINIO C/DEFLETOR_x000D_
SUBAPLICACAO: N/A_x000D_
APLICACAO: BICICLETA_x000D_
APLICACAO: N/A_x000D_
APLICACAO: N/A_x000D_
APLICACAO: N/A_x000D_
APLICACAO: N/A_x000D_
APLICACAO: N/A</t>
  </si>
  <si>
    <t>PEDRA AFIAR_x000D_
TIPO PEDRA: COMBINADA_x000D_
MATERIAL: CARBETO SILICIO_x000D_
GRANA: N/A_x000D_
COMPRIMENTO: 203MM_x000D_
LARGURA: 50MM_x000D_
ALTURA: 25,4MM_x000D_
PN: 12.40.800.000/VONDER</t>
  </si>
  <si>
    <t xml:space="preserve"> PEDRA PARA ISQUEIRO MAÇARIQUEIRO</t>
  </si>
  <si>
    <t>SOBRESSALENTE_x000D_
NOME ITEM: PO_x000D_
SUBAPLICACAO: N/A_x000D_
APLICACAO: SOLDA EXOTERMICA_x000D_
APLICACAO: N/A_x000D_
APLICACAO: N/A_x000D_
APLICACAO: N/A_x000D_
APLICACAO: N/A_x000D_
APLICACAO: N/A_x000D_
PN: CARTUCHO NUMERO 45</t>
  </si>
  <si>
    <t>SOBRESSALENTE_x000D_
NOME ITEM: PO_x000D_
SUBAPLICACAO: N/A_x000D_
APLICACAO: SOLDA EXOTERMICA_x000D_
APLICACAO: N/A_x000D_
APLICACAO: N/A_x000D_
APLICACAO: N/A_x000D_
APLICACAO: N/A_x000D_
APLICACAO: N/A_x000D_
PN: CARTUCHO NUMERO 65</t>
  </si>
  <si>
    <t xml:space="preserve"> PORTA ELETRODO PARA SOLDA ELETRICA; MODELO: C1000; AMPERAGEM; 500.</t>
  </si>
  <si>
    <t xml:space="preserve"> PORTA ELETRODO MODELO S 600 HPF CORRENTE 600A APLICACAO SOLDA 010359110 CARBOGRAFITE</t>
  </si>
  <si>
    <t xml:space="preserve"> PORTA PINCA TOCHA SOLDA TIG; MATERIAL: COBRE; DIAMETRO: 2,4MM; COMPATIVEIS COM TOCHA SU 19 E 27MM.</t>
  </si>
  <si>
    <t xml:space="preserve"> PORTA PINCA TOCHA SOLDA TIG; MATERIAL: COBRE; DIAMETRO: 3,2MM; COMPATIVEIS COM TOCHA SU 19 E 27MM.</t>
  </si>
  <si>
    <t>REBITE TUBULAR_x000D_
TIPO REBITE: REPUXO_x000D_
MATERIAL CORPO: ALUMINIO_x000D_
TRATAMENTO SUPERFICIE: S/TRATAMENTO SUPERFICIE_x000D_
NORMA: N/A_x000D_
DIAMETRO EXTERNO: 3,2MM_x000D_
DIAMETRO INTERNO: N/A_x000D_
ROSCA: N/A_x000D_
COMPRIMENTO: 12,7MM</t>
  </si>
  <si>
    <t>REBITE TUBULAR_x000D_
TIPO REBITE: REPUXO_x000D_
MATERIAL CORPO: ALUMINIO_x000D_
TRATAMENTO SUPERFICIE: S/TRATAMENTO SUPERFICIE_x000D_
NORMA: N/A_x000D_
DIAMETRO EXTERNO: 4MM_x000D_
DIAMETRO INTERNO: N/A_x000D_
ROSCA: N/A_x000D_
COMPRIMENTO: 12,7MM</t>
  </si>
  <si>
    <t xml:space="preserve"> REBITE POP DE ALUMINIO 5,0 X 12,7 ESPECIFICAÇÕES DIÂMETRO (MM): 5,0 COMPRIMENTO (MM): 12,7 BROCA DIÂMETRO (MM): 4,9 - 5,1 ESPESSURA REBITÁVEL (MM): 5,9 - 8,3 CARGA MÍNIMA RUPTURA CISALHAMENTO (KGF): 120 CARGA MÍNIMA RUPTURA TRAÇÃO (KGF): 150</t>
  </si>
  <si>
    <t>REBITE TUBULAR_x000D_
TIPO REBITE: POP_x000D_
MATERIAL CORPO: ACO INOX_x000D_
TRATAMENTO SUPERFICIE: N/A_x000D_
NORMA: N/A_x000D_
DIAMETRO EXTERNO: 3,2MM_x000D_
DIAMETRO INTERNO: N/A_x000D_
ROSCA: N/A_x000D_
COMPRIMENTO: 16MM</t>
  </si>
  <si>
    <t>GAS_x000D_
TIPO GAS: PROPILENO_x000D_
COMPOSICAO QUIMICA: PROPILENO 99,5A100PCT PROPANO 0A0,5PCT_x000D_
FORMULA QUIMICA: 13CH3CH=CH2_x000D_
ODOR: HIDROCARBONETO_x000D_
DENSIDADE: 0,52G/ML_x000D_
PRESSAO VAPOR: 109,73PSIG_x000D_
PONTO FULGOR: -107,8GRC_x000D_
PONTO EBULICAO: -48GRC_x000D_
PONTO FUSAO/CONGELAMENTO: -185GRC_x000D_
NUMERO CAS: 115-07-1 74-98-6_x000D_
FORNECIMENTO: CILINDRO 400G_x000D_
PN: MAP-PRO/WORTHINGTON</t>
  </si>
  <si>
    <t>PRODUTO QUIMICO_x000D_
NOME PRODUTO: REMOVEDOR FERRUGEM_x000D_
COMPOSICAO QUIMICA: ACIDO FOSFORICO 30PCT ACIDO CLORIDRICO 10PCT_x000D_
FORMULA QUIMICA: N/A_x000D_
ASPECTO FISICO: LIQUIDO_x000D_
COR: VERDE_x000D_
ODOR: CARACTERISTICO_x000D_
DENSIDADE: 1,12A1,14G/CM3_x000D_
PH: 1_x000D_
VISCOSIDADE 40GRC: N/A_x000D_
VISCOSIDADE 100GRC: N/A_x000D_
SOLUBILIDADE: SOLUVEL AGUA_x000D_
PONTO FULGOR: N/A_x000D_
PONTO EBULICAO: N/A_x000D_
PONTO FUSAO/CONGELAMENTO: N/A_x000D_
NUMERO CAS: 7664-38-2 7647-01-0_x000D_
FORNECIMENTO: GALAO 5L</t>
  </si>
  <si>
    <t>PRODUTO QUIMICO_x000D_
NOME PRODUTO: REMOVEDOR_x000D_
COMPOSICAO QUIMICA: N/A_x000D_
FORMULA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EMBALAGEM 400ML_x000D_
PN: E59/MAGNAFLUX</t>
  </si>
  <si>
    <t>PRODUTO QUIMICO_x000D_
NOME PRODUTO: REVELADOR_x000D_
COMPOSICAO QUIMICA: ISOPROPANOL 60-70PCT ACETONA 10-30PCT_x000D_
FORMULA QUIMICA: N/A_x000D_
ASPECTO FISICO: LIQUIDO_x000D_
COR: BRANCO_x000D_
ODOR: N/A_x000D_
DENSIDADE: 0,87_x000D_
PH: N/A_x000D_
VISCOSIDADE 40GRC: N/A_x000D_
VISCOSIDADE 100GRC: N/A_x000D_
SOLUBILIDADE: N/A_x000D_
PONTO FULGOR: N/A_x000D_
PONTO EBULICAO: 55GRC_x000D_
PONTO FUSAO/CONGELAMENTO: N/A_x000D_
NUMERO CAS: 67-63-0/67-64-1_x000D_
FORNECIMENTO: EMBALAGEM 225G_x000D_
PN: SKDS2/MAGNAFLUX</t>
  </si>
  <si>
    <t xml:space="preserve"> ROLO ABSORVENTE PRODUTOS QUÍMIC DIVERSOS</t>
  </si>
  <si>
    <t>LIXA FOLHA_x000D_
TIPO LIXA: FERRO_x000D_
GRANA: 100_x000D_
MATERIAL ABRASIVO: N/A_x000D_
MATERIAL COSTADO: N/A_x000D_
COR: N/A_x000D_
LARGURA: N/A_x000D_
COMPRIMENTO: N/A_x000D_
FORNECIMENTO: ROLO</t>
  </si>
  <si>
    <t>LIXA FOLHA_x000D_
TIPO LIXA: FERRO_x000D_
GRANA: 120_x000D_
MATERIAL ABRASIVO: N/A_x000D_
MATERIAL COSTADO: N/A_x000D_
COR: N/A_x000D_
LARGURA: N/A_x000D_
COMPRIMENTO: N/A_x000D_
FORNECIMENTO: ROLO</t>
  </si>
  <si>
    <t>LIXA FOLHA_x000D_
TIPO LIXA: FERRO_x000D_
GRANA: 180_x000D_
MATERIAL ABRASIVO: N/A_x000D_
MATERIAL COSTADO: N/A_x000D_
COR: N/A_x000D_
LARGURA: 50MM_x000D_
COMPRIMENTO: N/A_x000D_
FORNECIMENTO: ROLO</t>
  </si>
  <si>
    <t>LIXA FOLHA_x000D_
TIPO LIXA: FERRO_x000D_
GRANA: 220_x000D_
MATERIAL ABRASIVO: N/A_x000D_
MATERIAL COSTADO: N/A_x000D_
COR: N/A_x000D_
LARGURA: N/A_x000D_
COMPRIMENTO: N/A_x000D_
FORNECIMENTO: ROLO</t>
  </si>
  <si>
    <t>LIXA FOLHA_x000D_
TIPO LIXA: FERRO_x000D_
GRANA: 80_x000D_
MATERIAL ABRASIVO: N/A_x000D_
MATERIAL COSTADO: N/A_x000D_
COR: N/A_x000D_
LARGURA: N/A_x000D_
COMPRIMENTO: N/A_x000D_
FORNECIMENTO: ROLO</t>
  </si>
  <si>
    <t>MANTA ABSORVENTE_x000D_
MATERIAL: N/A_x000D_
COR: VERDE_x000D_
ABSORVENCIA: N/A_x000D_
GRAMATURA: N/A_x000D_
COMPRIMENTO: 45M_x000D_
LARGURA: 380MM_x000D_
ESPESSURA: N/A</t>
  </si>
  <si>
    <t>PRODUTO QUIMICO_x000D_
NOME PRODUTO: SELANTE UNIVERSAL_x000D_
COMPOSICAO QUIMICA: N/A_x000D_
FORMULA QUIMICA: N/A_x000D_
ASPECTO FISICO: N/A_x000D_
COR: AZUL_x000D_
ODOR: N/A_x000D_
DENSIDADE: N/A_x000D_
PH: N/A_x000D_
VISCOSIDADE 40GRC: N/A_x000D_
VISCOSIDADE 100GRC: N/A_x000D_
SOLUBILIDADE: N/A_x000D_
PONTO FULGOR: N/A_x000D_
PONTO EBULICAO: N/A_x000D_
PONTO FUSAO/CONGELAMENTO: N/A_x000D_
NUMERO CAS: N/A_x000D_
FORNECIMENTO: TUBO 80G</t>
  </si>
  <si>
    <t>PRODUTO QUIMICO_x000D_
NOME PRODUTO: ADESIVO SELANTE_x000D_
COMPOSICAO QUIMICA: METILTRIACETOXISILANO 1-5PCT ETILTRIACETOXISILANO 1-5PCT_x000D_
FORMULA QUIMICA: N/A_x000D_
ASPECTO FISICO: PASTA_x000D_
COR: VERMELHA_x000D_
ODOR: CARACTERISTICO ACIDO ACETICO_x000D_
DENSIDADE: 1,15G/ML_x000D_
PH: N/A_x000D_
VISCOSIDADE 40GRC: N/A_x000D_
VISCOSIDADE 100GRC: N/A_x000D_
SOLUBILIDADE: INSOLUVEL AGUA_x000D_
PONTO FULGOR: N/A_x000D_
PONTO EBULICAO: N/A_x000D_
PONTO FUSAO/CONGELAMENTO: N/A_x000D_
NUMERO CAS: 4253-34-3 17689-77-9_x000D_
FORNECIMENTO: TUBO 280G_x000D_
PN: POLYSTIC/PULVITEC</t>
  </si>
  <si>
    <t xml:space="preserve"> WELDING WIRE MATERIAL TIN LEAD DIAMETER 1,00 MM SUPPLY REEL 500G SOLDA ESTANHO CHUMBO LIGA 60/40 FIO 1MM CARRETEL 125G FABRICANTE BEST 189 MSX 10</t>
  </si>
  <si>
    <t>ELETRODO SOLDA_x000D_
TIPO SOLDA: N/A_x000D_
COMPOSICAO: N/A_x000D_
REVESTIMENTO: N/A_x000D_
MATERIAL REVESTIMENTO: N/A_x000D_
CORRENTE: N/A_x000D_
NORMA: N/A_x000D_
DIAMETRO: 2,5MM_x000D_
COMPRIMENTO: 500MM_x000D_
FORNECIMENTO: N/A</t>
  </si>
  <si>
    <t>PRODUTO QUIMICO_x000D_
NOME PRODUTO: PENETRANTE PCG 53_x000D_
COMPOSICAO QUIMICA: HIDROCARBONETOS 30-80PCT PROPANO 1-20PCT BUTANO 10-50PCT_x000D_
FORMULA QUIMICA: N/A_x000D_
ASPECTO FISICO: AEROSSOL_x000D_
COR: VERMELHA_x000D_
ODOR: CARACTERISTICO_x000D_
DENSIDADE: N/A_x000D_
PH: N/A_x000D_
VISCOSIDADE 40GRC: N/A_x000D_
VISCOSIDADE 100GRC: N/A_x000D_
SOLUBILIDADE: N/A_x000D_
PONTO FULGOR: N/A_x000D_
PONTO EBULICAO: N/A_x000D_
PONTO FUSAO/CONGELAMENTO: N/A_x000D_
NUMERO CAS: 64742-47-8 74-98-6 106-97-8_x000D_
FORNECIMENTO: N/A_x000D_
PN: PCG 53/CARBOGRAFITE</t>
  </si>
  <si>
    <t>PRODUTO QUIMICO_x000D_
NOME PRODUTO: REMOVEDOR P/TRINCAS_x000D_
COMPOSICAO QUIMICA: N/A_x000D_
FORMULA QUIMICA: N/A_x000D_
ASPECTO FISICO: LIQUIDO_x000D_
COR: INCOLOR_x000D_
ODOR: CARACTERISTICO_x000D_
DENSIDADE: 3A5KGF/CM2_x000D_
PH: N/A_x000D_
VISCOSIDADE 40GRC: N/A_x000D_
VISCOSIDADE 100GRC: N/A_x000D_
SOLUBILIDADE: N/A_x000D_
PONTO FULGOR: N/A_x000D_
PONTO EBULICAO: N/A_x000D_
PONTO FUSAO/CONGELAMENTO: N/A_x000D_
NUMERO CAS: N/A_x000D_
FORNECIMENTO: N/A</t>
  </si>
  <si>
    <t>PRODUTO QUIMICO_x000D_
NOME PRODUTO: FLUIDO SINTETICO CORTE METAIS_x000D_
COMPOSICAO QUIMICA: ESTER SINTETICO BASE VEGETAL 90%_x000D_
FORMULA QUIMICA: N/A_x000D_
ASPECTO FISICO: LIQUIDO_x000D_
COR: VERDE_x000D_
ODOR: CARACTERISTICO_x000D_
DENSIDADE: 0,88-0,91G/CM3_x000D_
PH: N/A_x000D_
VISCOSIDADE 40GRC: N/A_x000D_
VISCOSIDADE 100GRC: N/A_x000D_
SOLUBILIDADE: DESPREZIVEL AGUA MISCIVEL SOLVENTES ORGANICOS_x000D_
PONTO FULGOR: 260GRC_x000D_
PONTO EBULICAO: 200GRC_x000D_
PONTO FUSAO/CONGELAMENTO: N/A_x000D_
NUMERO CAS: 67784-80-9_x000D_
FORNECIMENTO: 500 ML_x000D_
PN: SUPERFLUIDO3/QUIMATIC TAPMATIC</t>
  </si>
  <si>
    <t xml:space="preserve"> TOCHA TIG MODELO 26 US3,50 M 160A CORRENTE CONTINUA ELETRODO1,6-3,2 MM C/CONECTOR13,00 MM HW26 OXIMIG</t>
  </si>
  <si>
    <t xml:space="preserve"> VARETA SOLDA ACO BAIXA MEDIA LIGA- DIAM NOMINAL: 2,50MM- NORMA: AWS/ASME SFA 5.28/ER 90 S-B9- COMPRIMENTO: 1000MM</t>
  </si>
  <si>
    <t xml:space="preserve"> VARETA SOLDA ACO BAIXA MEDIA LIGA- DIAM NOMINAL:3,20MM- NORMA: AWS/ASME SFA 5.28/ER 90 S-B9- COMPRIMENTO: 1000MM-</t>
  </si>
  <si>
    <t xml:space="preserve"> VARETA DE SOLDA PARA ALUMINIO 2,5 MM AWS/SFA-5.10 ER4043</t>
  </si>
  <si>
    <t xml:space="preserve"> VARETA DE SOLDA BRASAGEM PRATA AWS/ASME SFA5.8 BCUP-3 710°C DIAMETRO 1 ,16 MM</t>
  </si>
  <si>
    <t xml:space="preserve"> VARETA SOLDA ACO BAIXA LIGA- DIAM NOMINAL: 2,50MM- NORMA: AWS/ASME SFA 5 28/ER 90 S-B3- COMPRIMENTO: 1000MM-</t>
  </si>
  <si>
    <t xml:space="preserve"> VARETA SOLDA ACO BAIXA LIGA- DIAM NOMINAL: 2,50MM- NORMA: AWS/ASME SFA 528/ER 90 S-B3- COMPRIMENTO: 1000MM-</t>
  </si>
  <si>
    <t>VARETA SOLDA TIG_x000D_
MATERIAL: LIGA ACO CARBONO BAIXO_x000D_
MODELO: TIGROD 13.12_x000D_
NORMA: ER80S-B2_x000D_
DIAMETRO: 3,2MM_x000D_
COMPRIMENTO: 1M_x000D_
FORNECIMENTO: CAIXA_x000D_
APLICACAO: N/A_x000D_
PN: TIGROD 13.12/ESAB</t>
  </si>
  <si>
    <t xml:space="preserve"> VARETA SOLDA ACO BAIXA LIGA- DIAM NOMINAL: 1/8POL- NORMA: AWS SFA 5 28/ER 90 S-B3- COMPRIMENTO: 1000MM-</t>
  </si>
  <si>
    <t xml:space="preserve"> VARETA SOLDA ACO CARB COBREADO- DIAM NOMINAL: 3,20MM- NORMA: AWS ER 70 S-3- NORMA: ASME SFA 5 18- ALTURA: 1000,00MM-</t>
  </si>
  <si>
    <t>VARETA SOLDA TIG_x000D_
MATERIAL: ACO_x000D_
MODELO: OK TIGROD 13.38_x000D_
NORMA: AWS/ASME SFA 5.28_x000D_
DIAMETRO: 3,2MM_x000D_
COMPRIMENTO: 1.000MM_x000D_
FORNECIMENTO: N/A_x000D_
APLICACAO: N/A_x000D_
PN: OK TIGROD 13.38/ESAB</t>
  </si>
  <si>
    <t xml:space="preserve"> VARETA BRASAGEM COBRE FOSFORO PRATA AWS/ASME SFA5.8 BCUP-3 710°C DIAMETRO 2,38 MM</t>
  </si>
  <si>
    <t xml:space="preserve"> VARETA SOLDA TIG APLICACAO ACO INOX OK TIGROD 308L AWS/ASME SFA5.9 ER308L EN ISO 14343 W199L DIAMETRO 2,40 MM COMPRIMENTO 1000,00 MM FORNECIMENTO EMBALAGEM 5KG</t>
  </si>
  <si>
    <t xml:space="preserve"> TIG WELDING ROD APPLICATION STAINLESS STEEL MODEL OK TIGROD 308L STANDARD AWS/ASME SFA5.9 ER308L STANDARD EN ISO 14343 W199L DIAMETE VARETA SOLDA TIG APLICACAO ACO INOX OK TIGROD 308L AWS/ASME SFA5.9 ER308L EN ISO 14343 W199L DIAMETRO 3,20 MM COMPRIMENTO 1000,00 MM</t>
  </si>
  <si>
    <t xml:space="preserve"> VARETA SOLDA ACO INOX- NORMA MATERIAL: AISI 309L- DIAMETRO NOMINAL: 2,40MM- NORMA: AWS ER 309-L-</t>
  </si>
  <si>
    <t xml:space="preserve"> VARETA SOLDA TIG APLICACAO ACO INOX OK TIGROD 309L AWS/ASME SFA5.9ER309L EN 12072 W2312L DIAMETRO 3,20 MM COMPRIMENTO 1000,00 MM FORNECIMENTO EMBALAGEM 5KG</t>
  </si>
  <si>
    <t xml:space="preserve"> VARETA SOLDA ACO INOX- NORMA MATERIAL: AISI 316L- DIAMETRO NOMINAL: 2,40MM- NORMA: AWS ER316-L- EMBALAGEM: 5KG-</t>
  </si>
  <si>
    <t>VARETA SOLDA TIG_x000D_
MATERIAL: ACO INOX AISI316L_x000D_
MODELO: N/A_x000D_
NORMA: AWS/ASME SFA5.9 ER316L_x000D_
DIAMETRO: 3,2MM_x000D_
COMPRIMENTO: N/A_x000D_
FORNECIMENTO: EMBALAGEM 5KG_x000D_
APLICACAO: N/A</t>
  </si>
  <si>
    <t xml:space="preserve"> VARETA SOLDA ACO BAIXA LIGA- DIAM NOMINAL: 3,25MM- NORMA: AWS/ASME SFA 5 28/ER 80 S-B2- COMPRIMENTO: 1000MM-</t>
  </si>
  <si>
    <t>VARETA SOLDA TIG_x000D_
MATERIAL: ACO LIGA_x000D_
MODELO: N/A_x000D_
NORMA: AWS ER 90S-B9_x000D_
DIAMETRO: 3,2MM_x000D_
COMPRIMENTO: 1.000MM_x000D_
FORNECIMENTO: N/A_x000D_
APLICACAO: N/A</t>
  </si>
  <si>
    <t xml:space="preserve"> VARETA PARA SOLDAGEM DE REVESTIMENTO E UNIÃO DE ACOS DE ELEVADA RESISTENCIA SUBMETIDOS A TEMPERATURAS DE 600 GRAUS; ACOS T91 E P91- DIAMETRO 2,40MM NORMA: AWS A5 28/ER90S-B9- USO: P/ALTA TEMPERATURA- COMPRIMENTO: 1000MM</t>
  </si>
  <si>
    <t xml:space="preserve"> VARETA SOLDA TIG ACO CARBONO E BAIXA LIGA NORMA AWS/ASME SFA 5.18 ER70S- 6 DIAMETRO 2,40 MM</t>
  </si>
  <si>
    <t xml:space="preserve"> VARETA TIG ACO CARB AWS/ASME SFA 5.18 ER70S-3 2,40MM R70S-3. VARETA PARA SOLDAGEM DE AÇOS NÃO LIGADOS. HOMOLOGAÇÕES FBTS, BV, DNV, ABS E VDTUV. CARACTERÍSTICAS: É UMA VARETA SÓLIDA, COBREADA, CORRESPONDENTE A CLASSE AWS A5.18 ER70S- 3, PARA SOLDAGEM PELO PROCESSO GTAW (TIG) DE AÇOS NÃO LIGADOS. UTILIZADO NA FABRICAÇÃO DE VASOS DE PRESSÃO, NO SEGMENTO NAVAL E OFFSHORE - CONSTRUÇÃO EM GERAL.</t>
  </si>
  <si>
    <t>ABRACADEIRA MANGOTE_x000D_
MATERIAL CORPO: ACO INOX AISI304_x000D_
TRATAMENTO SUPERFICIE: NATURAL_x000D_
DIAMETRO NOMINAL: 35A40MM_x000D_
LARGURA FITA: 32MM_x000D_
FIXACAO: N/A</t>
  </si>
  <si>
    <t xml:space="preserve"> ABRACADEIRA FLEXIVEL NYLON 6.6 COR NATURAL NORMA SAE AS23190 COMPRIMEN TO 140,00 MM LARGURA 2,50 MM DIAMETRO MAXIMO AMARRACAO 35,00 MM</t>
  </si>
  <si>
    <t>ABRACADEIRA FLEXIVEL_x000D_
MATERIAL CORPO: POLIAMIDA 6.6_x000D_
MATERIAL REVESTIMENTO: N/A_x000D_
COR: NATURAL_x000D_
DIAMETRO MAXIMO AMARRACAO: 40MM_x000D_
COMPRIMENTO: 175MM_x000D_
LARGURA: 4MM_x000D_
FORNECIMENTO: 100 UNIDADES_x000D_
PN: T40R-PA66-NA/HELLERMANN_x000D_
PN: 111-01626/HELLERMANN</t>
  </si>
  <si>
    <t>ABRACADEIRA FLEXIVEL_x000D_
MATERIAL CORPO: POLIAMIDA 6.6_x000D_
MATERIAL REVESTIMENTO: N/A_x000D_
COR: PRETA_x000D_
DIAMETRO MAXIMO AMARRACAO: 50MM_x000D_
COMPRIMENTO: 198MM_x000D_
LARGURA: 3,5MM_x000D_
FORNECIMENTO: 100 UNIDADES_x000D_
PN: T30L-PA66-BK/HELLERMANN_x000D_
PN: 111-03410/HELLERMANN</t>
  </si>
  <si>
    <t>ABRACADEIRA FLEXIVEL_x000D_
MATERIAL CORPO: POLIAMIDA 6.6_x000D_
MATERIAL REVESTIMENTO: N/A_x000D_
COR: NATURAL_x000D_
DIAMETRO MAXIMO AMARRACAO: 55MM_x000D_
COMPRIMENTO: 225MM_x000D_
LARGURA: 7,6MM_x000D_
FORNECIMENTO: 50 UNIDADES_x000D_
PN: T120S-PA66-NA/HELLERMANN_x000D_
PN: 111-12829/HELLERMANN</t>
  </si>
  <si>
    <t>ABRACADEIRA FLEXIVEL_x000D_
MATERIAL CORPO: POLIAMIDA 6.6_x000D_
MATERIAL REVESTIMENTO: N/A_x000D_
COR: PRETA_x000D_
DIAMETRO MAXIMO AMARRACAO: 65MM_x000D_
COMPRIMENTO: 240MM_x000D_
LARGURA: 2,8MM_x000D_
FORNECIMENTO: 100 UNIDADES_x000D_
PN: T25L-PA66-BK/HELLERMANN_x000D_
PN: 111-02500/HELLERMANN</t>
  </si>
  <si>
    <t xml:space="preserve"> ABRACADEIRA FLEXIVEL NYLON 6.6 COR NATURAL NORMA SAE AS23190 COMPRIMEN TO 245,00 MM LARGURA 4,60 MM DIAMETRO MAXIMO AMARRACAO 73,00 MM</t>
  </si>
  <si>
    <t>ABRACADEIRA FLEXIVEL_x000D_
MATERIAL CORPO: POLIAMIDA 6.6_x000D_
MATERIAL REVESTIMENTO: N/A_x000D_
COR: PRETA_x000D_
DIAMETRO MAXIMO AMARRACAO: 150MM_x000D_
COMPRIMENTO: 530MM_x000D_
LARGURA: 8,9MM_x000D_
FORNECIMENTO: 25 UNIDADES_x000D_
PN: T150M-PA66-BK/HELLERMANN_x000D_
PN: 111-00124/HELLERMANN</t>
  </si>
  <si>
    <t>ABRACADEIRA FLEXIVEL_x000D_
MATERIAL CORPO: POLIAMIDA 6.6_x000D_
MATERIAL REVESTIMENTO: N/A_x000D_
COR: NATURAL_x000D_
DIAMETRO MAXIMO AMARRACAO: 225MM_x000D_
COMPRIMENTO: 770MM_x000D_
LARGURA: 8,9MM_x000D_
FORNECIMENTO: 100 UNIDADES_x000D_
PN: T150L-PA66-NA/HELLERMANN_x000D_
PN: 111-15419/HELLERMANN</t>
  </si>
  <si>
    <t xml:space="preserve"> ABRACADEIRA FLEXIVEL POLIAMIDA 6.6 COR NATURAL NORMA SAE AS23190 COMPR IMENTO 200,00 MM LARGURA 3,60 MM DIAMETRO MAXIMO AMARRACAO 50,00 MM</t>
  </si>
  <si>
    <t>ABRACADEIRA SEM FIM_x000D_
MATERIAL CORPO: ACO INOX AISI304_x000D_
TRATAMENTO SUPERFICIE: NATURAL_x000D_
DIAMETRO NOMINAL: 5/8A1.1/16POL_x000D_
LARGURA FITA: 9MM_x000D_
FIXACAO: PARAFUSO_x000D_
PN: MIF1927/ARICAN</t>
  </si>
  <si>
    <t>ABRACADEIRA SEM FIM_x000D_
MATERIAL CORPO: ACO CARBONO_x000D_
TRATAMENTO SUPERFICIE: NATURAL_x000D_
DIAMETRO NOMINAL: 9A13MM_x000D_
LARGURA FITA: 9MM_x000D_
FIXACAO: PARAFUSO</t>
  </si>
  <si>
    <t>ABRACADEIRA SEM FIM_x000D_
MATERIAL CORPO: ACO CARBONO_x000D_
TRATAMENTO SUPERFICIE: N/A_x000D_
DIAMETRO NOMINAL: 1POL_x000D_
LARGURA FITA: N/A_x000D_
FIXACAO: N/A</t>
  </si>
  <si>
    <t>ABRACADEIRA SEM FIM_x000D_
MATERIAL CORPO: ACO CARBONO_x000D_
TRATAMENTO SUPERFICIE: NIQUELADO_x000D_
DIAMETRO NOMINAL: 1/2A3/4POL_x000D_
LARGURA FITA: 14,6MM_x000D_
FIXACAO: PARAFUSO</t>
  </si>
  <si>
    <t>ABRACADEIRA SEM FIM_x000D_
MATERIAL CORPO: ACO CARBONO_x000D_
TRATAMENTO SUPERFICIE: NIQUELADO_x000D_
DIAMETRO NOMINAL: 2A2.1/2POL_x000D_
LARGURA FITA: 14,6MM_x000D_
FIXACAO: PARAFUSO</t>
  </si>
  <si>
    <t>ABRACADEIRA SEM FIM_x000D_
MATERIAL CORPO: ACO CARBONO_x000D_
TRATAMENTO SUPERFICIE: N/A_x000D_
DIAMETRO NOMINAL: 3/4POL_x000D_
LARGURA FITA: N/A_x000D_
FIXACAO: N/A</t>
  </si>
  <si>
    <t>ABRACADEIRA SEM FIM_x000D_
MATERIAL CORPO: ACO INOX_x000D_
TRATAMENTO SUPERFICIE: NATURAL_x000D_
DIAMETRO NOMINAL: 19A27MM_x000D_
LARGURA FITA: 9MM_x000D_
FIXACAO: PARAFUSO</t>
  </si>
  <si>
    <t>ABRACADEIRA AJUSTAVEL_x000D_
MATERIAL CORPO: ACO INOX_x000D_
TRATAMENTO SUPERFICIE: N/A_x000D_
NUMERO FUROS: N/A_x000D_
LARGURA FITA: N/A_x000D_
COMPRIMENTO: 19MM_x000D_
FIXACAO: N/A</t>
  </si>
  <si>
    <t>SOBRESSALENTE_x000D_
NOME ITEM: ABRACADEIRA_x000D_
SUBAPLICACAO: N/A_x000D_
APLICACAO: N/A_x000D_
APLICACAO: N/A_x000D_
APLICACAO: N/A_x000D_
APLICACAO: N/A_x000D_
APLICACAO: N/A_x000D_
APLICACAO: N/A_x000D_
PN: MA04.00179/INBRAS</t>
  </si>
  <si>
    <t>ABRACADEIRA AJUSTAVEL_x000D_
MATERIAL CORPO: ACO INOX AISI304_x000D_
TRATAMENTO SUPERFICIE: N/A_x000D_
NUMERO FUROS: N/A_x000D_
LARGURA FITA: N/A_x000D_
COMPRIMENTO: N/A_x000D_
FIXACAO: N/A_x000D_
PN: PI1I-061343/INBRAS</t>
  </si>
  <si>
    <t>ABRACADEIRA FLEXIVEL_x000D_
MATERIAL CORPO: POLIAMIDA 6.6_x000D_
MATERIAL REVESTIMENTO: N/A_x000D_
COR: NATURAL_x000D_
DIAMETRO MAXIMO AMARRACAO: 35MM_x000D_
COMPRIMENTO: 150MM_x000D_
LARGURA: 3,6MM_x000D_
FORNECIMENTO: 100 UNIDADES_x000D_
PN: T30R-PA66-NA/HELLERMANN_x000D_
PN: 111-03219/HELLERMANN</t>
  </si>
  <si>
    <t>ABRACADEIRA FLEXIVEL_x000D_
MATERIAL CORPO: POLIAMIDA 6.6_x000D_
MATERIAL REVESTIMENTO: N/A_x000D_
COR: NATURAL_x000D_
DIAMETRO MAXIMO AMARRACAO: 80MM_x000D_
COMPRIMENTO: 285MM_x000D_
LARGURA: 3,5MM_x000D_
FORNECIMENTO: 100 UNIDADES_x000D_
PN: T30LL-PA66-NA/HELLERMANN_x000D_
PN: 111-03529/HELLERMANN</t>
  </si>
  <si>
    <t>ABRACADEIRA FLEXIVEL_x000D_
MATERIAL CORPO: N/A_x000D_
MATERIAL REVESTIMENTO: N/A_x000D_
COR: AMBAR_x000D_
DIAMETRO MAXIMO AMARRACAO: N/A_x000D_
COMPRIMENTO: 300MM_x000D_
LARGURA: 7,6MM_x000D_
FORNECIMENTO: N/A</t>
  </si>
  <si>
    <t>ABRACADEIRA FLEXIVEL_x000D_
MATERIAL CORPO: POLIAMIDA 6.6_x000D_
MATERIAL REVESTIMENTO: N/A_x000D_
COR: NATURAL_x000D_
DIAMETRO MAXIMO AMARRACAO: 105MM_x000D_
COMPRIMENTO: 365MM_x000D_
LARGURA: 4MM_x000D_
FORNECIMENTO: 1000 UNIDADES_x000D_
PN: T40L/HELLERMANN</t>
  </si>
  <si>
    <t>ABRACADEIRA FLEXIVEL_x000D_
MATERIAL CORPO: POLIAMIDA 6.6_x000D_
MATERIAL REVESTIMENTO: N/A_x000D_
COR: NATURAL_x000D_
DIAMETRO MAXIMO AMARRACAO: 110MM_x000D_
COMPRIMENTO: 390MM_x000D_
LARGURA: 4,6MM_x000D_
FORNECIMENTO: 100 UNIDADES_x000D_
PN: T50L-PA66-NA/HELLERMANN_x000D_
PN: 111-05409/HELLERMANN</t>
  </si>
  <si>
    <t>ABRACADEIRA FLEXIVEL_x000D_
MATERIAL CORPO: POLIAMIDA 6.6_x000D_
MATERIAL REVESTIMENTO: N/A_x000D_
COR: NATURAL_x000D_
DIAMETRO MAXIMO AMARRACAO: 100MM_x000D_
COMPRIMENTO: 390MM_x000D_
LARGURA: 7,6MM_x000D_
FORNECIMENTO: 100 UNIDADES_x000D_
PN: T120R(E)-PA66-NA/HELLERMANN_x000D_
PN: 111-12019/HELLERMANN</t>
  </si>
  <si>
    <t xml:space="preserve"> ABRACADEIRA AMARRACAO CABO- MATERIAL: NYLON- COR: NATURAL- COMPRIMENTO : COMP 390 MM- LARGURA: LARG 8,90 MM- DIAMETRO MAXIMO AMARRACAO: DIAM MAX AMARRACAO 105MM- APRESENTACAO: EMBALAGEM C/25 UNID-</t>
  </si>
  <si>
    <t>ABRACADEIRA FLEXIVEL_x000D_
MATERIAL CORPO: POLIAMIDA 6.6_x000D_
MATERIAL REVESTIMENTO: N/A_x000D_
COR: NATURAL_x000D_
DIAMETRO MAXIMO AMARRACAO: 16MM_x000D_
COMPRIMENTO: 83MM_x000D_
LARGURA: 2,3MM_x000D_
FORNECIMENTO: 1000 UNIDADES_x000D_
PN: T18S-PA66-NA/HELLERMANN_x000D_
PN: 111-02809/HELLERMANN</t>
  </si>
  <si>
    <t>ABRACADEIRA FLEXIVEL_x000D_
MATERIAL CORPO: POLIAMIDA 6.6_x000D_
MATERIAL REVESTIMENTO: N/A_x000D_
COR: PRETA_x000D_
DIAMETRO MAXIMO AMARRACAO: 20MM_x000D_
COMPRIMENTO: 100MM_x000D_
LARGURA: 2,5MM_x000D_
FORNECIMENTO: 100 UNIDADES</t>
  </si>
  <si>
    <t>ABRACADEIRA FLEXIVEL_x000D_
MATERIAL CORPO: POLIAMIDA 6.6_x000D_
MATERIAL REVESTIMENTO: N/A_x000D_
COR: PRETA_x000D_
DIAMETRO MAXIMO AMARRACAO: 34MM_x000D_
COMPRIMENTO: 150MM_x000D_
LARGURA: 3,6MM_x000D_
FORNECIMENTO: 100 UNIDADES</t>
  </si>
  <si>
    <t>ABRACADEIRA FLEXIVEL_x000D_
MATERIAL CORPO: POLIAMIDA 6.6_x000D_
MATERIAL REVESTIMENTO: N/A_x000D_
COR: NATURAL_x000D_
DIAMETRO MAXIMO AMARRACAO: 50MM_x000D_
COMPRIMENTO: 190MM_x000D_
LARGURA: 3,6MM_x000D_
FORNECIMENTO: 100 UNIDADES_x000D_
PN: T30L-PA66-NA/HELLERMANN_x000D_
PN: 111-03419/HELLERMANN</t>
  </si>
  <si>
    <t>ABRACADEIRA FLEXIVEL_x000D_
MATERIAL CORPO: POLIAMIDA 6.6_x000D_
MATERIAL REVESTIMENTO: N/A_x000D_
COR: PRETA_x000D_
DIAMETRO MAXIMO AMARRACAO: 55MM_x000D_
COMPRIMENTO: 200MM_x000D_
LARGURA: 2,5MM_x000D_
FORNECIMENTO: 100 UNIDADES_x000D_
PN: T18L/HELLERMANN</t>
  </si>
  <si>
    <t>ABRACADEIRA FLEXIVEL_x000D_
MATERIAL CORPO: POLIAMIDA 6.6_x000D_
MATERIAL REVESTIMENTO: N/A_x000D_
COR: PRETA_x000D_
DIAMETRO MAXIMO AMARRACAO: 80MM_x000D_
COMPRIMENTO: 280MM_x000D_
LARGURA: 4,9MM_x000D_
FORNECIMENTO: 100 UNIDADES</t>
  </si>
  <si>
    <t>ABRACADEIRA FLEXIVEL_x000D_
MATERIAL CORPO: POLIAMIDA 6.6_x000D_
MATERIAL REVESTIMENTO: N/A_x000D_
COR: PRETA_x000D_
DIAMETRO MAXIMO AMARRACAO: 110MM_x000D_
COMPRIMENTO: 390MM_x000D_
LARGURA: 4,6MM_x000D_
FORNECIMENTO: 100 UNIDADES_x000D_
PN: T50L-PA66-BK/HELLERMANN_x000D_
PN: 111-05400/HELLERMANN</t>
  </si>
  <si>
    <t xml:space="preserve"> CLAMP PT:(TIPO ABRACADEIRA) STAINLESS STEEL AISI304 MATERIAL FINISH NATURAL THICKNESS 0,25 MM DIAMETER 254,00 MM WIDTH 4,76 MM W/LOC ABRACADEIRA AUTO TRAVANTE MATERIAL ACO INOX AISI304 ACABAMENTO NATURAL ESPESSURA 0,25 MM DIAMETRO 254,00 MM LARGURA 4,76 MM C/TRAVA</t>
  </si>
  <si>
    <t>ABRACADEIRA BIPARTIDA_x000D_
MATERIAL CORPO: ACO INOX_x000D_
TRATAMENTO SUPERFICIE: N/A_x000D_
NUMERO VIAS: N/A_x000D_
DIAMETRO: 1.1/2POL_x000D_
COMPRIMENTO: N/A_x000D_
BASE FIXACAO: N/A_x000D_
MONTAGEM: N/A</t>
  </si>
  <si>
    <t xml:space="preserve"> ABRACADERIA COM BUCHA APLICACAO: FIXACAO DE TUBOS COR: CINZA REFERENCIA: 57257002 FABRICANTE: TRAMONTINA.</t>
  </si>
  <si>
    <t xml:space="preserve"> ABRACADEIRA D 3/4 PZ</t>
  </si>
  <si>
    <t xml:space="preserve"> ABRACADEIRA DE REG ROSCA SEM FIM; MATERIAL: ACO INOX; ABERTURA: 12 A 16MM; LARGURA: 9,00MM; PARAFUSO COM CABECA SEXTAVADA E FENDA SIMPLES.</t>
  </si>
  <si>
    <t xml:space="preserve"> CABLE TIE 6.6 NATURAL COLOR SAE AS23190 STANDARD LENGTH 925,00 MM WIDTH 8,90 MM KNOTTING MAXIMUM DIAMETER 275,00 MM ABRACADEIRA FLEXIVEL NYLON 6.6 COR NATURAL NORMA SAE AS23190 COMPRIMENTO 925,00 MM LARGURA 8,90 MM DIAMETRO MAXIMO AMARRACAO 275,00</t>
  </si>
  <si>
    <t xml:space="preserve"> CABLE TIE 6.6 NATURAL COLOR SAE AS23190 STANDARD LENGTH 330,00 MM WIDTH 2,80 MM KNOTTING MAXIMUM DIAMETER 95,00 MM ABRACADEIRA FLEXIVEL NYLON 6.6 COR NATURAL NORMA SAE AS23190 COMPRIMENTO 330,00 MM LARGURA 2,80 MM DIAMETRO MAXIMO AMARRACAO 95,00 M</t>
  </si>
  <si>
    <t xml:space="preserve"> ABRAÇADEIRA FLEXIVEL T50R NATURAL MATERIAL: PLÁSTICO TIPO DE MATERIAL: NYLON CONTEÚDO DA EMBALAGEM: 200 UN ALTURA: 200 MM LARGURA: 4,6 MM REFERÊNCIA DO PRODUTO: T50R</t>
  </si>
  <si>
    <t xml:space="preserve"> AS ABRAÇADEIRAS RSF DISPÕEM DE UMA TÉCNOLOGIA A QUAL POSSIBILITA QUE SEUS COMPONENTES SEJAM MAIS LEVES, SEM COMPROMETER O TORQUE OU SUA FUNCIONALIDADE. SÃO INDICADAS PARA A MAIORIA DAS INSTALAÇÕES RESIDENCIAIS OU INDUSTRIAIS NA INSTALAÇÃO DE MANGUEIRAS HIDRÁULICAS, DE GÁS, JARDIM, IRRIGAÇÃO E TAMBÉM NA LINHA AUTOMOTIVA, DEVIDO A SUA AMPLA VARIAÇÃO DE DIÂMETROS, PODENDO COM ISTO, COMPENSAR VARIAÇÕES DE DIÂMETROS DOS BOCAIS E MANGUEIRAS, ATRAVÉS DA SUA GRANDE CAPACIDADE DE APERTO; ÁREA DE APERTO: DE 19 À 25MM</t>
  </si>
  <si>
    <t>ABRACADEIRA U_x000D_
TIPO ABRACADEIRA: N/A_x000D_
MATERIAL CORPO: METALICO_x000D_
TRATAMENTO SUPERFICIE: N/A_x000D_
DIAMETRO NOMINAL: 3/4POL_x000D_
LARGURA TOTAL: N/A_x000D_
DIAMETRO HASTE: N/A_x000D_
ACESSORIO: N/A</t>
  </si>
  <si>
    <t>ABRACADEIRA SEM FIM_x000D_
MATERIAL CORPO: ACO CARBONO_x000D_
TRATAMENTO SUPERFICIE: ZINCADO FOGO_x000D_
DIAMETRO NOMINAL: 16A27MM_x000D_
LARGURA FITA: 9MM_x000D_
FIXACAO: PARAFUSO</t>
  </si>
  <si>
    <t xml:space="preserve"> ABRACADEIRA REGULAVEL- FAIXA REGULAGEM: 22-32 MM- LARGURA: 9 MM- MATER IAL/ACABAMENTO: SAE 1020 GALVANIZADO- DISPOSITIVO REGULAGEM: C/ PARAFU SO ACO CARBONO- ALSTOM GRID</t>
  </si>
  <si>
    <t xml:space="preserve"> ABRACADEIRA REGULAVEL- FAIXA REGULAGEM: 32-51 MM- LARGURA: 14,60 MM- M ATERIAL/ACABAMENTO: SAE 1020 GALVANIZADO- DISPOSITIVO REGULAGEM: C/ PA RAFUSO ACO CARBONO-</t>
  </si>
  <si>
    <t>ABRACADEIRA SEM FIM_x000D_
MATERIAL CORPO: ACO CARBONO SAE1020_x000D_
TRATAMENTO SUPERFICIE: ZINCADO FOGO_x000D_
DIAMETRO NOMINAL: 38A51MM_x000D_
LARGURA FITA: 9MM_x000D_
FIXACAO: PARAFUSO</t>
  </si>
  <si>
    <t>ABRACADEIRA MANGOTE_x000D_
MATERIAL CORPO: ACO INOX AISI304_x000D_
TRATAMENTO SUPERFICIE: NATURAL_x000D_
DIAMETRO NOMINAL: 48A56MM_x000D_
LARGURA FITA: 32MM_x000D_
FIXACAO: PARAFUSO</t>
  </si>
  <si>
    <t>ABRACADEIRA MANGOTE_x000D_
MATERIAL CORPO: ACO INOX AISI304_x000D_
TRATAMENTO SUPERFICIE: NATURAL_x000D_
DIAMETRO NOMINAL: 61A69MM_x000D_
LARGURA FITA: 32MM_x000D_
FIXACAO: PARAFUSO</t>
  </si>
  <si>
    <t>ABRACADEIRA MANGOTE_x000D_
MATERIAL CORPO: ACO INOX AISI304_x000D_
TRATAMENTO SUPERFICIE: NATURAL_x000D_
DIAMETRO NOMINAL: 73A81MM_x000D_
LARGURA FITA: 32MM_x000D_
FIXACAO: PARAFUSO</t>
  </si>
  <si>
    <t>ABRACADEIRA BIPARTIDA_x000D_
MATERIAL CORPO: N/A_x000D_
TRATAMENTO SUPERFICIE: N/A_x000D_
NUMERO VIAS: N/A_x000D_
DIAMETRO: 1/2POL_x000D_
COMPRIMENTO: N/A_x000D_
BASE FIXACAO: N/A_x000D_
MONTAGEM: N/A_x000D_
PN: PCA STANDARD/STAUFF</t>
  </si>
  <si>
    <t>ABRACADEIRA BIPARTIDA_x000D_
MATERIAL CORPO: N/A_x000D_
TRATAMENTO SUPERFICIE: N/A_x000D_
NUMERO VIAS: N/A_x000D_
DIAMETRO: 3/4POL_x000D_
COMPRIMENTO: N/A_x000D_
BASE FIXACAO: N/A_x000D_
MONTAGEM: N/A_x000D_
PN: STAUFF</t>
  </si>
  <si>
    <t>ABRACADEIRA BIPARTIDA_x000D_
MATERIAL CORPO: N/A_x000D_
TRATAMENTO SUPERFICIE: N/A_x000D_
NUMERO VIAS: N/A_x000D_
DIAMETRO: 3/8POL_x000D_
COMPRIMENTO: N/A_x000D_
BASE FIXACAO: N/A_x000D_
MONTAGEM: N/A_x000D_
PN: PCA STANDARD/STAUFF</t>
  </si>
  <si>
    <t xml:space="preserve"> FITA ABRAÇADEIRA NYLON BRANCA/PRETA T150L 820MM ESPECIFICAÇÕES TÉCNICAS: COMPRIMENTO NOMINAL:(MM) 820 LARGURA:(MM) 8,9 DIÂM. MÁX. DE AMARRAÇÃO:(MM) 245 TENSÃO MÍNIMA DE RUPTURA:(KGF) 68,0 MATERIAL: POLIAMIDA 6.6 TEMPERATURA DE UTILIZAÇÃO: -40°C A +85°C</t>
  </si>
  <si>
    <t xml:space="preserve"> ABRAÇADEIRA 8,9X390MM T-150R BRANCA/PRETA, FABRICADA EM NYLON. ESPECIFICAÇÕES - COMPRIMENTO NOMINAL(MM):390 - LARGURA(MM):8,9 - ESPESSURA(MM):1,8 - DIÂM. MÁX. DE AMARRAÇÃO (MM): 105 - TENSÃO MÍNIMA DE RUPTURA (KGF): 79,5 - TEMPERATURA DE UTILIZAÇÃO: -40°C A +85°C</t>
  </si>
  <si>
    <t>ABRACADEIRA FLEXIVEL_x000D_
MATERIAL CORPO: POLIAMIDA 6.6_x000D_
MATERIAL REVESTIMENTO: N/A_x000D_
COR: NATURAL_x000D_
DIAMETRO MAXIMO AMARRACAO: 145MM_x000D_
COMPRIMENTO: 520MM_x000D_
LARGURA: 12,5MM_x000D_
FORNECIMENTO: N/A_x000D_
PN: T250R-PA66-NA/HELLERMANN</t>
  </si>
  <si>
    <t xml:space="preserve"> ABRAÇADEIRA TIPO D; COM CUNHA; DIÂMETRO DO TUBO: 1 POL; MATERIAL: AÇO INOX</t>
  </si>
  <si>
    <t xml:space="preserve"> ABRAÇADEIRA TIPO D; COM PARAFUSO; DIÂMETRO DO TUBO: 1 POL; MATERIAL: AÇO INOX</t>
  </si>
  <si>
    <t xml:space="preserve"> ABRAÇADEIRA TIPO D; COM CUNHA; DIÂMETRO DO TUBO: 1/2 POL; MATERIAL: AÇO INOX</t>
  </si>
  <si>
    <t xml:space="preserve"> ABRAÇADEIRA TIPO D; COM PARAFUSO; DIÂMETRO DO TUBO: 1/2 POL; MATERIAL: AÇO INOX</t>
  </si>
  <si>
    <t>ABRACADEIRA D_x000D_
MATERIAL CORPO: N/A_x000D_
TRATAMENTO SUPERFICIE: N/A_x000D_
DIAMETRO NOMINAL: 3/4POL_x000D_
DIAMETRO FURO FIXACAO: N/A_x000D_
LARGURA TOTAL: N/A_x000D_
FIXACAO: PARAFUSO</t>
  </si>
  <si>
    <t>ABRACADEIRA D_x000D_
MATERIAL CORPO: ACO INOX_x000D_
TRATAMENTO SUPERFICIE: N/A_x000D_
DIAMETRO NOMINAL: 3/4POL_x000D_
DIAMETRO FURO FIXACAO: N/A_x000D_
LARGURA TOTAL: N/A_x000D_
FIXACAO: N/A</t>
  </si>
  <si>
    <t xml:space="preserve"> ABRAÇADEIRA TIPO D; COM PARAFUSO; DIÂMETRO DO TUBO: 3/4 POL; MATERIAL: AÇO INOX</t>
  </si>
  <si>
    <t>ABRACADEIRA D_x000D_
MATERIAL CORPO: ACO CARBONO SAE1020_x000D_
TRATAMENTO SUPERFICIE: NIQUELADO_x000D_
DIAMETRO NOMINAL: 1POL_x000D_
DIAMETRO FURO FIXACAO: 7MM_x000D_
LARGURA TOTAL: 24MM_x000D_
FIXACAO: PARAFUSO</t>
  </si>
  <si>
    <t>ABRACADEIRA D_x000D_
MATERIAL CORPO: ACO CARBONO SAE1020_x000D_
TRATAMENTO SUPERFICIE: NIQUELADO_x000D_
DIAMETRO NOMINAL: 3/4POL_x000D_
DIAMETRO FURO FIXACAO: 7MM_x000D_
LARGURA TOTAL: 18MM_x000D_
FIXACAO: PARAFUSO</t>
  </si>
  <si>
    <t>ABRACADEIRA D_x000D_
MATERIAL CORPO: N/A_x000D_
TRATAMENTO SUPERFICIE: N/A_x000D_
DIAMETRO NOMINAL: 2POL_x000D_
DIAMETRO FURO FIXACAO: N/A_x000D_
LARGURA TOTAL: N/A_x000D_
FIXACAO: PARAFUSO</t>
  </si>
  <si>
    <t>ABRACADEIRA D_x000D_
MATERIAL CORPO: N/A_x000D_
TRATAMENTO SUPERFICIE: N/A_x000D_
DIAMETRO NOMINAL: 2.1/2POL_x000D_
DIAMETRO FURO FIXACAO: N/A_x000D_
LARGURA TOTAL: N/A_x000D_
FIXACAO: PARAFUSO</t>
  </si>
  <si>
    <t>ABRACADEIRA D_x000D_
MATERIAL CORPO: N/A_x000D_
TRATAMENTO SUPERFICIE: N/A_x000D_
DIAMETRO NOMINAL: 1POL_x000D_
DIAMETRO FURO FIXACAO: N/A_x000D_
LARGURA TOTAL: N/A_x000D_
FIXACAO: N/A</t>
  </si>
  <si>
    <t>ABRACADEIRA U_x000D_
TIPO ABRACADEIRA: GRAMPO_x000D_
MATERIAL CORPO: N/A_x000D_
TRATAMENTO SUPERFICIE: N/A_x000D_
DIAMETRO NOMINAL: 1.1/2POL_x000D_
LARGURA TOTAL: N/A_x000D_
DIAMETRO HASTE: N/A_x000D_
ACESSORIO: N/A</t>
  </si>
  <si>
    <t>ABRACADEIRA U_x000D_
TIPO ABRACADEIRA: GRAMPO_x000D_
MATERIAL CORPO: N/A_x000D_
TRATAMENTO SUPERFICIE: N/A_x000D_
DIAMETRO NOMINAL: 2POL_x000D_
LARGURA TOTAL: N/A_x000D_
DIAMETRO HASTE: N/A_x000D_
ACESSORIO: N/A</t>
  </si>
  <si>
    <t>ABRACADEIRA U_x000D_
TIPO ABRACADEIRA: GRAMPO_x000D_
MATERIAL CORPO: N/A_x000D_
TRATAMENTO SUPERFICIE: N/A_x000D_
DIAMETRO NOMINAL: 2.1/2POL_x000D_
LARGURA TOTAL: N/A_x000D_
DIAMETRO HASTE: N/A_x000D_
ACESSORIO: N/A</t>
  </si>
  <si>
    <t>ABRACADEIRA U_x000D_
TIPO ABRACADEIRA: N/A_x000D_
MATERIAL CORPO: N/A_x000D_
TRATAMENTO SUPERFICIE: N/A_x000D_
DIAMETRO NOMINAL: 1.1/4POL_x000D_
LARGURA TOTAL: N/A_x000D_
DIAMETRO HASTE: N/A_x000D_
ACESSORIO: N/A</t>
  </si>
  <si>
    <t>ABRACADEIRA UNHA_x000D_
MATERIAL CORPO: N/A_x000D_
TRATAMENTO SUPERFICIE: N/A_x000D_
DIAMETRO NOMINAL: 3/4POL_x000D_
DIAMETRO FURO FIXACAO: N/A_x000D_
BASE: N/A</t>
  </si>
  <si>
    <t xml:space="preserve"> ABRACADEIRA BIPARTIDA POLIPROPILENO DIAMETRO 21,30 MM</t>
  </si>
  <si>
    <t>KIT/CONJUNTO_x000D_
TIPO KIT/CONJUNTO: JOGO AGULHAS_x000D_
COMPONENTE: AGULHAS DIAMETRO 3MM X 180MM COMPRIMENTO_x000D_
MATERIAL CORPO: ACO MANGANES 65MN_x000D_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DESINCRUSTADOR PNEUMATICO</t>
  </si>
  <si>
    <t xml:space="preserve"> ALICATE HIDRAULICO PRENSA TERMINAL APTH300 FABRICANTE: BOVENAU INFORMAÇÕES TÉCNICAS: A PRESSÃO MÁXIMA 6 TON. B SECÇÃO DE CABO 10 A 300MM² C MOLDE DA PRENSAGEM HEXAGONAL D CURSO HIDRÁULICO 22MM E COMPRIMENTO 460MM F MATRIZES 10,16,25,35,50,70,95,120,150,185,240,300 MM² PESO 6,3 KG</t>
  </si>
  <si>
    <t xml:space="preserve"> ALICATE HIDRAULICO PRENSA TERMINAIS FABRICANTE:BOVENAU CODIGO:APTH400 ESPECIFICACOES TECNICAS: PRESSÃO MAXIMA: 12 TONELADAS- SECCAO DO CABO: 16 A 400 MM²- MOLDE DA PRENSAGEM: HEXAGONAL- CURSO HIDRAULICO: 42 MM- COMPRIMENTO: 560 MM- MATRIZES::: 16, 25, 35, 50, 70, 95, 120, 150, 185, 240, 300, 400MM²</t>
  </si>
  <si>
    <t xml:space="preserve"> TAMANHO: 8 POL CABECA E ARTICULACAO POLIDAS TEMPERA TOTAL NO CORPO TEMPERA POR INDUCAO NO GRUME E CORTE EMPUNHADURA EM: PVC ISOLACAO ELETRICA DE: 1.000 VOLTS - CA DIN: 5746 PRODUTO EM CONFORMIDADE COM A NBR9699 E NR10</t>
  </si>
  <si>
    <t>BOMBONA_x000D_
MATERIAL CORPO: TERMOPLASTICO_x000D_
COR CORPO: N/A_x000D_
TAMPA: N/A_x000D_
COR TAMPA: N/A_x000D_
CAPACIDADE: 25L_x000D_
DIAMETRO BOCA: N/A_x000D_
DIAMETRO: N/A_x000D_
COMPRIMENTO: N/A_x000D_
LARGURA: N/A_x000D_
ALTURA: N/A</t>
  </si>
  <si>
    <t>BOMBONA_x000D_
MATERIAL CORPO: POLIET_x000D_
COR CORPO: BRANCA_x000D_
TAMPA: N/A_x000D_
COR TAMPA: N/A_x000D_
CAPACIDADE: 10L_x000D_
DIAMETRO BOCA: N/A_x000D_
DIAMETRO: N/A_x000D_
COMPRIMENTO: N/A_x000D_
LARGURA: N/A_x000D_
ALTURA: N/A</t>
  </si>
  <si>
    <t xml:space="preserve"> BOMBONA POLIETILENO BRANCO C/ALCA C/TAMPA S/TORNEIRA CAPACIDADE 5L</t>
  </si>
  <si>
    <t xml:space="preserve"> CHAVE PNEUMATICA PARA APERTO DE PARAFUSOS</t>
  </si>
  <si>
    <t xml:space="preserve"> CONJUNTO DE EXTRATOR HIDRAULICO 20 TON. COM ACIONAMENTO REMOTO MODELO REF:BHP-2751G FAB:ENERPAC</t>
  </si>
  <si>
    <t xml:space="preserve"> CONJUNTO DE EXTRATOR HIDRAULICO 330 TON. COM ACIONAMENTO REMOTO MODELO REF:BHP-3751G FAB:ENERPAC</t>
  </si>
  <si>
    <t xml:space="preserve"> CURVADORA ELETRICA PARA TUBOS COM REGULAGEM DE ANGULOS - ROTHENBERGER CARACTERÍSTICAS PARA A CURVATURA DE PRECISÃO A FRIO ATÉ 180º CURVA DE TUBOS DE COBRE RECOZIDO, RÍGIDO E REVESTIDO, AÇO MALEÁVEL, ALUMÍNIO, LATÃO, AÇO INOXIDÁVEL, MULTICAPA, ELETRODUTO FIXAÇÃO AUTOMÁTICA DE ÂNGULOS (IDEAL PARA REALIZAR CURVAS EM SÉRIE) INVERSÃO MECÂNICA DE GIRO SIMPLES, RÁPIDA E FÁCIL DE MANUSEAR ACOMPANHA MALETA PLÁSTICA PARA TRANSPORTE APLICAÇÃO: COBRE (MACIO, SEMIRRÍGIDO, DURO), COBRE REVESTIDO, AÇO E INOX Ø 12 - 28 MM ALUMINIO E LATÃO Ø 8 - 22 MM</t>
  </si>
  <si>
    <t xml:space="preserve"> DESUMIDIFICADOR PERMEACAO APLICACAO ANALISADOR GAS 90220099000 MET ONE INSTRUMENTS</t>
  </si>
  <si>
    <t xml:space="preserve"> ESCOVA DE CARVÃO (JOGO) BOSCH - 9618086773</t>
  </si>
  <si>
    <t>KIT/CONJUNTO_x000D_
TIPO KIT/CONJUNTO: ESCOVAS CARVAO_x000D_
COMPONENTE: 6 ESCOVAS CARVAO_x000D_
MATERIAL CORPO: CARVAO_x000D_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N/A_x000D_
PN: 1607014145/BOSCH</t>
  </si>
  <si>
    <t>KIT/CONJUNTO_x000D_
TIPO KIT/CONJUNTO: ESCOVA_x000D_
COMPONENTE: 2 ESCOVAS CARVAO_x000D_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ESMERILHADEIRA_x000D_
APLICACAO: N/A_x000D_
APLICACAO: N/A_x000D_
PN: F000611019/BOSCH</t>
  </si>
  <si>
    <t>KIT/CONJUNTO_x000D_
TIPO KIT/CONJUNTO: EXTRATOR_x000D_
COMPONENTE: 1 SUPORTE CONJUNTO BRACOS_x000D_
MATERIAL CORPO: N/A_x000D_
COMPONENTE: 1 SUPORTE CONJUNTO BRACOS_x000D_
MATERIAL CORPO: N/A_x000D_
COMPONENTE: 3 BRACOS 120 MM_x000D_
MATERIAL CORPO: N/A_x000D_
COMPONENTE: 3 BRACOS 170 MM_x000D_
MATERIAL CORPO: N/A_x000D_
COMPONENTE: 3 BRACOS 200 MM_x000D_
MATERIAL CORPO: N/A_x000D_
COMPONENTE: 1 FUSO HIDRAULICO TMHS 100_x000D_
MATERIAL CORPO: N/A_x000D_
COMPONENTE: 3 PECAS EXTENSAO 50MM 100MM 150MM_x000D_
MATERIAL CORPO: N/A_x000D_
COMPONENTE: 1 BICO PROTETOR C/ PONTO CENTRAL_x000D_
MATERIAL CORPO: N/A_x000D_
COMPONENTE: N/A_x000D_
MATERIAL CORPO: N/A_x000D_
COMPONENTE: N/A_x000D_
MATERIAL CORPO: N/A_x000D_
APLICACAO: N/A_x000D_
APLICACAO: N/A_x000D_
APLICACAO: N/A_x000D_
PN: TMHP 10E/SKF</t>
  </si>
  <si>
    <t xml:space="preserve"> LAVADORA DE ALTA PRESSAO PORTATIL; TENSAO: 220V; POTENCIA: 4KW; PRESSAO: 150-2175 BAR; VAZAO: 700 L/H; TEMPERATURA MAXIMA: 40°C; RESERVATORIO PARA DETERGENTE; 5L; COMPRIMENTO: 830MM; LARGURA: 660MM; ALTURA: 1060MM.</t>
  </si>
  <si>
    <t xml:space="preserve"> MACARICO PORTATIL- TEMPERATURA CHAMA: 2010 GRC- RECARGA: REFIL MAP-PRO - ACIONAMENTO: ACIONAM BOTAO IGNICAO- ACESSORIOS: S/ACESSORIOS- AQUECI MENTO AL FUND 1400GRC- (350 MM- 140 MM)-</t>
  </si>
  <si>
    <t>FURADEIRA PARAFUSADEIRA_x000D_
TIPO FURADEIRA PARAFUSADEIRA: PORTATIL_x000D_
CONFIGURACAO: N/A_x000D_
ALIMENTACAO: BATERIA_x000D_
TENSAO ALIMENTACAO: 18V_x000D_
CORRENTE TIPO: N/A_x000D_
CORRENTE: N/A_x000D_
FREQUENCIA: N/A_x000D_
ROTACAO: 450-1700RPM_x000D_
TIPO ROTACAO: N/A_x000D_
SENTIDO ROTACAO: N/A_x000D_
TORQUE: 20+1_x000D_
RUIDO: N/A_x000D_
DIAMETRO MANDRIL: 13MM_x000D_
DIAMETRO PERFURACAO ACO: 10MM_x000D_
DIAMETRO PERFURACAO ALVENARIA: N/A_x000D_
DIAMETRO PERFURACAO MADEIRA: 35MM_x000D_
DIAMETRO PARAFUSO: 10MM_x000D_
COMPRIMENTO: 198MM_x000D_
ALTURA: 225MM_x000D_
ACESSORIO: N/A_x000D_
PN: GSR 180-LI/BOSCH</t>
  </si>
  <si>
    <t>PIG ESPUMA_x000D_
TIPO PIG: UNIDIRECIONAL_x000D_
MATERIAL CORPO: POLIURETANO_x000D_
COR: N/A_x000D_
TAMANHO: 10_x000D_
DIAMETRO: 10POL_x000D_
COMPRIMENTO: N/A_x000D_
PESO: N/A</t>
  </si>
  <si>
    <t xml:space="preserve"> PIG DE 10 BIDIRECIONAL, MODELO VTA, CORPO METALICO</t>
  </si>
  <si>
    <t xml:space="preserve"> PIG DE 16 BIDIRECIONAL, MODELO VTA, CORPO METALICO</t>
  </si>
  <si>
    <t xml:space="preserve"> PIG DE 18 BIDIRECIONAL, MODELO VTA, CORPO METALICO</t>
  </si>
  <si>
    <t xml:space="preserve"> PIG DE 6 BIDIRECIONAL, MODELO TIPO FLEXPIG, CONSTRUÍDO INTEGRALMENTE EM BORRACHA DE POLIURETANO</t>
  </si>
  <si>
    <t>PIG ESPUMA_x000D_
TIPO PIG: N/A_x000D_
MATERIAL CORPO: POLIURETANO_x000D_
COR: N/A_x000D_
TAMANHO: 10_x000D_
DIAMETRO: 10POL_x000D_
COMPRIMENTO: N/A_x000D_
PESO: N/A</t>
  </si>
  <si>
    <t>PIG ESPUMA_x000D_
TIPO PIG: N/A_x000D_
MATERIAL CORPO: POLIURETANO_x000D_
COR: N/A_x000D_
TAMANHO: 8_x000D_
DIAMETRO: 8POL_x000D_
COMPRIMENTO: N/A_x000D_
PESO: N/A</t>
  </si>
  <si>
    <t xml:space="preserve"> PULVERIZADOR COSTAL MOTORIZADO A GASOLINA APLICACAO: PREVENCAO CONTROLE E COMBATE DE ENFERMIDADES CAPACIDADE DO RECIPIENTE: 15L MATERIAL DO TANQUE: POLIETILENO MOTOR 2 TEMPOS DE 0.7KW CAPACIDADE TANQUE: 0.6L HASTE COM 3 BICOS INJETORES EM FORMA DE LEQUE FABRICANTE: HUSQVARNA REFERENCIA: 321S15</t>
  </si>
  <si>
    <t xml:space="preserve"> REOSQUEADEIRA ELETRICA SUPERTRONIC 2000, PARA ROSQUEAR TUBOS DE Ø 1/2 - 2 IDEAL PARA TRABALHOS EM OBRAS, OFICINAS E LOCAIS DE DIFÍCIL ACESSO CARACTERÍSTICAS: CAPACIDADE: 1/4 - 2 DISPONÍVEL NAS VERSÕES BSPT E NPT PARA GARANTIR UM ROSQUEAMENTO DE QUALIDADE RECOMENDA-SE O USO DO FIXATUBOS DE AÇO FORJADO, INCLUSIVE EM TAMANHOS PEQUENOS DESENHO ERGONÔMICO, EXCELENTE DISTRIBUIÇÃO DE PESO (6KG) FACILITANDO A UTILIZAÇÃO MOTOR UNIVERSAL 1.010W - 50/60HZ COM DUPLO ISOLAMENTO. ESCOVAS COM ACESSO DIRETO, SEM NECESSIDADE DE ABERTURAS DO MOTOR ACOMPANHA MALETA DE TRANSPORTE PARA MELHORES RESULTADOS UTILIZE SEMPRE ÓLEO ROCUT ROTHENBERGER</t>
  </si>
  <si>
    <t xml:space="preserve"> MULTI CUT SAW CARBON STEEL MATERIAL VOLTAGE 220-230V W/O DISC 12 INCH SHAFT DIAMETER 3/4 INCH LENGTH 665,00 MM HEIGHT 515,00 MM WIDT H 327,00 MM SERRA POLICORTE ACO CARBONO 220-230V DISCO S/DISCO 12 POL DIAMETRO EIXO 3/4 POL COMPRIMENTO 665,00 MM ALTURA 515,00 MM LARGURA 327,0 0 MM MULTI CUT SAW CARBON STEEL MATERIAL VOLTAGE 220-230V W/O DISC 12 INCH SHAFT DIAMETER 3/4 INCH LENGTH 665,00 MM HEIGHT 515,00 MM WIDT H 327,00 MM SERRA POLICORTE ACO CARBONO 220-230V DISCO S/DISCO 12 POL DIAMETRO EIXO 3/4 POL COMPRIMENTO 665,00 MM ALTURA 515,00 MM LARGURA 327,0 0 MM</t>
  </si>
  <si>
    <t xml:space="preserve"> SOPRADOR DE FOLHAS A BATERIA LITIO 36 VOLTS MARCA:MAKITA MODELO:DUB361Z TEMPO DE EXECUÇÃO: ALTA: BATERIA 18V 4.0 AH - 24 MINUTOS - BAIXA: BATERIA 18V 4.0 AH - 73 MINUTOS VOLUME DE AR - ALTA: 4.4M³/MIN - BAIXA: 2.6M³/MIN VELOCIDADE DO AR:ALTA: 93M/S - BAIXA: 57M/S PRESSÃO SONORA:82.3DB(A)POTÊNCIA SONORA:94.7DB (A)- VELOCIDADE DE CARGA 17.000 RPM - EMISSÃO DE VIBRAÇÕES 2.5M/S²INCERTEZA K 1.5M/S²</t>
  </si>
  <si>
    <t xml:space="preserve"> TESOURA ELETRICA GSC 2,8 BOSCH EMPUNHADURA TIPO MAÇANETA PARA O MANUSEIO CONFORTÁVEL E SEGURO.SISTEMA DE FACAS REVERSÍVEIS E AJUSTÁVEIS.ÓTIMA VISIBILIDADE DE CORTE. POTÊNCIA 500 WATTS CURSOS SEM CARGA 2.400 MIN-1 CAPACIDADE DE CORTE: AÇO 400 N/MM2 2,8 MM AÇO 600 N/MM2 2,2 MM AÇO 800 N/MM2 1,9 MM ALUMÍNIO 400 N/MM2 3,5 MM PESO 2,7 KG</t>
  </si>
  <si>
    <t xml:space="preserve"> TOCHA TIG TN12V CABO: 9M REFERENCIA: TI476 CONECTOR: TS COMPLETO VALVULA: TN12V CODIGO DE COMPRA: 1202000800</t>
  </si>
  <si>
    <t xml:space="preserve"> ACENDEDOR DE MACARICO TIPO CONCHA, REF.: 02070910001 - OMEGA</t>
  </si>
  <si>
    <t xml:space="preserve"> ALICATE BICO CHATO LONGO CORPO MATERIAL ACO CROMO VANADIO C/ISOLAMENTO TENSAO 1000V NORMA NBR 9699 COR LARANJA 6.1/4 POL.</t>
  </si>
  <si>
    <t xml:space="preserve"> ALICATE PRENSA TERMINAL 0.5 A 6.00MM PINO TUBULAR;INDICADO PARA CABOS E TERMINAIS; PRENSA TERMINAIS TIPO PINO TUBULAR PARA FIOS E CABOS COM BITOLAS DE 0,5 A 6,0 MM²; CABO PLASTIFICADO; COM REGULADOR DE PRESSÃO; SISTEMA DE CATRACA QUE APENAS LIBERA O TERMINAL APÓS ATINGIR A PRESSÃO PRÉ-ESTABELECIDA.</t>
  </si>
  <si>
    <t>ALICATE PRESSAO CRIMPADOR_x000D_
TIPO TERMINAL: COMPRESSAO_x000D_
MORDENTE: N/A_x000D_
MATERIAL CORPO: N/A_x000D_
TRATAMENTO SUPERFICIE: N/A_x000D_
NORMA: N/A_x000D_
CABO: C/CABO_x000D_
MATERIAL CABO: N/A_x000D_
SECAO: N/A_x000D_
COMPRIMENTO: 53CM_x000D_
PN: GTATL-110</t>
  </si>
  <si>
    <t xml:space="preserve"> ALICATE AMPERIMETRO DISPLAY 4 DIGITOS ALIMENTACAO PILHAS AA MUDANCA FA IXA AUTOMATICA C/GARRA34,00 MM 0-1000V CORRENTE CONTINUA 0-1000V CORRE NTE ALTERNADA 999.9-2500A CORRENTE ALTERNADA CORRENTE CONTINUA RESISTE NCIA 60000OHMS FREQUENCIA 500HZ LARGURA 83,00 MM ALTURA 246,00 MM PROF UNDIDADE 43,00 MM C/MEDIDOR IFLEX</t>
  </si>
  <si>
    <t xml:space="preserve"> ALICATE AMPERIMETRO APLICACAO: MEDICAO FAIXA: 600,0A TENSAO: 600V REFERENCIA: 374 FABRICANTE: FLUKE</t>
  </si>
  <si>
    <t xml:space="preserve"> ALICATE AMPERIMETRO; MEDIDAS DE CORRENTE AC/DC: 600A; MEDIDAS DE TENSAO AC/DC: 600V; ALIMENTACAO: 2 PILHAS AA; ACESSORIOS: UM PAR DE PONTAS TL75,BOLSA DE TRANSPORTE FLEXIVEL E MANUAL; REFERENCIA: 374; FABRICANTE: FLUKE.</t>
  </si>
  <si>
    <t xml:space="preserve"> LONG FLAT PLIERS NOSE BODY 31CRV3 FINISH POLISHED CHROME INSULATED VOLTAGE 1000V COLOR ORANGE SIZE 6.1/2 INCH ALICATE BICO CHATO LONGO CORPO MATERIAL VANADIO 31CRV3 ACABAMENTO POLIDO CROMADO ISOLADO TENSAO 1000V COR LARANJA 6.1/2 POL</t>
  </si>
  <si>
    <t xml:space="preserve"> ALICATE BICO CURVO LONGO ACO CROMO VANADIO CABO C/ISOLAMENTO TENSAO 1000V PLASTISOL LARANJA TAMANHO 7.1/2 POL CAPACIDADE CORTE ARAME DIAME TRO 3,00 MM NORMA NBR 9699</t>
  </si>
  <si>
    <t xml:space="preserve"> ALICATE BICO MEIA CANA LONGO C/CORTE CAPACIDADE CORTE 1,60-3,00MM2 NORMA NBR 9699 ACO CROMO VANADIO ACABAMENTO NIQUELADO CABO C/ISOLAMENTO 1000V COR LARANJA TAMANHO 7.1/2 POL.</t>
  </si>
  <si>
    <t xml:space="preserve"> ALICATE BICO RETO LONGO ISOLADO; MATERIAL: ACO CROMO VANADIO; ACABAMENTO: POLIDO CROMADO; COM PONTA OVAL E CABO COM TRATAMENTO TERMICO; COR: VERMELHO E AMARELO C/CORTE TEMPERADO INDUCAO COMPRIMENTO 160,00 MM NORMA ISO 5745;</t>
  </si>
  <si>
    <t xml:space="preserve"> ALICATE BICO RETO LONGO ISOLADO; MATERIAL: ACO CROMO VANADIO; ACABAMENTO: POLIDO CROMADO; COM PONTA OVAL E CABO COM TRATAMENTO TERMICO; COR: VERMELHO; C/CORTE TEMPERADO INDUCAO COMPRIMENTO 200,00 MM NORMA ISO 5745; REFERENCIA; 8132-200; FABRICANTE: GEDORE.</t>
  </si>
  <si>
    <t xml:space="preserve"> ALICATE BOMBA DAGUA; MATERIAL: ACO VANADIUM; ABERTURA REGULAVEL EM 9 POSICOES; COMPRIMENTO: 375MM; ALTURA: 72MM; REFERENCIA: 145-15C; FABRICANTE: GEDORE.</t>
  </si>
  <si>
    <t xml:space="preserve"> ALICATE CORTE DIAGONAL ACO CROMO VANADIO ACABAMENTO POLIDO CROMADO LARGURA 6.1/2 POL COMPRIMENTO TOTAL 160,00 MM ISO 5749; REFERENCIA: VDE 8314-160; FABRICANTE: GEDORE.</t>
  </si>
  <si>
    <t xml:space="preserve"> ALICATE DE CRIMPAGEM (TERMINAIS TUBULAR - ILHÓS). TIPO ENGATE (CATRACA);ALICATE MANUAL DE CATRACA DE CRIMPAGEM; FUNÇÃO: PRENSAR TERMINAIS TUBULAR TERMINAIS: PRÉ ISOLADOS DE 0,25 ATÉ 6,0 MM2;CARCAÇA: METÁLICA; CABOS REVESTIDOS DE PLÁSTICO; ÁREA DA COMPOSIÇÃO DA MATRIZ 0,25 - 6 MM2.</t>
  </si>
  <si>
    <t xml:space="preserve"> ALICATE PARA ANÉIS EXTERNOS PONTAS FIXAS PONTAS RETAS Ø 7 AÇO GEDORE-VANADIUM. FOSFATIZADO E CABOS PLASTIFICADOS ALICATE COM PONTAS FIXAS E RETAS, PARA ANEIS DE SEGURANÇA EXTERNOS CONFORME NORMA DIN 471 E DIN 983. UTILIZADO PARA ANEIS ELASTICOS EXTERNOS DIAMENTRO: 19-60 MM FABRICANTE: GEDORE; REF.: 8000-A2-EXTERNO</t>
  </si>
  <si>
    <t xml:space="preserve"> ALICATE DE PRESSAO 10POL GEDORE ACABAMENTO NIQUEL CROMADO, DIAMT 10 POL 224MM ABERTURA MAX DA BOCA 1.1/8 POL (28M) MAT ACO CROMO</t>
  </si>
  <si>
    <t xml:space="preserve"> ALICATE DESEMCAPADOR COM INSERTOS 8146 GEDORE. FABRICANTE:GEDORE CODIGO:050.771 REFERENCIA:8146 CORPO EM POLIMERO E ACO ESPECIAL. FERRAMENTA AUTOAJUSTAVEL PARA CORTE E DESENCAPAMENTO DE CABOS. FORNECIDO COM OS INSERTOS: 8146-1; 8146-2; 8146-3.</t>
  </si>
  <si>
    <t xml:space="preserve"> FRONT CUTTING PLIERS CHROME VANADIUM STEEL MATERIAL NOSE W/NOSE WIDTH 27,00 MM W/CABLE ANTI SLIDING TREATMENT COLOR BLUE TOTAL LENGTH 160,00 MM STANDARD NBR 9699 029.866 GEDORE ALICATE PARA FRENO DE 6 POL MATERIAL ACO CROMO VANADIO FABRICANTE BELZER CODIGO 219070BR</t>
  </si>
  <si>
    <t xml:space="preserve"> ALICATE PRENSA TERMINAL ACO CARBONO COMPRIMENTO 241,00 MM P/TERMINAIS 0,5-16MM2 AP 510 VONDER</t>
  </si>
  <si>
    <t xml:space="preserve"> ALICATE PRENSA TERMINAL; MATERIAL: ACO TRATADO; CRIMPAGEM DE TERMINAIS SEM ISOLAÇÃO: CONDUTORES: (0,5 - 6MM²);CRIMPAGEM DE TERMINAIS PRÉ- ISOLADOS: CONDUTORES (1,5 - 10MM²); CORTA E DESCASCA FIOS E CABOS ATÉ 6MM²; REFERENCIA: Y10-22; FABRICANTE: BURNDY.</t>
  </si>
  <si>
    <t xml:space="preserve"> PRESS PLIERS TRIANGULAR TEETH JAW 31CRV3 FINISH NICKEL PLATED HANDLE NO INSULATED SIZE 10INCH ALICATE PRESSAO MORDENTE DENTADO TRIANGULAR VANADIO 31CRV3 ACABAMENTO NIQUELADO CABO S/ISOLAMENTO TAMANHO 10POL</t>
  </si>
  <si>
    <t xml:space="preserve"> ALICATE TIPO TELEFONE BICO CURVO 45GR APLICACAO: MANUTENCAO EM GERAL ACABAMENTO: NIQUELADO CROMADO E POLIDO ISOLACAO: ATE 1000V NORMA EN60900 / IEC 60900 REFERENCIA: VDE 8132AB-160H FABRICANTE: GEDORE</t>
  </si>
  <si>
    <t xml:space="preserve"> COMBINATION PLIERS BODY CHROME VANADIUM STEEL MATERIAL COLOR RED FINISH POLISHED CHROME SIZE 8 INCH STANDARD ISO 5746 ALICATE UNIVERSAL CORPO ACO CROMO VANADIO VERMELHO ACABAMENTO POLIDO CROMADO TAMANHO 8 POL NORMA ISO 5746</t>
  </si>
  <si>
    <t xml:space="preserve"> COMBINATION PLIERS BODY 31CRV3 COLOR RED PHOSPHATIZED FINISH INSULATED VOLTAGE 1000V SIZE 8 INCH STANDARD ISO 5746 ALICATE UNIVERSAL CORPO VANADIO 31CRV3 VERMELHO ACABAMENTO FOSFATIZADO ISOLADO 1000V TAMANHO 8 POL NORMA ISO 5746</t>
  </si>
  <si>
    <t xml:space="preserve"> COMBINATION PLIERS BODY 31CRV3 COLOR RED PHOSPHATIZED FINISH INSULATED VOLTAGE 1000V SIZE 8 INCH STANDARD ISO 5746 ALICATE UNIVERSAL ISOLADO VDE 8POL ISOLAÇÃO: VDE 1000 V COR: VERMELHO E AMARELO CORPO: AÇO VANADIUM EMPUNHADURA: EM POLÍMERO ANTI-CHAMAS REFERENCIA: 091896 FABRICANTE: GEDORE REFERENCIA: VDE 8250-200 H FABRICANTE: GEDORE PESO: 369 G</t>
  </si>
  <si>
    <t xml:space="preserve"> ALICATE CRIMPAR CABO RJ45 AZUL COMPRIMENTO 610,00 UNIDADE MEDIDA MM305,00 MM</t>
  </si>
  <si>
    <t xml:space="preserve"> BOMBA ALMOTOLIA EM AÇO. CAPACIDADE 300 ML BICO FLEXÍVEL PESO 210 G MEDIDAS (A) 120 MM X (L) 250 MM CÓD.: 2009</t>
  </si>
  <si>
    <t xml:space="preserve"> BOMBA ALMOTOLIA EM ACO. CAPACIDADE 300 ML BICO RIGIDO PESO 210 G MEDIDAS (A) 130 MM X (L) 230 MM CÓD.: 2007</t>
  </si>
  <si>
    <t xml:space="preserve"> APLICADOR PARA SILICONE SACHE MATERIAL ALUMINIO ACABAMENTO PINTADO CAPACIDADE SACHE ATE 600ML COMPRIMENTO 35,50 UNIDADE MEDIDA CM 35 .99.006.006 VONDER</t>
  </si>
  <si>
    <t xml:space="preserve"> BALDE GRADUADO EM AÇO GALVANIZADO.CAPACIDADE . 10 L PESO: 2,2 KG . MEDIDAS: (A) 290 MM X (L) 380 MM CÓD.: 2042</t>
  </si>
  <si>
    <t xml:space="preserve"> BALDE GRADUADO EM AÇO GALVANIZADO.CAPACIDADE . 5 L PESO: 1,6 KG . MEDIDAS: (A) 210 MM X (L) 350 MM CÓD.: 2043</t>
  </si>
  <si>
    <t xml:space="preserve"> BALDES 10L ALUMINIO</t>
  </si>
  <si>
    <t xml:space="preserve"> BALDES 10L PLASTICO</t>
  </si>
  <si>
    <t>VARA MANOBRA_x000D_
TIPO VARA: RESGATE_x000D_
MATERIAL CORPO: FIBRA VIDRO_x000D_
TENSAO ISOLACAO: 34,5KV_x000D_
NUMERO ELEMENTOS: N/A_x000D_
NORMA: NR 10_x000D_
PESO: N/A_x000D_
DIAMETRO: 30MM_x000D_
COMPRIMENTO MAXIMO: 2,28M_x000D_
PN: FLV09429-1/RITZ</t>
  </si>
  <si>
    <t>VARA MANOBRA_x000D_
TIPO VARA: RESGATE_x000D_
MATERIAL CORPO: FIBRA VIDRO_x000D_
TENSAO ISOLACAO: 50KV_x000D_
NUMERO ELEMENTOS: N/A_x000D_
NORMA: NR 10_x000D_
PESO: N/A_x000D_
DIAMETRO: 32MM_x000D_
COMPRIMENTO MAXIMO: 2,28M</t>
  </si>
  <si>
    <t xml:space="preserve"> CABO DE NYLON 1/2 (ROLO 100 M)</t>
  </si>
  <si>
    <t>SOBRESSALENTE_x000D_
NOME ITEM: CABO TERMOPLASTICO_x000D_
SUBAPLICACAO: N/A_x000D_
APLICACAO: LIMA_x000D_
APLICACAO: N/A_x000D_
APLICACAO: N/A_x000D_
APLICACAO: N/A_x000D_
APLICACAO: N/A_x000D_
APLICACAO: N/A</t>
  </si>
  <si>
    <t>SOBRESSALENTE_x000D_
NOME ITEM: CALAFETADOR_x000D_
SUBAPLICACAO: N/A_x000D_
APLICACAO: PREAQUECEDOR_x000D_
APLICACAO: N/A_x000D_
APLICACAO: N/A_x000D_
APLICACAO: N/A_x000D_
APLICACAO: N/A_x000D_
APLICACAO: N/A_x000D_
PN: HPA82M0024-02/HOWDEN</t>
  </si>
  <si>
    <t xml:space="preserve"> CANETA DE MAÇARICO PARA CORTE DE 530MM; GASES RECOMENDADOS: OXI- ACETILENO/OXI-GLP; BICOS APLICAVEIS: 1503 E 1503; COMPRIMENTO: 530MM; ANGULO DE CORTE: 90º; REFERENCIA C-531; FABRICANTE: PROSTAR.</t>
  </si>
  <si>
    <t xml:space="preserve"> CARRINHO PLATAFORMA COM ASSOALHO DE COMPENSADO AOB; CAPACIDADE DE 3000KG; LARGURA:60,00CM; ALTURA: 16,00CM; PROFUNDIDADE: 35,00CM; PESO: 340,00CM; PNEU: 3,25 X 8; PRESSÃO MÁXIMA DO PNEU: 25 LIBRAS/POL2; MEDINDO: 1,20 X ,60 METROS. FABRICANTE ECCOFER.</t>
  </si>
  <si>
    <t xml:space="preserve"> CHAVE AJUSTAVEL MATERIAL ACO LIGA ACABAMENTO FOSFATIZADO C/ISOLAMENTO ACABAMENTO CABECA LIXADO COMPRIMENTO 10 POL ABERTURA BOCA 28,00 MM NORMA DIN 3117</t>
  </si>
  <si>
    <t xml:space="preserve"> ADJUSTABLE WRENCH ALLOY STEEL MATERIAL FINISH CHROME W/ISULATION VOLTAGE1000V SANDED HEAD FINISH LENGTH 6 INCH MOUTH OPENING 25,00 MM DIN 3117 CHAVE AJUSTAVEL MATERIAL ACO LIGA ACABAMENTO CROMADO C/ISOLAMENTO TENS AO 1000V ACABAMENTO CABECA LIXADO COMPRIMENTO 6 POL ABERTURA BOCA 25,00 MM NORMA DIN 3117</t>
  </si>
  <si>
    <t xml:space="preserve"> ADJUSTABLE WRENCH ALLOY STEEL MATERIAL PHOSPHATIZED FINISH W/ISULATION SANDED HEAD FINISH LENGTH 8 INCH MOUTH OPENING 25,00 MM DIN 3117 CHAVE AJUSTAVEL MATERIAL ACO LIGA ACABAMENTO FOSFATIZADO C/ISOLAMENTO ACABAMENTO CABECA LIXADO COMPRIMENTO 8 POL ABERTURA BOCA 25,00 MM NORM A DIN 3117</t>
  </si>
  <si>
    <t xml:space="preserve"> CHAVE AJUSTAVEL MATERIAL ACO LIGA ACABAMENTO FOSFATIZADO ACABAMENTO CABECA LIXADO COMPRIMENTO 8 POL ABERTURA BOCA 23,00 MM</t>
  </si>
  <si>
    <t xml:space="preserve"> ADJUSTABLE WRENCH ALLOY STEEL MATERIAL PHOSPHATIZED FINISH N/ INSULATION SANDED HEAD FINISH LENGTH 6 INCH MOUTH OPENING 11/16 INCH D IN 3117 CHAVE AJUSTAVEL MATERIAL ACO LIGA ACABAMENTO FOSFATIZADO S/ISOLAMENTO ACABAMENTO CABECA LIXADO COMPRIMENTO 6 POL ABERTURA BOCA 11/16 POL NORMA DIN 3117 ADJUSTABLE WRENCH ALLOY STEEL MATERIAL PHOSPHATIZED FINISH N/ INSULATION SANDED HEAD FINISH LENGTH 6 INCH MOUTH OPENING 11/16 INCH D IN 3117 CHAVE AJUSTAVEL MATERIAL ACO LIGA ACABAMENTO FOSFATIZADO S/ISOLAMENTO ACABAMENTO CABECA LIXADO COMPRIMENTO 6 POL ABERTURA BOCA 11/16 POL NORMA DIN 3117</t>
  </si>
  <si>
    <t xml:space="preserve"> CHAVE AJUSTAVEL CABECA ROBUSTA 6POL BOCA 20MM. FABRICADA EM ACO LIGA DE ALTA RESISTENCIA MECANICA. ACABAMENTO ESCURECIDO E CABECA LIXADA. MODELO SUECO, COM INCLINACAO DA CABECA EM RELACAO AO CABO. A ESPESSURA DA EXTREMIDADE DA BOCA E ROBUSTA. FABRICANTE: GEDORE CODIGO:028.001 REFERENCIA:62-150</t>
  </si>
  <si>
    <t xml:space="preserve"> RING SLOGGING SPANNER STANDARD DIN 7444 CHROME VANADIUM STEEL MATERIAL BLUE ELECTROSTATIC FINISH DIAMETER 155,00 MM LENGTH 405,00 MM CHAVE BATER ESTRELA NORMA DIN 7444 MATERIAL ACO CROMO VANADIO ACABAMENTO ELETROSTATICO AZUL DIAMETRO 46,00 MM COMPRIMENTO 240,00 MM</t>
  </si>
  <si>
    <t xml:space="preserve"> RING SLOGGING SPANNER STANDARD DIN 7444 CHROME VANADIUM STEEL MATERIAL BLUE ELECTROSTATIC FINISH DIAMETER 155,00 MM LENGTH 405,00 MM CHAVE BATER ESTRELA NORMA DIN 7444 MATERIAL ACO CROMO VANADIO DIAMETRO 65,00 MM COMPRIMENTO 290,00 MM</t>
  </si>
  <si>
    <t xml:space="preserve"> RING SLOGGING SPANNER STANDARD DIN 7444 CHROME VANADIUM STEEL MATERIAL BLUE ELECTROSTATIC FINISH DIAMETER 155,00 MM LENGTH 405,00 MM CHAVE BATER ESTRELA NORMA DIN 7444 MATERIAL ACO CROMO VANADIO DIAMETRO 85,00 MM COMPRIMENTO 360,00 MM</t>
  </si>
  <si>
    <t xml:space="preserve"> CHAVE DE BIELA 17 MM SEXTAVADO INTERNO MATERIAL CROMO VANADIO</t>
  </si>
  <si>
    <t xml:space="preserve"> CHAVE DE BIELA 19 MM SEXTAVADO INTERNO MATERIAL CROMO VANADIO</t>
  </si>
  <si>
    <t xml:space="preserve"> CHAVE CANHAO CABO C/CABO ISOLADO TERMOPLASTICO VERMELHO HASTE C/HASTE ISOLADA TERMOPLASTICO TENSAO ISOLACAO 1000V COMPRIMENTO 125,00 MM DIAMETRO INTERNO 14,00 MM DIAMETRO EXTERNO 23,00 MM COMPRIMENTO TOTAL 245,00 MM DIN 7445 .</t>
  </si>
  <si>
    <t xml:space="preserve"> CHAVE CANHAO CABO C/CABO ISOLADO TERMOPLASTICO VERMELHO HASTE C/HASTE ISOLADA TERMOPLASTICO TENSAO ISOLACAO 1000V COMPRIMENTO 125,00 MM DIAMETRO INTERNO 17,00 MM DIAMETRO EXTERNO 27,00 MM COMPRIMENTO TOTAL 245,00 MM DIN 7445.</t>
  </si>
  <si>
    <t xml:space="preserve"> CHAVE CANHAO CABO C/CABO ISOLADO TERMOPLASTICO VERMELHO HASTE C/HASTE ISOLADA TERMOPLASTICO TENSAO ISOLACAO 1000V COMPRIMENTO 125,00 MM DIAMETRO INTERNO 4,00 MM DIAMETRO EXTERNO 10,00 MM COMPRIMENTO TOTAL 225 ,00 MM.</t>
  </si>
  <si>
    <t xml:space="preserve"> CHAVE CANHAO CABO C/CABO ISOLADO TERMOPLASTICO VERMELHO HASTE C/HASTE ISOLADA TERMOPLASTICO TENSAO ISOLACAO 1000V COMPRIMENTO 125,00 MM DIAMETRO INTERNO 5,00 MM DIAMETRO EXTERNO 11,00 MM COMPRIMENTO TOTAL 225 ,00 MM.</t>
  </si>
  <si>
    <t xml:space="preserve"> CHAVE CANHÃO; CABO C/CABO TERMOPLASTICO VERMELHO; HASTE C/HASTE TERMOPLASTICO TENSAO ISOLACAO 1000V; COMPRIMENTO 125,00 MM DIAMETRO INTERNO 3,00 MM DIAMETRO EXTERNO 8,00 MM COMPRIMENTO TOTAL 250,00 MM.</t>
  </si>
  <si>
    <t xml:space="preserve"> SOCKET WRENCH W/ISOLATED CABLE THERMOPLASTIC MATERIAL COLOR RED W/INSULATED ROD THERMOPLASTIC MATERIAL ISOLATION VOLTAGE 1000V LENGTH 125,00 MM INNER DIAMETER 9,00 MM OUTER DIAMETER 15,00 MM TOTAL LENGTH 235,00 MM CHAVE CANHAO CABO C/CABO ISOLADO TERMOPLASTICO VERMELHO HASTE C/HASTE ISOLADA TERMOPLASTICO TENSAO ISOLACAO 1000V COMPRIMENTO 125,00 MM DIAM ETRO INTERNO 9,00 MM DIAMETRO EXTERNO 15,00 MM COMPRIMENTO TOTAL 235,00 MM</t>
  </si>
  <si>
    <t xml:space="preserve"> SOCKET WRENCH W/ISOLATED CABLE THERMOPLASTIC MATERIAL COLOR RED W/INSULATED ROD THERMOPLASTIC MATERIAL ISOLATION VOLTAGE 1000V LENGTH 125,00 MM OUTER DIAMETER 20,00 MM TOTAL LENGTH 245,00 MM STANDARD DIN 7445 CHAVE CANHAO CABO C/CABO ISOLADO TERMOPLASTICO VERMELHO HASTE C/HASTE ISOLADA TERMOPLASTICO TENSAO ISOLACAO 1000V COMPRIMENTO 125,00 MM DIAM ETRO EXTERNO 20,00 MM COMPRIMENTO TOTAL 245,00 MM DIN 7445</t>
  </si>
  <si>
    <t xml:space="preserve"> CHAVE CANHAO CABO C/CABO ISOLADO TERMOPLASTICO VERMELHO HASTE C/HASTE ISOLADA TERMOPLASTICO TENSAO ISOLACAO 1000V COMPRIMENTO 125,00 MM DIAMETRO INTERNO 11,00 MM DIAMETRO EXTERNO 19,00 MM COMPRIMENTO TOTAL 245,00 MM DIN 7445 - 091.789 - VDE-2133-11 - GEDORE</t>
  </si>
  <si>
    <t xml:space="preserve"> CHAVE CANHAO CABO C/CABO ISOLADO TERMOPLASTICO VERMELHO HASTE C/HASTE ISOLADA TERMOPLASTICO TENSAO ISOLACAO 1000V COMPRIMENTO 125,00 MM DIAMETRO INTERNO 6,00 MM DIAMETRO EXTERNO 12,00 MM COMPRIMENTO TOTAL 225,00 MM CÓD.: 091.784 - VDE-2133-6 - GEDORE</t>
  </si>
  <si>
    <t xml:space="preserve"> CHAVE CANHAO CABO ISOLADO TERMOPLASTICO VERMELHO HASTE ISOLADA TERMOPLASTICO TENSAO ISOLACAO: 1000V COMPRIMENTO 125,00 MM DIAMETRO E XTERNO 14,00 MM COMPRIMENTO TOTAL 235,00 MM CÓD: 091.781 REFERENCIA: VDE2133-3 FABRICANTE: GEDORE</t>
  </si>
  <si>
    <t xml:space="preserve"> CHAVE CANHAO CABO C/CABO ISOLADO TERMOPLASTICO VERMELHO HASTE C/HASTE ISOLADA TERMOPLASTICO TENSAO ISOLACAO 1000V COMPRIMENTO 125,00 MM DIAMETRO INTERNO 8,00 MM DIAMETRO EXTERNO 15,00 MM COMPRIMENTO TOTAL 235,00 MM. COD.: 091.786 - VDE-2133-8</t>
  </si>
  <si>
    <t xml:space="preserve"> CHAVE CANHAO CABO C/CABO ISOLADO TERMOPLASTICO VERMELHO HASTE C/HASTE ISOLADA TERMOPLASTICO TENSAO ISOLACAO 1000V COMPRIMENTO 125,00 MM DIAM ETRO INTERNO 10,00 MM DIAMETRO EXTERNO 17,00 MM COMPRIMENTO TOTAL 225, 00 MM DIN 7445</t>
  </si>
  <si>
    <t xml:space="preserve"> CHAVE CATRACA REVERSIVEL ACO CROMO VANADIO CROMADO NIQUELADO ENCAIXE QUADRADO 3/4POL COMPRIMENTO DO CABO 20 POL ACIONAMENTO TRAVA SEGURANCA NORMA DIN 3122: REFERENCIA 3293 U-2 FABRICANTE GEDORE APLICAÇÃO ACIONAMENTO DO GIRO LENTO</t>
  </si>
  <si>
    <t xml:space="preserve"> CHAVE DE CORREIA PARA TUBOS DE ATÉ 140 MM; CHAVE COM CORREIA DE COURO E TECIDO COM 500 MM DE COMPRIMENTO, ACABAMENTO NIQUELADA E CROMADA O QUE SE TORNA A FERRAMENTA COM MAIOR RESISTÊNCIA CONTRA OXIDAÇÃO E CORROSÃO E CABO PLASTIFICADO.CAPACIDADE DA CHAVE DE CORREIA: 5.1/2 - 140 MM; PROFUNDIDADE:29.50 CM; ALTURA:4,0CM; LARGURA:8,0 CM.</t>
  </si>
  <si>
    <t xml:space="preserve"> BOX END WRENCH ONE MOUTH TYPE VANADIUM STEEL MATERIAL FINISH NICKEL CHROMIUM W/INSULATION ISOLATION VOLTAGE 1000V COLOR RED MOUTH DIAMETER 11,00 MM LENGTH 180,00 MM STANDARD DIN 7447 CHAVE DE BATER ESTRIADA DE 2.5/16'' ESPINA</t>
  </si>
  <si>
    <t xml:space="preserve"> BOX END WRENCH ONE MOUTH TYPE VANADIUM STEEL MATERIAL FINISH NICKEL CHROMIUM W/INSULATION ISOLATION VOLTAGE 1000V COLOR RED MOUTH DIAMETER 11,00 MM LENGTH 180,00 MM STANDARD DIN 7447 CHAVE DE BATER ESTRIADA GEDORE 2''</t>
  </si>
  <si>
    <t xml:space="preserve"> BOX END WRENCH ONE MOUTH TYPE VANADIUM STEEL MATERIAL FINISH NICKEL CHROMIUM W/INSULATION ISOLATION VOLTAGE 1000V COLOR RED MOUTH DIAMETER 11,00 MM LENGTH 180,00 MM STANDARD DIN 7447 CHAVE DE BATER ESTRIADA GEDORE 2.1/2''</t>
  </si>
  <si>
    <t xml:space="preserve"> BOX END WRENCH ONE MOUTH TYPE VANADIUM STEEL MATERIAL FINISH NICKEL CHROMIUM W/INSULATION ISOLATION VOLTAGE 1000V COLOR RED MOUTH DIAMETER 11,00 MM LENGTH 180,00 MM STANDARD DIN 7447 CHAVE DE BATER ESTRIADA GEDORE 2.1/4''</t>
  </si>
  <si>
    <t xml:space="preserve"> BOX END WRENCH ONE MOUTH TYPE VANADIUM STEEL MATERIAL FINISH NICKEL CHROMIUM W/INSULATION ISOLATION VOLTAGE 1000V COLOR RED MOUTH DIAMETER 11,00 MM LENGTH 180,00 MM STANDARD DIN 7447 CHAVE DE BATER ESTRIADA GEDORE 2.15/16''</t>
  </si>
  <si>
    <t xml:space="preserve"> BOX END WRENCH ONE MOUTH TYPE VANADIUM STEEL MATERIAL FINISH NICKEL CHROMIUM W/INSULATION ISOLATION VOLTAGE 1000V COLOR RED MOUTH DIAMETER 11,00 MM LENGTH 180,00 MM STANDARD DIN 7447 CHAVE DE BATER ESTRIADA GEDORE 2.3/4''</t>
  </si>
  <si>
    <t xml:space="preserve"> BOX END WRENCH ONE MOUTH TYPE VANADIUM STEEL MATERIAL FINISH NICKEL CHROMIUM W/INSULATION ISOLATION VOLTAGE 1000V COLOR RED MOUTH DIAMETER 11,00 MM LENGTH 180,00 MM STANDARD DIN 7447 CHAVE DE BATER ESTRIADA GEDORE 2.5/8''</t>
  </si>
  <si>
    <t xml:space="preserve"> CHAVE FIXA BOCA 15° UMA BOCA ACO VANADIO VERMELHO C/ISOLACAO 1000V ABERTURA BOCA 8 MM COMPRIMENTO 105,00 MM</t>
  </si>
  <si>
    <t xml:space="preserve"> CHAVE DE FENDA CRUZADA ISOLADA 3X60MM FABRICANTE:GEDORE MODELO:035.255 REF:160 NR 1/8X2.3/8PH0 MEDIDAS:3X60 MM</t>
  </si>
  <si>
    <t>CHAVE VELA_x000D_
TIPO CHAVE: N/A_x000D_
MATERIAL CORPO: ACO_x000D_
TRATAMENTO SUPERFICIE: N/A_x000D_
ENCAIXE: MACHO_x000D_
DIAMETRO: 16MM_x000D_
TAMANHO CHAVE: N/A</t>
  </si>
  <si>
    <t xml:space="preserve"> STORZ WRENCH BRASS MATERIAL FINISH BRUSHED 1.1/2-2.1/2 INCH LENGTH 270,00 MM THICKNESS 6,00 MM CHAVE STORZ MATERIAL LATAO ESCOVADO 1.1/2-2.1/2 POL COMPRIMENTO 270,00 MM ESPESSURA 6,00 MM STORZ WRENCH BRASS MATERIAL FINISH BRUSHED 1.1/2-2.1/2 INCH LENGTH 270,00 MM THICKNESS 6,00 MM CHAVE STORZ MATERIAL LATAO ESCOVADO 1.1/2-2.1/2 POL COMPRIMENTO 270,00 MM ESPESSURA 6,00 MM</t>
  </si>
  <si>
    <t xml:space="preserve"> BOX END WRENCH ONE MOUTH TYPE VANADIUM STEEL MATERIAL FINISH NICKEL CHROMIUM W/INSULATION ISOLATION VOLTAGE 1000V COLOR RED MOUTH DIAMETER 9,00 MM LENGTH 170,00 MM STANDARD DIN 7447 CHAVE ESTRELA UMA BOCA ACO VANADIO NIQUELADO CROMADO C/ISOLACAO TENSAO ISOLACAO 1000V VERMELHO DIAMETRO BOCA 9,00 MM COMPRIMENTO 170,00 MM D IN 7447</t>
  </si>
  <si>
    <t xml:space="preserve"> BOX END WRENCH ONE MOUTH TYPE VANADIUM STEEL MATERIAL FINISH NICKEL CHROMIUM W/INSULATION ISOLATION VOLTAGE 1000V COLOR RED MOUTH DIAMETER 12,00 MM LENGTH 190,00 MM STANDARD DIN 7447 CHAVE ESTRELA UMA BOCA ACO VANADIO NIQUELADO CROMADO C/ISOLACAO TENSAO ISOLACAO 1000V VERMELHO DIAMETRO BOCA 12,00 MM COMPRIMENTO 190,00 MM DIN 7447</t>
  </si>
  <si>
    <t xml:space="preserve"> BOX END WRENCH ONE MOUTH TYPE VANADIUM STEEL MATERIAL FINISH NICKEL CHROMIUM W/INSULATION ISOLATION VOLTAGE 1000V COLOR RED MOUTH DIAMETER 13,00 MM LENGTH 190,00 MM STANDARD DIN 7447 CHAVE ESTRELA UMA BOCA ACO VANADIO NIQUELADO CROMADO C/ISOLACAO TENSAO ISOLACAO 1000V VERMELHO DIAMETRO BOCA 13,00 MM COMPRIMENTO 190,00 MM DIN 7447</t>
  </si>
  <si>
    <t xml:space="preserve"> BOX END WRENCH ONE MOUTH TYPE VANADIUM STEEL MATERIAL FINISH NICKEL CHROMIUM W/INSULATION ISOLATION VOLTAGE 1000V COLOR RED MOUTH DIAMETER 17,00 MM LENGTH 220,00 MM STANDARD DIN 7447 CHAVE ESTRELA UMA BOCA ACO VANADIO NIQUELADO CROMADO C/ISOLACAO TENSAO ISOLACAO 1000V VERMELHO DIAMETRO BOCA 17,00 MM COMPRIMENTO 220,00 MM DIN 7447</t>
  </si>
  <si>
    <t xml:space="preserve"> BOX END WRENCH ONE MOUTH TYPE VANADIUM STEEL MATERIAL FINISH NICKEL CHROMIUM W/INSULATION ISOLATION VOLTAGE 1000V COLOR RED MOUTH DIAMETER 10,00 MM LENGTH 170,00 MM STANDARD DIN 7447 CHAVE ESTRELA UMA BOCA ACO VANADIO NIQUELADO CROMADO C/ISOLACAO TENSAO ISOLACAO 1000V VERMELHO DIAMETRO BOCA 10,00 MM COMPRIMENTO 170,00 MM DIN 7447</t>
  </si>
  <si>
    <t xml:space="preserve"> BOX END WRENCH ONE MOUTH TYPE VANADIUM STEEL MATERIAL FINISH NICKEL CHROMIUM W/INSULATION ISOLATION VOLTAGE 1000V COLOR RED MOUTH DIAMETER 11,00 MM LENGTH 180,00 MM STANDARD DIN 7447 CHAVE ESTRELA UMA BOCA ACO VANADIO NIQUELADO CROMADO C/ISOLACAO TENSAO ISOLACAO 1000V VERMELHO DIAMETRO BOCA 11,00 MM COMPRIMENTO 180,00 MM DIN 7447</t>
  </si>
  <si>
    <t xml:space="preserve"> BOX END WRENCH ONE MOUTH TYPE VANADIUM STEEL MATERIAL FINISH NICKEL CHROMIUM COLOR RED SMALLER OPENING DIAMETER 8,00 MM LENGTH 170,00 MM STANDARD DIN 7447 CHAVE ESTRELA UMA BOCA ACO VANADIO NIQUELADO CROMADO VERMELHO DIAMETRO BOCA MENOR 8,00 MM COMPRIMENTO 170,00 MM DIN 7447</t>
  </si>
  <si>
    <t xml:space="preserve"> PHILLIPS INSULATED SCREWDRIVERS VOLTAGE 1000V STANDRD DIN ISO 8764 PH ROD CHROME VANADIUM STEEL MATERIAL PHOSPHATIZED FINISH ROD 150 ,00 MM W/METALLIC TIP NUMBER 2 DIAMETER 1/4 INCH ERGONOMIC HANDLE THERMOPLASTIC MATERIAL COLOR RED TOTAL LENGTH 250,00 MM CHAVE FENDA CRUZADA ISOLADA 1000V NORMA DIN ISO 8764 PH HASTE ACO CROMO VANADIO FOSFATIZADO COMPRIMENTO HASTE 150,00 MM PONTA C/PONT A METALICA NUMERO 2 DIAMETRO 1/4 POL CABO ERGONOMICO TERMOPLASTICO VERMELHO COMPRIMENTO TOTAL 250,00 MM PHILLIPS INSULATED SCREWDRIVERS VOLTAGE 1000V STANDRD DIN ISO 8764 PH ROD CHROME VANADIUM STEEL MATERIAL PHOSPHATIZED FINISH ROD 150 ,00 MM W/METALLIC TIP NUMBER 2 DIAMETER 1/4 INCH ERGONOMIC HANDLE THERMOPLASTIC MATERIAL COLOR RED TOTAL LENGTH 250,00 MM CHAVE FENDA CRUZADA ISOLADA 1000V NORMA DIN ISO 8764 PH HASTE ACO CROMO VANADIO FOSFATIZADO COMPRIMENTO HASTE 150,00 MM PONTA C/PONT A METALICA NUMERO 2 DIAMETRO 1/4 POL CABO ERGONOMICO TERMOPLASTICO VERMELHO COMPRIMENTO TOTAL 250,00 MM</t>
  </si>
  <si>
    <t xml:space="preserve"> SIMPLE ISOLATED SCREWDRIVER VOLTAGE 1000V STANDARD NBR 9699 W/ ROD CHROME VANADIUM STEEL MATERIAL PHOSPHATIZED FINISH ROD 150,00 MM1 CHAVE FENDA SIMPLES ISOLADA 1000V NORMA NBR 9699 C/HASTE ACO CROMO VANADIO FOSFATIZADO COMPRIMENTO HASTE 150,00 MM1/4 POL DIN ISO 23</t>
  </si>
  <si>
    <t xml:space="preserve"> CHAVE FENDA CRUZADA; MATERIAL: ACO CROMO VANADIUM; ACABAMENTO: NIQUELADO CROMADO; NORMA: DIN ISO 8764; COM PONTA FOSFATIZADA; DIAMETRO: 6,35MM; COMPRIMENTO HASTE: 150,00MM; COM CABO EM POLIPROPILENO COR AZUL; COMPRIMENTO TOTAL: 250,00MM. REFERENCIA: 160-3/16X4PH1; FABRICANTE: GEDORE.</t>
  </si>
  <si>
    <t xml:space="preserve"> CROSSHEAD SCREWDRIVER WHIT ROD CHROME VANADIUM STEEL MATERIAL FINISH NICKEL CHROMIUM STANDARD DIN 8764 POINT NUMBER 0 DIAMETER 3,00 MM ROD 60,00 MM CABLE POLYPROPYLENE MATERIAL COLOR BLUE TOTAL LENGTH 130,00 MM CHAVE FENDA CRUZADA C/HASTE ACO CROMO VANADIO NIQUELADO CROMADO DIN 8764 PONTA NUMERO 0 DIAMETRO 3,00 MM COMPRIMENTO HASTE 60,00 MM CABO POLIPROPILENO AZUL COMPRIMENTO TOTAL 130,00 MM CROSSHEAD SCREWDRIVER WHIT ROD CHROME VANADIUM STEEL MATERIAL FINISH NICKEL CHROMIUM STANDARD DIN 8764 POINT NUMBER 0 DIAMETER 3,00 MM ROD 60,00 MM CABLE POLYPROPYLENE MATERIAL COLOR BLUE TOTAL LENGTH 130,00 MM CHAVE FENDA CRUZADA; MATERIAL: ACO CROMO VANADIUM; ACABAMENTO: NIQUELADO CROMADO; NORMA: DIN ISO 8764; COM PONTA FOSFATIZADA; DIAMETRO: 3,5MM; COMPRIMENTO HASTE: 60,00MM; COM CABO EM POLIPROPILENO COR AZUL; COMPRIMENTO TOTAL: 130,00MM. REFERENCIA: 160-1/8X2.3/8PH0; FABRICANTE: GEDORE.</t>
  </si>
  <si>
    <t xml:space="preserve"> CROSSHEAD SCREWDRIVER CHROME VANADIUM STEEL MATERIAL FINISH NICKEL CHROMIUM STANDARD DIN 8764 W/PHOSPHATIZED TIP DIAMETER 4,50 MM RO D 100,00 MM CABLE POLYPROPYLENE MATERIAL COLOR BLUE TOTAL LENGTH 190,00 MM CHAVE FENDA CRUZADA ACO CROMO VANADIO NIQUELADO CROMADO DIN 8764 PONTA C/PONTA FOSFATIZADA DIAMETRO 4,50 MM COMPRIMENTO HASTE 100,00 MM CABO POLIPROPILENO AZUL COMPRIMENTO TOTAL 190,00 MM CROSSHEAD SCREWDRIVER CHROME VANADIUM STEEL MATERIAL FINISH NICKEL CHROMIUM STANDARD DIN 8764 W/PHOSPHATIZED TIP DIAMETER 4,50 MM RO D 100,00 MM CABLE POLYPROPYLENE MATERIAL COLOR BLUE TOTAL LENGTH 190,00 MM CHAVE FENDA CRUZADA; MATERIAL: ACO CROMO VANADIUM; ACABAMENTO: NIQUELADO CROMADO; NORMA: DIN ISO 8764; COM PONTA FOSFATIZADA; DIAMETRO: 4,50MM; COMPRIMENTO HASTE: 100,00MM; COM CABO EM POLIPROPILENO COR AZUL; COMPRIMENTO TOTAL: 190,00MM. REFERENCIA: 160-3/16X4PH1; FABRICANTE: GEDORE.</t>
  </si>
  <si>
    <t xml:space="preserve"> SHORT SCREWDRIVER ROD CHROME VANADIUM STEEL MATERIAL FINISH NICKEL CHROMIUM DIN 5265 POINT WIDTH 6,00 MM ROD 38,00 MM CABLE POLYPROP CHAVE FENDA CRUZADA TOCO 1/4X1.1/2 PH2 MEDIDAS EM MM: 6 X 38MM MEDIDAS EM POLEGADAS: 1/4 X 1.1/2 COMPRIMENTO DA HASTE: 38MM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</si>
  <si>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CRUZADA TOCO 1/8X1.1/2 PH0 MEDIDAS EM MM: 3 X 38MM MEDIDAS EM POLEGADAS: 1/8 X 1.1/2 COMPRIMENTO DA HASTE: 38MM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</si>
  <si>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CRUZADA TOCO 3/16X1.1/2POL MEDIDAS EM MM: 4,5 X 38MM MEDIDAS EM POLEGADAS:3/16 X 1.1/2 COMPRIMENTO DA HASTE: 38MM COMPRIMENTO TOTAL: 90MM HASTE EM ACO VANADIUM COM ACABAMENTO NIQUELADO E CROMADO. PONTA ESCURECIDA. CABO EM POLIMERO.</t>
  </si>
  <si>
    <t xml:space="preserve"> CHAVE DE FENDA SIMPLES PARA ELETRONICA 2,5MM APLICACAO: MANUTENCAO HASTE COM ACABAMENTO NIQUELADO REFERENCIA: 171 IS - 2,5MM CODIGO: 036.865 FABRICANTE: GEDORE</t>
  </si>
  <si>
    <t xml:space="preserve"> SLOTTED SCREWDRIVER WHIT ROD CHROME VANADIUM STEEL MATERIAL FINISH NICKEL CHROMIUM POINT WIDTH 6,50 MM ROD 150,00 MM CABLE POLYPROPY LENE MATERIAL COLOR BLUE TOTAL LENGTH 250,00 MM DIN 5265 CHAVE FENDA SIMPLES C/HASTE MATERIAL ACO CROMO VANADIO ACABAMENTO NIQUELADO CROMADO LARGURA PONTA 6,50 MM COMPRIMENTO HASTE 150,00 M M CABO MATERIAL POLIPROPILENO COR AZUL COMPRIMENTO TOTAL 250,00 MM NORMA DIN 5265 SLOTTED SCREWDRIVER WHIT ROD CHROME VANADIUM STEEL MATERIAL FINISH NICKEL CHROMIUM POINT WIDTH 6,50 MM ROD 150,00 MM CABLE POLYPROPY LENE MATERIAL COLOR BLUE TOTAL LENGTH 250,00 MM DIN 5265 CHAVE FENDA SIMPLES; MATERIAL: ACO CROMO VANADIUM; ACABAMENTO: NIQUELADO CROMADO; LARGURA PONTA 6,5MM; COMPRIMENTO HASTE 150,00MM; COMPRIMENTO TOTAL: 250MM; COM CABO EM POLIPROPILENO COR AZUL; REFERENCIA: 150- 1/4X6; FABRICANTE: GEDORE.</t>
  </si>
  <si>
    <t xml:space="preserve"> SLOTTED SCREWDRIVER CHROME VANADIUM STEEL MATERIAL FINISH NICKEL CHROMIUM POINT WIDTH 4,00 MM ROD 100,00 MM HANDLE NO INSULATED POLY CHAVE FENDA SIMPLES; MATERIAL: ACO CROMO VANADIUM; ACABAMENTO: NIQUELADO CROMADO; LARGURA PONTA 4,0MM; COMPRIMENTO HASTE 100,00MM; COMPRIMENTO TOTAL: 190MM; COM CABO EM POLIPROPILENO COR AZUL; REFERENCIA: 150- 1/4X6; FABRICANTE: GEDORE.</t>
  </si>
  <si>
    <t xml:space="preserve"> CHAVE FENDA SIMPLES; MATERIAL: ACO CROMO VANADIUM; ACABAMENTO: NIQUELADO CROMADO; LARGURA PONTA 10,0MM; COMPRIMENTO HASTE 250,00MM; COMPRIMENTO TOTAL: 375MM; COM CABO EM POLIPROPILENO COR AZUL; REFERENCIA: 150- 3/8X10; FABRICANTE: GEDORE.</t>
  </si>
  <si>
    <t xml:space="preserve"> SHORT SCREWDRIVER ROD CHROME VANADIUM STEEL MATERIAL FINISH NICKEL CHROMIUM DIN 5265 POINT WIDTH 6,00 MM ROD 38,00 MM CABLE POLYPROP CHAVE FENDA SIMPLES TOCO 1/4X1.1/2POL LARGURA DA FENDA: 6MM ALTURA DA FENDA: 1,2MM COMPRIMENTO DA HASTE: 38MM DIAMETRO DA HASTE: 6MM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</si>
  <si>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SIMPLES TOCO 1/8X1.1/2POL LARGURA DA FENDA: 3MM ALTURA DA FENDA: 0,5MM COMPRIMENTO DA HASTE: 38MM DIAMETRO DA HASTE: 3MM COMPRIMENTO TOTAL: 90MM HASTE EM ACO VANADIUM COM ACABAMENTO NIQUELADO E CROMADO. PONTA ESCURECIDA. CABO EM POLIMERO.</t>
  </si>
  <si>
    <t xml:space="preserve"> SLOGGING SPANNER STANDARD DIN 133 CHROME VANADIUM STEEL MATERIAL BLUE ELECTROSTATIC FINISH 25,00 MM LENGTH 180,00 MM CHAVE BATER FIXA NORMA DIN 133 ACO CROMO VANADIO ELETROSTATICO AZUL 41,00 MM COMPRIMENTO 225,00 MM</t>
  </si>
  <si>
    <t xml:space="preserve"> SLOGGING SPANNER STANDARD DIN 133 CHROME VANADIUM STEEL MATERIAL BLUE ELECTROSTATIC FINISH 25,00 MM LENGTH 180,00 MM CHAVE BATER FIXA NORMA DIN 133 ACO CROMO VANADIO ELETROSTATICO AZUL 46,00 MM COMPRIMENTO 255,00 MM</t>
  </si>
  <si>
    <t xml:space="preserve"> 15° OPEN ENDED SPANNER ONE MOUTH TYPE VANADIUM STEEL MATERIAL COLOR RED W/INSULATION VOLTAGE 1000V MOUTH OPENING 10,00 MM LENGTH 105,00 MM CHAVE FIXA BOCA 15° UMA BOCA ACO VANADIO VERMELHO C/ISOLACAO 1000V ABERTURA BOCA 10,00 MM COMPRIMENTO 105,00 MM</t>
  </si>
  <si>
    <t xml:space="preserve"> 15° OPEN ENDED SPANNER ONE MOUTH TYPE VANADIUM STEEL MATERIAL COLOR RED W/INSULATION VOLTAGE 1000V MOUTH OPENING 11,00 MM LENGTH 115,00 MM CHAVE FIXA BOCA 15° UMA BOCA ACO VANADIO VERMELHO C/ISOLACAO 1000V ABERTURA BOCA 11,00 MM COMPRIMENTO 115,00 MM</t>
  </si>
  <si>
    <t xml:space="preserve"> 15° OPEN ENDED SPANNER ONE MOUTH TYPE VANADIUM STEEL MATERIAL COLOR RED W/INSULATION VOLTAGE 1000V MOUTH OPENING 12,00 MM LENGTH 125,00 MM CHAVE FIXA BOCA 15° UMA BOCA ACO VANADIO VERMELHO C/ISOLACAO 1000V ABERTURA BOCA 12,00 MM COMPRIMENTO 125,00 MM</t>
  </si>
  <si>
    <t xml:space="preserve"> 15° OPEN ENDED SPANNER ONE MOUTH TYPE VANADIUM STEEL MATERIAL COLOR RED W/INSULATION VOLTAGE 1000V MOUTH OPENING 13,00 MM LENGTH 135,00 MM CHAVE FIXA BOCA 15° UMA BOCA ACO VANADIO VERMELHO C/ISOLACAO 1000V ABERTURA BOCA 13,00 MM COMPRIMENTO 135,00 MM</t>
  </si>
  <si>
    <t xml:space="preserve"> CHAVE GANCHO HN 17 NORMA DIN 1810 PARA MODELO KM DE DIAMETRO DE 110MM ATE 115 MM</t>
  </si>
  <si>
    <t xml:space="preserve"> CHAVE GANCHO HN 18-20 NORMA DIN 1810 PARA MODELO KM DE DIAMETRO DE 120MM ATE 130MM</t>
  </si>
  <si>
    <t xml:space="preserve"> CHAVE GRIFO 10 POL COM CABO EM ALUMINIO. CHAVE PARA TUBOS CABO EM ALUMINIO. FABRICANTE:GEDORE CODIGO:033.260 REFERENCIA:227 ALU 10. CABECA E CASTANHA EM ACO-LIGA DE ALTA RESISTENCIA MECANICA, CABO EM ALUMINIO. CABO COM ACABAMENTO EM PINTURA ELETROSTATICA COR CINZA; DEMAIS COMPONENTES ESCURECIDOS. MORDENTES COM TRATAMENTO TERMICO ESPECIAL.</t>
  </si>
  <si>
    <t xml:space="preserve"> CHAVE GRIFO DIAMETRO: 10POL ABERTURA: 1.1/2POL APLICACAO: TUBOS MATERIAL: EM FERRO FUNDIDO NODULAR CABO EM FORMA DE VIGA I COM MORDENTES SUPERIOR E INFERIOR SUBSTITUIVEIS FABRICANTE: RIDGID REFERENCIA: 31010 FABRICANTE: STANLEY REFERENCIA: 87-622</t>
  </si>
  <si>
    <t xml:space="preserve"> CHAVE PARA TUBO (GRIFO) DE 6 12 POL * CHAVE DE GRIFO; * CABO E CABECA EM ACO GEDORE-VANADIUM; * CABO PINTADO NA COR VERMELHA; * AJUSTE RAPIDO E DE FACIL MANUSEIO; * PROPRIA PARA MONTAGENS E DESMONTAGENS DE TUBULACOES EM GERAL; * MEDIDA: 12 POL; * FOTO EM ANEXO</t>
  </si>
  <si>
    <t xml:space="preserve"> CHAVE PARA TUBO (GRIFO)L: 355MM - L: 14, CAP DE ABERTURA: 48MM; CAP DE ABERTURA:1 7/8; TUBO POR POLEGADA: 1,1/2; PESO: 1,0 - 033.040 - 225- 14; GEDORE</t>
  </si>
  <si>
    <t xml:space="preserve"> CHAVE HEXAGONAL COM BOCA INCLINADA 9.1/2POL APLICACAO: MANUTENCAO REFERENCIA: E-110 FABRICANTE: RIDGID</t>
  </si>
  <si>
    <t xml:space="preserve"> CHAVE SACA FILTRO EM AÇO, COM CABO COM PROTEÇÃO DE BORRACHA E CINTA EXTRA GRANDE.PESO 390 G MEDIDAS (A) 300 MM X (L) 180 MM CÓD.: 2017-GG</t>
  </si>
  <si>
    <t xml:space="preserve"> CHAVE SACA FILTRO EM AÇO, COM CABO COM PROTEÇÃO DE BORRACHA E CINTA MÉDIA.PESO 370 G MEDIDAS (A) 260 MM X (L) 130 MM CÓD.: 2017-M</t>
  </si>
  <si>
    <t xml:space="preserve"> SACA GAXETA DE TAMANHO P; BITOLA 1/4 A 5/16; PONTA INTERCAMBEAVEL; REFERENCIA: SEAL-LON-1; MARCA TEADIT;</t>
  </si>
  <si>
    <t xml:space="preserve"> CORDA TRANCADA; MATERIAL: SEDA; FORCA IMPACTO: 12KN; DIAMETRO: 10,00MM.</t>
  </si>
  <si>
    <t xml:space="preserve"> CORTE FRIO DE TUBOS INOX DE 3 - 60MM (? - 2) ROTHENBERGER CARACTERÍSTICAS: PARA CORTES DE PRECISÃO EM TUBOS DE AÇO INOX, CORPO EM AÇO FORJADO DE ALTA QUALIDADE, AMPLOS ROLOS PARA ASSEGURAR O CORTE EXATO DA LÂMINA.</t>
  </si>
  <si>
    <t xml:space="preserve"> CORTATUBO MANUAL 1/4 - 1 5/8 MODELO 151 FABRICANTE:RIDGID REFERENCIA:31632 MODELO:151 CAPACIDADE TUBO (POL)1/4 - 1.5/8 MATERIAL:INOX/COBRE/LATÃO/ALUMÍNIO MODELO RODA/LÂMINA CORTADORA:E-3469/E-3495/E-4546</t>
  </si>
  <si>
    <t xml:space="preserve"> METRIC DIE NUT MATERIAL HIGH SPEED STEEL STARDARD DIN 223B ROUND SHAPE BORE QUANTITY 4 THREAD SIZE M16 2,00 OUTER DIAMETER 45,00 MM HEIGHT 18,00 MM COSSINETE METRICO ACO RAPIDO NORMA DIN 223B REDONDO QUANTIDADE FUROS 5 ROSCA M10 1,25 DIAMETRO EXTERNO 30,00 MM ALTURA 11,00 MM</t>
  </si>
  <si>
    <t xml:space="preserve"> METRIC DIE NUT MATERIAL HIGH SPEED STEEL STARDARD DIN 223B ROUND SHAPE BORE QUANTITY 4 THREAD SIZE M16 2,00 OUTER DIAMETER 45,00 MM HEIGHT 18,00 MM COSSINETE METRICO ACO RAPIDO NORMA DIN 223B REDONDO QUANTIDADE FUROS 5 ROSCA M10 1,5 DIAMETRO EXTERNO 30,00 MM ALTURA 11,00 MM</t>
  </si>
  <si>
    <t xml:space="preserve"> METRIC DIE NUT MATERIAL HIGH SPEED STEEL STARDARD DIN 223B ROUND SHAPE BORE QUANTITY 4 THREAD SIZE M16 2,00 OUTER DIAMETER 45,00 MM HEIGHT 18,00 MM COSSINETE METRICO ACO RAPIDO NORMA DIN 223B REDONDO QUANTIDADE FUROS 5 ROSCA M12 1,5 DIAMETRO EXTERNO 38,00 MM ALTURA 14,00 MM</t>
  </si>
  <si>
    <t xml:space="preserve"> METRIC DIE NUT MATERIAL HIGH SPEED STEEL STARDARD DIN 223B ROUND SHAPE BORE QUANTITY 4 THREAD SIZE M16 2,00 OUTER DIAMETER 45,00 MM HEIGHT 18,00 MM COSSINETE METRICO ACO RAPIDO NORMA DIN 223B REDONDO QUANTIDADE FUROS 5 ROSCA M12 1,75 DIAMETRO EXTERNO 38,00 MM ALTURA 14,00 MM</t>
  </si>
  <si>
    <t xml:space="preserve"> METRIC DIE NUT MATERIAL HIGH SPEED STEEL STARDARD DIN 223B ROUND SHAPE BORE QUANTITY 4 THREAD SIZE M16 2,00 OUTER DIAMETER 45,00 MM HEIGHT 18,00 MM COSSINETE METRICO ACO RAPIDO NORMA DIN 223B REDONDO QUANTIDADE FUROS 5 ROSCA M14 2,00 DIAMETRO EXTERNO 38,00 MM ALTURA 14,00 MM</t>
  </si>
  <si>
    <t>COSSINETE P/TARRAXA MANUAL_x000D_
FORMATO COSSINETE: RETANGULAR_x000D_
MATERIAL CORPO: ACO RAPIDO_x000D_
TRATAMENTO TERMICO: N/A_x000D_
ROSCA TIPO: BSPT_x000D_
SENTIDO ROSCA: DIREITA_x000D_
DIAMETRO ROSCA: 1/2A3/4POL_x000D_
FORNECIMENTO: 4 PECAS_x000D_
PN: RIDGID</t>
  </si>
  <si>
    <t xml:space="preserve"> ENXADA ANTI-FAISCANTE COM CABO 50 CM</t>
  </si>
  <si>
    <t xml:space="preserve"> ENXADA C/CABO DE MADEIRA DE 1,30MTS</t>
  </si>
  <si>
    <t xml:space="preserve"> ESCADA TIPO EXTENSIVEL COM 2 LANCES DE FIBRA DE VIDRO MODELO: EFV-23; ALTURA: 7,20M; ABERTURA: 4,23M; PESO:21KG; CARGA DE TRABALHO: 110KG; COM 23 DEGRAUS; MATERIAL DOS PES EMBORRACHADO; FABRICANTE: COGUMELO</t>
  </si>
  <si>
    <t xml:space="preserve"> ESCADA EXTENSIVA FIBRA VIDRO 18X2 LANCES; MODELO: EF-32; ALTURA ABERTA:9 ,90 M; ALTURA DECHADA: 5,75 M; PESO: 31KG; MODELO EXTENSÍVEL REBITADO, COM PERFIS U EM FIBRA DE VIDRO E DEGRAUS EM ALUMÍNIO.</t>
  </si>
  <si>
    <t xml:space="preserve"> ESCADA FIBRA VIDRO C/ PLATAFORMA 11+1 ESCADA DE FIBRA DE VIDRO TREPADEIRA COM PLATAFORMA 11+1 FABRICANTE: ESCADAS FIGUEIREDO DEGRAUS: 11+1 ALTURA TOTAL: 3,8 M ALTURA ÚTIL: 3,0 M ESCADA ISOLADA! CONFECCIONADA EM FIBRA DE VIDRO, COM CAPACIDADE PARA 150 KG. DEGRAUS E PLATAFORMA EM ALUMÍNIO REVESTIDOS COM FIBRA DE VIDRO. OS DEGRAUS SÃO LARGOS COM 0,17M DE PROFUNDIDADE E ANTIDERRAPANTES. CORRIMÃOS EM ALUMÍNIO REVESTIDOS COM TUBO TERMO RETRÁTIL COM ALTA CAPACIDADE ISOLANTE. FORNECIDA COM GUARDA-CORPO NA PLATAFORMA E DUAS RODAS SUSPENSAS NA PARTE TRASEIRA DA ESCADA. INDICADA PRINCIPALMENTE PARA LOCAIS COM ALTA TENSÃO. DETALHES: ESCADA ISOLADA NÃO CONDUZ CORRENTE ELÉTRICA DEGRAUS LARGOS E ANTIDERRAPANTES, CONFERINDO ALTA SEGURANÇA NÃO ENFERRUJA (INOXIDÁVEL) FORNECIDA COM 2 RODAS PARA FACILITAR DESLOCAMENTO</t>
  </si>
  <si>
    <t xml:space="preserve"> ESCADA TIPO PLATAFORMA; MATERIAL: ALUMINIO; DEGRAUS: 4 DEGRAUS ESTRIADO E ANTIDERRAPANTES; PLATAFORMA COM CORRIMAO ESQUERDO, DIREITO E FUNDO; PES DE BORRACHA ESTRIADOS E ANTIDERRAPANTES COM DUAS RODAS DE 3 PARA MOVIMENTAÇÃO; FABRICADA TOTALMENTE EXTRUDADO EM DURALUMINIO D51S, TEMPERA T6C; CAPACIDADE DE CARGA: 120KG; ALTURA UTIL: 1,25M; ALTURA TOTAL: 1,95M; DIMENSOES DA PLATAFORMA: 0,50 X 0,50M; DIMENSOES DE BASE: 0,62 X 1,25M.</t>
  </si>
  <si>
    <t xml:space="preserve"> LADDER LADDER TYPE FOLDING TWIN FRONT STEPLADDER ACCESS MATERIAL ALUMINUM FIBER GLASS STEP W/ 6 STEPS HEIGHT 2,60 M CAPACITY 110KG ESCADA TESOURA DUPLO ACESSO FIBRA VIDRO ALUMINIO C/ 8 DEGRAUS ALTURA 2,60 M CAPACIDADE 110KG LADDER LADDER TYPE FOLDING TWIN FRONT STEPLADDER ACCESS MATERIAL ALUMINUM FIBER GLASS STEP W/ 6 STEPS HEIGHT 2,60 M CAPACITY 110KG ESCADA TESOURA DUPLO ACESSO FIBRA VIDRO ALUMINIO C/ 8 DEGRAUS ALTURA 2,60 M CAPACIDADE 110KG</t>
  </si>
  <si>
    <t xml:space="preserve"> LADDER LADDER TYPE FOLDING TWIN FRONT STEPLADDER ACCESS MATERIAL ALUMINUM FIBER GLASS W/ 6 STEPS HEIGHT 2,00 M CAPACITY 110KG ESCADA TESOURA DUPLO ACESSO FIBRA VIDRO ALUMINIO C/ 6 DEGRAUS ALTURA 2,00 M CAPACIDADE 110KG LADDER LADDER TYPE FOLDING TWIN FRONT STEPLADDER ACCESS MATERIAL ALUMINUM FIBER GLASS W/ 6 STEPS HEIGHT 2,00 M CAPACITY 110KG ESCADA TESOURA DUPLO ACESSO FIBRA VIDRO ALUMINIO C/ 6 DEGRAUS ALTURA 2,00 M CAPACIDADE 110KG</t>
  </si>
  <si>
    <t xml:space="preserve"> ESCADA TIPO TESOURA FIBRA DE VIDRO MODELO: TF-4; ALTURA: 1,40M; PESO: 10KG; CARGA DE TRABALHO: 110KG (DE CADA LADO); COM 4 DEGRAUS; MATERIAL DOS PES EMBORRACHADO; REFERENCIA DO MODELO: 7898207950500; FABRICANTE COGUMELO</t>
  </si>
  <si>
    <t xml:space="preserve"> ESCADA- CONSTRUCAO: TESOURA- MATERIAL: FIBRA VIDRO- NUMERO DEGRAUS: 5 DEGRAUS- ALTURA: ALTURA 1,78M- CAPACIDADE CARGA: CAPACIDADE 120 KG-</t>
  </si>
  <si>
    <t xml:space="preserve"> MANUAL GRINDER MODEL ANGLE POWER 750W VOLTAGE 220-230V W/SHAFT M14 W/DISC DIAMETER 4.1/2 INCH ROTATION 11000RPM ESMERILHADEIRA ANGULAR A BATERIA 4.1/2 18V DGA 452 220V MAKITA 10.000 RPM</t>
  </si>
  <si>
    <t xml:space="preserve"> ESPÁTULA RÍGIDA 10CM COM CABO PLÁSTICO</t>
  </si>
  <si>
    <t xml:space="preserve"> ESPATULA RIGIDA TRIANGULAR LAMINA 1MM ACO CARBONO COMPRIMENTO 185,00 MM LARGURA 80,00 MM CABO ERGONOMICO POLIPROPILENO</t>
  </si>
  <si>
    <t xml:space="preserve"> MEDIDA DO ESQUADRO 90°E 45° 12X 40MM - MATERIAL DO CABO DO ESQUADRO: ALUMÍNIO - MATERIAL DA LÂMINA DO ESQUADRO: AÇO INOX - LARGURA DA LÂMINA DO ESQUADRO: 40,0 MM - GRADUAÇÃO DO ESQUADRO: MM - POL</t>
  </si>
  <si>
    <t xml:space="preserve"> ESTICADOR MANUAL COM CATRACA PARA FITA DE ACO (MAQUINA ERIBAND E-12) DIMENSÕES GERAIS: COMPRIMENTO: 270 MM. ALTURA: 50 MM. LARGURA: 80 MM. PESO: 1,5 KG. DESCRIÇÕES: - PARA TRACIONAR, APERTAR E CORTAR FITAS DE AÇO INOX DE 1/2 E DE 3/4 DE LARGURA E 0,4 A 0,8 MM DE ESPESSURA. - FABRICADA EM AÇO NODULAR FUNDIDO, COM ACABAMENTO CROMEADO E COM AS MAÇANETAS DE PLÁSTICO PRETO. - SEU SISTEMA DE TRABALHO É POR MEIO DE UMA ALAVANCA DE ACIONAMENTO MANUAL QUE VAI E VEM, GIRANDO ASSIM UMA CREMALHEIRA TIPO CATRACA ANTI-RETORNO, QUE APERTA A FITA NO POSTE E TEM OUTRA ALAVANCA MENOR QUE CORTA A FITA FACILITANDO MUITO O TRABALHO DO INSTALADOR.</t>
  </si>
  <si>
    <t xml:space="preserve"> EXTENSION F/SOCKET ALLOY STEEL MATERIAL WITH FITTING 3/4 INCH LENGTH 4 INCH EXTENSAO PARA SOQUETE ACO CROMO VANADIO C/ENCAIXE 3/4 POL COMPRIMENTO 8 POL</t>
  </si>
  <si>
    <t>FECHO LINGUETA_x000D_
MATERIAL MANOPLA: N/A_x000D_
COR MANOPLA: N/A_x000D_
MATERIAL LINGUETA: INOX 316_x000D_
ESPESSURA LINGUETA: 4MM_x000D_
FAIXA AJUSTE: 12-52A_x000D_
GRAU PROTECAO: IP65_x000D_
FIXACAO: PORCA_x000D_
ACESSORIO: N/A</t>
  </si>
  <si>
    <t xml:space="preserve"> FERRAMENTA DE CRIMPAGEM P/ EZ-RJ45; FUNCIONA COM A MAIORIA DOS CONECTORES RJ-45 (EXCETO AMP). OBTEM UM PRENSADO UNIFORME CADA VEZ COM O MOVIMENTO DE AÇÃO DIRETA TRANÇADA. POSSUI MATRIZES DE MOLDAGEM DE PRECISÃO, E UM CORTADOR DE FIOS E STRIPPER EMBUTIDOS PARA CETIM DE PRATA. CONSTRUÍDO EM UM QUADRO DE AÇO COM ACABAMENTO DE ÓXIDO PRETO RESISTENTE A FERRUGEM</t>
  </si>
  <si>
    <t xml:space="preserve"> FIO P/ROCADEIRA POLIAMIDA VERMELHO DIAMETRO 3,00 MM BOBINA</t>
  </si>
  <si>
    <t xml:space="preserve"> FITA FLEXIVEL DE MEDICAO DE DIAMETRO E CIRCUFERENCIA APLICACAO: STGP REFERENCIA: 7114-2200 FABRICANTE: INSIZE CAPACIDADE CIRCUNFERENCIA: 940-2200MM CAPACIDADE DIAMETRO: 300-700MM.</t>
  </si>
  <si>
    <t xml:space="preserve"> FITA FLEXIVEL DE MEDICAO DE DIAMETRO E CIRCUFERENCIA APLICACAO: STGP REFERENCIA: 7114-950 FABRICANTE: INSIZE CAPACIDADE CIRCUNFERENCIA: 60-950MM CAPACIDADE DIAMETRO: 20-300MM.</t>
  </si>
  <si>
    <t xml:space="preserve"> FITA PET P/ARQUEAR 16MM 780MTS</t>
  </si>
  <si>
    <t xml:space="preserve"> THREAD SEAL TAPE POLYTETRAFLUOROETHYLENE MATERIAL 12,00 MM ROLLER SUPPLY 25M FITA VEDA ROSCA POLITETRAFLUORETILENO 12,00 MM ROLO 25M</t>
  </si>
  <si>
    <t xml:space="preserve"> FUNIL PARA USO GERAL EM CHAPA DE AÇO GALVANIZADO. PESO: 380 G MEDIDAS: (A) 375 MM X (L) 185 MM COD.1111-02</t>
  </si>
  <si>
    <t xml:space="preserve"> FUNIL PARA USO GERAL EM CHAPA DE AÇO GALVANIZADO, COM 2 CURVAS. PESO: 490 G MEDIDAS: (A) 350 MM X (L) 470 MM CÓD.: 1111-05</t>
  </si>
  <si>
    <t xml:space="preserve"> FUNIL PARA TAMBOR 200 L COM ROSCA EM CHAPA DE AÇO GALVANIZADO. PESO: 1,3 KG MEDIDAS: (A) 285 MM X (L) 345 MM CÓD.: 1111-14</t>
  </si>
  <si>
    <t xml:space="preserve"> FURADEIRA/PARAFUSADEIRA SEM FIO18V; TORQUE, MÁX. (DURO/MACIO)50 / 31 NM; Nº DE ROTAÇÕES EM VAZIO (1ª VELOCIDADE /2ª VELOCIDADE) 0 – 500 / 0 – 1700 R.P.M.Nº MÁX. DE IMPACTOS 4,800 I.P.M; AMPLITUDE DE APERTO; MIN./MÁX. 1,5 - 13 MM; VOLTAGEM DA BATERIA 18 V; CONFIGURAÇÕES DE TORQUE 18+1; COMPRIMENTO 147 MM; TIPO DE ELEMENTO LÍTIO; PORTA BROCAS SEXTAVADO INTERIOR DE 1/4; DIÂMETRO DE PERFURAÇÃO Ø MÁX. DE PERFURAÇÃO EM MADEIRA 38 MM; Ø MÁX. DE PERFURAÇÃO EM AÇO 13 MM; Ø DO PARAFUSO Ø MÁXIMO DO PARAFUSO 10 MM; PERFURAR METAL: VALOR DE EMISSÃO DE VIBRAÇÕES AH 2.5 M/S²; INCERTEZA K 1.5 M/S² PARAFUSAR: VALOR DE EMISSÃO DE VIBRAÇÕES AH 2.5 M/S² INCERTEZA K 1.5 M/S².</t>
  </si>
  <si>
    <t xml:space="preserve"> GALÃO DE METAL PARA GASOLINA 20L • GALÃO DE METAL • ALÇA PARA CARREGAR • EM CHAPA 0,6MM • PARA COMBUSTÍVEIS E ÁGUA • CAPACIDADE: 20 L • MARCA: BREMEN REF.BREMEN-6614</t>
  </si>
  <si>
    <t xml:space="preserve"> OPEN SCREW CLAMP MATERIAL ALLOY STEEL TEMPERED CONSTRUCTIVE FORM RAIL SOLID FAIRING GUTTER STANDARD DIN 5117 CUFF W/CUFF WOOD MATERI AL WIDTH 120,00 MM MAXIMUM OPENING 250,00 MM GRAMPO TIPO C 10 POL FERRO FUNDIDO ABERTURA 246MM ALCANCE 82MM</t>
  </si>
  <si>
    <t xml:space="preserve"> OPEN SCREW CLAMP MATERIAL ALLOY STEEL TEMPERED CONSTRUCTIVE FORM RAIL SOLID FAIRING GUTTER STANDARD DIN 5117 CUFF W/CUFF WOOD MATERI AL WIDTH 120,00 MM MAXIMUM OPENING 250,00 MM GRAMPO TIPO C 12 POL FERRO FUNDIDO ABERTURA 302MM ALCANCE 92MM</t>
  </si>
  <si>
    <t xml:space="preserve"> JOGO DE CHAVE COMBINADA COM CATRACA 8 A 19MM 12PCS APLICACAO: MANUTENCAO EM GERAL REFERENCIA: 7R-12M FABRICANTE: GEDORE COMPOSICAO: 8 - 9 - 10 - 11 - 12 - 13 - 14 - 15 - 16 - 17 - 18 E 19MM</t>
  </si>
  <si>
    <t xml:space="preserve"> JOGO DE CHAVES COMBINADAS POLEGADA APLICACAO: MANUTENCAO EM GERAL FABRICANTE: GEDORE RED REFERENCIA: R09115016</t>
  </si>
  <si>
    <t xml:space="preserve"> JOGO DE CHAVE; TIPO: CHAVE CANHAO; MATERIAL: ACO; COMPOSICAO: DE 3,00 A 14,00MM; C/CABO COR AZUL; FORNECIMENTO: 12PCS; REFERENCIA: 33-12M; FABRICANTE: GEDORE.</t>
  </si>
  <si>
    <t xml:space="preserve"> JOGO DECHAVE COMBINADA DE 6 A 32MM, COD.: 002.608 - 1 B-26MDA GEDORE</t>
  </si>
  <si>
    <t xml:space="preserve"> JOGO DE CHAVES DE FENDA SIMPLES E CRUZADA VDE ISOLADAS EN 60900. FABRICANTE: GEDORE CODIGO: 091.813 REFERENCIA: VDE 2170 - 2160 PH - 077</t>
  </si>
  <si>
    <t xml:space="preserve"> JOGO DE CHAVES HEXALOBULAR 024.660 GEDORE. FABRICANTE:GEDORE CODIGO:024.660 REFERENCIA:43 TX SCL - 80 / 8</t>
  </si>
  <si>
    <t xml:space="preserve"> JOGO DE CHAVES HEXAGONAIS ALLENS (MM E POL) 012.525 GEDORE. FABRICANTE:GEDORE CODIGO:012.525 REFERENCIA:42SCL-12MP</t>
  </si>
  <si>
    <t xml:space="preserve"> JOGO CHAVE L MULTIDENTADA XZN; ACO CROMO VANADIO; TAMANHO 4,00-18,00MM; FORNECIMENTO JOGO C/9PCS.</t>
  </si>
  <si>
    <t xml:space="preserve"> WRENCH SET TYPE TORX L CHROME VANADIUM STEEL MATERIAL SIZE T6-T60 SUPPLY SET W/15PCS JOGO DE CHAVES L GTX PERFIL HEXALOBULAR. JOGO CHAVE TORX L ACO CROMO VANADIO TAMANHO T6-T60 FORNECIMENTO JOGO C/15PCS.</t>
  </si>
  <si>
    <t xml:space="preserve"> JOGO VAZADORES EM AÇO TEMPERADO INTERCAMBIÁVEIS DE 1/8 A 1.5/16. 16 CORTES SIMPLES / 85 CORTES DUPLOS / 141 CORTES TRIPOS (242 COMBINAÇÕES) MEDIDAS DAS BOCAS: 1/8-3/16-1/4 5/16-3/8-1/2-9/16-5/8-11/16-3/4-7/8-1-1.1/8 1.3/16-1.1/4-1.5/16.</t>
  </si>
  <si>
    <t xml:space="preserve"> JOGO DE CHAVE FENDA E PHILIPS; VDE ISOLADA; COM 7 PEÇAS; ISOLAÇÃO: 1000V; JOGO COMPOSTO POR: VDE 2160PH0 CHAVE DE FENDA CRUZADA/VDE 2160PH1 CHAVE DE FENDA CRUZADA/VDE 2160PH2 CHAVE DE FENDA CRUZADA/VDE 2170-2.5 CHAVE DE FENDA SIMPLES/VDE 2170-4 CHAVE DE FENDA SIMPLES/VDE 2170-5,5 CHAVE DE FENDA SIMPLES/VDE 2170-6,5 CHAVE DE FENDA SIMPLES; MODELO: VDE 2170-2160 PH-077; FABRICANTE: GEDORE</t>
  </si>
  <si>
    <t xml:space="preserve"> COMBINATION SPANNER SET TYPE SPANNER WRENCH CHROME VANADIUM STEEL MATERIAL PT: TAMANHO SUPPLIER 10 PIECES 067.990 GEDORE 9 - 10P * JOGO CHAVE COMBINADA BOCA ESTRELA ACO CROMO VANADIO TAMANHO 1/4-15/16POL FORNECIMENTO 10 PECAS CODIDO:067.990 FABRICANTE:GEDORE REFERENCIA:9 - 10P</t>
  </si>
  <si>
    <t xml:space="preserve"> COMBINATION SPANNER SET TYPE SPANNER WRENCH CHROME VANADIUM STEEL MATERIAL FINISH NICKEL CHROMIUM DIN 3113 SIZE 1/4-1.1/4 INCH SUPPL Y 16 PIECES JOGO CHAVE COMBINADA BOCA ESTRELA ACO CROMO VANADIO NIQUELADO CROMADO NORMA DIN 3113 TAMANHO 1/4-1.1/4 POL FORNECIMENTO 16 PECAS COMBINATION SPANNER SET TYPE SPANNER WRENCH CHROME VANADIUM STEEL MATERIAL FINISH NICKEL CHROMIUM DIN 3113 SIZE 1/4-1.1/4 INCH SUPPL Y 16 PIECES JOGO CHAVE COMBINADA BOCA ESTRELA ACO CROMO VANADIO NIQUELADO CROMADO NORMA DIN 3113 TAMANHO 1/4-1.1/4 POL FORNECIMENTO 16 PECAS</t>
  </si>
  <si>
    <t xml:space="preserve"> JOGO DE CHAVES COMBINADAS COM 12 PECAS EM MILIMETRO. FABRICANTE:GEDORE CODIGO:002.616 REFERENCIA:1B-120M. FORMADO POR: 12 PECAS. PECAS:6;7;8;9;10;11;12;13;14;15;17;19 MM.</t>
  </si>
  <si>
    <t xml:space="preserve"> JOGO CHAVE TIPO CHAVE HEXAGONAL L ABAULADA LONGA MATERIAL ACO CROMO VANADIO TAMANHO 3/64-3/8 FORNECIMENTO JOGO C/13PCS</t>
  </si>
  <si>
    <t xml:space="preserve"> JOGO CHAVE TIPO CHAVE HEXAGONAL L MATERIAL ACO CROMO VANADIO ACABAMENTO FOSFATIZADO ISOLACAO S/ISOLAMENTO TAMANHO 0,70-24,00MM FORNECIMENTO JOGO C/22PCS 012.112 GEDORE 42-22M</t>
  </si>
  <si>
    <t xml:space="preserve"> WRENCH SET HEXAGONAL SOCKET WRENCH TYPE CHROME VANADIUM STEEL MATERIAL SIZE 3/16-5/8POL SUPPLY SET W/9PCS JOGO CHAVE SOQUETE HEXAGONAL APLICACAO: MANUTENCAO EM GERAL TAMANHO: 3/16 A 5/8 POL ENCAIXE: 1/2 POL FORNECIMENTO JOGO COM 9 PECAS INCLUINDO ESTOJO REFERENCIA: IN19-9P FABRICANTE: GEDORE.</t>
  </si>
  <si>
    <t xml:space="preserve"> JOGO CHAVE TIPO CHAVE TORX L LONGA MATERIAL ACO CROMO VANADIO ACABAMEN TO FOSFATIZADO TAMANHO T9-T40 FORNECIMENTO JOGO C/8PCS 012.961 GEDORE</t>
  </si>
  <si>
    <t xml:space="preserve"> WRENCH SET BULGED HEXAGONAL L WRENCH TYPE CHROME VANADIUM STEEL MATERIAL PHOSPHATIZED FINISH SIZE 1,50-10,00MM SUPPLY SET W/9PCS JOGO CHAVE HEXAGONAL L ACO CROMO VANADIO ACABAMENTO FOSFATIZADO. FORNECIMENTO JOGO C/10 PECAS PECAS: 2;2,5;3;4;5;6;7;8;9;10.</t>
  </si>
  <si>
    <t xml:space="preserve"> WRENCH SET BULGED HEXAGONAL L WRENCH TYPE CHROME VANADIUM STEEL MATERIAL PHOSPHATIZED FINISH SIZE 1,50-10,00MM SUPPLY SET W/9PCS JOGO CHAVE HEXAGONAL L ACO CROMO VANADIO ACABAMENTO FOSFATIZADO EM POLEGADAS. FORNECIMENTO JOGO C/12 PECAS PECAS: 1/16;5/64;3/32;1/8;5/32;3/16;7/32;1/4;5/16;3/8;7/16;1/2 POL</t>
  </si>
  <si>
    <t xml:space="preserve"> JOGO DE CHAVES L PERFIL TORX 9 PEÇAS; COMPOSICAO: T7 (COMP 40MM), T8 (COMP 43,5MM), T9 (COMP 47MM), T10 (COMP 50MM), T15 (COMP 54MM), T20 (COMP 58,5MM), T25 (COMP 63,5MM), T30 (COMP 69MM) E T40 (COMP 76MM); MATERIAL: ACO MOLIBIDENIO VANADIUM; ACABAMENTO: ESCURECIDO; REFERENCIA: 43 TX-09; FABRICANTE: GEDORE.</t>
  </si>
  <si>
    <t xml:space="preserve"> MACHO MANUAL REFERÊNCIA 2005 AÇO RÁPIDO (HSS) RETIFICADOS DIN 5157 SERIADOS ROSCA WHITWORTH PARA TUBOS (BSP) COMPOSTO C/2 PEÇAS. MEDIDA 1/2 FIOS 14 POLEGADA BSP - P/TUBOS</t>
  </si>
  <si>
    <t xml:space="preserve"> JOGO DE MACHO MANUAL OSG – AÇO RÁPIDO REFERÊNCIA OSG - 109/D DIÂMETRO – FIOS: 1/4 - 19F TIPO DA ROSCA - BSP (G) DIN 5157 POLEGADA BSP - P/TUBOS JOGO C/2 PEÇAS</t>
  </si>
  <si>
    <t>JOGO MACHO MANUAL_x000D_
MATERIAL: ACO RAPIDO HSS_x000D_
TRATAMENTO SUPERFICIE: N/A_x000D_
CANAL: N/A_x000D_
FURO: N/A_x000D_
NORMA: DIN 5157_x000D_
SENTIDO CORTE: N/A_x000D_
CLASSE TOLERANCIA: N/A_x000D_
NUMERO CANAIS: 4 CANAIS_x000D_
ROSCA TIPO: BSP_x000D_
DIAMETRO ROSCA: 3/8POL_x000D_
PASSO: N/A_x000D_
DIAMETRO HASTE: 12MM_x000D_
COMPRIMENTO CORTE: 16MM_x000D_
COMPRIMENTO TOTAL: 70MM_x000D_
COMPOSICAO: 2 PECAS_x000D_
PN: E1193/8NO9/DORMER</t>
  </si>
  <si>
    <t>JOGO MACHO MANUAL_x000D_
MATERIAL: ACO RAPIDO HSS_x000D_
TRATAMENTO SUPERFICIE: N/A_x000D_
CANAL: N/A_x000D_
FURO: N/A_x000D_
NORMA: N/A_x000D_
SENTIDO CORTE: N/A_x000D_
CLASSE TOLERANCIA: N/A_x000D_
NUMERO CANAIS: N/A_x000D_
ROSCA TIPO: BSW_x000D_
DIAMETRO ROSCA: 5/16POL_x000D_
PASSO: 8FPP_x000D_
DIAMETRO HASTE: 450MM_x000D_
COMPRIMENTO CORTE: N/A_x000D_
COMPRIMENTO TOTAL: 90MM_x000D_
COMPOSICAO: 2 PECAS</t>
  </si>
  <si>
    <t xml:space="preserve"> JOGO DE MACHOS ROSCA BSP ( G ) CÓDIGO DORMER – E1195/8NO9 ROSCA POLEGADA 5/8-14 BSP DIN 5157 MATERIAL.: AÇO RÁPIDO (HSS) MARCA.: DORMER BSP - P/TUBOS</t>
  </si>
  <si>
    <t xml:space="preserve"> JOGO DE MACHO BITOLA: 7/16 FFP :14 COMPRIMENTO TOTAL ( L1 ):75MM COMPRIMENTO ROSCA ( L2 ):30MM DIÂMETRO HASTE ( D2 ):8,0 QUADRADO (MM) ( A ):6,2 DIÂMETRO DA BROCA (MM):9,2</t>
  </si>
  <si>
    <t xml:space="preserve"> JOGO DE MACHO BSP BITOLA:9/16 FFP:12 COMPRIMENTO TOTAL ( L1 ):80MM COMPRIMENTO ROSCA ( L2 ):30MM DIÂMETRO HASTE ( D2 ):11,0 QUADRADO (MM) ( A ):9,0 DIÂMETRO BROCA (MM):12</t>
  </si>
  <si>
    <t xml:space="preserve"> JOGO DE MACHOS MANUAIS MACHO HSS DIN 352 TIPO DE ROSCA: ROSCA MÉTRICA GROSSA DIÂMETRO EXTERNO: 10MM PASSO: 2MM ACOMPANHA 3 PEÇAS</t>
  </si>
  <si>
    <t xml:space="preserve"> JOGO DE MACHOS MANUAIS MACHO HSS DIN 352 TIPO DE ROSCA: ROSCA MÉTRICA GROSSA-M BITOLA: 12MM PASSO: 1,75MM ACOMPANHA 3 PEÇAS COMPRIMENTO TOTAL: 75MM COMPRIMENTO ROSCA: 29MM DIÂMETRO DA HASTE: 9.0MM QUADRADO: 7,0MM DIÂMETRO DA BROCA: 10,20MM</t>
  </si>
  <si>
    <t xml:space="preserve"> JOGO DE MACHOS MANUAIS MACHO HSS DIN 352 TIPO DE ROSCA: ROSCA MÉTRICA GROSSA-M BITOLA: 14MM PASSO: 2,0MM ACOMPANHA 3 PEÇAS</t>
  </si>
  <si>
    <t xml:space="preserve"> JOGO DE MACHOS MANUAIS MACHO HSS NORMA: DIN 352 TIPO DE ROSCA: ROSCA MÉTRICA GROSSA DIÂMETRO EXTERNO: 14 MM DIÂMETRO DO FURO: 12.1 NÚMERO DE CANAIS: 4</t>
  </si>
  <si>
    <t xml:space="preserve"> JOGO DE MACHO MANUAL OSG REFERÊNCIA OSG - 101 DIÂMETRO: M 18 PASSO:2.5 TIPO DA ROSCA: METRICA GROSSA DIN 352</t>
  </si>
  <si>
    <t xml:space="preserve"> JOGO DE MACHO MANUAL OSG REFERÊNCIA OSG - 101 DIÂMETRO: M 20 PASSO: 2.5 TIPO DA ROSCA - MÉTRICA GROSSA DIN 352</t>
  </si>
  <si>
    <t>JOGO MACHO MANUAL_x000D_
MATERIAL: ACO RAPIDO HSS_x000D_
TRATAMENTO SUPERFICIE: N/A_x000D_
CANAL: N/A_x000D_
FURO: N/A_x000D_
NORMA: DIN 352_x000D_
SENTIDO CORTE: N/A_x000D_
CLASSE TOLERANCIA: N/A_x000D_
NUMERO CANAIS: N/A_x000D_
ROSCA TIPO: METRICA_x000D_
DIAMETRO ROSCA: 6MM_x000D_
PASSO: 1_x000D_
DIAMETRO HASTE: 6MM_x000D_
COMPRIMENTO CORTE: 19MM_x000D_
COMPRIMENTO TOTAL: 50MM_x000D_
COMPOSICAO: 3 PECAS</t>
  </si>
  <si>
    <t>JOGO MACHO MANUAL_x000D_
MATERIAL: ACO RAPIDO HSS_x000D_
TRATAMENTO SUPERFICIE: N/A_x000D_
CANAL: N/A_x000D_
FURO: N/A_x000D_
NORMA: DIN 352_x000D_
SENTIDO CORTE: N/A_x000D_
CLASSE TOLERANCIA: N/A_x000D_
NUMERO CANAIS: N/A_x000D_
ROSCA TIPO: METRICA_x000D_
DIAMETRO ROSCA: 8MM_x000D_
PASSO: 1,25_x000D_
DIAMETRO HASTE: N/A_x000D_
COMPRIMENTO CORTE: N/A_x000D_
COMPRIMENTO TOTAL: N/A_x000D_
COMPOSICAO: 3 PECAS</t>
  </si>
  <si>
    <t>JOGO MACHO MANUAL_x000D_
MATERIAL: ACO RAPIDO HSS_x000D_
TRATAMENTO SUPERFICIE: N/A_x000D_
CANAL: N/A_x000D_
FURO: N/A_x000D_
NORMA: N/A_x000D_
SENTIDO CORTE: N/A_x000D_
CLASSE TOLERANCIA: N/A_x000D_
NUMERO CANAIS: N/A_x000D_
ROSCA TIPO: UNF_x000D_
DIAMETRO ROSCA: 5/16POL_x000D_
PASSO: N/A_x000D_
DIAMETRO HASTE: 120MM_x000D_
COMPRIMENTO CORTE: N/A_x000D_
COMPRIMENTO TOTAL: 760MM_x000D_
COMPOSICAO: N/A</t>
  </si>
  <si>
    <t xml:space="preserve"> JOGO DE SOQUETE ESTRIADO E SEXTAVADO EM MILIMETRO; COMPOSICAO: 23 PECAS - SOQUETES SEXTAVADOS DE 6 A 14MM E SOQUETES ESTRIADOS DE 15 A 22MM, 1 MANIVELA, 1 CABO T, 1 EXTENSAO DE 5, 1 EXTENSAO DE 10, 1 CATRACA REVERSIVEL, 1 JUNTA UNIVERSAL; ENCAIXE: 3/8; REFERENCIA: 30 HMU-3; FABRICANTE: GEDORE.</t>
  </si>
  <si>
    <t xml:space="preserve"> TOOL SET 14 PIECES 1 RATCHET WRENCH T WRENCH SINGLE HEX WRENCH 8 SOCKETS 2 EXTENSIONS CHROME VANADIUM STEEL MATERIAL RESIN FINISHING STANDARD EN 60900 ISOLATION VOLTAGE 1000V SUPPLY PLASTIC CASE JOGO FERRAMENTAS 14 PECAS 1 CHAVE CATRACA T FENDA SIMPLES SEXTAVADA 8 SOQUETES 2 EXTENSOES ACO CROMO VANADIO RESINADO EN 60900 1000V FORNECIMENTO ESTOJO PLASTICO TOOL SET 14 PIECES 1 RATCHET WRENCH T WRENCH SINGLE HEX WRENCH 8 SOCKETS 2 EXTENSIONS CHROME VANADIUM STEEL MATERIAL RESIN FINISHING STANDARD EN 60900 ISOLATION VOLTAGE 1000V SUPPLY PLASTIC CASE JOGO FERRAMENTAS ISOLADAS 14 PECAS; COMPOSICAO: 1 CHAVE CATRACA REVERSIVEL DE 1/2; CHAVE T 1/2; 1 FENDA SIMPLES 5,5MM; SOQUETES SEXTAVADO 10, 12, 13, 14, 17, 19, 22 E 24MM; 1 EXTENSAO ENC. 1/2 DE 5; 1 EXTENSAO ENC. 1/2 DE 10; 1 CHAVE ALLEN DE 2,5MM; MATERIAL: ACO CROMO VANADIO RESINADO EN 60900 1000V; FORNECIMENTO ESTOJO PLASTICO; REFERENCIA: VDE 1001; FABRICANTE: GEDORE.</t>
  </si>
  <si>
    <t xml:space="preserve"> JOGO FERRAMENTAS; 4 CHAVES FENDA SIMPLES; 3 CHAVES FENDA CRUZADAS C/LAMINAS REDONDAS FORNECIMENTO CAIXA 7 PECAS.</t>
  </si>
  <si>
    <t xml:space="preserve"> KIT FLANGEADOR EXCENTRICO; MATERIAL: ACO: COMPOSICAO: CATRACA/CORTADOR E REBARBADOR; APLICACAO: TUBOD DE 1/4 A 3/4.</t>
  </si>
  <si>
    <t>KIT/CONJUNTO_x000D_
TIPO KIT/CONJUNTO: LAMINA_x000D_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ESTILETE 18MM</t>
  </si>
  <si>
    <t xml:space="preserve"> KIT COM 10 LIMAS ROTATIVAS PADRAO: METRICO, HASTE 6MM MATERIAL: METAL DURO 2 LIMAS CILINDRICAS DIAM 6MM 2 LIMAS CILINDRICAS DIAM 10MM 2 LIMAS CONICAS 10MM X 20MM 2 LIMAS ABAULADAS 10MM X 20MM 2 LIMAS ESFERICAS DIAM 10MM</t>
  </si>
  <si>
    <t xml:space="preserve"> JOGO FERRAMENTAS ACOPLAMENTO 40 PECAS 36 ANEIS IMPACTO 3 BUCHA IMPACTO 1 MARTELO FORNECIMENTO MALETA TRANSPORTE</t>
  </si>
  <si>
    <t xml:space="preserve"> LAMINA PARA CORTE FRIO DE TUBO INOX, BITOLA DE 3 - 60MM (? - 2) MARCA: ROTHENBERGER</t>
  </si>
  <si>
    <t xml:space="preserve"> LÂMINA PARA ESTILETE OLFA - 18MM</t>
  </si>
  <si>
    <t xml:space="preserve"> FLASHLIGHT BODY MATERIAL POLYCARBONATE RESIN COLOR BLACK LAMP RECOIL LED POWER SUPPLY FOUR AA BATTERIES LIFETIME 32HOURS FOCUS ANGLE 90° LANTERNA MATERIAL CORPO RESINA POLICARBONATO COR PRETO LAMPADA RECOIL LED ALIMENTACAO QUATRO PILHAS AA 32HORAS ANGULO 90° FLASHLIGHT BODY MATERIAL POLYCARBONATE RESIN COLOR BLACK LAMP RECOIL LED POWER SUPPLY FOUR AA BATTERIES LIFETIME 32HOURS FOCUS ANGLE 90° LANTERNA MATERIAL CORPO RESINA POLICARBONATO COR PRETO LAMPADA RECOIL LED ALIMENTACAO QUATRO PILHAS AA 32HORAS ANGULO 90°</t>
  </si>
  <si>
    <t xml:space="preserve"> LANTERNA TATICA COM LUZ NEGRA E LUZ BRANCA EQUIPADA COM LED CREE T6 + LED UV ULTRA VIOLETA COM ZOOM FABRICANTE:LANTERNAS JWS CODIGO: LT977-LZJ</t>
  </si>
  <si>
    <t xml:space="preserve"> LANTERNA MATERIAL CORPO TERMOPLASTICO COR PRETO C/RESISTENCIA AGUA MAT ERIAL LENTE VIDRO INCOLOR FORMATO CIRCULAR POSICAO FRONTAL ZONA RISCO 0 GRAU PROTECAO IP20 LAMPADA LED 3W ALIMENTACAO DUAS PILHAS C DIAMETRO MAIOR 48,00 MM COMPRIMENTO 210,00 MM</t>
  </si>
  <si>
    <t xml:space="preserve"> LANTERNA RECARREGAVEL COM LAMPADA TIPO LED APLICACAO: USO EM AMBIENTES PERIGOSOS POTENCIA: 132 LUMENS AUTONOMIA: 5 HORAS ALCANCE: 108 METROS (ALTA) 34 HORAS (BAIXA) TEMPO DE RECARGA: 5 HORAS GRAU DE PROTECAO: 5HORAS GRAU DE PROTECAO: IPX7 REFERENCIA: 3315R FABRICANTE: PELICAN.</t>
  </si>
  <si>
    <t xml:space="preserve"> LANTERNA TOCHA 12VOLTS CSP100 COLEMAN FABRICANTE: COLEMAN MODELO: CSP 100 ALIMENTACAO: PLUG 12V DOIS MODOS ILUMINACAO: ALTO E BAIXO. POTENCIA: 1.000 LUMENS ALCANCE: 463 PILHAS RECARREGAVEL</t>
  </si>
  <si>
    <t xml:space="preserve"> ROTARY FILE HARD METAL CYLINDRICAL FORMAT DIAMETER 6,00 MM ROD DIAMETER 6,00 MM HEAD LENGTH 18,00 MM LENGTH 50,00 MM 4286 DORMER LIMA ROTATIVA METAL DURO CILINDRICO DIAMETRO 6,00 MM DIAMETRO HASTE 6,00 MM COMPRIMENTO CABECA 18,00 MM COMPRIMENTO 50,00 MM 4286 DORMER</t>
  </si>
  <si>
    <t xml:space="preserve"> FLUIDO LIMPA CONTATO ELETRICO-INFLAMABILIDADE: INFLAMAVEL-APRESENTACAO: AEROSSOL 220ML</t>
  </si>
  <si>
    <t xml:space="preserve"> CHEMICAL PRODUCT CLEAN CONTACT UNCOLOURED CHEMICAL COMPOSITION ALIPHATIC HYDROCARBON DENSITY 0,660-0,670 TEMPERATURE +20+24°C SUPPLY SPRAY 300ML PRODUTO QUIMICO NOME COMERCIAL LIMPA CONTATO COR INCOLOR COMPOSICAO QUIMICA HIDROCARBONETO ALIFATICO DENSIDADE 0,660-0,670 TEMPERATU RA +20+24°C FORNECIMENTO SPRAY 300ML CHEMICAL PRODUCT CLEAN CONTACT COLORLESS CHEMICAL COMPOSITION ALIPHATIC HYDROCARBON DENSITY 0,660-0,670 TEMPERATURE +20+24°C SUPPLY SPRAY 300ML PRODUTO QUIMICO NOME COMERCIAL LIMPA CONTATO COR INCOLOR COMPOSICAO QUIMICA HIDROCARBONETO ALIFATICO DENSIDADE 0,660-0,670 TEMPERATU RA +20+24°C FORNECIMENTO SPRAY 300ML</t>
  </si>
  <si>
    <t xml:space="preserve"> LINE NYLON MATERIAL MONOFILAMENT TYPE DIAMETER 0,80 MM CRYSTAL WHITE COLOR SUPPLY 100M ROLL LINHA NYLON MONOFILAMENTO DIAMETRO 0,80 MM BRANCO CRISTAL ROLO 100M</t>
  </si>
  <si>
    <t xml:space="preserve"> MACARICO DE CORTE MANUAL C-531VT 90GR: CODIGO 40136470</t>
  </si>
  <si>
    <t>MACHO MANUAL_x000D_
MATERIAL: ACO RAPIDO HSS_x000D_
TRATAMENTO SUPERFICIE: N/A_x000D_
SENTIDO CORTE: DIREITA_x000D_
FURO: N/A_x000D_
CANAL: N/A_x000D_
CHANFRO: N/A_x000D_
NORMA: N/A_x000D_
CLASSE TOLERANCIA: N/A_x000D_
NUMERO CANAIS: N/A_x000D_
ROSCA TIPO: NPT_x000D_
DIAMETRO ROSCA: 1/4POL_x000D_
PASSO: 18FPP_x000D_
DIAMETRO HASTE: N/A_x000D_
COMPRIMENTO CORTE: 1.1/16POL_x000D_
COMPRIMENTO TOTAL: 2.7/16POL</t>
  </si>
  <si>
    <t>MACHO MANUAL_x000D_
MATERIAL: ACO RAPIDO HSS_x000D_
TRATAMENTO SUPERFICIE: N/A_x000D_
SENTIDO CORTE: DIREITA_x000D_
FURO: N/A_x000D_
CANAL: N/A_x000D_
CHANFRO: N/A_x000D_
NORMA: N/A_x000D_
CLASSE TOLERANCIA: N/A_x000D_
NUMERO CANAIS: N/A_x000D_
ROSCA TIPO: NPT_x000D_
DIAMETRO ROSCA: 1/8POL_x000D_
PASSO: 27FPP_x000D_
DIAMETRO HASTE: N/A_x000D_
COMPRIMENTO CORTE: 3/4POL_x000D_
COMPRIMENTO TOTAL: 2.1/8POL</t>
  </si>
  <si>
    <t xml:space="preserve"> MARCADOR INDUSTRIAL 60ML 2MM - BISNAGA ALUMINIO AMARELO - MAKEY</t>
  </si>
  <si>
    <t xml:space="preserve"> MARCADOR INDUSTRIAL 60ML 2MM - BISNAGA ALUMINIO AZUL - MAKEY</t>
  </si>
  <si>
    <t xml:space="preserve"> MARCADOR INDUSTRIAL 60ML 2MM - BISNAGA ALUMINIO VERMELHO- MAKEY</t>
  </si>
  <si>
    <t>MARCADOR INDUSTRIAL_x000D_
MATERIAL CORPO: N/A_x000D_
MATERIAL PONTA: N/A_x000D_
TRACO: N/A_x000D_
ESPESSURA: N/A_x000D_
COR TINTA: VARIAS_x000D_
BASE TINTA: N/A_x000D_
FORNECIMENTO: N/A</t>
  </si>
  <si>
    <t>PINCEL MARCADOR_x000D_
TIPO PINCEL: PERMANENTE_x000D_
TIPO PONTA: 3MM_x000D_
MATERIAL PONTA: N/A_x000D_
COR CARGA: AMARELA_x000D_
FORNECIMENTO: BISNAGA 60ML</t>
  </si>
  <si>
    <t xml:space="preserve"> MARRETA FORMATO QUADRADO ACO CROMO VANADIO PRETO C/CABO FIBRA VIDRO VE RMELHO EMBORRACHADO PRETO COMPRIMENTO 800,00 MM PESO 3KG 050.151 GEDOR E</t>
  </si>
  <si>
    <t>MARRETA_x000D_
FORMATO CABECA: N/A_x000D_
MATERIAL CABECA: COBRE_x000D_
TRATAMENTO SUPERFICIE: N/A_x000D_
FORMA CONSTRUTIVA: N/A_x000D_
MATERIAL CABO: COMPOSTO BORRACHA_x000D_
ACABAMENTO CABO: N/A_x000D_
EMPUNHADURA: N/A_x000D_
MATERIAL EMPUNHADURA: N/A_x000D_
COMPRIMENTO: 300MM_x000D_
NORMA: N/A_x000D_
PESO TOTAL: 2KG_x000D_
PN: 622 B-2/GEDORE_x000D_
PN: 050.388/GEDORE</t>
  </si>
  <si>
    <t>MARRETA_x000D_
FORMATO CABECA: N/A_x000D_
MATERIAL CABECA: COBRE_x000D_
TRATAMENTO SUPERFICIE: N/A_x000D_
FORMA CONSTRUTIVA: N/A_x000D_
MATERIAL CABO: COMPOSTO BORRACHA_x000D_
ACABAMENTO CABO: N/A_x000D_
EMPUNHADURA: N/A_x000D_
MATERIAL EMPUNHADURA: N/A_x000D_
COMPRIMENTO: 600MM_x000D_
NORMA: N/A_x000D_
PESO TOTAL: 3KG_x000D_
PN: 622 B-3/GEDORE_x000D_
PN: 050.390/GEDORE</t>
  </si>
  <si>
    <t>MARRETA_x000D_
FORMATO CABECA: N/A_x000D_
MATERIAL CABECA: COBRE_x000D_
TRATAMENTO SUPERFICIE: N/A_x000D_
FORMA CONSTRUTIVA: N/A_x000D_
MATERIAL CABO: COMPOSTO BORRACHA_x000D_
ACABAMENTO CABO: N/A_x000D_
EMPUNHADURA: N/A_x000D_
MATERIAL EMPUNHADURA: N/A_x000D_
COMPRIMENTO: 800MM_x000D_
NORMA: N/A_x000D_
PESO TOTAL: 5KG_x000D_
PN: 622 B-5/GEDORE_x000D_
PN: 050394/GEDORE</t>
  </si>
  <si>
    <t xml:space="preserve"> BALL PEIN HAMMER CHROME VANADIUM STEEL MATERIAL PHOSPHATIZED FINISH CABLE WOOD MATERIAL TOTAL LENGTH 320,00 MM WEIGHT 500G 037.030 G MARTELO BOLA MATERIAL ACO CROMO VANADIO ACABAMENTO FOSFATIZADO CABO MADEIRA COMPRIMENTO TOTAL 320,00 MM PESO 500G 037.030 GEDORE</t>
  </si>
  <si>
    <t xml:space="preserve"> BALL PEIN HAMMER CHROME VANADIUM STEEL MATERIAL PHOSPHATIZED FINISH W/CABLE WOOD MATERIAL TOTAL LENGTH 350,00 MM WEIGHT 1KG 037.055 MARTELO BOLA MATERIAL ACO CROMO VANADIO ACABAMENTO FOSFATIZADO CABO C/CABO MADEIRA COMPRIMENTO TOTAL 350,00 MM PESO 1KG 037.055 GEDO</t>
  </si>
  <si>
    <t xml:space="preserve"> MARTELO BOLA MATERIAL ACO CROMO VANADIO ACABAMENTO FOSFATIZADO CABO C/CABO MADEIRA COMPRIMENTO TOTAL 350,00 MM PESO 700G</t>
  </si>
  <si>
    <t xml:space="preserve"> MARTELO BOLA; MATERIAL ACO LIGA FORJADO; ACABAMENTO TEMPERADO CABO MADEIRA COMPRIMENTO TOTAL 370,00 MM PESO 590G.</t>
  </si>
  <si>
    <t xml:space="preserve"> RUBBER HAMMER ROUND SHAPE COLOR BLACK DIAMETER 60,00 MM W/CABLE WOOD MATERIAL TOTAL LENGTH 380,00 MM WEIGHT 0,690KG MARTELO BORRACHA FORMATO REDONDO COR PRETO DIAMETRO 60,00 MM C/CABO MADEIRA COMPRIMENTO TOTAL 380,00 MM PESO 0,690KG RUBBER HAMMER ROUND SHAPE COLOR BLACK DIAMETER 60,00 MM W/CABLE WOOD MATERIAL TOTAL LENGTH 380,00 MM WEIGHT 0,690KG MARTELO BORRACHA FORMATO REDONDO COR PRETO DIAMETRO 60,00 MM C/CABO MADEIRA COMPRIMENTO TOTAL 380,00 MM PESO 0,690KG</t>
  </si>
  <si>
    <t xml:space="preserve"> MARTELO PERFURADOR 220-230V; 850W; IMPACTO 0-4000 RPM 3,2 JOULE C/MALETA TRANSPORTE EMPUNHADEIRA AUXILIAR PANO LIMPEZA TUBO GRAXA.</t>
  </si>
  <si>
    <t xml:space="preserve"> MORSA/TORNO DE BANCADA NUMERO 12; FERRO FUNDIDO NODULAR 42012; ACABAMENTO A PÓ ELETROSTÁTICA TEXTURIZADA; MORDENTES INTERCAMBIÁVEL; NÚMERO: 12; LARGURA DO MORDENTE: 254MM; ABERTURA MÁXIMA: 305MM. DIMENSÕES (CXLXA): 691 X 254 X 235.</t>
  </si>
  <si>
    <t xml:space="preserve"> NIVEL TORPEDO MAGNETICO DE 230MM; NÍVEL TORPEDO FABRICADO EM PLÁSTICO ABS; POSSUI BASE MAGNÉTICA; PERFIL REFORÇADO EM VIGA I QUE GARANTE MELHOR DESEMPENHO; RESULTADOS POSITIVOS EM SEUS TRABALHOS DE NIVELAMENTO POSSUI 3 BOLHAS, SENDO: 01 DE PRUMO; 01 DE NÍVEL; 01 DE 45°.</t>
  </si>
  <si>
    <t xml:space="preserve"> PA DE BICO, MATERIAL: ACO CARBONO ESPECIAL ALTA QUALIDADE; CORTADA A LASER; TEMPERADA EM TODO CORPO DA PEÇA; MAIOR RESISTENCIA E MENO DESGASTE DURANTE O USO; PINTURA ELETROSTATICA A PO; COM CABO DE MADEIRA RENEOVAVEL; COM EMPUNHADURA PLASTICA ERGONOMICA; TRAMOTINA; REF. 77459/434</t>
  </si>
  <si>
    <t xml:space="preserve"> PA QUADRADA COM CABO DE MADEIRA 74 CM COMPLEMENTO:PÁ QUADRADA METÁLICA COM CABO DE MADEIRA DE 74 CM, COM EMPUNHADURA METÁLICA. COMPRIMENTO: 992 MM LARGURA:250 MM ALTURA:159 MM PESO:1,86 KG</t>
  </si>
  <si>
    <t xml:space="preserve"> PAQUIMETRO UNIVERSAL- MATERIAL: ACO TEMPERADO- TIPO: TRIDIMENSIONAL- C APACIDADE: 150MM- RESOLUCAO: RESOLUCAO 0,02MM- PRECISAO: PRECISAO +/-0 ,05MM-</t>
  </si>
  <si>
    <t xml:space="preserve"> PE CABRA ACO CROMO VANADIO NIQUELADO COMPRIMENTO 400,00 MM</t>
  </si>
  <si>
    <t>PEDRA AFIAR_x000D_
TIPO PEDRA: COMBINADA_x000D_
MATERIAL: CARBETO SILICIO_x000D_
GRANA: N/A_x000D_
COMPRIMENTO: 203MM_x000D_
LARGURA: 50MM_x000D_
ALTURA: 25MM</t>
  </si>
  <si>
    <t xml:space="preserve"> PEDRA AFIAR DUPLA FACE RETANGULAR 6 ESPESSURA DO GRÃO ABRASIVO, LADO GROSSO GRÃO 120/ LADO FINO GRÃO 240</t>
  </si>
  <si>
    <t xml:space="preserve"> PENTE ROSCA METRICO WHITWORTH ACO CARBONO CAPACIDADE 0,25-6,00MM 62 LAMINAS</t>
  </si>
  <si>
    <t xml:space="preserve"> PICARETA MODELO CHIBANCA 4LB ACO CARBONO ACABAMENTO PINTURA ELETROSTAT ICA PO COMPRIMENTO 905,00 MM LARGURA 378,00 MM98,00 MM C/OLHO70,00-45, 00 MM MATERIAL CABO MADEIRA COMPRIMENTO 90,00 CM</t>
  </si>
  <si>
    <t xml:space="preserve"> PINCEL ACHATADO TRINCHA TAMANHO 1 POL CABO CURTO POLIPROPILENO CERDAS NATURAL GRIS 7896380103515 ATLAS</t>
  </si>
  <si>
    <t>PINCEL PINTURA_x000D_
TIPO PINCEL: TRINCHA_x000D_
TAMANHO PINCEL: 3POL_x000D_
MATERIAL CABO: TERMOPLASTICO_x000D_
COR CABO: N/A_x000D_
TIPO CERDA: N/A_x000D_
COR CERDA: BRANCA</t>
  </si>
  <si>
    <t>PINCEL PINTURA_x000D_
TIPO PINCEL: TRINCHA_x000D_
TAMANHO PINCEL: 1.1/2POL_x000D_
MATERIAL CABO: N/A_x000D_
COR CABO: N/A_x000D_
TIPO CERDA: CERDA NATURAL_x000D_
COR CERDA: N/A</t>
  </si>
  <si>
    <t>PINCEL PINTURA_x000D_
TIPO PINCEL: N/A_x000D_
TAMANHO PINCEL: 1POL_x000D_
MATERIAL CABO: N/A_x000D_
COR CABO: N/A_x000D_
TIPO CERDA: N/A_x000D_
COR CERDA: N/A</t>
  </si>
  <si>
    <t>PINCEL PINTURA_x000D_
TIPO PINCEL: N/A_x000D_
TAMANHO PINCEL: 1.1/2POL_x000D_
MATERIAL CABO: N/A_x000D_
COR CABO: N/A_x000D_
TIPO CERDA: N/A_x000D_
COR CERDA: N/A</t>
  </si>
  <si>
    <t>PINCEL PINTURA_x000D_
TIPO PINCEL: N/A_x000D_
TAMANHO PINCEL: 1/2POL_x000D_
MATERIAL CABO: N/A_x000D_
COR CABO: N/A_x000D_
TIPO CERDA: N/A_x000D_
COR CERDA: N/A</t>
  </si>
  <si>
    <t>PINCEL PINTURA_x000D_
TIPO PINCEL: N/A_x000D_
TAMANHO PINCEL: 3POL_x000D_
MATERIAL CABO: N/A_x000D_
COR CABO: N/A_x000D_
TIPO CERDA: N/A_x000D_
COR CERDA: N/A</t>
  </si>
  <si>
    <t xml:space="preserve"> PINCEL TIPO TRINCHA 2</t>
  </si>
  <si>
    <t>PINCEL PINTURA_x000D_
TIPO PINCEL: TRINCHA_x000D_
TAMANHO PINCEL: 4POL_x000D_
MATERIAL CABO: N/A_x000D_
COR CABO: N/A_x000D_
TIPO CERDA: N/A_x000D_
COR CERDA: N/A</t>
  </si>
  <si>
    <t>PISTOLA SILICONE_x000D_
MATERIAL: ALUMINIO_x000D_
ACABAMENTO: PINTURA ELETROSTATICA PO_x000D_
COR: CINZA_x000D_
DIAMETRO TUBO: N/A_x000D_
COMPRIMENTO: 335,00MM_x000D_
LARGURA: 69,00MM_x000D_
ALTURA: 210,00MM_x000D_
PN: 43198002/TRAMONTINA</t>
  </si>
  <si>
    <t>PISTOLA REPARADORA_x000D_
TIPO PISTOLA: REPARADORA_x000D_
MATERIAL CORPO: N/A_x000D_
BICO: N/A_x000D_
CAPACIDADE RESERVATORIO: 250ML_x000D_
PRESSAO TRABALHO: N/A_x000D_
CONSUMO AR: N/A_x000D_
TENSAO: 220/240V_x000D_
CORRENTE TIPO: N/A_x000D_
CORRENTE: 2,1A_x000D_
POTENCIA: 500W_x000D_
TEMPERATURA OPERACAO: 20A200GRC_x000D_
MANGUEIRA: 70.9 POL_x000D_
COMPRIMENTO MANGUEIRA: 1,8M_x000D_
GRAU PROTECAO: IP30_x000D_
ACESSORIO: N/A_x000D_
PN: RFMINI-N/RUBBAFIX</t>
  </si>
  <si>
    <t xml:space="preserve"> PRUMO DE CENTRO 400G TRAMONTINA 43181/501 CODIGO:789111407811 DETALHES DO PRODUTOCORPO EM AÇO FUNDIDO. CAPA TRASEIRA EM PLÁSTICO. RÉGUA EM AÇO CARBONO. CORDÃO DE 2 METROS APROX. PESO: 400G</t>
  </si>
  <si>
    <t xml:space="preserve"> PRUMO DE CENTRO DE PARADE DE 750G, FABRICANTE: VONDER</t>
  </si>
  <si>
    <t xml:space="preserve"> CENTER PUNCTURE 50CRV4 FINISH NICKEL PLATED DIN STANDARD 7255 TOP DIAMETER 12,00 MM TIP DIAMETER 5,00 MM TOTAL LENGTH 120,00 MM PUNCAO CENTRO VANADIO 50CRV4 NIQUELADO DIN 7255 DIAMETRO TOPO 12,00 MM DIAMETRO PONTA 5,00 MM COMPRIMENTO TOTAL 120,00 MM</t>
  </si>
  <si>
    <t xml:space="preserve"> MANUAL RIVETER TYPE PLIER W/BODY CARBON STEEL MATERIAL FINISH ELECTROSTATIC PAINT W/CABLE MATERIAL RUBBER COMPOUND BLACK/ORANGE COLOR CAPACITY LENGTH 250,00 MM WITH KEY ACCESSORY W/700 RIVETS REBITADOR MANUAL TIPO ALICATE CORPO C/CORPO MATERIAL ACO CARBONO ACABA MENTO PINTURA ELETROSTATICA CABO C/CABO MATERIAL COMPOSTO BORRACHA COR PRETO/LARANJA CAPACIDADE COMPRIMENTO 250,00 UNIDADE MEDIDA MM CHAVE C /CHAVE ACESSORIO C/700 REBITES</t>
  </si>
  <si>
    <t xml:space="preserve"> REGUA GRADUADA EM ACO INOX DE 60POL. 40MM LARGURA X 1500MM DE COMPRIMENTO. FORNECEDOR: MESSEN</t>
  </si>
  <si>
    <t xml:space="preserve"> REGULADOR DE PRESSÃO R81 ACETILENO DA WHITE MARTINS</t>
  </si>
  <si>
    <t xml:space="preserve"> RELOGIO COMPARADOR MODELO 3650B1 COM BASE MAGNETICA; PONTOS DE CONTATO: 3 PONTOS; BOTAO LIGA DESLIGA; DIAMETRO DA HASTE: 3/8; COMPRIMENTO: 190MM; DIMENSOES DA BASE: 50 X 40 X 48MM; REF. 657-650Z; FABRICANTE: STARRET.</t>
  </si>
  <si>
    <t xml:space="preserve"> METAL SCRIBER MODEL PEN HARD METAL STRAIGHT FORMAT W/CABLE STEEL MATERIAL FINISH NICKEL PLATED W/GRIPS W/HEAD FORMAT HEXAGONAL TOTAL LENGTH 145,00 MM RISCADOR METAL MODELO CANETA MATERIAL METAL DURO FORMATO RETO C/CABO ACO NIQUELADO C/EMPUNHADURA C/CABECA SEXTAVADO COMPRIMENTO TOTA L 145,00 MM METAL SCRIBER MODEL PEN HARD METAL STRAIGHT FORMAT W/CABLE STEEL MATERIAL FINISH NICKEL PLATED W/GRIPS W/HEAD FORMAT HEXAGONAL TOTAL LENGTH 145,00 MM RISCADOR METAL MODELO CANETA MATERIAL METAL DURO FORMATO RETO C/CABO ACO NIQUELADO C/EMPUNHADURA C/CABECA SEXTAVADO COMPRIMENTO TOTA L 145,00 MM</t>
  </si>
  <si>
    <t xml:space="preserve"> ROCADEIRA MECANICA C/LAMINA C/NYLON POTENCIA 2.0/2,7 KW/CV COMPRIMENTO 1 ,85 M PESO 7,9KG C/TANQUE CAPACIDADE 580ML ROTACAO: 12500 RPM CILINDRADA: 38.9 CM3 FABRICANTE: STIHL REFERENCIA: FS 290</t>
  </si>
  <si>
    <t xml:space="preserve"> SEPARADOR GRAMA C/BORDA MATERIAL RESINA TERMOPLASTICA VERDE LARGURA 12,00 CM ROLO 50M JARDIM</t>
  </si>
  <si>
    <t xml:space="preserve"> SOPRADOR TERMICO- ALIMENTACAO: MONOFASICO/BIFASICO- TENSAO: 127/220V-60HZ- CORRENTE: 12/9A- POTENCIA: 1500/2000W- VAZAO AR: VAZAO 500L/MIN- TEMP SAIDA: TEMP SAIDA 50/600GRC- ACESSORIOS: C/MALETA-</t>
  </si>
  <si>
    <t xml:space="preserve"> SOQUETE DE IMPACTO 1POL ENCAXE 3/4 POL; ACABAMENTO FOSFASTIZADO; UTILIZADO EM PARAFUSADEIRA PNEUMATICA</t>
  </si>
  <si>
    <t xml:space="preserve"> SOQUETE DE IMPACTO 22MM ENCAXE 3/4 POL; ACABAMENTO FOSFASTIZADO; UTILIZADO EM PARAFUSADEIRA PNEUMATICA</t>
  </si>
  <si>
    <t xml:space="preserve"> SOQUETE DE IMPACTO 24MM ENCAXE 3/4 POL; ACABAMENTO FOSFASTIZADO; UTILIZADO EM PARAFUSADEIRA PNEUMATICA</t>
  </si>
  <si>
    <t xml:space="preserve"> SOQUETE DE IMPACTO 32MM ENCAXE 3/4 POL; ACABAMENTO FOSFASTIZADO; UTILIZADO EM PARAFUSADEIRA PNEUMATICA</t>
  </si>
  <si>
    <t xml:space="preserve"> SOQUETE DE IMPACTO 36MM ENCAXE 3/4 POL; ACABAMENTO FOSFASTIZADO; UTILIZADO EM PARAFUSADEIRA PNEUMATICA</t>
  </si>
  <si>
    <t xml:space="preserve"> ACESSORIO PARA APERTO PARAFUSOS</t>
  </si>
  <si>
    <t>SOBRESSALENTE_x000D_
NOME ITEM: SUGADOR SOLDA_x000D_
SUBAPLICACAO: N/A_x000D_
APLICACAO: N/A_x000D_
APLICACAO: N/A_x000D_
APLICACAO: N/A_x000D_
APLICACAO: N/A_x000D_
APLICACAO: N/A_x000D_
APLICACAO: N/A_x000D_
PN: 25253181/FOXLUX</t>
  </si>
  <si>
    <t xml:space="preserve"> TALHADEIRA ACO CROMO VANADIO NIQUELADO C/EMPUNHADURA POLICLORETO VINIL A DIN 7255 LARGURA PONTA 25,00 MM COMPRIMENTO 350,00 MM 038.560 GEDORE</t>
  </si>
  <si>
    <t xml:space="preserve"> TALHADEIRA- MATERIAL: ACO CROMO VANADIO C/REVEST PVC- DIMENSOES: 19X250MM- CARACT CONSTRUT: C/PUNHO PROTECAO-</t>
  </si>
  <si>
    <t xml:space="preserve"> TESOURA DE FUNILARIA COD.: 14-558 DA STANLEY</t>
  </si>
  <si>
    <t xml:space="preserve"> TESOURA DE FUNILARIA 12 DE CÓD.: 14558-STANLEY</t>
  </si>
  <si>
    <t xml:space="preserve"> TORNO ENCANADOR FIXO FERRO FUNDIDO ACABAMENTO PINTURA ELETROSTATICA TAMANHO 3 C/MORDENTE INTERCAMBIAVEL ABERTURA MAXIMA 76,20 MM COMPRIMENTO 210,00 MM LARGURA 125,00 MM ALTURA 225,00 MM REFERÊNCIA TEF07 FAB: METALSUL</t>
  </si>
  <si>
    <t xml:space="preserve"> TORNO ENCANADOR TAMANHO 6; FABRICADO EM FERRO NODULAR (ABNT FE-42012); FUSO EM AÇO 1020 COM ROSCA TRAPEZOIDAL ZINCADA; COM APOIO PARA O CANO NA BASE; ABERTURA MÁXIMA: 152MM; DIMENSÕES: COMPRIMENTO: 338MM; LARGURA: 202MM ALTURA: 372MM.</t>
  </si>
  <si>
    <t xml:space="preserve"> ANGLE PROTRACTOR MODEL W/MAGNIFYING GLASS COLOR TRANSPARENT SHIFT ANGLE 360° GRADUATION 5 MINUTES W/FIXED RULER 300,00 MM W/ADJUSTAB LE RULER 150,00 MM ACCESSORY W/SUPPORT SUPPLY CASE TRANSFERIDOR ANGULO C/LUPA TRANSPARENTE ANGULO DESLOCAMENTO 360° GRADUACAO 5 MINUTOS C/REGUA FIXA 300,00 MM C/REGUA AJUSTAVEL 150,00 MM C/SUPORTE ESTOJO ANGLE PROTRACTOR MODEL W/MAGNIFYING GLASS COLOR TRANSPARENT SHIFT ANGLE 360° GRADUATION 5 MINUTES W/FIXED RULER 300,00 MM W/ADJUSTAB LE RULER 150,00 MM ACCESSORY W/SUPPORT SUPPLY CASE TRANSFERIDOR ANGULO C/LUPA TRANSPARENTE ANGULO DESLOCAMENTO 360° GRADUACAO 5 MINUTOS C/REGUA FIXA 300,00 MM C/REGUA AJUSTAVEL 150,00 MM C/SUPORTE ESTOJO</t>
  </si>
  <si>
    <t xml:space="preserve"> TRENA DE BOLSO AMARELA 5M/16' KTS34-5M.</t>
  </si>
  <si>
    <t xml:space="preserve"> TRENA DE PROFUNDIDADE COM FITA DE AÇO CROMO-ACETINADA SÉRIE 507 LARGURA DA FITA: 13MM COMPRIMENTO: 30M TIPO DE GRADUAÇÃO: L8 Nº CATÁLOGO: C507MDB-30M FABRICANTE: STARRETT</t>
  </si>
  <si>
    <t xml:space="preserve"> MEASURING TAPE MODEL T STRIP GRADUATED MM INCH COLOR YELLOW STRIP WIDTH 13,00 MM LENGTH 3000 MM TRENA MANUAL T FITA GRADUADA MM POL COR AMARELO LARGURA FITA 13,00 MM COMPRIMENTO 3000 MM</t>
  </si>
  <si>
    <t xml:space="preserve"> MEASURING TAPE MODEL T W/LOCK W/STRAP STRIP GRADUATED MM INCH STEEL MATERIAL COLOR YELLOW RED STRIP WIDTH 19,00 MM LENGTH 5000 MM TRENA MANUAL T C/TRAVA C/PRESILHA FITA GRADUADA MM POL ACO COR VERMELHO AMARELO LARGURA FITA 19,00 MM COMPRIMENTO 5000 MM</t>
  </si>
  <si>
    <t xml:space="preserve"> MEASURING TAPE-MATERIAL:PLASTIC-LENGTH:5M-WIDTH:19MM-SCALE:M-LOCK:W/ LOCK-CONSTRUCTIVE CHARACTERISTIC:W/1 SAFETY HOOK TRENA- MATERIAL: PLASTICO- COMPRIMENTO: COMP 5M- LARGURA: LARG 19MM- E SCALA: ESC M- TRAVA: C/ TRAVA- CARACT CONSTRUT: C/1 MOSQUETAO- (FAB: T ORISHIMA - REF: PROPOSTA).</t>
  </si>
  <si>
    <t xml:space="preserve"> TRINCHA C/CABO POLIPROPILENO COR VERMELHO CERDAS C/CERDAS NATURAL TAMANHO 4 POL</t>
  </si>
  <si>
    <t>PINCEL PINTURA_x000D_
TIPO PINCEL: TRINCHA_x000D_
TAMANHO PINCEL: 1.1/2POL_x000D_
MATERIAL CABO: POLIPROPILENO_x000D_
COR CABO: AMARELA_x000D_
TIPO CERDA: N/A_x000D_
COR CERDA: GRIS</t>
  </si>
  <si>
    <t xml:space="preserve"> TRINCHA- MONTAGEM CERDAS: SIMPLES- TAMANHO: 3POL- TIPO: CERDAS GRIS-</t>
  </si>
  <si>
    <t xml:space="preserve"> BOAT HOOK SET COMPOSITION 5 ELEMENTS FIBERGLASS MATERIAL EPOXY RESIN DIAMETER 38,00 MM VARA DE MANOBRA SECCIONAVEL COM 5 ELEMENTOS FABRICANTE: TEREX RITZ MODELO:VMR-90 CONJUNTO VARA MANOBRA COMPOSICAO 5 ELEMENTOS CONSTRUIDA COM TUBO RITZGLAS. DIAMETRO:38,00 MM COMPRIMENTO: 6,45 M PESO: 5,85KG</t>
  </si>
  <si>
    <t xml:space="preserve"> VARA DE MANOBRA TELESCÓPICA REFORÇADA RITZGLAS®, SEÇÃO TRIANGULAR, REFORÇADA, 04 ELEMENTOS, COMPRIMENTO ESTENDIDO DE 5.370MM, EM TUBOS DE FIBRA DE VIDRO IMPREGNADOS COM RESINA EPOXY, ELEMENTO PONTA DE ALTA VISIBILIDADE COM NÚCLEO EM ESPUMA DE POLIURETANO, CONFORME NORMA ASTM-F- 1826-00, SEÇÃO PONTA COM CABEÇOTE UNIVERSAL MODELO CS-U. </t>
  </si>
  <si>
    <t>RODILHO_x000D_
MATERIAL CORPO: ACO_x000D_
CABO: C/CABO_x000D_
MATERIAL CABO: MADEIRA_x000D_
DIAMETRO: N/A_x000D_
COMPRIMENTO: N/A_x000D_
LARGURA: 51MM_x000D_
USO: ASSENTAMENTO BORRACHA_x000D_
PN: 532/VULCAFLEX</t>
  </si>
  <si>
    <t>MACARICO_x000D_
TIPO MACARICO: N/A_x000D_
MATERIAL HASTE: ACO CARBONO_x000D_
MATERIAL CORPO: ACO CARBONO_x000D_
MATERIAL BICO: N/A_x000D_
REGULAGEM CHAMA: N/A_x000D_
COMPRIMENTO CHAMA: N/A_x000D_
COMPRIMENTO TOTAL: 19MM</t>
  </si>
  <si>
    <t xml:space="preserve"> SWITCHER STAINLESS STEEL MATERIAL FINISH NATURAL USE BLOWTORCH CLEANER CASE W/14PIECES AGULHEIRO MATERIAL ACO INOX ACABAMENTO NATURAL USO LIMPEZA MACARICO FORNECIMENTO ESTOJO C/14PECAS SWITCHER STAINLESS STEEL MATERIAL FINISH NATURAL USE BLOWTORCH CLEANER CASE W/14PIECES AGULHEIRO MATERIAL ACO INOX ACABAMENTO NATURAL USO LIMPEZA MACARICO FORNECIMENTO ESTOJO C/14PCS; VONDER: 3599140000; CARBOGRAFITE: 10149710</t>
  </si>
  <si>
    <t xml:space="preserve"> ALARGADOR AJUSTAVEL A3 10,3 A 11,1MM</t>
  </si>
  <si>
    <t xml:space="preserve"> ALARGADOR AJUSTAVEL A3 9,5 A 10,3MM</t>
  </si>
  <si>
    <t xml:space="preserve"> ALARGADOR AJUSTAVEL A5 8,5 A 9,5MM</t>
  </si>
  <si>
    <t xml:space="preserve"> ALARGADOR AJUSTAVEL A6 7,5 A 8,5MM</t>
  </si>
  <si>
    <t xml:space="preserve"> HACKSAW ALUMINUM MATERIAL FINISH PAINTED CABLE CLOSED BLADE LENGTH 12 INCH TOTAL LENGTH 17 INCH ARCO SERRA ALUMINIO PINTADO CABO FECHADO COMPRIMENTO LAMINA 12 POL COMPRIMENTO TOTAL 17 POL</t>
  </si>
  <si>
    <t xml:space="preserve"> BEDAME 50% DE COBALTO 5/8 X 1/8 X 6POL APLICACAO: USINAGEM REFERENCIA: HARDSTEEL 50% FABRICANTE: HARDSTEEL</t>
  </si>
  <si>
    <t>BICO CORTE_x000D_
TIPO BICO: N/A_x000D_
MODELO TOCHA: 1502_x000D_
TIPO GAS: OXIGENIO ACETILENO_x000D_
NUMERO: 10_x000D_
MATERIAL CORPO: COBRE_x000D_
TRATAMENTO SUPERFICIE: N/A_x000D_
COR: N/A_x000D_
DIAMETRO: 10MM_x000D_
COMPRIMENTO: N/A_x000D_
NORMA: N/A_x000D_
ESPESSURA CORTE: 152A254MM_x000D_
PRESSAO TRABALHO: 4A6KGF/CM2 0,6A0,8KGF/CM2</t>
  </si>
  <si>
    <t>BICO CORTE_x000D_
TIPO BICO: N/A_x000D_
MODELO TOCHA: N/A_x000D_
TIPO GAS: OXIGENIO GLP_x000D_
NUMERO: 8_x000D_
MATERIAL CORPO: COBRE_x000D_
TRATAMENTO SUPERFICIE: N/A_x000D_
COR: N/A_x000D_
DIAMETRO: N/A_x000D_
COMPRIMENTO: N/A_x000D_
NORMA: N/A_x000D_
ESPESSURA CORTE: 150A200MM_x000D_
PRESSAO TRABALHO: 0,5-2,5KGF/CM2 0,15KGF/CM2</t>
  </si>
  <si>
    <t>BICO CORTE_x000D_
TIPO BICO: N/A_x000D_
MODELO TOCHA: N/A_x000D_
TIPO GAS: OXIGENIO GLP_x000D_
NUMERO: 12_x000D_
MATERIAL CORPO: COBRE_x000D_
TRATAMENTO SUPERFICIE: N/A_x000D_
COR: N/A_x000D_
DIAMETRO: N/A_x000D_
COMPRIMENTO: N/A_x000D_
NORMA: N/A_x000D_
ESPESSURA CORTE: 254A304,80MM_x000D_
PRESSAO TRABALHO: 4-6KGF/CM2 0,60-0,90KGF/CM2</t>
  </si>
  <si>
    <t>BICO CORTE_x000D_
TIPO BICO: N/A_x000D_
MODELO TOCHA: N/A_x000D_
TIPO GAS: OXIGENIO ACETILENO_x000D_
NUMERO: 4_x000D_
MATERIAL CORPO: COBRE_x000D_
TRATAMENTO SUPERFICIE: N/A_x000D_
COR: N/A_x000D_
DIAMETRO: N/A_x000D_
COMPRIMENTO: N/A_x000D_
NORMA: N/A_x000D_
ESPESSURA CORTE: 12,70A15,90MM_x000D_
PRESSAO TRABALHO: 2-3KGF/CM2 30-0,50KGF/CM2</t>
  </si>
  <si>
    <t>SOBRESSALENTE_x000D_
NOME ITEM: BICO CORTE_x000D_
SUBAPLICACAO: N/A_x000D_
APLICACAO: N/A_x000D_
APLICACAO: N/A_x000D_
APLICACAO: N/A_x000D_
APLICACAO: N/A_x000D_
APLICACAO: N/A_x000D_
APLICACAO: N/A_x000D_
PN: NUM6-74-80-150-206/ESAB</t>
  </si>
  <si>
    <t xml:space="preserve"> CUTTING NOZZLE MATERIAL COPPER BRASS ALLOY FINISH CHROME NUMBER 10 CUT THICKNESS 300,00 MM PRESSURE OXYGEN CUT 4,5-5,6KGF/CM2 PRESSU RE PRE HEATED OXYGEN 0,5-2,5KGF/CM2 PRESSURE GLP 0,15KGF/CM2 FLOW TOTAL OXYGEN CUT 20,00M3/H TOTAL FLOW PRE HEATED OXYGEN 1,40M3/H T OTAL FLOW LPG 0,25M3/H BICO CORTE LIGA COBRE LATAO CROMADO NUMERO 10 ESPESSURA CORTE 300,00 MM PRESSAO OXIGENIO CORTE 4,5-5,6KGF/CM2 PRESSAO OXIGENIO PREAQ UECIMENTO 0,5-2,5KGF/CM2 PRESSAO GLP 0,15KGF/CM2 VAZAO TOTAL OXIGENIO CORTE 20,00M3/H VAZAO TOTAL OXIGENIO PREAQUECIMENTO 1,40M3/H V AZAO TOTAL GLP 0,25M3/H CUTTING NOZZLE MATERIAL COPPER BRASS ALLOY FINISH CHROME NUMBER 10 CUT THICKNESS 300,00 MM PRESSURE OXYGEN CUT 4,5-5,6KGF/CM2 PRESSU RE PRE HEATED OXYGEN 0,5-2,5KGF/CM2 PRESSURE GLP 0,15KGF/CM2 FLOW TOTAL OXYGEN CUT 20,00M3/H TOTAL FLOW PRE HEATED OXYGEN 1,40M3/H T OTAL FLOW LPG 0,25M3/H BICO CORTE LIGA COBRE LATAO CROMADO NUMERO 10 ESPESSURA CORTE 300,00 MM PRESSAO OXIGENIO CORTE 4,5-5,6KGF/CM2 PRESSAO OXIGENIO PREAQ UECIMENTO 0,5-2,5KGF/CM2 PRESSAO GLP 0,15KGF/CM2 VAZAO TOTAL OXIGENIO CORTE 20,00M3/H VAZAO TOTAL OXIGENIO PREAQUECIMENTO 1,40M3/H V AZAO TOTAL GLP 0,25M3/H</t>
  </si>
  <si>
    <t xml:space="preserve"> CUTTING NOZZLE COPPER MATERIAL FINISH ELECTROLYTIC NUMBER 12 CUT THICKNESS 200-300,00 MM OXYGEN PRESSURE CUTTING 5-6,3KGF/CM2 PRESSU RE LPG 0-0,15KGF/CM2 TOTAL FLOW OXYGEN CUT 24,0M3/H TOTAL FLOW LPG 0,25M3/H BICO CORTE COBRE ELETROLITICO NUMERO 12 ESPESSURA CORTE 200-300,00 MM PRESSAO OXIGENIO CORTE 5-6,3KGF/CM2 PRESSAO GLP 0-0,15KGF/CM2 VAZAO TOTAL OXIGENIO CORTE 24,0M3/H VAZAO TOTAL GLP 0,25M3/H CUTTING NOZZLE COPPER MATERIAL FINISH ELECTROLYTIC NUMBER 12 CUT THICKNESS 200-300,00 MM OXYGEN PRESSURE CUTTING 5-6,3KGF/CM2 PRESSU RE LPG 0-0,15KGF/CM2 TOTAL FLOW OXYGEN CUT 24,0M3/H TOTAL FLOW LPG 0,25M3/H BICO CORTE COBRE ELETROLITICO NUMERO 12 ESPESSURA CORTE 200-300,00 MM PRESSAO OXIGENIO CORTE 5-6,3KGF/CM2 PRESSAO GLP 0-0,15KGF/CM2 VAZAO TOTAL OXIGENIO CORTE 24,0M3/H VAZAO TOTAL GLP 0,25M3/H</t>
  </si>
  <si>
    <t>BICO CORTE_x000D_
TIPO BICO: N/A_x000D_
MODELO TOCHA: N/A_x000D_
TIPO GAS: OXIGENIO ACETILENO_x000D_
NUMERO: 2_x000D_
MATERIAL CORPO: COBRE_x000D_
TRATAMENTO SUPERFICIE: N/A_x000D_
COR: N/A_x000D_
DIAMETRO: N/A_x000D_
COMPRIMENTO: N/A_x000D_
NORMA: N/A_x000D_
ESPESSURA CORTE: 3MM_x000D_
PRESSAO TRABALHO: 2-3KGF/CM2 0,30-0,50KGF/CM2</t>
  </si>
  <si>
    <t xml:space="preserve"> CUTTING NOZZLE MATERIAL COPPER ALLOY FINISH CHROME NUMBER 3 CUT THICKNESS 6,00 A 10,00 MM PRESSURE OXYGEN CUT 1,5-2,0KGF/CM2 PRESSUR E CUTTING OXYGEN 2-3KGF/CM2 ACETYLENE CUT PRESSURE 30-0,50KGF/CM2 TOTAL FLOW OXYGEN CUT 1,0-1,3M3/H TOTAL FLOW OXYGEN CUT 1,3-1,8M3/ H TOTAL FLOW ACETYLENE 0,2-0,3M3/H BICO CORTE LIGA COBRE CROMADO NUMERO 3 ESPESSURA CORTE 6,00 A 10,00 MM PRESSAO OXIGENIO CORTE 1,5-2,0KGF/CM2 PRESSAO OXIGENIO CORTE 2-3KGF/CM2 PRESSAO ACETILENO CORTE 0,30-0,50KGF/CM2 VAZAO TOTAL OXIGENIO CORTE 1,0-1,3M3/H VAZAO TOTAL OXIGENIO CORTE 1,3-1,8M3/H VA ZAO TOTAL ACETILENO 0,2-0,3M3/H CUTTING NOZZLE MATERIAL COPPER ALLOY FINISH CHROME NUMBER 3 CUT THICKNESS 6,00 A 10,00 MM PRESSURE OXYGEN CUT 1,5-2,0KGF/CM2 PRESSUR E CUTTING OXYGEN 2-3KGF/CM2 ACETYLENE CUT PRESSURE 30-0,50KGF/CM2 TOTAL FLOW OXYGEN CUT 1,0-1,3M3/H TOTAL FLOW OXYGEN CUT 1,3-1,8M3/ H TOTAL FLOW ACETYLENE 0,2-0,3M3/H BICO CORTE LIGA COBRE CROMADO NUMERO 3 ESPESSURA CORTE 6,00 A 10,00 MM PRESSAO OXIGENIO CORTE 1,5-2,0KGF/CM2 PRESSAO OXIGENIO CORTE 2-3KGF/CM2 PRESSAO ACETILENO CORTE 0,30-0,50KGF/CM2 VAZAO TOTAL OXIGENIO CORTE 1,0-1,3M3/H VAZAO TOTAL OXIGENIO CORTE 1,3-1,8M3/H VA ZAO TOTAL ACETILENO 0,2-0,3M3/H</t>
  </si>
  <si>
    <t xml:space="preserve"> CUTTING NOZZLE COPPER MATERIAL FINISH ELECTROLYTIC NUMBER 4 CUT THICKNESS 4-15,00 MM PRESSURE CUTTING OXYGEN 1,5-2,5KGF/CM2 PRESSURE GLP 0,20-0,30KGF/CM2 TOTAL FLOW OXYGEN CUTTING 1,5-2,5M3/H TOTAL FLOW LPG 0,1-0,2M3/H BICO CORTE COBRE ELETROLITICO NUMERO 4 ESPESSURA CORTE 4-15,00 MM PRESSAO OXIGENIO CORTE 1,5-2,5KGF/CM2 PRESSAO GLP 0,20-0,30KGF/CM2 VAZAO TOTAL OXIGENIO CORTE 1,5-2,5M3/H VAZAO TOTAL GLP 0,1-0,2M3/H CUTTING NOZZLE COPPER MATERIAL FINISH ELECTROLYTIC NUMBER 4 CUT THICKNESS 4-15,00 MM PRESSURE CUTTING OXYGEN 1,5-2,5KGF/CM2 PRESSURE GLP 0,20-0,30KGF/CM2 TOTAL FLOW OXYGEN CUTTING 1,5-2,5M3/H TOTAL FLOW LPG 0,1-0,2M3/H BICO CORTE COBRE ELETROLITICO NUMERO 4 ESPESSURA CORTE 4-15,00 MM PRESSAO OXIGENIO CORTE 1,5-2,5KGF/CM2 PRESSAO GLP 0,20-0,30KGF/CM2 VAZAO TOTAL OXIGENIO CORTE 1,5-2,5M3/H VAZAO TOTAL GLP 0,1-0,2M3/H</t>
  </si>
  <si>
    <t xml:space="preserve"> CUTTING NOZZLE MATERIAL COPPER BRASS ALLOY FINISH CHROME NUMBER 6 CUT THICKNESS 75-150,00 MM PRESSURE OXYGEN CUT 3,5-5,2KGF/CM2 PRES SURE PRE HEATED OXYGEN 0,5-2,0KGF/CM2 PRESSURE GLP 0,15KGF/CM2 TOTAL FLOW OXYGEN CUT 14,00M3/H TOTAL FLOW PRE HEATED OXYGEN 1,00M3/H TOTAL FLOW LPG 0,25M3/H BICO CORTE LIGA COBRE LATAO CROMADO NUMERO 6 ESPESSURA CORTE 75-150,00 MM PRESSAO OXIGENIO CORTE 3,5-5,2KGF/CM2 PRESSAO OXIGENIO PRE AQUECIMENTO 0,5-2,0KGF/CM2 PRESSAO GLP 0,15KGF/CM2 VAZAO TOTAL OXIGENIO CORTE 14,00M3/H VAZAO TOTAL OXIGENIO PREAQUECIMENTO 1,00M3/H VAZAO TOTAL GLP 0,25M3/H CUTTING NOZZLE MATERIAL COPPER BRASS ALLOY FINISH CHROME NUMBER 6 CUT THICKNESS 75-150,00 MM PRESSURE OXYGEN CUT 3,5-5,2KGF/CM2 PRES SURE PRE HEATED OXYGEN 0,5-2,0KGF/CM2 PRESSURE GLP 0,15KGF/CM2 TOTAL FLOW OXYGEN CUT 14,00M3/H TOTAL FLOW PRE HEATED OXYGEN 1,00M3/H TOTAL FLOW LPG 0,25M3/H BICO CORTE LIGA COBRE LATAO CROMADO NUMERO 6 ESPESSURA CORTE 75-150,00 MM PRESSAO OXIGENIO CORTE 3,5-5,2KGF/CM2 PRESSAO OXIGENIO PRE AQUECIMENTO 0,5-2,0KGF/CM2 PRESSAO GLP 0,15KGF/CM2 VAZAO TOTAL OXIGENIO CORTE 14,00M3/H VAZAO TOTAL OXIGENIO PREAQUECIMENTO 1,00M3/H VAZAO TOTAL GLP 0,25M3/H</t>
  </si>
  <si>
    <t xml:space="preserve"> HEATING NOZZLE COPPER MATERIAL TEMPERATURE 215-262°C PRESSURE OXYGEN HEATING 1,0-3,5KGF/CM2 PRESSURE ACETYLENE HEATING 0,4-0,9KGF/CM 2 FLOW TOTAL OXYGEN HEATING 8,2-10,2M3/H FLOW TOTAL ACETYLENE 7,6-9,3M3/H BICO DE CORTE BMA - 300 AQUECIMENTO E ACETILENO DESCRIÇÃO DO PRODUTO CARACTERÍSTICAS: - BICO MONOBLOCO TIPO CHUVEIRO - BICO DE DUAS SEDES - FABRICADO EM COBRE ELETROLÍTICO PELO PROCESSO DE REPUXO - USADO COM OS GASES OXIGÊNIO E ACETILENO ESPECIFICAÇÕES TÉCNICAS: - SÉRIE: BMA AC 300 - PRESSÃO DINÂMICA OX: 1,00 – 3,20 KGF/CM² - PRESSÃO DINÂMICA GÁS: 0,40 – 0,90 KGF/CM² - VAZÃO OX: 8,20 – 10,20 M³/HORA - VAZÃO GÁS: 7,60 – 9,30</t>
  </si>
  <si>
    <t xml:space="preserve"> BITS QUADRADO 50% DE COBALTO 1/2 X 4POL APLICACAO: USINAGEM REFERENCIA: HARDSTEEL 50% FABRICANTE: HARDSTEEL</t>
  </si>
  <si>
    <t xml:space="preserve"> BITS QUADRADO 50% DE COBALTO 1/4 X 6POL APLICACAO: USINAGEM REFERENCIA: HARDSTEEL 50% FABRICANTE: HARDSTEEL</t>
  </si>
  <si>
    <t xml:space="preserve"> BITS QUADRADO 50% DE COBALTO 3/8 X 4POL APLICACAO: USINAGEM REFERENCIA: HARDSTEEL 50% FABRICANTE: HARDSTEEL</t>
  </si>
  <si>
    <t xml:space="preserve"> BOCAL P/TOCHA TIG CERAMICA TAMANHO 10 COMPRIMENTO 47,00 MM DIAMETRO 9,50 MM</t>
  </si>
  <si>
    <t xml:space="preserve"> BOCAL P/TOCHA TIG CERAMICA TAMANHO 4 COMPRIMENTO 47,00 MM DIAMETRO 9,50 MM</t>
  </si>
  <si>
    <t xml:space="preserve"> BOCAL P/TOCHA TIG CERAMICA TAMANHO 5 COMPRIMENTO 47,00 MM DIAMETRO 9,50 MM</t>
  </si>
  <si>
    <t xml:space="preserve"> BOCAL P/TOCHA TIG CERAMICA TAMANHO 6 COMPRIMENTO 47,00 MM DIAMETRO 9,50 MM</t>
  </si>
  <si>
    <t xml:space="preserve"> BOCAL P/TOCHA TIG CERAMICA TAMANHO 7 COMPRIMENTO 47,00 MM DIAMETRO 11,00 MM</t>
  </si>
  <si>
    <t xml:space="preserve"> BOCAL P/TOCHA TIG CERAMICA TAMANHO 8 COMPRIMENTO 47,00 MM DIAMETRO 12,50 MM</t>
  </si>
  <si>
    <t xml:space="preserve"> BROCA ACO RAPIDO DIN 338 DIAMETRO 21 MM COMPRIMENTO TOTAL 210MM DORMER TIPO DE HÉLICE DA BROCA: NORMAL NORMA DIN: 338 TIPO DE CANAL DA BROCA: HELICOIDAL TIPO DE HASTE DA BROCA: PARALELA/CILÍNDRICA</t>
  </si>
  <si>
    <t xml:space="preserve"> BROCA AÇO RÁPIDO DIÂMETRO:(MM) 1,5 COMPRIMENTO ÚTIL:(MM) 18 COMPRIMENTO TOTAL:(MM) 109 REFERÊNCIA: 2006-AR UNIDADE: PEÇA</t>
  </si>
  <si>
    <t xml:space="preserve"> BROCA DE AÇO RÁPIDO DIÂMETRO (MM) 1,00 COMPRIMENTO ÚTIL:(MM) 12 COMPRIMENTO TOTAL:(MM) 31 REFERÊNCIA: 2005-AR UNIDADE: PEÇA</t>
  </si>
  <si>
    <t>BROCA HELICOIDAL_x000D_
TIPO PONTA: ACO RAPIDO_x000D_
TIPO HASTE: PARALELA_x000D_
NORMA CONSTRUCAO: DIN 338_x000D_
SENTIDO CORTE: DIREITA_x000D_
DIAMETRO BROCA: 2MM_x000D_
TOLERANCIA FURO: N/A_x000D_
COMPRIMENTO CANAL: 24MM_x000D_
COMPRIMENTO TOTAL: 49MM</t>
  </si>
  <si>
    <t>BROCA HELICOIDAL_x000D_
TIPO PONTA: ACO RAPIDO_x000D_
TIPO HASTE: PARALELA_x000D_
NORMA CONSTRUCAO: DIN 338_x000D_
SENTIDO CORTE: DIREITA_x000D_
DIAMETRO BROCA: 3MM_x000D_
TOLERANCIA FURO: N/A_x000D_
COMPRIMENTO CANAL: 33MM_x000D_
COMPRIMENTO TOTAL: 61MM</t>
  </si>
  <si>
    <t>BROCA HELICOIDAL_x000D_
TIPO PONTA: ACO RAPIDO_x000D_
TIPO HASTE: PARALELA_x000D_
NORMA CONSTRUCAO: DIN 338_x000D_
SENTIDO CORTE: DIREITA_x000D_
DIAMETRO BROCA: 4MM_x000D_
TOLERANCIA FURO: N/A_x000D_
COMPRIMENTO CANAL: 43MM_x000D_
COMPRIMENTO TOTAL: 75MM</t>
  </si>
  <si>
    <t>BROCA HELICOIDAL_x000D_
TIPO PONTA: ACO RAPIDO_x000D_
TIPO HASTE: PARALELA_x000D_
NORMA CONSTRUCAO: DIN 338_x000D_
SENTIDO CORTE: DIREITA_x000D_
DIAMETRO BROCA: 5MM_x000D_
TOLERANCIA FURO: N/A_x000D_
COMPRIMENTO CANAL: 52MM_x000D_
COMPRIMENTO TOTAL: 86MM</t>
  </si>
  <si>
    <t>BROCA HELICOIDAL_x000D_
TIPO PONTA: ACO RAPIDO_x000D_
TIPO HASTE: PARALELA_x000D_
NORMA CONSTRUCAO: DIN 338_x000D_
SENTIDO CORTE: DIREITA_x000D_
DIAMETRO BROCA: 10MM_x000D_
TOLERANCIA FURO: N/A_x000D_
COMPRIMENTO CANAL: 87MM_x000D_
COMPRIMENTO TOTAL: 133MM</t>
  </si>
  <si>
    <t>BROCA HELICOIDAL_x000D_
TIPO PONTA: ACO RAPIDO_x000D_
TIPO HASTE: PARALELA_x000D_
NORMA CONSTRUCAO: DIN 338_x000D_
SENTIDO CORTE: DIREITA_x000D_
DIAMETRO BROCA: 10,5MM_x000D_
TOLERANCIA FURO: N/A_x000D_
COMPRIMENTO CANAL: 87MM_x000D_
COMPRIMENTO TOTAL: 133MM</t>
  </si>
  <si>
    <t>BROCA HELICOIDAL_x000D_
TIPO PONTA: ACO RAPIDO_x000D_
TIPO HASTE: PARALELA_x000D_
NORMA CONSTRUCAO: DIN 338_x000D_
SENTIDO CORTE: DIREITA_x000D_
DIAMETRO BROCA: 11MM_x000D_
TOLERANCIA FURO: N/A_x000D_
COMPRIMENTO CANAL: 87MM_x000D_
COMPRIMENTO TOTAL: 142MM</t>
  </si>
  <si>
    <t xml:space="preserve"> BROCA DE AÇO RÁPIDO 11,50MM DIÂMETRO: 11,50MM COMPRIMENTO TOTAL: 143MM HSS-AÇO RÁPIDO HASTE PARALELA DIN 338</t>
  </si>
  <si>
    <t>BROCA HELICOIDAL_x000D_
TIPO PONTA: ACO RAPIDO_x000D_
TIPO HASTE: PARALELA_x000D_
NORMA CONSTRUCAO: DIN 338_x000D_
SENTIDO CORTE: DIREITA_x000D_
DIAMETRO BROCA: 12MM_x000D_
TOLERANCIA FURO: N/A_x000D_
COMPRIMENTO CANAL: 101MM_x000D_
COMPRIMENTO TOTAL: 151MM</t>
  </si>
  <si>
    <t>BROCA HELICOIDAL_x000D_
TIPO PONTA: ACO RAPIDO_x000D_
TIPO HASTE: PARALELA_x000D_
NORMA CONSTRUCAO: DIN 338_x000D_
SENTIDO CORTE: DIREITA_x000D_
DIAMETRO BROCA: 12,5MM_x000D_
TOLERANCIA FURO: N/A_x000D_
COMPRIMENTO CANAL: 101MM_x000D_
COMPRIMENTO TOTAL: 151MM</t>
  </si>
  <si>
    <t>BROCA HELICOIDAL_x000D_
TIPO PONTA: ACO RAPIDO_x000D_
TIPO HASTE: PARALELA_x000D_
NORMA CONSTRUCAO: DIN 338_x000D_
SENTIDO CORTE: DIREITA_x000D_
DIAMETRO BROCA: 13MM_x000D_
TOLERANCIA FURO: N/A_x000D_
COMPRIMENTO CANAL: 101MM_x000D_
COMPRIMENTO TOTAL: 151MM</t>
  </si>
  <si>
    <t xml:space="preserve"> BROCA DE AÇO RÁPIDO 13,5MM CÓD. 53.37.013.500 DIÂMETRO: 13,5MM COMPRIMENTO TOTAL: 160MM HSS-AÇO RÁPIDO HASTE PARALELA DIN 338</t>
  </si>
  <si>
    <t>BROCA HELICOIDAL_x000D_
TIPO PONTA: ACO RAPIDO_x000D_
TIPO HASTE: PARALELA_x000D_
NORMA CONSTRUCAO: DIN 338_x000D_
SENTIDO CORTE: DIREITA_x000D_
DIAMETRO BROCA: 14MM_x000D_
TOLERANCIA FURO: N/A_x000D_
COMPRIMENTO CANAL: 108MM_x000D_
COMPRIMENTO TOTAL: 160MM</t>
  </si>
  <si>
    <t>BROCA HELICOIDAL_x000D_
TIPO PONTA: ACO RAPIDO_x000D_
TIPO HASTE: PARALELA_x000D_
NORMA CONSTRUCAO: DIN 338_x000D_
SENTIDO CORTE: DIREITA_x000D_
DIAMETRO BROCA: 15MM_x000D_
TOLERANCIA FURO: N/A_x000D_
COMPRIMENTO CANAL: 114MM_x000D_
COMPRIMENTO TOTAL: 169MM</t>
  </si>
  <si>
    <t xml:space="preserve"> BROCA DE AÇO RÁPIDO 16,00MM CÓD. 40188 DIÂMETRO: 16,00MM COMPRIMENTO TOTAL: 160MM HSS-AÇO RÁPIDO HASTE PARALELA DIN 338</t>
  </si>
  <si>
    <t xml:space="preserve"> BROCA DE AÇO RÁPIDO 17,0MM CÓD. 53.77.017.000 DIÂMETRO: 17,0MM COMPRIMENTO TOTAL: 184,0MM HSS-AÇO RÁPIDO HASTE PARALELA DIN 338</t>
  </si>
  <si>
    <t xml:space="preserve"> BROCA DE AÇO RÁPIDO 18,0MM CÓD. 40196 DIÂMETRO: 18,0MM HSS-AÇO RÁPIDO HASTE PARALELA DIN 338</t>
  </si>
  <si>
    <t>BROCA HELICOIDAL_x000D_
TIPO PONTA: ACO RAPIDO_x000D_
TIPO HASTE: PARALELA_x000D_
NORMA CONSTRUCAO: DIN 338_x000D_
SENTIDO CORTE: DIREITA_x000D_
DIAMETRO BROCA: 2,5MM_x000D_
TOLERANCIA FURO: N/A_x000D_
COMPRIMENTO CANAL: 30MM_x000D_
COMPRIMENTO TOTAL: 57MM</t>
  </si>
  <si>
    <t>BROCA HELICOIDAL_x000D_
TIPO PONTA: ACO RAPIDO_x000D_
TIPO HASTE: PARALELA_x000D_
NORMA CONSTRUCAO: DIN 338_x000D_
SENTIDO CORTE: DIREITA_x000D_
DIAMETRO BROCA: 20MM_x000D_
TOLERANCIA FURO: N/A_x000D_
COMPRIMENTO CANAL: 140MM_x000D_
COMPRIMENTO TOTAL: 205MM</t>
  </si>
  <si>
    <t>BROCA HELICOIDAL_x000D_
TIPO PONTA: ACO RAPIDO_x000D_
TIPO HASTE: PARALELA_x000D_
NORMA CONSTRUCAO: DIN 338_x000D_
SENTIDO CORTE: DIREITA_x000D_
DIAMETRO BROCA: 3,5MM_x000D_
TOLERANCIA FURO: N/A_x000D_
COMPRIMENTO CANAL: 39MM_x000D_
COMPRIMENTO TOTAL: 70MM</t>
  </si>
  <si>
    <t>BROCA HELICOIDAL_x000D_
TIPO PONTA: ACO RAPIDO_x000D_
TIPO HASTE: PARALELA_x000D_
NORMA CONSTRUCAO: DIN 338_x000D_
SENTIDO CORTE: DIREITA_x000D_
DIAMETRO BROCA: 4,5MM_x000D_
TOLERANCIA FURO: N/A_x000D_
COMPRIMENTO CANAL: 47MM_x000D_
COMPRIMENTO TOTAL: 80MM</t>
  </si>
  <si>
    <t>BROCA HELICOIDAL_x000D_
TIPO PONTA: ACO RAPIDO_x000D_
TIPO HASTE: PARALELA_x000D_
NORMA CONSTRUCAO: DIN 338_x000D_
SENTIDO CORTE: DIREITA_x000D_
DIAMETRO BROCA: 5,5MM_x000D_
TOLERANCIA FURO: N/A_x000D_
COMPRIMENTO CANAL: 57MM_x000D_
COMPRIMENTO TOTAL: 93MM</t>
  </si>
  <si>
    <t>BROCA HELICOIDAL_x000D_
TIPO PONTA: ACO RAPIDO_x000D_
TIPO HASTE: PARALELA_x000D_
NORMA CONSTRUCAO: DIN 338_x000D_
SENTIDO CORTE: DIREITA_x000D_
DIAMETRO BROCA: 6MM_x000D_
TOLERANCIA FURO: N/A_x000D_
COMPRIMENTO CANAL: 57MM_x000D_
COMPRIMENTO TOTAL: 93MM</t>
  </si>
  <si>
    <t>BROCA HELICOIDAL_x000D_
TIPO PONTA: ACO RAPIDO_x000D_
TIPO HASTE: PARALELA_x000D_
NORMA CONSTRUCAO: DIN 338_x000D_
SENTIDO CORTE: DIREITA_x000D_
DIAMETRO BROCA: 6,5MM_x000D_
TOLERANCIA FURO: N/A_x000D_
COMPRIMENTO CANAL: 63MM_x000D_
COMPRIMENTO TOTAL: 101MM</t>
  </si>
  <si>
    <t>BROCA HELICOIDAL_x000D_
TIPO PONTA: ACO RAPIDO_x000D_
TIPO HASTE: PARALELA_x000D_
NORMA CONSTRUCAO: DIN 338_x000D_
SENTIDO CORTE: DIREITA_x000D_
DIAMETRO BROCA: 7MM_x000D_
TOLERANCIA FURO: N/A_x000D_
COMPRIMENTO CANAL: 69MM_x000D_
COMPRIMENTO TOTAL: 109MM</t>
  </si>
  <si>
    <t>BROCA HELICOIDAL_x000D_
TIPO PONTA: ACO RAPIDO_x000D_
TIPO HASTE: PARALELA_x000D_
NORMA CONSTRUCAO: DIN 338_x000D_
SENTIDO CORTE: DIREITA_x000D_
DIAMETRO BROCA: 7,5MM_x000D_
TOLERANCIA FURO: N/A_x000D_
COMPRIMENTO CANAL: 69MM_x000D_
COMPRIMENTO TOTAL: 109MM</t>
  </si>
  <si>
    <t>BROCA HELICOIDAL_x000D_
TIPO PONTA: ACO RAPIDO_x000D_
TIPO HASTE: PARALELA_x000D_
NORMA CONSTRUCAO: DIN 338_x000D_
SENTIDO CORTE: DIREITA_x000D_
DIAMETRO BROCA: 8MM_x000D_
TOLERANCIA FURO: N/A_x000D_
COMPRIMENTO CANAL: 75MM_x000D_
COMPRIMENTO TOTAL: 117MM</t>
  </si>
  <si>
    <t>BROCA HELICOIDAL_x000D_
TIPO PONTA: ACO RAPIDO_x000D_
TIPO HASTE: PARALELA_x000D_
NORMA CONSTRUCAO: DIN 338_x000D_
SENTIDO CORTE: DIREITA_x000D_
DIAMETRO BROCA: 8,5MM_x000D_
TOLERANCIA FURO: N/A_x000D_
COMPRIMENTO CANAL: 75MM_x000D_
COMPRIMENTO TOTAL: 117MM</t>
  </si>
  <si>
    <t>BROCA HELICOIDAL_x000D_
TIPO PONTA: ACO RAPIDO_x000D_
TIPO HASTE: PARALELA_x000D_
NORMA CONSTRUCAO: DIN 338_x000D_
SENTIDO CORTE: DIREITA_x000D_
DIAMETRO BROCA: 9MM_x000D_
TOLERANCIA FURO: N/A_x000D_
COMPRIMENTO CANAL: 81MM_x000D_
COMPRIMENTO TOTAL: 125MM</t>
  </si>
  <si>
    <t>BROCA HELICOIDAL_x000D_
TIPO PONTA: ACO RAPIDO_x000D_
TIPO HASTE: PARALELA_x000D_
NORMA CONSTRUCAO: DIN 338_x000D_
SENTIDO CORTE: DIREITA_x000D_
DIAMETRO BROCA: 9,5MM_x000D_
TOLERANCIA FURO: N/A_x000D_
COMPRIMENTO CANAL: 81MM_x000D_
COMPRIMENTO TOTAL: 125MM</t>
  </si>
  <si>
    <t>BROCA HELICOIDAL_x000D_
TIPO PONTA: ACO RAPIDO_x000D_
TIPO HASTE: PARALELA_x000D_
NORMA CONSTRUCAO: DIN 338_x000D_
SENTIDO CORTE: DIREITA_x000D_
DIAMETRO BROCA: 18,5MM_x000D_
TOLERANCIA FURO: N/A_x000D_
COMPRIMENTO CANAL: 135MM_x000D_
COMPRIMENTO TOTAL: 198MM</t>
  </si>
  <si>
    <t xml:space="preserve"> BROCA PARA FURO DE CENTRO AÇO RÁPIDO NORMA: ANSI B 94.11M PLAIN TYPE DIÂMETRO DA PONTA DA BROCA DE CENTRO: 3/16 DIÂMETRO DO CORPO DA BROCA DE CENTRO: 7/16 COMPRIMENTO TOTAL DA BROCA DE CENTRO: 70MM MATERIAL: HSS PONTA: 118º ACABAMENTO: BRILHANTE CÓDIGO: 42707</t>
  </si>
  <si>
    <t xml:space="preserve"> BROCA DE CONCRETO SDS PLUS 10MM X 210MM - INDICADA PARA PERFURAÇÃO DE CONCRETO, GRANITOS, MÁRMORES, BASALTO, TIJOLOS E MATERIAIS DE ALVENARIA EM GERAL - POSSUI PONTA COM PASTILHA DE METAL DURO QUE ASSEGURA DURABILIDADE NAS APLICAÇÕES DE ALTO IMPACTO - ENCAIXE SDS PLUS – PLUS3 - DIÂMETRO: 10MM - COMPRIMENTO ÚTIL: 200MM - COMPRIMENTO TOTAL: 210MM</t>
  </si>
  <si>
    <t xml:space="preserve"> BROCA DE CONCRETO SDS PLUS 6MM X 210MM • ESPECIFICAÇÕES TÉCNICAS: - APLICAÇÃO: DESTINADA AO USO PROFISSIONAL NA PERFURAÇÃO DE CONCRETO, GRANITOS, MÁRMORES, BASALTO, TIJOLOS E MATERIAIS DE ALVENARIA EM GERAL - MATERIAL: AÇO DE ÓTIMA RESISTÊNCIA - COMPRIMENTO ÚTIL: 134MM - COMPRIMENTO TOTAL: 210MM - DIÂMETRO: 6MM - ONDE USAR: CONSTRUÇÃO CIVIL • BROCA WÍDEA • ÓTIMO ACABAMENTO COM PROLONGAMENTO DO CANAL ATÉ A PONTA • POSSUI PONTA DE METAL DURO COM FIXAÇÃO PRO POR BRASAGEM • ENCAIXE COMPATÍVEL COM SISTEMA SDS PLUS</t>
  </si>
  <si>
    <t xml:space="preserve"> BROCA DE CONCRETO SDS PLUS 8MM X 210MM • ESPECIFICAÇÕES TÉCNICAS: - APLICAÇÃO: DESTINADA AO USO PROFISSIONAL NA PERFURAÇÃO DE CONCRETO, GRANITOS, MÁRMORES, BASALTO, TIJOLOS E MATERIAIS DE ALVENARIA EM GERAL - MATERIAL: AÇO DE ÓTIMA RESISTÊNCIA - COMPRIMENTO ÚTIL: 135MM - COMPRIMENTO TOTAL: 210MM - DIÂMETRO: 8MM - ONDE USAR: CONSTRUÇÃO CIVIL • BROCA WÍDEA • ÓTIMO ACABAMENTO COM PROLONGAMENTO DO CANAL ATÉ A PONTA • POSSUI PONTA DE METAL DURO COM FIXAÇÃO PRO POR BRASAGEM • ENCAIXE COMPATÍVEL COM SISTEMA SDS PLUS</t>
  </si>
  <si>
    <t xml:space="preserve"> BROCA PARA CONCRETO SDS PLUS DE 12 X 210 - INDICADA PARA PERFURAÇÃO DE CONCRETO, GRANITOS, MÁRMORES, BASALTO, TIJOLOS E MATERIAIS DE ALVENARIA EM GERAL - POSSUI PONTA COM PASTILHA DE METAL DURO QUE ASSEGURA DURABILIDADE NAS APLICAÇÕES DE ALTO IMPACTO - ENCAIXE SDS PLUS – PLUS3 - DIÂMETRO: 12MM - COMPRIMENTO ÚTIL: 150MM - COMPRIMENTO TOTAL: 210MM</t>
  </si>
  <si>
    <t xml:space="preserve"> BROCA HASTE PARALELA HELICOIDAL CILINDRICA ACO RAPIDO AISI M2 DIN 338 CORTE A DIREITA DIAMETRO 8,00 MM COMPRIMENTO CANAL 75,00 MM COMPRIMENTO TOTAL 117,00 MM</t>
  </si>
  <si>
    <t xml:space="preserve"> BROCA PARA FURO DE CENTRO AÇO RÁPIDO NORMA: ANSI B 94.11M PLAIN TYPE DIÂMETRO DA PONTA DA BROCA DE CENTRO: 1/8 DIÂMETRO DO CORPO DA BROCA DE CENTRO: 5/16 COMPRIMENTO TOTAL DA BROCA DE CENTRO: 54MM MATERIAL: HSS PONTA: 118º ACABAMENTO: BRILHANTE CÓDIGO: 42705</t>
  </si>
  <si>
    <t xml:space="preserve"> CAPA CURTA ELETRODO TIG TF500 CODIGO DE COMPRA: 1202000822 FORNECEDOR: BRINEL</t>
  </si>
  <si>
    <t xml:space="preserve"> CAPA ELETRODO CURTA PARA A PISTOLA TIG PEÇAS DE REPOSIÇÃO PARA A PISTOLA TIG.</t>
  </si>
  <si>
    <t xml:space="preserve"> CAPA ELETRODO LONGA PARA A PISTOLA TIG PEÇAS DE REPOSIÇÃO PARA A PISTOLA TIG.</t>
  </si>
  <si>
    <t xml:space="preserve"> CAPA LONGA ELETRODO TIG TF502 CODIGO DE COMPRA: 1202000823 FORNECEDOR: BRINEL</t>
  </si>
  <si>
    <t xml:space="preserve"> TRAMMEL F/BLOWTORCH CARBON STEEL SAE1020 MATERIAL ANTICORROSIVE TREATMENT W/CIRCULAR CUTTING CUTTING NOZZLE HARRIS6290 / SERIES 1502 /1503 RADIUS 600,00MM CINTEL P/ MACARICO MATERIAL ACO CARBONO SAE1020 TRATAMENTO ANTICORROSIVO C/CORTE CIRCULAR FIXACAO BICO CORTE HARRIS6290 / SERIE 1502 /1503 RAIO 600,00MM</t>
  </si>
  <si>
    <t xml:space="preserve"> COLHER PEDREIRO FORMATO RETO MATERIAL ACO CARBONO CABO C/CABO MATERIAL MADEIRA ACABAMENTO ENVERNIZADO TAMANHO 8POL</t>
  </si>
  <si>
    <t xml:space="preserve"> CONJUNTO PARA SOLDA E CORTE OXIGENIO/ACETILENO PPU; COMPOSICAO:1 MACARICO DE SOLDA WH 201N; 3 EXTENSOES DE SOLDA 201 (4,6,9); 1 MALETA PLASTICA (430X320X120MM); 1 CHAVE DE BOCA MULTIPLA 1.1/8,1,3/4,11/16; 1 CILINDRO AC (1,25 KG); 1 CILINDRO DE OX (1 M3); 1 REGULADOR MD 1,5 AC; 1 REGULADOR MD 10 OX; 4 VALVULAS CORTA FOGO; 3M MANGUEIRA CONJUGADA E MONTADA; 1 ACENDEDOR; 1 CARRINHO.</t>
  </si>
  <si>
    <t xml:space="preserve"> DIFUSOR ISOLANTE AIRJET 101/162 MAX - CODIGO 723937</t>
  </si>
  <si>
    <t>DISCO CORTE_x000D_
MATERIAL CORPO: OXIDO ALUMINIO_x000D_
MATERIAL REVESTIMENTO: N/A_x000D_
COR: N/A_x000D_
REFORCO: 2 TELAS_x000D_
ROTACAO: 8600RPM_x000D_
DIAMETRO EXTERNO: 7POL_x000D_
DIAMETRO FURO: 7/8POL_x000D_
ESPESSURA: 1/16POL_x000D_
USO: N/A</t>
  </si>
  <si>
    <t xml:space="preserve"> CUTTER DISK ALUMINUM OXIDE COLOR BLACK 2 CANVAS SHEETS REINFORCEMENT DIAMETER 4.1/2 INCH THICKNESS 1/8 INCH BORE DIAMETER 7/8 INCH ROTATION 8595 RPM DISCO CORTE OXIDO ALUMINIO COR PRETO REFORCO 2 TELAS DIAMETRO 115 MM ESPESSURA 3,00 MM DIAMETRO FURO 22,22 MM DIAMETRO 4.1/2 POL ESPESSURA 1/8 POL DIAMETRO FURO 7/8 POL ROTACAO 8595 RPM PARA AÇO CARBONO TAMANHO DO GRAO A 30 S BF ROTACAO 13.300 RPM</t>
  </si>
  <si>
    <t>DISCO CORTE_x000D_
MATERIAL CORPO: OXIDO ALUMINIO_x000D_
MATERIAL REVESTIMENTO: N/A_x000D_
COR: PRETA_x000D_
REFORCO: 2 TELAS_x000D_
ROTACAO: N/A_x000D_
DIAMETRO EXTERNO: 114,3MM_x000D_
DIAMETRO FURO: 22,22MM_x000D_
ESPESSURA: 3MM_x000D_
USO: N/A</t>
  </si>
  <si>
    <t>DISCO CORTE_x000D_
MATERIAL CORPO: OXIDO ALUMINIO_x000D_
MATERIAL REVESTIMENTO: N/A_x000D_
COR: PRETA_x000D_
REFORCO: N/A_x000D_
ROTACAO: 6600RPM_x000D_
DIAMETRO EXTERNO: 230MM_x000D_
DIAMETRO FURO: 22,23MM_x000D_
ESPESSURA: 2,9MM_x000D_
USO: N/A</t>
  </si>
  <si>
    <t xml:space="preserve"> DISCO DE CORTE PARA METAL; DIMENSOES: 7 X 1/8 X 7/8; REFORCO: 2 TELAS; ROTACAO MAXIMA: 8595RPM.</t>
  </si>
  <si>
    <t>DISCO DESBASTE_x000D_
TIPO DISCO: FLAP_x000D_
MATERIAL CORPO: OXIDO ALUMINIO_x000D_
MATERIAL REVESTIMENTO: N/A_x000D_
MATERIAL SUPORTE: N/A_x000D_
GRANA: N/A_x000D_
COR: PRETA_x000D_
REFORCO: 3 TELAS_x000D_
ROTACAO: 8595RPM_x000D_
DIAMETRO EXTERNO: 180MM_x000D_
DIAMETRO FURO: 22,23MM_x000D_
ESPESSURA: 6,4MM_x000D_
USO: ACO_x000D_
PN: 66252842720/NORTON</t>
  </si>
  <si>
    <t>DISCO DESBASTE_x000D_
TIPO DISCO: N/A_x000D_
MATERIAL CORPO: OXIDO ALUMINIO_x000D_
MATERIAL REVESTIMENTO: N/A_x000D_
MATERIAL SUPORTE: N/A_x000D_
GRANA: 120_x000D_
COR: PRETA_x000D_
REFORCO: N/A_x000D_
ROTACAO: N/A_x000D_
DIAMETRO EXTERNO: 115MM_x000D_
DIAMETRO FURO: 22MM_x000D_
ESPESSURA: N/A_x000D_
USO: ACO</t>
  </si>
  <si>
    <t>DISCO DESBASTE_x000D_
TIPO DISCO: N/A_x000D_
MATERIAL CORPO: OXIDO ALUMINIO_x000D_
MATERIAL REVESTIMENTO: N/A_x000D_
MATERIAL SUPORTE: N/A_x000D_
GRANA: 120_x000D_
COR: PRETA_x000D_
REFORCO: N/A_x000D_
ROTACAO: N/A_x000D_
DIAMETRO EXTERNO: 180MM_x000D_
DIAMETRO FURO: 22MM_x000D_
ESPESSURA: N/A_x000D_
USO: ACO</t>
  </si>
  <si>
    <t>DISCO DESBASTE_x000D_
TIPO DISCO: N/A_x000D_
MATERIAL CORPO: OXIDO ALUMINIO_x000D_
MATERIAL REVESTIMENTO: N/A_x000D_
MATERIAL SUPORTE: N/A_x000D_
GRANA: 60_x000D_
COR: PRETA_x000D_
REFORCO: N/A_x000D_
ROTACAO: N/A_x000D_
DIAMETRO EXTERNO: 115MM_x000D_
DIAMETRO FURO: 22MM_x000D_
ESPESSURA: N/A_x000D_
USO: ACO</t>
  </si>
  <si>
    <t xml:space="preserve"> MANUAL GRINDER MODEL ANGLE POWER 750W VOLTAGE 220-230V W/SHAFT M14 W/DISC DIAMETER 4.1/2 INCH ROTATION 11000RPM ESMERILHADEIRA MANUAL ANGULAR POTENCIA 750W TENSAO 220-230V C/EIXO M14 C/DISCO DIAMETRO 4.1/2 POL 11000RPM</t>
  </si>
  <si>
    <t xml:space="preserve"> ESMERILHADEIRA MANUAL ANGULAR POTENCIA 670W TENSAO 220V C/EIXO M14 C/DISCO DIAMETRO 4.1/2 POL 11000RPM COMPRIMENTO 263,00 MM LARGURA 104,00 MM, REF.: GWS6-115 - BOSCH</t>
  </si>
  <si>
    <t xml:space="preserve"> MANUAL GRINDER MODEL ANGLE 2000W POWER VOLTAGE 220V W/SHAFT M14 W/DISC DIAMETER 7 INCH ROTATION 8500RPM ESMERILHADEIRA MANUAL ANGULAR; POTENCIA 2200W; TENSAO 220V; C/EIXO M14; C/DISCO DIAMETRO 7 POL; 8500RPM; PROTEÇÃO: M14; MODELO: GWS 22-180; FABRICANTE: BOSCH</t>
  </si>
  <si>
    <t>ESTILETE_x000D_
TIPO ESTILETE: N/A_x000D_
MATERIAL LAMINA: ACO CARBONO SAE1020_x000D_
COR: CINZA_x000D_
COMPRIMENTO CORPO: N/A_x000D_
TRAVA: C/TRAVA_x000D_
MATERIAL TRAVA: N/A_x000D_
MATERIAL SUPORTE: ACRILONITRILA BUTADIENO ESTIRENO_x000D_
LAMINA: N/A_x000D_
LARGURA LAMINA: 19MM_x000D_
FORNECIMENTO: N/A</t>
  </si>
  <si>
    <t xml:space="preserve"> FACA DESENCAPADORA CABO C/LAMINA CURVA; COMPRIMENTO 40,00 MM; ACO C/TRATAMENTO TERMICO; C/CABO TERMOPLASTICO VERMELHO C/ISOLACAO; TENSAO 1000V; C/CAPA PROTEÇAO P/LAMINA TERMOPLASTICO VERMELHO COMPRIMENTO TOTAL 170,00 MM.</t>
  </si>
  <si>
    <t xml:space="preserve"> FRESA DE TOPO 4 CORTES METAL DURO DE 3MM</t>
  </si>
  <si>
    <t xml:space="preserve"> DIÂMETRO: 10MM COMPRIMENTO ÚTIL: 22MM COMPRIMENTO DA FRESA: 72MM MEDIDA DA HASTE: 10MM NºDE CORTES: 4 CÓDIGO FORNECEDOR: 06060280 REFERÊNCIA: 802/1-10,0MM</t>
  </si>
  <si>
    <t xml:space="preserve"> DIÂMETRO: 12MM COMPRIMENTO ÚTIL: 26MM COMPRIMENTO DA FRESA: 83MM MEDIDA DA HASTE: 12MM NºDE CORTES: 4 CÓDIGO FORNECEDOR: 06060330 REFERÊNCIA: 802/1-12,0</t>
  </si>
  <si>
    <t xml:space="preserve"> DIÂMETRO: 14MM COMPRIMENTO ÚTIL: 26MM COMPRIMENTO DA FRESA: 83MM MEDIDA DA HASTE: 12MM Nº DE CORTES: 4 CÓDIGO FORNECEDOR: 06060380 REFERÊNCIA: 802/1-14,0</t>
  </si>
  <si>
    <t xml:space="preserve"> DIÂMETRO: 16MM COMPRIMENTO ÚTIL: 32MM COMPRIMENTO DA FRESA: 92MM MEDIDA DA HASTE: 16MM NºDE CORTES: 4 CÓDIGO FORNECEDOR: 06060420 REFERÊNCIA: 802/1-16,0</t>
  </si>
  <si>
    <t xml:space="preserve"> FRESA TOPO DE VIDIA DIÂMETRO: 3 MM COMPRIMENTO ÚTIL: 6 MM COMPRIMENTO TOTAL: 39 MM DIÂMETRO DA HASTE: 3 MM Nº DE CORTES: 4 NORMA: DIN 844 N</t>
  </si>
  <si>
    <t xml:space="preserve"> FRESA TOPO DIÂMETRO: 4MM COMPRIMENTO ÚTIL: 11MM COMPRIMENTO DA FRESA: 55MM MÉDIA DA HASTE: 6MM NºDE CORTES: 4</t>
  </si>
  <si>
    <t xml:space="preserve"> FRESA TOPO DIÂMETRO: 6MM COMPRIMENTO ÚTIL: 13MM COMPRIMENTO DA FRESA: 57MM MEDIDA DA HASTE: 6MM NºDE CORTES: 4 CÓDIGO FORNECEDOR: 06060160 REFERÊNCIA: 802/1-6,0</t>
  </si>
  <si>
    <t xml:space="preserve"> FRESA TOPO DIÂMETRO: 8MM COMPRIMENTO ÚTIL: 19MM COMPRIMENTO DA FRESA: 69MM MEDIDA DA HASTE: 10MM NºDE CORTES: 4 CÓDIGO FORNECEDOR: 06060220 REFERÊNCIA: 802/1-8,0</t>
  </si>
  <si>
    <t>PASTILHA INTERCAMBIAVEL P/TORNO/FRESA_x000D_
FORMATO PASTILHA: TRIANGULAR_x000D_
ANGULO PASTILHA: 60GR_x000D_
ANGULO FOLGA: 0GR_x000D_
SENTIDO: N/A_x000D_
MATERIAL CORPO: METAL DURO_x000D_
CLASSE MATERIAL: WPP20S_x000D_
GEOMETRIA QUEBRA CAVACO: N/A_x000D_
ARESTA: 3 ARESTAS_x000D_
RAIO PONTA: 0,4MM_x000D_
COMPRIMENTO CORTE: 16,49MM_x000D_
DIAMETRO CIRCULO INSCRITO: 9,5MM_x000D_
ESPESSURA: 4,76MM_x000D_
PN: TNMG160404-MP5 WPP20S/WALTER</t>
  </si>
  <si>
    <t>PASTILHA INTERCAMBIAVEL P/TORNO/FRESA_x000D_
FORMATO PASTILHA: TRIANGULAR_x000D_
ANGULO PASTILHA: 60GR_x000D_
ANGULO FOLGA: 0GR_x000D_
SENTIDO: N/A_x000D_
MATERIAL CORPO: METAL DURO_x000D_
CLASSE MATERIAL: WPP20S_x000D_
GEOMETRIA QUEBRA CAVACO: N/A_x000D_
ARESTA: 3 ARESTAS_x000D_
RAIO PONTA: 0,8MM_x000D_
COMPRIMENTO CORTE: 16,49MM_x000D_
DIAMETRO CIRCULO INSCRITO: 9,5MM_x000D_
ESPESSURA: 4,76MM_x000D_
PN: 0,8MM/WALTER</t>
  </si>
  <si>
    <t xml:space="preserve"> JOGO BROCA ACO RAPIDO POLIDO NORMA DIN 338 CILINDRICA HELICOIDAL COMPOSICAO 1,00-13,00MM FORNECIMENTO ESTOJO C/25PECAS APLICACAO TODAS FURADEIRAS</t>
  </si>
  <si>
    <t xml:space="preserve"> JOGO ALARGADOR AJUSTAVEL 11 PECAS AK 11,9 A 39,00.</t>
  </si>
  <si>
    <t xml:space="preserve"> KIT COM 5 BICOS 1,2MM AIRJET 101 IMV/162 MAX - CODIGO 723930</t>
  </si>
  <si>
    <t xml:space="preserve"> KIT COM 5 BICOS 1,4MM AIRJET 101 IMV/162 MAX - CODIGO 723931</t>
  </si>
  <si>
    <t xml:space="preserve"> KIT COM 5 ELETRODOS AIRJET 101 IMV/162 MAX - CODIGO 723935</t>
  </si>
  <si>
    <t xml:space="preserve"> KIT DISTANCIADOR DE LATÃO AIRJET 101/162 - CODIGO 723940</t>
  </si>
  <si>
    <t xml:space="preserve"> KIT SERRA COPO INDUSTRIAL; ACO RAPIDO BIMETAL JOGO C/11PCS 4ACES COMPOSICAO 3/4 A 3 POL.</t>
  </si>
  <si>
    <t>LAMINA SERRA MANUAL_x000D_
MATERIAL CORPO: ACO RAPIDO_x000D_
DENTES P/POLEGADA: 24DPP_x000D_
COMPRIMENTO: 12POL_x000D_
LARGURA: N/A_x000D_
ESPESSURA: N/A</t>
  </si>
  <si>
    <t>KIT/CONJUNTO_x000D_
TIPO KIT/CONJUNTO: SOBRESSALENTE_x000D_
COMPONENTE: 10 LAMINAS_x000D_
MATERIAL CORPO: ACO CARBONO_x000D_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ESTILETE</t>
  </si>
  <si>
    <t>SERRA MANUAL_x000D_
TIPO SERRA: FITA_x000D_
MATERIAL CORPO: ACO RAPIDO_x000D_
COMPRIMENTO: 3.280MM_x000D_
LARGURA: 27MM_x000D_
ESPESSURA: 0,9MM_x000D_
PASSO: N/A</t>
  </si>
  <si>
    <t>SERRA MANUAL_x000D_
TIPO SERRA: N/A_x000D_
MATERIAL CORPO: ACO_x000D_
COMPRIMENTO: 300MM_x000D_
LARGURA: 13MM_x000D_
ESPESSURA: 0,6MM_x000D_
PASSO: N/A_x000D_
PN: BS1218/STARRETT</t>
  </si>
  <si>
    <t xml:space="preserve"> LAMINA SERRA MANUAL BIMETAL 300X13X0,6MM COMPRIMENTO: 300 MM LARGURA: 13 MM ESPESSURA: 0,6 MM DENTES POR POLEGADAS: 24 DENTES MATERIAL: ACO BI-METAL UNIQUE</t>
  </si>
  <si>
    <t xml:space="preserve"> HEATING TORCH BRASS MATERIAL LENGTH 1100,00 MM ANGLE HEAD 90° W/VALVE 2 TUBES STAINLESS STEEL MATERIAL MACARICO AQUECIMENTO LATAO COMPRIMENTO 1100,00 MM ANGULO CABECA 90° C/VALVULA 2 TUBOS ACO INOX HEATING TORCH BRASS MATERIAL LENGTH 1100,00 MM ANGLE HEAD 90° W/VALVE 2 TUBES STAINLESS STEEL MATERIAL MACARICO AQUECIMENTO LATAO COMPRIMENTO 1100,00 MM ANGULO CABECA 90° C/VALVULA 2 TUBOS ACO INOX; MODELO: CG-300; TIPO CHUVEIRÃO DA CARBOGRAFITE</t>
  </si>
  <si>
    <t>MACARICO_x000D_
TIPO MACARICO: PORTATIL_x000D_
MATERIAL HASTE: N/A_x000D_
MATERIAL CORPO: ACO INOX_x000D_
MATERIAL BICO: N/A_x000D_
REGULAGEM CHAMA: N/A_x000D_
COMPRIMENTO CHAMA: N/A_x000D_
COMPRIMENTO TOTAL: N/A_x000D_
PN: EOS-TFT22/EOS</t>
  </si>
  <si>
    <t xml:space="preserve"> HAND TAP CHROMIUM STEEL MATERIAL DIAMETER 16,00 MM METRIC THREAD STANDARD ISO 543 SUPPLY SET W/3PCS MACHO MANUAL ACO RAPIDO (HSS) DIAMETRO 1/2 POL PASSO 20FPP ROSCA UNF NORMA ISO 529 JOGO C/3PCS</t>
  </si>
  <si>
    <t xml:space="preserve"> HAND TAP CHROMIUM STEEL MATERIAL DIAMETER 16,00 MM METRIC THREAD STANDARD ISO 543 SUPPLY SET W/3PCS MACHO MANUAL ACO RAPIDO (HSS) DIAMETRO 1/2 POL PASSO 14FPP ROSCA BSP NORMA DIN 5157 JOGO C/2PCS</t>
  </si>
  <si>
    <t xml:space="preserve"> HAND TAP CHROMIUM STEEL MATERIAL DIAMETER 16,00 MM METRIC THREAD STANDARD ISO 543 SUPPLY SET W/3PCS MACHO MANUAL ACO RAPIDO (HSS) DIAMETRO 1/2 POL PASSO 14FPP ROSCA NPT PARA CONEXÕES DE TUBO</t>
  </si>
  <si>
    <t xml:space="preserve"> HAND TAP CHROMIUM STEEL MATERIAL DIAMETER 16,00 MM METRIC THREAD STANDARD ISO 543 SUPPLY SET W/3PCS MACHO MANUAL ACO RAPIDO (HSS) DIAMETRO 1/4 POL PASSO 18FPP ROSCA NPT PARA CONEXÕES DE TUBO</t>
  </si>
  <si>
    <t xml:space="preserve"> HAND TAP CHROMIUM STEEL MATERIAL DIAMETER 16,00 MM METRIC THREAD STANDARD ISO 543 SUPPLY SET W/3PCS MACHO MANUAL ACO RAPIDO (HSS) DIAMETRO 1/4 POL PASSO 19FPP ROSCA BSP NORMA DIN 5157 JOGO C/2PCS</t>
  </si>
  <si>
    <t xml:space="preserve"> HAND TAP CHROMIUM STEEL MATERIAL DIAMETER 16,00 MM METRIC THREAD STANDARD ISO 543 SUPPLY SET W/3PCS MACHO MANUAL ACO RAPIDO (HSS) DIAMETRO 12,00 MM PASSO 1,5 MM ROSCA METRICA NORMA ISO 529 JOGO C/3PCS</t>
  </si>
  <si>
    <t>JOGO FERRAMENTA_x000D_
MATERIAL: N/A_x000D_
ACABAMENTO: N/A_x000D_
ISOLACAO: S/ISOLACAO_x000D_
MATERIAL ISOLACAO: N/A_x000D_
NORMA: N/A_x000D_
COMPOSICAO: ESTOJO CORTE C/ESCALA, 6 LAMINAS CORTE, PINO POSICIONAMENTO, PARAFUSO FIXACAO, BASE COM PINO_x000D_
FORNECIMENTO: MALETA_x000D_
PN: M2/INTERSEALS</t>
  </si>
  <si>
    <t xml:space="preserve"> MAQUINA DE SOLDA INVESORA PORTATIL; FAIXA DE CORRENTE: 5-200A; TENSAO: 220V; FREQUENCIA: 50/60HZ; CARGAS AUTORIZADAS: 200A @ 20%, 115A @ 60%, 90A @ 100%; DIMENSOES (L X C X A): 150 X 320 X 240MM; CLASSE DE PROTECAO: IP21S; REFERENCIA: LHN 220I PLUS; FABRICANTE: ESAB.</t>
  </si>
  <si>
    <t xml:space="preserve"> MAQUINA SOLDA TENSAO 220/380V CORRENTE ALTERNADA CORRENTE AJUSTE 30-250A 50/60HZ 4,6KVA C/RODAS COMPRIMENTO 860,00 MM LARGURA 460,00 MM ALTURA 700,00 MM 266X ESAB</t>
  </si>
  <si>
    <t xml:space="preserve"> NIVEL MANUAL ALUMINIO BOLHA NIVEL PRUMO BASE MAGNETICA EXTREMIDADE SOLDAVEL SUPERFICIE PLANA COMPRIMENTO 12 POL</t>
  </si>
  <si>
    <t>PASTILHA INTERCAMBIAVEL P/TORNO/FRESA_x000D_
FORMATO PASTILHA: RETANGULAR_x000D_
ANGULO PASTILHA: N/A_x000D_
ANGULO FOLGA: N/A_x000D_
SENTIDO: N/A_x000D_
MATERIAL CORPO: METAL DURO_x000D_
CLASSE MATERIAL: IC808_x000D_
GEOMETRIA QUEBRA CAVACO: N/A_x000D_
ARESTA: 4 ARESTAS_x000D_
RAIO PONTA: 0,3MM_x000D_
COMPRIMENTO CORTE: 16MM_x000D_
DIAMETRO CIRCULO INSCRITO: N/A_x000D_
ESPESSURA: 3MM_x000D_
PN: BEDAME GRIP 3003Y IC808</t>
  </si>
  <si>
    <t>PASTILHA INTERCAMBIAVEL P/TORNO/FRESA_x000D_
FORMATO PASTILHA: QUADRADA_x000D_
ANGULO PASTILHA: N/A_x000D_
ANGULO FOLGA: N/A_x000D_
SENTIDO: N/A_x000D_
MATERIAL CORPO: METAL DURO_x000D_
CLASSE MATERIAL: IC808_x000D_
GEOMETRIA QUEBRA CAVACO: N/A_x000D_
ARESTA: 4 ARESTAS_x000D_
RAIO PONTA: 0,4MM_x000D_
COMPRIMENTO CORTE: 8,59MM_x000D_
DIAMETRO CIRCULO INSCRITO: N/A_x000D_
ESPESSURA: 4,24MM_x000D_
PN: T490 LNMT 0804PNR IC808/ISCAR</t>
  </si>
  <si>
    <t xml:space="preserve"> PINCA PARA TOCHA TIG; DIAMETRO: 2,4MM.</t>
  </si>
  <si>
    <t xml:space="preserve"> PINCA PARA TOCHA TIG; DIAMETRO: 3,2MM.</t>
  </si>
  <si>
    <t xml:space="preserve"> PINCA TIG 2,50MM TC202 PADRAO: 2,5MM REFERENCIA: TC202 CODIGO DE COMPRA: 1202000806 FORNECEDOR: BRINEL</t>
  </si>
  <si>
    <t xml:space="preserve"> PINCA TIG 3,25MM TC203 TN12 PADRAO: SR9 REFERENCIA: TC203 CODIGO DE COMPRA: 1202000808 FORNECEDOR: BRINEL</t>
  </si>
  <si>
    <t>PONTA MONTADA_x000D_
MATERIAL PONTA: ALUMINIO_x000D_
COR: ROSA_x000D_
HASTE: C/HASTE_x000D_
MATERIAL HASTE: ACO CARBONO_x000D_
DIAMETRO HASTE: 6,40MM_x000D_
GRANA: 60_x000D_
DIAMETRO: 22,00MM_x000D_
ALTURA: 45,00MM</t>
  </si>
  <si>
    <t>PONTA MONTADA_x000D_
MATERIAL PONTA: ALUMINIO_x000D_
COR: ROSA_x000D_
HASTE: C/HASTE_x000D_
MATERIAL HASTE: ACO CARBONO_x000D_
DIAMETRO HASTE: 6,40MM_x000D_
GRANA: 60_x000D_
DIAMETRO: 25,40MM_x000D_
ALTURA: 38,10MM</t>
  </si>
  <si>
    <t>PONTA MONTADA_x000D_
MATERIAL PONTA: ALUMINIO_x000D_
COR: ROSA_x000D_
HASTE: C/HASTE_x000D_
MATERIAL HASTE: ACO CARBONO_x000D_
DIAMETRO HASTE: 6,40MM_x000D_
GRANA: 60_x000D_
DIAMETRO: 25,00MM_x000D_
ALTURA: 30,00MM</t>
  </si>
  <si>
    <t>PONTA MONTADA_x000D_
MATERIAL PONTA: ALUMINIO_x000D_
COR: ROSA_x000D_
HASTE: C/HASTE_x000D_
MATERIAL HASTE: ACO CARBONO_x000D_
DIAMETRO HASTE: 6,40MM_x000D_
GRANA: 60_x000D_
DIAMETRO: 25,00MM_x000D_
ALTURA: 25,00MM</t>
  </si>
  <si>
    <t>PONTA MONTADA_x000D_
MATERIAL PONTA: ALUMINIO_x000D_
COR: ROSA_x000D_
HASTE: C/HASTE_x000D_
MATERIAL HASTE: ACO CARBONO_x000D_
DIAMETRO HASTE: 6,40MM_x000D_
GRANA: 60_x000D_
DIAMETRO: 22,00MM_x000D_
ALTURA: 70,00MM</t>
  </si>
  <si>
    <t>PONTA MONTADA_x000D_
MATERIAL PONTA: ALUMINIO_x000D_
COR: ROSA_x000D_
HASTE: C/HASTE_x000D_
MATERIAL HASTE: ACO CARBONO_x000D_
DIAMETRO HASTE: 6,40MM_x000D_
GRANA: N/A_x000D_
DIAMETRO: 25,40MM_x000D_
ALTURA: 9,50MM</t>
  </si>
  <si>
    <t>UND</t>
  </si>
  <si>
    <t>ADESIVO SELANTE COMPOSICAO SILICONE ACETICO ESTADO PASTOSO COR TRANSPARENTE ODOR CARACTERISTICO FORNECIMENTO TUBO 280G</t>
  </si>
  <si>
    <t>NOME PRODUTO COLA ACRILICA COMPOSICAO QUIMICA MONOMERO
METACRILATO METILA XAROPOSO RESINAS SINTETICAS INERTES
ASPECTO FISICO LIQUIDO VISCOSO COR INCOLOR AZUL ODOR
CARACTERISTICO DENSIDADE 1,03G/CM3 SOLUBILIDADE
MISCIVEL SOLVENTES ORGANICOS PONTO FULGOR 10GRC PONTO
EBULICAO 100GRC PONTO FUSAO/CONGELAMENTO -48,2GRC
FORNECIMENTO FRASCO 1L S-330 SINTEGLAS</t>
  </si>
  <si>
    <t>NOME PRODUTO CORRETIVO COMPOSICAO QUIMICA AGUA
DISPERSANTES OXIDO TITANIO ASPECTO FISICO LIQUIDO COR
BRANCA ODOR CARACTERISTICO DENSIDADE 1,671A1,681G/CM3
PH 8A9 SOLUBILIDADE SOLUVEL AGUA PONTO FULGOR 100GRC
NUMERO CAS 7732-18-5 13463-67-7 FORNECIMENTO TUBO 18ML</t>
  </si>
  <si>
    <t>NOME PRODUTO DIPHOTERINE COMPOSICAO QUIMICA SAL
ANFOTERICO AGUA ASPECTO FISICO LIQUIDO COR INCOLOR ODOR
INODORO DENSIDADE 1,03G/CM3 PH 7,2-7,7 SOLUBILIDADE
MISCIVEL AGUA PONTO EBULICAO 100GRC PONTO
FUSAO/CONGELAMENTO -1GRC FORNECIMENTO CILINDRO C/DUCHA
5L DAPD GLOBALTEK</t>
  </si>
  <si>
    <t>ELIMINA JUNTAS LOCTITE 515 - 50g</t>
  </si>
  <si>
    <t>FITA VEDA ROSCA APLICACAO: VEDACAO DE TUBOS E CONEXOES ROSCAVEIS MATERIAL: POLITETRAFLUORETILENO LARGURA: 18,00 MM FORNECIMENTO: ROLO 50M.</t>
  </si>
  <si>
    <t>NOME PRODUTO PRE CAPA COMPOSICAO QUIMICA DIOXIDO
SILICIO OXIDO ALUMINIO OXIDO FERRO CALCIO OXIDO
MAGNESIO OXIDO SODIO OXIDO POTASSIO ASPECTO FISICO PO
COR BRANCO ODOR INODORO PH 6,5A8,5 SOLUBILIDADE SOLUVEL
AGUA FORNECIMENTO SACO 25KG</t>
  </si>
  <si>
    <t>TRAVA QUÍMICA LOCTITE 271 FRASCO - 50g</t>
  </si>
  <si>
    <t>DISCO DE CORTE DIAMANTADO 4.3/8 SEGMENTADO COMBATT</t>
  </si>
  <si>
    <t>LIXA FOLHA FERRO GRANA 40 PRETO COSTADO PANO LARGURA 225,00 MM COMPRIMENTO 275,00 MM</t>
  </si>
  <si>
    <t>SPRAY REVELADOR PARA TRINCAS
Etapa 3 do processo de revelação de trincas no método de ensaio não destrutivo (END) que possibilita a detecção de descontinuidades como trincas, dupla laminação, porosidade, fendas, etc., que afloram na superfície dos materiais a serem inspecionados.
- Retira o penetrante das descontinuides, conduzindo-o para superfície da peça, dando uma indicação colorida dos defeitos.</t>
  </si>
  <si>
    <t>ABRAÇADEIRA AÇO CARBONO ROSCA S/ FIM 3"</t>
  </si>
  <si>
    <t>ABRACADEIRA AMARRACAO CABO- MATERIAL: NYLON- COR: PRETA- COMPRIMENTO: COMP 175 MM- LARGURA: LARG 4 MM- DIAMETRO MAXIMO AMARRACAO: DIAM MAX A MARRACAO 45MM- APRESENTACAO: EMBALAGEM C/100 UNID- (NR).</t>
  </si>
  <si>
    <t>ABRACADEIRA AMARRACAO CABO- MATERIAL: NYLON- COR: PRETA- COMPRIMENTO: COMP 390 MM- LARGURA: LARG 7,60 MM-</t>
  </si>
  <si>
    <t>ABRAÇADEIRA TIPO U 3/4" AÇO CARBONO ZINCADO; PACOTE COM 50 PEÇAS.</t>
  </si>
  <si>
    <t>ESMERILHADEIRA ANGULAR POTENCIA 2000W ROTACAO 8500RPM</t>
  </si>
  <si>
    <t>EXTREMIDADE ROSCADA METRICA DIAMETRO ROSCA 14MM</t>
  </si>
  <si>
    <t>DIAMETRO DISCO 180MM COMPRIMENTO 490MM LARGURA 130MM</t>
  </si>
  <si>
    <t>GWS 20-180 7POL BOSCH</t>
  </si>
  <si>
    <t>PULVERIZADOR MANUAL AGROQUIMICOS COSTAL C/TANQUE POLIETILENO AZUL CAPACIDADE 20L C/BOMBA LATAO ACIONAMENTO ALAVANCA C/BICO REGULAVEL</t>
  </si>
  <si>
    <t>REGULADOR APLICACAO TORQUIMETRO PNEUMATICO RP-FRL</t>
  </si>
  <si>
    <t>CALLTORQUE</t>
  </si>
  <si>
    <t>ADAPTADOR DE IMPACTO 1/2POL REFERENCIA: KB 1932 FABRICANTE: GEDORE</t>
  </si>
  <si>
    <t>BICO ABASTECIMENTO MATERIAL ALUMINIO COR PRETA VAZAO</t>
  </si>
  <si>
    <t>120L/MIN PRESSAO TRABALHO 35PSI 1POL CONEXAO ROSCADA</t>
  </si>
  <si>
    <t>DIAMETRO CONEXAO 3/4POL ROSCA TIPO NPT ALTURA 130MM</t>
  </si>
  <si>
    <t>LARGURA 355MM MLP2100BB05 LUPUS</t>
  </si>
  <si>
    <t>CABO T PARA SOQUETE ENCAIXE 3/4POL REFERENCIA: 3287 017110 FABRICANTE: GEDORE</t>
  </si>
  <si>
    <t>CATRACA REVERSIVEL COM ENCAIXE DE 3/4POL REFERENCIA: 206951 BR FABRICANTE: BELZER</t>
  </si>
  <si>
    <t>CHAVE ESTRIADA DE BATER 1.1/16POL GEDORE</t>
  </si>
  <si>
    <t>CHAVE ESTRIADA DE BATER 1.1/8POL GEDORE</t>
  </si>
  <si>
    <t>CHAVE ESTRIADA DE BATER 105 MM GEDORE</t>
  </si>
  <si>
    <t>CHAVE ESTRIADA DE BATER 15/16POL GEDORE</t>
  </si>
  <si>
    <t>CHAVE ESTRIADA DE BATER 3.7/8POL GEDORE</t>
  </si>
  <si>
    <t>CHAVE ESTRIADA DE BATER 42 MM GEDORE</t>
  </si>
  <si>
    <t>CHAVE ESTRIADA DE BATER 60 MM GEDORE</t>
  </si>
  <si>
    <t>CHAVE FIXA DE BATER 3.7/8POL GEDORE</t>
  </si>
  <si>
    <t>CHAVE FIXA DE BATER 38 MM GEDORE</t>
  </si>
  <si>
    <t>CHAVE L HEXAGONAL ( ALLEN ) REFERENCIA: 42 19MM FABRICANTE: GEDORE</t>
  </si>
  <si>
    <t>CHAVE L HEXAGONAL ( ALLEN ) REFERENCIA: 42 22 MM FABRICANTE: GEDORE</t>
  </si>
  <si>
    <t>CHAVE L HEXAGONAL ( ALLEN ) REFERENCIA: 42 24MM FABRICANTE: GEDORE</t>
  </si>
  <si>
    <t>CHAVE L HEXAGONAL ( ALLEN ) REFERENCIA: 42 27MM FABRICANTE: GEDORE</t>
  </si>
  <si>
    <t>CHAVE L HEXAGONAL ( ALLEN ) REFERENCIA: 42 30MM FABRICANTE: GEDORE</t>
  </si>
  <si>
    <t>COMPARADORES DE DIAMETROS INTERNOS COM ESPACADORES 0,001 / 160250 FABRICANTE: DIGIMES REFERENCIA: 160250</t>
  </si>
  <si>
    <t>CONJUNTO LUBRIFIL MATERIAL CORPO: ALUMINIO CONEXAO PROCESSO: 1/4POL ROSCA: NPT PRESSAO MAXIMA: 10BAR INDICADOR: 0A10BAR</t>
  </si>
  <si>
    <t>ESQUADRO ACO COM CABO DE ALUMINIO COMM C/LAM INOX 10 POL</t>
  </si>
  <si>
    <t>JOGO CHAVE TORX L LONGA ACO CROMO VANADIO ACABAMENTO NIQUELADO TAMANHO T9T50 FORNECIMENTO JOGO C/10PCS</t>
  </si>
  <si>
    <t>JOGO SOQUETE ENCAIXE DE 3/4POL EM POLEGADA FABRICANTE: GEDORE REFERENCIA: D 32 EPU</t>
  </si>
  <si>
    <t>NOME BASICO JOGO
NOME MODIFICADOR DE SOQUETES SEXTAVADOS
COMPOSICAO 23 PECAS
MATERIAL ACO CROMO VANADIO
ACABAMENTO ANTIDESLIZANTE
MEDIDA NOMINAL 10 A 32 MM
REQUISITOS ADICIONAIS VER OBS
REFERENCIA COMERCIAL BELZER205406BR
OBS:
COMPOSICAO:
SOQUETES EM MILIMETROS: 101112131415
161718192021222324273032 MM.
ACESSORIOS:
CATRACA
CABO T
EXTENSAO 5
EXTENSAO 10</t>
  </si>
  <si>
    <t>MARRETA OITAVADA DE COBRE/BERILIO 2000G</t>
  </si>
  <si>
    <t>MARRETA OITAVADA DE COBRE/BERILIO 500G</t>
  </si>
  <si>
    <t>MINIEXTRATOR COM TRES GARRAS REFERENCIA: 040.429 8563 2 FABRICANTE: GEDORE</t>
  </si>
  <si>
    <t>MINIEXTRATOR COM TRES GARRAS REFERENCIA: 040.4358563 3 FABRICANTE: GEDORE</t>
  </si>
  <si>
    <t>SOQUETE SEXTAVADO DE IMPACTO 3/4POL REFERENCIA: K 32 1.1/4POL FABRICANTE: GEDORE</t>
  </si>
  <si>
    <t>SOQUETE SEXTAVADO DE IMPACTO 3/4POL REFERENCIA: K 32 1.3/16POL FABRICANTE: GEDORE</t>
  </si>
  <si>
    <t>SOQUETE SEXTAVADO DE IMPACTO 3/4POL REFERENCIA: K 32 1.3/4POL FABRICANTE: GEDORE</t>
  </si>
  <si>
    <t>SOQUETE SEXTAVADO DE IMPACTO 3/4POL REFERENCIA: K 32 1.5/16POL FABRICANTE: GEDORE</t>
  </si>
  <si>
    <t>SOQUETE SEXTAVADO DE IMPACTO 3/4POL REFERENCIA: K 32 1.5/8POL FABRICANTE: GEDORE</t>
  </si>
  <si>
    <t>SOQUETE SEXTAVADO DE IMPACTO 3/4POL REFERENCIA: K 32 1.7/16POL FABRICANTE: GEDORE</t>
  </si>
  <si>
    <t>SOQUETE SEXTAVADO DE IMPACTO 3/4POL REFERENCIA: K 32 15/16POL FABRICANTE: GEDORE</t>
  </si>
  <si>
    <t>SOQUETE SEXTAVADO DE IMPACTO 3/4POL REFERENCIA: K 32 32MM FABRICANTE: GEDORE</t>
  </si>
  <si>
    <t>SOQUETE SEXTAVADO DE IMPACTO 3/4POL REFERENCIA: K 32 34MM FABRICANTE: GEDORE</t>
  </si>
  <si>
    <t>SOQUETE SEXTAVADO DE IMPACTO 3/4POL REFERENCIA: K 32 36MM FABRICANTE: GEDORE</t>
  </si>
  <si>
    <t>SOQUETE SEXTAVADO DE IMPACTO 3/4POL REFERENCIA: K 32 38MM FABRICANTE: GEDORE</t>
  </si>
  <si>
    <t>SOQUETE SEXTAVADO DE IMPACTO 3/4POL REFERENCIA: K 32 46MM FABRICANTE: GEDORE</t>
  </si>
  <si>
    <t>SOQUETE SEXTAVADO DE IMPACTO 3/4POL REFERENCIA: K 32 50MM FABRICANTE: GEDORE</t>
  </si>
  <si>
    <t>SOQUETE SEXTAVADO DE IMPACTO 3/4POL REFERENCIA: K 32 55MM FABRICANTE: GEDORE</t>
  </si>
  <si>
    <t>SOQUETE SEXTAVADO DE IMPACTO 3/4POL REFERENCIA: K 32 60MM FABRICANTE: GEDORE</t>
  </si>
  <si>
    <t>TORQUIMETRO TIPO TORQUIMETRO PNEUMATICO COR AMARELA
PRETA ENCAIXE QUADRADO FAIXA TORQUE 10034067NM
DIAMETRO CABECA 1POL COMPRIMENTO TOTAL 253,75MM RP3000
CALLTORQUE</t>
  </si>
  <si>
    <t>TORQUIMETRO TIPO TORQUIMETRO PNEUMATICO COR AMARELA
PRETA ENCAIXE QUADRADO FAIXA TORQUE 13568134NM
DIAMETRO CABECA 1.1/2POL COMPRIMENTO TOTAL 253,75MM</t>
  </si>
  <si>
    <t>TORQUIMETRO TIPO TORQUIMETRO PNEUMATICO COR AMARELA
PRETA ENCAIXE QUADRADO FAIXA TORQUE 3381355NM DIAMETRO
CABECA 3/4POL COMPRIMENTO TOTAL 197,62MM RP1000
CALLTORQUE</t>
  </si>
  <si>
    <t>VARA MANOBRA TIPO VARA SECCIONAVEL MATERIAL CORPO FIBRA</t>
  </si>
  <si>
    <t>VIDRO PESO 5,85KG DIAMETRO 38MM COMPRIMENTO MAXIMO</t>
  </si>
  <si>
    <t>6,45M VMR-90</t>
  </si>
  <si>
    <t>LAMINA SERRA RIGIDA MANUAL ACO RAPIDO DENTES P/POLEGADA 32 COMPRIMENTO 300,00 MM LARGURA 13,00 MM ESPESSURA 0,60 MM</t>
  </si>
  <si>
    <t>3919.10.20</t>
  </si>
  <si>
    <t>3506.10.90</t>
  </si>
  <si>
    <t>0000.00.00</t>
  </si>
  <si>
    <t>3214.10.10</t>
  </si>
  <si>
    <t>3506.10.10</t>
  </si>
  <si>
    <t>3909.50.19</t>
  </si>
  <si>
    <t>3919.10.90</t>
  </si>
  <si>
    <t>3920.99.90</t>
  </si>
  <si>
    <t>4005.91.90</t>
  </si>
  <si>
    <t>4006.90.00</t>
  </si>
  <si>
    <t>3403.99.00</t>
  </si>
  <si>
    <t>9017.80.10</t>
  </si>
  <si>
    <t>4202.12.20</t>
  </si>
  <si>
    <t>8301.10.00</t>
  </si>
  <si>
    <t>7326.90.90</t>
  </si>
  <si>
    <t>3923.10.90</t>
  </si>
  <si>
    <t>8479.89.99</t>
  </si>
  <si>
    <t>6305.90.00</t>
  </si>
  <si>
    <t>8311.10.00</t>
  </si>
  <si>
    <t>8311.20.00</t>
  </si>
  <si>
    <t>8468.10.00</t>
  </si>
  <si>
    <t>2710.19.32</t>
  </si>
  <si>
    <t>6804.22.11</t>
  </si>
  <si>
    <t>6804.22.19</t>
  </si>
  <si>
    <t>6804.21.19</t>
  </si>
  <si>
    <t>6805.30.90</t>
  </si>
  <si>
    <t>6805.10.00</t>
  </si>
  <si>
    <t>6805.20.00</t>
  </si>
  <si>
    <t>8101.96.00</t>
  </si>
  <si>
    <t>9603.50.00</t>
  </si>
  <si>
    <t>8545.20.00</t>
  </si>
  <si>
    <t>8467.29.99</t>
  </si>
  <si>
    <t>8419.89.20</t>
  </si>
  <si>
    <t>3823.70.90</t>
  </si>
  <si>
    <t>3201.20.00</t>
  </si>
  <si>
    <t>3810.10.20</t>
  </si>
  <si>
    <t>6804.30.00</t>
  </si>
  <si>
    <t>8468.90.10</t>
  </si>
  <si>
    <t>8515.90.00</t>
  </si>
  <si>
    <t>8308.20.00</t>
  </si>
  <si>
    <t>2809.20.19</t>
  </si>
  <si>
    <t>2710.12.60</t>
  </si>
  <si>
    <t>5601.29.00</t>
  </si>
  <si>
    <t>3824.99.89</t>
  </si>
  <si>
    <t>7604.29.19</t>
  </si>
  <si>
    <t>7228.20.00</t>
  </si>
  <si>
    <t>7222.20.00</t>
  </si>
  <si>
    <t>7407.29.10</t>
  </si>
  <si>
    <t>3926.90.90</t>
  </si>
  <si>
    <t>7307.11.00</t>
  </si>
  <si>
    <t>8467.89.00</t>
  </si>
  <si>
    <t>8205.59.00</t>
  </si>
  <si>
    <t>8467.29.92</t>
  </si>
  <si>
    <t>8424.41.00</t>
  </si>
  <si>
    <t>8461.50.90</t>
  </si>
  <si>
    <t>8414.59.90</t>
  </si>
  <si>
    <t>8467.29.10</t>
  </si>
  <si>
    <t>8468.90.90</t>
  </si>
  <si>
    <t>8204.20.00</t>
  </si>
  <si>
    <t>8203.20.10</t>
  </si>
  <si>
    <t>9030.33.29</t>
  </si>
  <si>
    <t>8204.12.00</t>
  </si>
  <si>
    <t>7310.29.90</t>
  </si>
  <si>
    <t>8481.80.99</t>
  </si>
  <si>
    <t>8207.90.00</t>
  </si>
  <si>
    <t>8204.11.00</t>
  </si>
  <si>
    <t>8205.40.00</t>
  </si>
  <si>
    <t>7616.99.00</t>
  </si>
  <si>
    <t>9017.20.00</t>
  </si>
  <si>
    <t>8422.40.90</t>
  </si>
  <si>
    <t>8205.70.00</t>
  </si>
  <si>
    <t>8207.40.10</t>
  </si>
  <si>
    <t>2942.00.00</t>
  </si>
  <si>
    <t>2903.73.00</t>
  </si>
  <si>
    <t>3215.90.00</t>
  </si>
  <si>
    <t>8205.20.00</t>
  </si>
  <si>
    <t>4017.00.00</t>
  </si>
  <si>
    <t>8467.29.93</t>
  </si>
  <si>
    <t>9031.80.99</t>
  </si>
  <si>
    <t>9017.30.20</t>
  </si>
  <si>
    <t>9603.40.90</t>
  </si>
  <si>
    <t>8481.10.00</t>
  </si>
  <si>
    <t>9017.80.90</t>
  </si>
  <si>
    <t>8202.10.00</t>
  </si>
  <si>
    <t>8207.50.11</t>
  </si>
  <si>
    <t>8207.50.19</t>
  </si>
  <si>
    <t>8468.20.00</t>
  </si>
  <si>
    <t>6805.30.20</t>
  </si>
  <si>
    <t>8211.92.90</t>
  </si>
  <si>
    <t>8207.70.10</t>
  </si>
  <si>
    <t>8209.00.11</t>
  </si>
  <si>
    <t>8202.91.00</t>
  </si>
  <si>
    <t>8515.39.00</t>
  </si>
  <si>
    <t>VENDA EMBALAGEM COM 12 PEÇAS</t>
  </si>
  <si>
    <t>NÃO IDENTIFICADO PELO FABRICANTE</t>
  </si>
  <si>
    <t>OFERTAMOS ADESIVO FIX LIQ INC 20G 495</t>
  </si>
  <si>
    <t>OFERTAMOS ADESIVO LIQ INC 20G SUPER BONDER</t>
  </si>
  <si>
    <t>OFERTAMOS ADES FIXAC ANAEROB BC 275G 567</t>
  </si>
  <si>
    <t>VENDA EMBALAGEM COM 25 PEÇAS</t>
  </si>
  <si>
    <t>VENDA EMBALAGEM COM 10 PEÇAS</t>
  </si>
  <si>
    <t>PREÇO DO METRO, PORÉM VENDIDO EM EMBALAGENS COM 100 METROS</t>
  </si>
  <si>
    <t>OFERTAMOS ROLO LIXA FERRO 50X45000MM GR180 K-246 VENDA EMBALAGEM COM 5 PEÇAS</t>
  </si>
  <si>
    <t>OFERTAMOS ALICATE AMP DIG 1000V 600A CATIII/IV</t>
  </si>
  <si>
    <t>OFERTAMOS CH AJUST CR-V FOSF 18MM 6P</t>
  </si>
  <si>
    <t>OFERTAMOS CH ESTRELA BATER 2.15/16X 328MM</t>
  </si>
  <si>
    <t>OFERTAMOS CH ESTRELA BATER 2.5/8X 290MM</t>
  </si>
  <si>
    <t>OFERTAMOS CHAVE FILTRO UNIVERSAL 37</t>
  </si>
  <si>
    <t>OFERTAMOS ESCADA TESOURA DUPLO ACESSO 1.35M DG</t>
  </si>
  <si>
    <t>OFERTAMOS CH L JG 14PC ALLEN AB CR-V FO 1/16-9/16</t>
  </si>
  <si>
    <t>OFERTAMOS MACHO MN 352 M M10 X 1,5 AR 3PCS</t>
  </si>
  <si>
    <t>OFERTAMOS MACHO MN 352 M M3 X 0,5 AR 3PCS</t>
  </si>
  <si>
    <t>OFERTAMOS PRUMO DE PAREDE METAL 700G</t>
  </si>
  <si>
    <t>Nortel Suprimentos Industriais LTDA.</t>
  </si>
  <si>
    <t>46.004.053/0029-06</t>
  </si>
  <si>
    <t>OFERTAMOS MODELO 53001025 TIGRE</t>
  </si>
  <si>
    <t>FALTAM DADOS - INFORMAR MODELO E FABRICANTE</t>
  </si>
  <si>
    <t>OFERTAMOS MODELO HB004539738</t>
  </si>
  <si>
    <t>AGUARDANDO RETORNO DO FABRICANTE</t>
  </si>
  <si>
    <t>VENDA E MBALAGEM COM 6 PEÇAS</t>
  </si>
  <si>
    <t>NÃO TRABALHAMOS COM ESTE FABRICANTE - NECESSÁRIO DESENVOLVIMENTO EM CAMPO</t>
  </si>
  <si>
    <t>NÃO FAZ PARTE DA NOSSA LINHA</t>
  </si>
  <si>
    <t>VENDA EMBALAGEM COM 6 PEÇAS</t>
  </si>
  <si>
    <t>OFERTAMOS MODELO 1690048000 VONDER</t>
  </si>
  <si>
    <t>OFERTAMOS FITA ISOL LIQUIDA PT 200ML</t>
  </si>
  <si>
    <t>OFERTAMOS MODELO 101106 PUMA</t>
  </si>
  <si>
    <t>OFERTAMOS EMBALAGEM COM 50 GRAMAS</t>
  </si>
  <si>
    <t>OFERTAMOS V</t>
  </si>
  <si>
    <t>OFERTAMOS CADEADO CR30 PR SERIE COLOR  VENDA EMBALAGEM COM 10 PEÇAS</t>
  </si>
  <si>
    <t>OFERTAMOS CADEADO LATAO 40MM CR 40 VERDE VENDA EMBALAGEM COM 10 PEÇAS</t>
  </si>
  <si>
    <t>OFERTAMOS MODELO 44952000 TRAMONTINA</t>
  </si>
  <si>
    <t>CONFIRMAR SE ESTE VOLUME É DO METRO OU DO ROLO - ROLOS COM QUANTOS METROS?</t>
  </si>
  <si>
    <t>OFERTAMOS MODELO BDA600 NORTON</t>
  </si>
  <si>
    <t>VENDA EMBALAGEM MULTIPLO DE 100 PEÇAS</t>
  </si>
  <si>
    <t>VENDA EMBALAGEM MULTIPLO DE 10 PEÇAS</t>
  </si>
  <si>
    <t>OFERTAMOS ELETROD SOLDA 2,5MM 60-100A E6013 18KG</t>
  </si>
  <si>
    <t>OFERTAMOS MODELO 300141 ESAB</t>
  </si>
  <si>
    <t>OFERTAMOS MODELO 6325004120 VONDER</t>
  </si>
  <si>
    <t>GEDORE FORA DE LINHA - OFERTAMOS SIMILAR - OFERTAMOS ESCOVA MANUAL ACO 4X16 CB MAD INEBRAS</t>
  </si>
  <si>
    <t xml:space="preserve">NÃO TEMOS DISPONÍVEL ESTA GRANULOMETRIA - LIXA FERRO TEMOS ATÉ O GRÃO #320 </t>
  </si>
  <si>
    <t>OFERTAMOS LIXA AGUA CONFORME CÓDIGO SOLICITADO</t>
  </si>
  <si>
    <t>OFERTAMOS ABRAC RSF AI304 19-27MM L14,5MM FIF</t>
  </si>
  <si>
    <t>OFERTAMOS ALICATE UNIV CR-V PLAST 1000V 8P MODELO 44000108 TRAMONTINA</t>
  </si>
  <si>
    <t>OFERTAMOS DOBR.ELET. ROBEND 4000-1/2-5/8-3/4</t>
  </si>
  <si>
    <t>OFERTAMOS MODELO GWS 20-180</t>
  </si>
  <si>
    <t>OFERTAMOS ROSQ.EL.SUPERT.2000-KIT BSPT R</t>
  </si>
  <si>
    <t>OFERTAMOS MODELO 12259112 CARBOGRAFITE</t>
  </si>
  <si>
    <t>OFERTAMOS MODELO 44899102 TRAMONTINA</t>
  </si>
  <si>
    <t>OFERTAMOS MODELO 44055101 TRAMONTINA</t>
  </si>
  <si>
    <t>OFERTAMOS MODELO ET3810B MINIPA</t>
  </si>
  <si>
    <t>OFERTAMOS MODELO 44301006 TRAMONTINA</t>
  </si>
  <si>
    <t>OFERTAMOS MODELO 44010107 TRAMONTINA</t>
  </si>
  <si>
    <t>OFERTAMOS MODELO 44300028 TRAMONTINA</t>
  </si>
  <si>
    <t>OFERTAMOS MODELO 47701O MARCON</t>
  </si>
  <si>
    <t>BELZER FORA DE LINHA - OFERTAMOS SIMILAR MODELO 3293U2 GEDORE</t>
  </si>
  <si>
    <t>FORA DE LINHA - NECESSÁRIO DESELVOLVIMENTO EM CAMPO</t>
  </si>
  <si>
    <t>OFERTAMOS MODELO 44317006 TRAMONTINA</t>
  </si>
  <si>
    <t>OFERTAMOS MODELO 44317014 TRAMONTINA</t>
  </si>
  <si>
    <t>OFERTAMOS CH ESTRELA BATER 59X270MM</t>
  </si>
  <si>
    <t>OFERTAMOS MODELO 44633014 TRAMONTINA</t>
  </si>
  <si>
    <t>OFERTAMOS MODELO 44633018 TRAMONTINA</t>
  </si>
  <si>
    <t>OFERTAMOS MODELO 44633016 TRAMONTINA</t>
  </si>
  <si>
    <t>OFERTAMOS MODELO 44633021 TRAMONTINA</t>
  </si>
  <si>
    <t>OFERTAMOS MODELO 44633003 TRAMONTINA</t>
  </si>
  <si>
    <t>OFERTAMOS MODELO 44633004 TRAMONTINA</t>
  </si>
  <si>
    <t>OFERTAMOS MODELO 44633001 TRAMONTINA</t>
  </si>
  <si>
    <t>OFERTAMOS MODELO 44632041 TRAMONTINA</t>
  </si>
  <si>
    <t>OFERTAMOS MODELO 44632060 TRAMONTINA</t>
  </si>
  <si>
    <t>OFERTAMOS MODELO 44135021 TRAMONTINA</t>
  </si>
  <si>
    <t>OFERTAMOS MODELO 44085010 TRAMONTINA</t>
  </si>
  <si>
    <t>OFERTAMOS MODELO 44400022 TRAMONTINA</t>
  </si>
  <si>
    <t>OFERTAMOS ROLO COM 200 METROS</t>
  </si>
  <si>
    <t>OFERTAMOS CORTADOR DE TUBOS INOX SUPER 2</t>
  </si>
  <si>
    <t>OFERTAMOS MODELO TR122 ALULEV</t>
  </si>
  <si>
    <t>OFERTAMOS MODELO RF5 - ESCADA 5D FVD/AL 1,78M 120KG 6KG COGUMELO</t>
  </si>
  <si>
    <t>OFERTAMOS MODELO 9620BJ BELZER</t>
  </si>
  <si>
    <t>OFERTAMOS MODELO 44315406 TRAMONTINA</t>
  </si>
  <si>
    <t>GEDORE FORA DE LINHA - OFERTAMOS MODELO R09115013 GEDORE RED</t>
  </si>
  <si>
    <t>OFERTAMOS MODELO 44450209 TRAMONTINA</t>
  </si>
  <si>
    <t>E100M18NO9</t>
  </si>
  <si>
    <t>OFERTAMOS MODELO 44335213 TRAMONTINA</t>
  </si>
  <si>
    <t>OFERTAMOS FACAS P/REPOSICAO CONJ.C/5 PCS</t>
  </si>
  <si>
    <t>OFERTAMOS MODELO KS06R1 STARRETT</t>
  </si>
  <si>
    <t>OFERTAMOS MODELO M04MIXAM2 BADEN</t>
  </si>
  <si>
    <t>OFERTAMOS MODELO M04MIXAZ2 BADEN</t>
  </si>
  <si>
    <t>OFERTAMOS MODELO M04MIXVM2 BADEN</t>
  </si>
  <si>
    <t>FALTAM DADOS - INFORMAR COR E TAMANHO</t>
  </si>
  <si>
    <t>OFERTAMOS MODELO 44235001 COM 450 G</t>
  </si>
  <si>
    <t>OFERTAMOS MODELO 40400020 TRAMONTINA</t>
  </si>
  <si>
    <t>OFERTAMOS MODELO 40400032 TRAMONTINA</t>
  </si>
  <si>
    <t>OFERTAMOS MODELO - MARTELO COM CABO DE FIBRA</t>
  </si>
  <si>
    <t>OFERTAMOS MODELO 44031002 TRAMONTINA</t>
  </si>
  <si>
    <t>OFERTAMOS CALIB ROSCA 54 LAM 3.1/2-60 FPP 477</t>
  </si>
  <si>
    <t>PREÇO DA PEÇA.MINIMO PARA FORNECIMENTO 12 PEÇAS</t>
  </si>
  <si>
    <t>OFERTAMOS MODELO 44892109 TRAMONTINA</t>
  </si>
  <si>
    <t>OFERTAMOS MODELO 44892108 TRAMONTINA</t>
  </si>
  <si>
    <t>OFERTAMOS MODELO 44892110 TRAMONTINA</t>
  </si>
  <si>
    <t>OFERTAMOS MODELO 44892115 TRAMONTINA</t>
  </si>
  <si>
    <t>OFERTAMOS MODELO 44892112 TRAMONTINA</t>
  </si>
  <si>
    <t>OFERTAMOS MODELO 44892104 TRAMONTINA</t>
  </si>
  <si>
    <t>OFERTAMOS MODELO 84861BX BELZER</t>
  </si>
  <si>
    <t>OFERTAMOS MODELO 44890160 TRAMONTINA</t>
  </si>
  <si>
    <t>OFERTAMOS MODELO 44473935 TRAMONTINA</t>
  </si>
  <si>
    <t>OFERTAMOS MODELO L516CME LUFKIN</t>
  </si>
  <si>
    <t>OFERTAMOS MODELO TB40206 LENOX-TWILL</t>
  </si>
  <si>
    <t>PREÇO DA PREÇA, VENDA EMBALAGEM COM 10 PEÇAS</t>
  </si>
  <si>
    <t>FALTAM DADOS - INFORMAR O MODELO</t>
  </si>
  <si>
    <t>3506.91.90</t>
  </si>
  <si>
    <t>3506.91.10</t>
  </si>
  <si>
    <t>2929.10.90</t>
  </si>
  <si>
    <t>6806.10.00</t>
  </si>
  <si>
    <t>6815.10.90</t>
  </si>
  <si>
    <t>4002.19.19</t>
  </si>
  <si>
    <t>3916.90.10</t>
  </si>
  <si>
    <t>8545.19.90</t>
  </si>
  <si>
    <t>3405.40.00</t>
  </si>
  <si>
    <t>8311.90.00</t>
  </si>
  <si>
    <t>8515.80.90</t>
  </si>
  <si>
    <t>8462.29.00</t>
  </si>
  <si>
    <t>8459.70.00</t>
  </si>
  <si>
    <t>9030.31.00</t>
  </si>
  <si>
    <t>8716.80.00</t>
  </si>
  <si>
    <t>5607.50.90</t>
  </si>
  <si>
    <t>8203.40.00</t>
  </si>
  <si>
    <t>8207.40.20</t>
  </si>
  <si>
    <t>8201.30.00</t>
  </si>
  <si>
    <t>8211.94.00</t>
  </si>
  <si>
    <t>8208.10.00</t>
  </si>
  <si>
    <t>8513.10.10</t>
  </si>
  <si>
    <t>5404.19.90</t>
  </si>
  <si>
    <t>8201.10.00</t>
  </si>
  <si>
    <t>8203.30.00</t>
  </si>
  <si>
    <t>8207.60.00</t>
  </si>
  <si>
    <t>6903.20.90</t>
  </si>
  <si>
    <t>8211.93.90</t>
  </si>
  <si>
    <t>8209.10.00</t>
  </si>
  <si>
    <t>8202.99.90</t>
  </si>
  <si>
    <t>MARCA OFERTADA</t>
  </si>
  <si>
    <t>REFERÊNCIA DO PRODUTO</t>
  </si>
  <si>
    <t>CÓDIGO DO PRODUTO</t>
  </si>
  <si>
    <t>DESCRIÇÃO NORTEL</t>
  </si>
  <si>
    <t>UNID. MED. NORTEL</t>
  </si>
  <si>
    <t>ESTA COTANDO MARCA HOMOLOGADA?</t>
  </si>
  <si>
    <t>3M</t>
  </si>
  <si>
    <t>HB004236020</t>
  </si>
  <si>
    <t>HENKEL</t>
  </si>
  <si>
    <t>TIGRE</t>
  </si>
  <si>
    <t>DIVERSOS</t>
  </si>
  <si>
    <t>HB004539738</t>
  </si>
  <si>
    <t>WURTH</t>
  </si>
  <si>
    <t>VULCAFLEX</t>
  </si>
  <si>
    <t>ANCORA</t>
  </si>
  <si>
    <t>PU500</t>
  </si>
  <si>
    <t>VONDER</t>
  </si>
  <si>
    <t>TELBRA</t>
  </si>
  <si>
    <t>X-02</t>
  </si>
  <si>
    <t>SCOTCHRAP50</t>
  </si>
  <si>
    <t>HT002007652</t>
  </si>
  <si>
    <t>HT002007637</t>
  </si>
  <si>
    <t>PUMA</t>
  </si>
  <si>
    <t>TEADIT</t>
  </si>
  <si>
    <t>JCAJ00049733</t>
  </si>
  <si>
    <t>H0002185603</t>
  </si>
  <si>
    <t>HB004482509</t>
  </si>
  <si>
    <t>HB004482483</t>
  </si>
  <si>
    <t>HB004482491</t>
  </si>
  <si>
    <t>TAPMATIC</t>
  </si>
  <si>
    <t>BD1</t>
  </si>
  <si>
    <t>TUBOLIT</t>
  </si>
  <si>
    <t>HE000012030</t>
  </si>
  <si>
    <t>MOLYKOTE</t>
  </si>
  <si>
    <t>BMG</t>
  </si>
  <si>
    <t>LUFKIN</t>
  </si>
  <si>
    <t>L516CMES</t>
  </si>
  <si>
    <t>FLUKE</t>
  </si>
  <si>
    <t>C25</t>
  </si>
  <si>
    <t>PADO</t>
  </si>
  <si>
    <t>E25</t>
  </si>
  <si>
    <t>E45</t>
  </si>
  <si>
    <t>E40</t>
  </si>
  <si>
    <t>E40AM</t>
  </si>
  <si>
    <t>LT40AZ</t>
  </si>
  <si>
    <t>LT40PT</t>
  </si>
  <si>
    <t>LT40VM</t>
  </si>
  <si>
    <t>PAPAIZ</t>
  </si>
  <si>
    <t>0102300EPPR</t>
  </si>
  <si>
    <t>0102400EPVD</t>
  </si>
  <si>
    <t>MASTER LOCK</t>
  </si>
  <si>
    <t>TRAMONTINA</t>
  </si>
  <si>
    <t>MARCON</t>
  </si>
  <si>
    <t>7A</t>
  </si>
  <si>
    <t>MARFINITE</t>
  </si>
  <si>
    <t>LUPUS</t>
  </si>
  <si>
    <t>RITZ</t>
  </si>
  <si>
    <t>SLDE-90B</t>
  </si>
  <si>
    <t>ESAB</t>
  </si>
  <si>
    <t>TUBROD71</t>
  </si>
  <si>
    <t>TUBRODUR1400</t>
  </si>
  <si>
    <t> 78799789</t>
  </si>
  <si>
    <t>CARBOGRAFITE</t>
  </si>
  <si>
    <t>CG531</t>
  </si>
  <si>
    <t>NORTON</t>
  </si>
  <si>
    <t>WALTER</t>
  </si>
  <si>
    <t>08B462</t>
  </si>
  <si>
    <t>BOSCH</t>
  </si>
  <si>
    <t>UTP820T 3,25MM OU 1/8X150MM</t>
  </si>
  <si>
    <t>EUTECTIC</t>
  </si>
  <si>
    <t>OK8358</t>
  </si>
  <si>
    <t>OK8478</t>
  </si>
  <si>
    <t>OK6130</t>
  </si>
  <si>
    <t>OK7628</t>
  </si>
  <si>
    <t>305453 (300562)</t>
  </si>
  <si>
    <t>OK9218 </t>
  </si>
  <si>
    <t>0307050 </t>
  </si>
  <si>
    <t>OK9218</t>
  </si>
  <si>
    <t>OK4600</t>
  </si>
  <si>
    <t>ARC9015</t>
  </si>
  <si>
    <t>OK7618</t>
  </si>
  <si>
    <t>OK6761</t>
  </si>
  <si>
    <t>OK6330</t>
  </si>
  <si>
    <t>CONARCOA18</t>
  </si>
  <si>
    <t>OK7455</t>
  </si>
  <si>
    <t>LINCOLN</t>
  </si>
  <si>
    <t>LINCOLN 78</t>
  </si>
  <si>
    <t>BRL70180L1533</t>
  </si>
  <si>
    <t>CONARCOA13</t>
  </si>
  <si>
    <t>OK4804</t>
  </si>
  <si>
    <t>OK6716</t>
  </si>
  <si>
    <t>INEBRAS</t>
  </si>
  <si>
    <t>13K452</t>
  </si>
  <si>
    <t>GOODWAY</t>
  </si>
  <si>
    <t>F000611090</t>
  </si>
  <si>
    <t>GGS8SH</t>
  </si>
  <si>
    <t>ECG5220V</t>
  </si>
  <si>
    <t>AY1</t>
  </si>
  <si>
    <t>H0001736331</t>
  </si>
  <si>
    <t xml:space="preserve">D-321 R </t>
  </si>
  <si>
    <t>FABRAS</t>
  </si>
  <si>
    <t>EXOSOLDA</t>
  </si>
  <si>
    <t>BADEN</t>
  </si>
  <si>
    <t>AP502</t>
  </si>
  <si>
    <t>D1207</t>
  </si>
  <si>
    <t>COBIX</t>
  </si>
  <si>
    <t>COBIX04</t>
  </si>
  <si>
    <t>CONDOR</t>
  </si>
  <si>
    <t>C1000</t>
  </si>
  <si>
    <t>S600HPF</t>
  </si>
  <si>
    <t>OXIMIG</t>
  </si>
  <si>
    <t>TC202</t>
  </si>
  <si>
    <t>ARTOLE</t>
  </si>
  <si>
    <t>RHM04012</t>
  </si>
  <si>
    <t>304320X16MM</t>
  </si>
  <si>
    <t>RA3</t>
  </si>
  <si>
    <t>METAL-CHEK</t>
  </si>
  <si>
    <t>E59</t>
  </si>
  <si>
    <t>AAACZZAAQFAFAAE</t>
  </si>
  <si>
    <t>BRADY</t>
  </si>
  <si>
    <t>SRPH75P</t>
  </si>
  <si>
    <t>BEST</t>
  </si>
  <si>
    <t>189MSX10</t>
  </si>
  <si>
    <t>SUPERFLUIDO</t>
  </si>
  <si>
    <t>AH1</t>
  </si>
  <si>
    <t>TI838</t>
  </si>
  <si>
    <t>OKTIGROD</t>
  </si>
  <si>
    <t>OKTIGROD1316</t>
  </si>
  <si>
    <t>OKTIGROD308L</t>
  </si>
  <si>
    <t>OKTIGROD309L</t>
  </si>
  <si>
    <t>OKTIGROD316L</t>
  </si>
  <si>
    <t>OKTIGROD12602,50MM</t>
  </si>
  <si>
    <t>SUPRENS</t>
  </si>
  <si>
    <t>HELLERMANN</t>
  </si>
  <si>
    <t>T18I</t>
  </si>
  <si>
    <t>T40R</t>
  </si>
  <si>
    <t>T30L</t>
  </si>
  <si>
    <t>T120S</t>
  </si>
  <si>
    <t>T25L</t>
  </si>
  <si>
    <t>T50M</t>
  </si>
  <si>
    <t>T150M</t>
  </si>
  <si>
    <t>T150L</t>
  </si>
  <si>
    <t>MAB913</t>
  </si>
  <si>
    <t>FIF1927</t>
  </si>
  <si>
    <t>T30R</t>
  </si>
  <si>
    <t>T30LL</t>
  </si>
  <si>
    <t>T120I</t>
  </si>
  <si>
    <t>T40L</t>
  </si>
  <si>
    <t>T50L</t>
  </si>
  <si>
    <t>T120R</t>
  </si>
  <si>
    <t>T150R</t>
  </si>
  <si>
    <t>T18R</t>
  </si>
  <si>
    <t>T50R</t>
  </si>
  <si>
    <t>T18L</t>
  </si>
  <si>
    <t>T80I</t>
  </si>
  <si>
    <t>T120RPT</t>
  </si>
  <si>
    <t>STAUFF</t>
  </si>
  <si>
    <t>SUPERA</t>
  </si>
  <si>
    <t>SDC3/4Z</t>
  </si>
  <si>
    <t>T150LL</t>
  </si>
  <si>
    <t>T25LL</t>
  </si>
  <si>
    <t>FAB1927</t>
  </si>
  <si>
    <t>SUSL3/4Z</t>
  </si>
  <si>
    <t>MAB2232</t>
  </si>
  <si>
    <t>MSI4856</t>
  </si>
  <si>
    <t>T250R</t>
  </si>
  <si>
    <t>AD1INOX</t>
  </si>
  <si>
    <t>N6100000</t>
  </si>
  <si>
    <t>MONTMAGNO</t>
  </si>
  <si>
    <t>AD12</t>
  </si>
  <si>
    <t>SBD3/4Z</t>
  </si>
  <si>
    <t>JEA</t>
  </si>
  <si>
    <t>JBD03</t>
  </si>
  <si>
    <t>SBD1Z</t>
  </si>
  <si>
    <t>SBD2Z</t>
  </si>
  <si>
    <t>SBD21/2Z</t>
  </si>
  <si>
    <t>SDC1Z</t>
  </si>
  <si>
    <t>SUSR11/2Z</t>
  </si>
  <si>
    <t>STRINGUETO</t>
  </si>
  <si>
    <t>S4307</t>
  </si>
  <si>
    <t>SUSL11/4Z</t>
  </si>
  <si>
    <t>JEMAP</t>
  </si>
  <si>
    <t>ALU2</t>
  </si>
  <si>
    <t>BOVENAU</t>
  </si>
  <si>
    <t xml:space="preserve">APTH300 </t>
  </si>
  <si>
    <t>APTH400</t>
  </si>
  <si>
    <t>ENERPAC</t>
  </si>
  <si>
    <t>BHP-2751G</t>
  </si>
  <si>
    <t xml:space="preserve">BHP-3751G </t>
  </si>
  <si>
    <t>ROTHENBERGER</t>
  </si>
  <si>
    <t>06017A10E0-000</t>
  </si>
  <si>
    <t>F000611019</t>
  </si>
  <si>
    <t>SKF</t>
  </si>
  <si>
    <t>TMHP 10E</t>
  </si>
  <si>
    <t>KARCHER</t>
  </si>
  <si>
    <t>GSR180LI</t>
  </si>
  <si>
    <t>06019F81E0</t>
  </si>
  <si>
    <t>HUSQVARNA</t>
  </si>
  <si>
    <t>MAKITA</t>
  </si>
  <si>
    <t>M2401G220V</t>
  </si>
  <si>
    <t>DUB361Z</t>
  </si>
  <si>
    <t>GSC7516</t>
  </si>
  <si>
    <t>TI476</t>
  </si>
  <si>
    <t>BELZER</t>
  </si>
  <si>
    <t>219034B</t>
  </si>
  <si>
    <t>GETROTECH</t>
  </si>
  <si>
    <t>MINIPA</t>
  </si>
  <si>
    <t>ET3810B</t>
  </si>
  <si>
    <t>FLUKE374FC</t>
  </si>
  <si>
    <t>GEDORE</t>
  </si>
  <si>
    <t>8132200IOX</t>
  </si>
  <si>
    <t>14515C</t>
  </si>
  <si>
    <t>AP256</t>
  </si>
  <si>
    <t>8367160JC</t>
  </si>
  <si>
    <t>AP510</t>
  </si>
  <si>
    <t>BURNDY</t>
  </si>
  <si>
    <t>Y1022</t>
  </si>
  <si>
    <t>227ALUC10</t>
  </si>
  <si>
    <t>VDE8132AB160H</t>
  </si>
  <si>
    <t>LUBEFER</t>
  </si>
  <si>
    <t>LUB2027A</t>
  </si>
  <si>
    <t>PLUS</t>
  </si>
  <si>
    <t>FLV09429-1</t>
  </si>
  <si>
    <t>2100-BB05</t>
  </si>
  <si>
    <t>WHITE MARTINS</t>
  </si>
  <si>
    <t>47701O</t>
  </si>
  <si>
    <t>3293U2</t>
  </si>
  <si>
    <t>191G200</t>
  </si>
  <si>
    <t>191G150</t>
  </si>
  <si>
    <t>30685MM</t>
  </si>
  <si>
    <t>25B19X19MM</t>
  </si>
  <si>
    <t>VDE213317MM</t>
  </si>
  <si>
    <t>VDE213311MM</t>
  </si>
  <si>
    <t>30659MM</t>
  </si>
  <si>
    <t>3062.15/16</t>
  </si>
  <si>
    <t>3062.5/8</t>
  </si>
  <si>
    <t>SATA</t>
  </si>
  <si>
    <t>ST41308SC</t>
  </si>
  <si>
    <t>160NR1/8X2.3/8</t>
  </si>
  <si>
    <t>306105MM</t>
  </si>
  <si>
    <t>3063.7/8</t>
  </si>
  <si>
    <t>443150321/4X6</t>
  </si>
  <si>
    <t>1601/8PX2.3/8P</t>
  </si>
  <si>
    <t>441370021/4X1.1/2PH2</t>
  </si>
  <si>
    <t>1611/8PX1.1/2P</t>
  </si>
  <si>
    <t>441370013/16X1.1/2PH1</t>
  </si>
  <si>
    <t>1501/4X6P</t>
  </si>
  <si>
    <t>1503/8PX10P</t>
  </si>
  <si>
    <t>441320021/4X1.1/2</t>
  </si>
  <si>
    <t>1531/8PX1.1/2P</t>
  </si>
  <si>
    <t>40110115MM</t>
  </si>
  <si>
    <t>40120130MM</t>
  </si>
  <si>
    <t>STANLEY</t>
  </si>
  <si>
    <t>RIDGID</t>
  </si>
  <si>
    <t>4219MM</t>
  </si>
  <si>
    <t>4224MM</t>
  </si>
  <si>
    <t>4227MM</t>
  </si>
  <si>
    <t>4230MM</t>
  </si>
  <si>
    <t>DIGIMESS</t>
  </si>
  <si>
    <t>SEALLON1</t>
  </si>
  <si>
    <t>DISCORDA</t>
  </si>
  <si>
    <t>OSG</t>
  </si>
  <si>
    <t>1059C-05012520</t>
  </si>
  <si>
    <t>1058C-05010320</t>
  </si>
  <si>
    <t>COGUMELO</t>
  </si>
  <si>
    <t>EFV23</t>
  </si>
  <si>
    <t>EF-32</t>
  </si>
  <si>
    <t>ALULEV</t>
  </si>
  <si>
    <t>TR122</t>
  </si>
  <si>
    <t>TF8</t>
  </si>
  <si>
    <t>RF6</t>
  </si>
  <si>
    <t>TF4A </t>
  </si>
  <si>
    <t>RF5</t>
  </si>
  <si>
    <t>DGA455Z</t>
  </si>
  <si>
    <t>46534S (46534)</t>
  </si>
  <si>
    <t>INSIZE DO BRASIL</t>
  </si>
  <si>
    <t>7114-2200</t>
  </si>
  <si>
    <t>7114-950</t>
  </si>
  <si>
    <t>GSB180LI</t>
  </si>
  <si>
    <t>06019F83E0</t>
  </si>
  <si>
    <t>BREMEN</t>
  </si>
  <si>
    <t>9620BJ</t>
  </si>
  <si>
    <t>GEDORE RED</t>
  </si>
  <si>
    <t>R09115016</t>
  </si>
  <si>
    <t>3312M</t>
  </si>
  <si>
    <t>1B26M</t>
  </si>
  <si>
    <t>43TXSCL8</t>
  </si>
  <si>
    <t>42SCL12MP</t>
  </si>
  <si>
    <t>42X9M</t>
  </si>
  <si>
    <t>D32EPU</t>
  </si>
  <si>
    <t>R09115013</t>
  </si>
  <si>
    <t>1B120M</t>
  </si>
  <si>
    <t>42KL14P</t>
  </si>
  <si>
    <t>4222M</t>
  </si>
  <si>
    <t>IN199P</t>
  </si>
  <si>
    <t>43KTX8</t>
  </si>
  <si>
    <t>42100M</t>
  </si>
  <si>
    <t>4212P</t>
  </si>
  <si>
    <t>DORMER</t>
  </si>
  <si>
    <t>E1191/2NO9</t>
  </si>
  <si>
    <t>109D01082250</t>
  </si>
  <si>
    <t>E1193/8NO9</t>
  </si>
  <si>
    <t>E1155/16NO8</t>
  </si>
  <si>
    <t>E1195/8NO9</t>
  </si>
  <si>
    <t>E1157/16NO8</t>
  </si>
  <si>
    <t>E100M10NO8</t>
  </si>
  <si>
    <t>E100M12NO8</t>
  </si>
  <si>
    <t>E100M14NO8</t>
  </si>
  <si>
    <t>101-01003440</t>
  </si>
  <si>
    <t>E100M6NO8</t>
  </si>
  <si>
    <t>E100M8NO8</t>
  </si>
  <si>
    <t>E1115/16NO9</t>
  </si>
  <si>
    <t>30HMU3</t>
  </si>
  <si>
    <t>205406BJ</t>
  </si>
  <si>
    <t>150160S</t>
  </si>
  <si>
    <t>STARRETT</t>
  </si>
  <si>
    <t>KS06R1</t>
  </si>
  <si>
    <t>70056D</t>
  </si>
  <si>
    <t>PELICAN</t>
  </si>
  <si>
    <t>3315R</t>
  </si>
  <si>
    <t>P8016.0X6.0</t>
  </si>
  <si>
    <t>GA1</t>
  </si>
  <si>
    <t>IA1</t>
  </si>
  <si>
    <t>C531VT</t>
  </si>
  <si>
    <t>E7101/4</t>
  </si>
  <si>
    <t>E7101/8</t>
  </si>
  <si>
    <t>MIXII</t>
  </si>
  <si>
    <t>M04MIXAM2</t>
  </si>
  <si>
    <t>M04MIXAZ2</t>
  </si>
  <si>
    <t>M04MIXVM2</t>
  </si>
  <si>
    <t>M04MIXAM3</t>
  </si>
  <si>
    <t>20F5</t>
  </si>
  <si>
    <t>622B2</t>
  </si>
  <si>
    <t>622B3</t>
  </si>
  <si>
    <t>622B5</t>
  </si>
  <si>
    <t>BETA</t>
  </si>
  <si>
    <t>R92120528</t>
  </si>
  <si>
    <t>GBH224D</t>
  </si>
  <si>
    <t>06112A02E0</t>
  </si>
  <si>
    <t>METALSUL</t>
  </si>
  <si>
    <t>TB063</t>
  </si>
  <si>
    <t>KLTS9S</t>
  </si>
  <si>
    <t>MITUTOYO</t>
  </si>
  <si>
    <t>530104B10</t>
  </si>
  <si>
    <t>ATLAS</t>
  </si>
  <si>
    <t>AT2507</t>
  </si>
  <si>
    <t>5711.1/2</t>
  </si>
  <si>
    <t>60573008(10573008)</t>
  </si>
  <si>
    <t>MESSEN</t>
  </si>
  <si>
    <t>657650Z</t>
  </si>
  <si>
    <t>STIHL</t>
  </si>
  <si>
    <t>F0128003JE</t>
  </si>
  <si>
    <t>8003EXPBMC220</t>
  </si>
  <si>
    <t>84833BX</t>
  </si>
  <si>
    <t>84782BX</t>
  </si>
  <si>
    <t>84789BX</t>
  </si>
  <si>
    <t>84791BX</t>
  </si>
  <si>
    <t>K321.3/4</t>
  </si>
  <si>
    <t>K3232MM</t>
  </si>
  <si>
    <t>K3234MM</t>
  </si>
  <si>
    <t>K3236MM</t>
  </si>
  <si>
    <t>K3238MM</t>
  </si>
  <si>
    <t>K3246MM</t>
  </si>
  <si>
    <t>84861BX</t>
  </si>
  <si>
    <t>K3255MM</t>
  </si>
  <si>
    <t>352HS19</t>
  </si>
  <si>
    <t>TEF07</t>
  </si>
  <si>
    <t>TE6</t>
  </si>
  <si>
    <t>KTS345MES</t>
  </si>
  <si>
    <t>C507MDB30M</t>
  </si>
  <si>
    <t>L510CMES</t>
  </si>
  <si>
    <t>L516CME</t>
  </si>
  <si>
    <t>500-4</t>
  </si>
  <si>
    <t>57311/2</t>
  </si>
  <si>
    <t>500-3</t>
  </si>
  <si>
    <t>VMR-90</t>
  </si>
  <si>
    <t>VTT-3HD/6</t>
  </si>
  <si>
    <t>010149710 (010038710)</t>
  </si>
  <si>
    <t>B3342</t>
  </si>
  <si>
    <t>B3341</t>
  </si>
  <si>
    <t>B3340</t>
  </si>
  <si>
    <t>B33400</t>
  </si>
  <si>
    <t>HARDSTEEL</t>
  </si>
  <si>
    <t>TE432</t>
  </si>
  <si>
    <t>LENOX-TWILL</t>
  </si>
  <si>
    <t>TW104</t>
  </si>
  <si>
    <t>TB40206</t>
  </si>
  <si>
    <t>A1251.5X125</t>
  </si>
  <si>
    <t>TB40008</t>
  </si>
  <si>
    <t>A1142.0B</t>
  </si>
  <si>
    <t>A1143.0B</t>
  </si>
  <si>
    <t>A1144.0B</t>
  </si>
  <si>
    <t>A1145.0B</t>
  </si>
  <si>
    <t>A11410.0B</t>
  </si>
  <si>
    <t>A11410.5B</t>
  </si>
  <si>
    <t>A11411.0B</t>
  </si>
  <si>
    <t>A11411.5B</t>
  </si>
  <si>
    <t>A11412.0B</t>
  </si>
  <si>
    <t>A11412.5B</t>
  </si>
  <si>
    <t>A11413.0B</t>
  </si>
  <si>
    <t>A11413.5B</t>
  </si>
  <si>
    <t>A11414.0B</t>
  </si>
  <si>
    <t>A11415.0B</t>
  </si>
  <si>
    <t>A11416.0B</t>
  </si>
  <si>
    <t>TB40192</t>
  </si>
  <si>
    <t>TB40196</t>
  </si>
  <si>
    <t>A1142.5B</t>
  </si>
  <si>
    <t>TB40204</t>
  </si>
  <si>
    <t>A1143.5B</t>
  </si>
  <si>
    <t>A1144.5B</t>
  </si>
  <si>
    <t>A1145.5B</t>
  </si>
  <si>
    <t>A1146.0B</t>
  </si>
  <si>
    <t>A1146.5B</t>
  </si>
  <si>
    <t>A1147.0B</t>
  </si>
  <si>
    <t>A1147.5B</t>
  </si>
  <si>
    <t>A1148.0B</t>
  </si>
  <si>
    <t>A1148.5B</t>
  </si>
  <si>
    <t>A1149.0B</t>
  </si>
  <si>
    <t>A1149.5B</t>
  </si>
  <si>
    <t>TB40198</t>
  </si>
  <si>
    <t>TW730</t>
  </si>
  <si>
    <t>TB42707</t>
  </si>
  <si>
    <t>A80610.0X210B</t>
  </si>
  <si>
    <t>A8066.0X210B</t>
  </si>
  <si>
    <t>A8068.0X210B</t>
  </si>
  <si>
    <t>A80612.0X210B</t>
  </si>
  <si>
    <t>TB42705</t>
  </si>
  <si>
    <t>57Y02</t>
  </si>
  <si>
    <t>BRINEL</t>
  </si>
  <si>
    <t>HARRIS</t>
  </si>
  <si>
    <t>GWS850</t>
  </si>
  <si>
    <t>GWS6115</t>
  </si>
  <si>
    <t>06018F10E0</t>
  </si>
  <si>
    <t>EXACT</t>
  </si>
  <si>
    <t>KUX025S</t>
  </si>
  <si>
    <t>4522NR</t>
  </si>
  <si>
    <t>S9043.0</t>
  </si>
  <si>
    <t>8021-06060280</t>
  </si>
  <si>
    <t>8021-06060330</t>
  </si>
  <si>
    <t>8021-06060380</t>
  </si>
  <si>
    <t>8021-06060420</t>
  </si>
  <si>
    <t>C2474.0</t>
  </si>
  <si>
    <t>WALTER-TITEX</t>
  </si>
  <si>
    <t>DNMG150608MP5WPP20S</t>
  </si>
  <si>
    <t>TNMG160408WPP20S</t>
  </si>
  <si>
    <t>A190204</t>
  </si>
  <si>
    <t>ADES</t>
  </si>
  <si>
    <t>01002200057 </t>
  </si>
  <si>
    <t>KDC11042S</t>
  </si>
  <si>
    <t>BS1224</t>
  </si>
  <si>
    <t>BS1218</t>
  </si>
  <si>
    <t>RS1224</t>
  </si>
  <si>
    <t>BS1232</t>
  </si>
  <si>
    <t>CG300</t>
  </si>
  <si>
    <t>EOS</t>
  </si>
  <si>
    <t>010C-00844460</t>
  </si>
  <si>
    <t>E7101/2</t>
  </si>
  <si>
    <t>E1191/4NO9</t>
  </si>
  <si>
    <t>E105M12X1.5NO9</t>
  </si>
  <si>
    <t>LHN242I</t>
  </si>
  <si>
    <t> 407652</t>
  </si>
  <si>
    <t>42886S</t>
  </si>
  <si>
    <t>ISCAR</t>
  </si>
  <si>
    <t>GRIP3003YIC808</t>
  </si>
  <si>
    <t>T490LNMT0804PNRIC808</t>
  </si>
  <si>
    <t>TC212</t>
  </si>
  <si>
    <t>FITA ISOL IMPERIAL PT 750V/90GR 18MM 10M</t>
  </si>
  <si>
    <t>RL</t>
  </si>
  <si>
    <t>TRAVA ROSCA ANAEROBICO VM 50G 262</t>
  </si>
  <si>
    <t>PC</t>
  </si>
  <si>
    <t>ADESIVO VEDACAO ANAEROBICA LIQ 50G 515</t>
  </si>
  <si>
    <t>ADES FIXAC ANAEROB LIQ VD 250G 620</t>
  </si>
  <si>
    <t>ADESIVO FIX PASTA 1.6KG E-90BR</t>
  </si>
  <si>
    <t>ADESIVO CONEXAO PVC LIQ INC 75G</t>
  </si>
  <si>
    <t>-</t>
  </si>
  <si>
    <t>ADESIVO FIX SPRAY BC 330G 75</t>
  </si>
  <si>
    <t>SILICONE NEUTRO PREMIUM INCOLOR 270ML/265G</t>
  </si>
  <si>
    <t>ADESIVO FIX LIQ INC 16G DUREPOXI</t>
  </si>
  <si>
    <t>ADESIVO VULCAFIX EMB . LT C/1 KG</t>
  </si>
  <si>
    <t>ADESIVO FIXACAO ANAEROBICA LIQ   50G  6*</t>
  </si>
  <si>
    <t>ADESIVO FIX LIQ INC 100G 495</t>
  </si>
  <si>
    <t>ADESIVO FIX LIQ INC 20G 401</t>
  </si>
  <si>
    <t>LOCTITE 435 - 100 G</t>
  </si>
  <si>
    <t>ADESIVO FIX LIQ INC 20G 495</t>
  </si>
  <si>
    <t>ADESIVO VEDACAO FLANGE PASTA 100G 1114</t>
  </si>
  <si>
    <t>ADES VED SIL ACET INC 280G SUPERFLEX 585</t>
  </si>
  <si>
    <t>TRAVA ROSCA ANAEROBICO VM 50G 263</t>
  </si>
  <si>
    <t>TRAVA ROSCA ANAEROBICO VM 50G 271</t>
  </si>
  <si>
    <t>ADESIVO SUPERFLEX VM 300GR</t>
  </si>
  <si>
    <t>ADES VED SIL ACET VM 55G SUPERFLEX 596</t>
  </si>
  <si>
    <t>ADES VED SILICONE PT 390G  598 BLACK</t>
  </si>
  <si>
    <t>ADESIVO VEDACAO PASTA 70G  598 BLACK</t>
  </si>
  <si>
    <t>TEROSON 920 WH CR400 GR VEDACAO</t>
  </si>
  <si>
    <t>ADES FIXAC ANAEROB CZ 50G 660</t>
  </si>
  <si>
    <t>CATALISADOR VULCAFIX</t>
  </si>
  <si>
    <t>TEROSON MS 939 FR CINZA  -   SACHE  570 ML</t>
  </si>
  <si>
    <t>ADES CONEXAO PVC LIQ LJ 473ML</t>
  </si>
  <si>
    <t>ESPUMA EXPAN POL 500ML 340G</t>
  </si>
  <si>
    <t>ESPUMA EXP PU SPRAY 500ML</t>
  </si>
  <si>
    <t>FIBRA AUXILIAR P/ SELAGEM FIBER X-02 200GR</t>
  </si>
  <si>
    <t>FITA ANTICORROSIVA SCOTCH RAP PVC PT 30M</t>
  </si>
  <si>
    <t>FITA ANTICORROSIVA SC50 PVC PT 50MMX 30M</t>
  </si>
  <si>
    <t>VEDA ROSCA FITA 25M LARG 18MM PUMA</t>
  </si>
  <si>
    <t>FITA CORTADA FITA GRAFLEX TJZ 0,4MM 12,7MM X 8M</t>
  </si>
  <si>
    <t>FITA ISOL 23BR AUTOFUSAO PT 19MM 10M</t>
  </si>
  <si>
    <t>FITA ISOL 35+ CL.A AZ 750V/90GR 19MM 20M</t>
  </si>
  <si>
    <t>FITA ISOL 33+ CL.A PT 750V/105G 19MM 20M</t>
  </si>
  <si>
    <t>FITA ISOL 35+ CL.A AM 750V/90GR 19MM 20M</t>
  </si>
  <si>
    <t>FITA ISOL LIQUIDA PT 200ML</t>
  </si>
  <si>
    <t>VEDA ROSCA FITA 50M LARG 18MM PUMA</t>
  </si>
  <si>
    <t>ADESIVO VEDACAO ANAEROBICA LIQ 350G 510</t>
  </si>
  <si>
    <t>FITA ISOL SCHFILL  MASSA PT 38X 1,5M</t>
  </si>
  <si>
    <t>MOLYTOUR PASTA BM-G 100GR</t>
  </si>
  <si>
    <t>SELANTE SILICONE INC 300ML 5760</t>
  </si>
  <si>
    <t>ADES VED SIL ACET INC 300G SUPERFLEX 595</t>
  </si>
  <si>
    <t>ADESIVO LIQ INC 20G SUPER BONDER</t>
  </si>
  <si>
    <t>TRAVA ROSCA ANAEROBICO AZ 50G 242</t>
  </si>
  <si>
    <t>TRENA BOL ACO ESM 3/4 5M MM/POL TRAV</t>
  </si>
  <si>
    <t>ADES FIXAC ANAEROB BC 275G 567</t>
  </si>
  <si>
    <t>VEDACAO ANAEROBICA 570 275G</t>
  </si>
  <si>
    <t>ADES FIXAC ANAEROB LIQ AM 50ML 577</t>
  </si>
  <si>
    <t>ESTOJO PORTA MULTIMETRO C/ZIP PT/AM</t>
  </si>
  <si>
    <t>CADEADO 25MM LATAO DOURADO</t>
  </si>
  <si>
    <t>CADEADO 25MM LATAO AZ</t>
  </si>
  <si>
    <t>CADEADO 45MM LATAO DOURADO</t>
  </si>
  <si>
    <t>CADEADO 40MM TRAVA OBLIQ LATAO DOURADO</t>
  </si>
  <si>
    <t>CADEADO 40MM TRAVA OBLIQ REV PLAST AM</t>
  </si>
  <si>
    <t>CADEADO LT 40MM AZ</t>
  </si>
  <si>
    <t>CADEADO LT 40MM PT</t>
  </si>
  <si>
    <t>CADEADO LT 40MM VM</t>
  </si>
  <si>
    <t>CADEADO 25MM LATAO AM</t>
  </si>
  <si>
    <t xml:space="preserve">CADEADO CR30 PR SERIE COLOR </t>
  </si>
  <si>
    <t>CADEADO LATAO 40MM CR 40 VERDE</t>
  </si>
  <si>
    <t>CAIXA FERR SANF 5GAV AC 205X240X530MM</t>
  </si>
  <si>
    <t>CAIXA FERR SANF 5GAV AC AZ 200X325X500MM</t>
  </si>
  <si>
    <t>CAIXA ACOND LS  PL AZ N7 S/TAMP</t>
  </si>
  <si>
    <t>COLETOR DE OLEO 50 LITROS COM CARRINHO</t>
  </si>
  <si>
    <t xml:space="preserve"> PINGADEIRA DE OLEO DE 35 LITROS COM 06 FUNIS</t>
  </si>
  <si>
    <t>SACOLA DE LONA COM 5 DIVISOES INTERNAS, PARA TRANSPORTE E ACONDICIONAMENTO DA VARA VMR-90.</t>
  </si>
  <si>
    <t>ARAME TUB 1,2MM 16KG TUBROD 71 ULTRA</t>
  </si>
  <si>
    <t>KG</t>
  </si>
  <si>
    <t>ARAME OK TUBRODUR 1400 1,6MM CPR</t>
  </si>
  <si>
    <t>BOBINA FIO NYLON 3,0MM 3KG - 372M</t>
  </si>
  <si>
    <t>MACARICO CORTE 90G 530MM CG531</t>
  </si>
  <si>
    <t>LUBRIFICANTE DESENGRIP LIQ SPRAY 300ML *</t>
  </si>
  <si>
    <t>LUBRIFICANTE DESENG LIQ SPRAY 300ML SLUB</t>
  </si>
  <si>
    <t>DISCO DESBASTE 4.1/2X1/4X7/8P 115BDA630</t>
  </si>
  <si>
    <t>DISCO DESB 180X 6,4X 22,23MM 180BDA600</t>
  </si>
  <si>
    <t>DISCO CORTE RETO 7X1/8X7/8P BNA-32</t>
  </si>
  <si>
    <t>DISCO CT/DESB MET 4.1/2X 1/8X 7/8 HP</t>
  </si>
  <si>
    <t>DISCO DE CORTE PARA INOX 125MM GR.60</t>
  </si>
  <si>
    <t>DISCO CT/DESB MET G30 115X 2,50X 22,23MM</t>
  </si>
  <si>
    <t>DISCO CORTE INOX 114,3X 1X 22,23MM BNA12</t>
  </si>
  <si>
    <t>DISCO CORTE INOX 7X 1/16X 7/8 BNA12</t>
  </si>
  <si>
    <t>DISCO DIAM CORTE SEGM 110X 10X 20MM</t>
  </si>
  <si>
    <t>DISCO CORTE 4.1/2X 1/8X 7/8  SUPER</t>
  </si>
  <si>
    <t>DISCO DESB 115X6,4X22,23 BDA600</t>
  </si>
  <si>
    <t>DISCO DESBASTE 7X1/4X7/8P BDA630</t>
  </si>
  <si>
    <t>DISCO CORTE MET 180X 1,6X 22,23MM</t>
  </si>
  <si>
    <t>DISCO DESB 7X 1/4X 7/8 180BDA640</t>
  </si>
  <si>
    <t>DISCO DESB 4.1/2X 1/4X 7/8 BDA640</t>
  </si>
  <si>
    <t>LIXA DISCO FLAP 4.1/2 G40 R-822</t>
  </si>
  <si>
    <t>LIXA DISCO FLAP 180X22MM G40</t>
  </si>
  <si>
    <t>LIXA METAL DISCO FLAP 115X22MM G60</t>
  </si>
  <si>
    <t>DISCO LIXA FLAP DISCS 4.1/2P.GR 80 R-822</t>
  </si>
  <si>
    <t>D FLAP EXPFORMETAL 115MMG40 RETO PLASTIC</t>
  </si>
  <si>
    <t>ELETRODO TUNGSTENIO 3,25MM C/TORIO</t>
  </si>
  <si>
    <t>ELETRODO E6-UM-60-R 3,25 LT=15KG OK8358</t>
  </si>
  <si>
    <t>ELETRODO E10-UM60GRZ 4,00 LT=20KG OK8478</t>
  </si>
  <si>
    <t>ELETROD SOLDA 3,25MM 80-120A LT 10KG</t>
  </si>
  <si>
    <t>ELETRODO E9018-B3 H4R 2,50 LT=15KG</t>
  </si>
  <si>
    <t>ELETROD SOLDA 3,25MM E9018-B3 15KG</t>
  </si>
  <si>
    <t>ELET.DE CARVAO 5/32 X 12</t>
  </si>
  <si>
    <t>ELETRODO ENI-CI 2,50X350MM TU 2,5KG</t>
  </si>
  <si>
    <t>ELETRODO 3,25X350MM 2,5KG</t>
  </si>
  <si>
    <t>ELETROD SOLD 2,5MM 350MM E6013</t>
  </si>
  <si>
    <t>ELETROD SOLDA 3,25MM 350MM E6013 LT5KG</t>
  </si>
  <si>
    <t>ELETROD SOLDA 2,4MM 350MM LT 4,54KG</t>
  </si>
  <si>
    <t>ELETROD SOLDA 3,20MM 350MM LT 4,54KG</t>
  </si>
  <si>
    <t>ELETRODO E8018-B2 2,50 LT=15KG</t>
  </si>
  <si>
    <t>ELETRODO E8018-B2 3,25 LT=15KG OK7618</t>
  </si>
  <si>
    <t>ELETROD SOLDA 2,5MM E309L-17 LT8KG</t>
  </si>
  <si>
    <t>ELETROD SOLDA 2,5MM 60-90A 300MM LT 8KG</t>
  </si>
  <si>
    <t>ELETRODO E309L-17 3,25 LT=10KG OK6761</t>
  </si>
  <si>
    <t>ELETROD SOLD 3,25MM 300MM E316L17 LT10KG</t>
  </si>
  <si>
    <t>ELETROD SOLD 2,4MM 150MM TUNGST 2%TORIO</t>
  </si>
  <si>
    <t>ELETRODO E7018 2,50 LT=17KG CONARCO A18</t>
  </si>
  <si>
    <t>ELETROD SOLD 2,5MM 300MM</t>
  </si>
  <si>
    <t>ELET.TUNG.1,0X150MM(3/64)C/2%T</t>
  </si>
  <si>
    <t>ELETRODO TUNGSTENIO 1,6 1/16X150MM TORIO</t>
  </si>
  <si>
    <t>ELET.TUNG.2,0X150MM(5/64)C/2%T</t>
  </si>
  <si>
    <t>ELETROD SOLDA 2,5MM 350MM LT 15KG</t>
  </si>
  <si>
    <t>ELETROD SOLDA 2,5MM 60-100A E6013 18KG</t>
  </si>
  <si>
    <t>ELETRODO LINCOLN 78 3,25MM LATA 15KG</t>
  </si>
  <si>
    <t>ELETRODO E6013 3,25 LT=20KG CONARCO A13</t>
  </si>
  <si>
    <t>ELETROD SOLDA 4MM LT 25KG</t>
  </si>
  <si>
    <t>ELETROD SOLDA 4MM 450MM LT 25KG</t>
  </si>
  <si>
    <t>ELETRODO E310-16 3,25 LT=10KG</t>
  </si>
  <si>
    <t>ESCOVA ACO CIRC TRANC 150X13X60MM F=22</t>
  </si>
  <si>
    <t>ESCOVA CIRC ENTRAN ACO 4.1/2X1/4 22,2MM</t>
  </si>
  <si>
    <t>ESCOVA AI CIRC TRANC 150X13X60MM F=22</t>
  </si>
  <si>
    <t>ESCOVA CIRC (B) 4X1/2 X1/2 AC</t>
  </si>
  <si>
    <t>ESCOVA CIRC P/LIMP 4.1/2X3/16 M-14 ACO</t>
  </si>
  <si>
    <t>ESCOVA AI MANUAL 25X35MM 4FILAS</t>
  </si>
  <si>
    <t>ESCOVA MANUAL AI 3X16 CB MAD</t>
  </si>
  <si>
    <t>ESCOVA MANUAL ACO 25X35MM 4X16 CB MAD</t>
  </si>
  <si>
    <t>ESCOVA CARVAO 220V C/2PC</t>
  </si>
  <si>
    <t>JG</t>
  </si>
  <si>
    <t>MOTO ESMERIL RETO 1.200W 8.000RPM 220V</t>
  </si>
  <si>
    <t>ESTUFA ELETRODO 80/110/220V 120G 5KG</t>
  </si>
  <si>
    <t>LUBRIFICANTE CORT/ROS LIQ 500ML ECO N1</t>
  </si>
  <si>
    <t>LIXA METAL FOLHA 225X275MM G100 K246</t>
  </si>
  <si>
    <t>LIXA FER/MET FOLHA 225X275MM G220 K246</t>
  </si>
  <si>
    <t>LIXA METAL FOLHA 225X275MM G320 K246</t>
  </si>
  <si>
    <t>LIXA FER/MET FOLHA 225X275MM G40 K246</t>
  </si>
  <si>
    <t>LIXA METAL FOLHA 225X275MM G80 K246</t>
  </si>
  <si>
    <t>MANTA ABRAS VM 134X240MM FL AF SCOTH</t>
  </si>
  <si>
    <t>LIXA DAGUA FOLHA 225X275MM G180 ADA T223</t>
  </si>
  <si>
    <t>LIXA DAGUA FOLHA 225X275MM G80 T223</t>
  </si>
  <si>
    <t>LIXA DAGUA FOLHA 225X275MM G100 T223</t>
  </si>
  <si>
    <t>LIXA DAGUA FOLHA 225X275MM G400 T223</t>
  </si>
  <si>
    <t>LIXA METAL FOLHA 225X275MM G240 K246</t>
  </si>
  <si>
    <t>LIXA METAL FOLHA 225X275MM G50 K246</t>
  </si>
  <si>
    <t>LIXA FER/MET FOLHA 225X275MM G150 K246</t>
  </si>
  <si>
    <t>LIXA METAL FOLHA 225X275MM G60 K246</t>
  </si>
  <si>
    <t>LIXA METAL FOLHA 225X275MM G120 K246</t>
  </si>
  <si>
    <t>LIXA DAGUA FOLHA 225X275MM G600 ADA T223</t>
  </si>
  <si>
    <t>MOLYKOTE D-321 R SPRAY</t>
  </si>
  <si>
    <t>PASTA AJUSTE AZ PRUSSIA 100G AP502</t>
  </si>
  <si>
    <t>PASTA P/SOLDA 110GR</t>
  </si>
  <si>
    <t>PASTA P/ESMERIL 277 FINO/GROSSO</t>
  </si>
  <si>
    <t>PEDRA AFIAR 8P DUPLA FACE CAIXA</t>
  </si>
  <si>
    <t>PEDRA ACEND P/MACARICO</t>
  </si>
  <si>
    <t>PORTA ELETRODO 500A C1000</t>
  </si>
  <si>
    <t>PORTA ELETRODO 600A S600 HPF</t>
  </si>
  <si>
    <t>PINCA 2,4MM-TW21+</t>
  </si>
  <si>
    <t>REBITE REPUXO INOX A2 4X12MM</t>
  </si>
  <si>
    <t>REBITE POP INOX 3,20X16MM</t>
  </si>
  <si>
    <t>CNT</t>
  </si>
  <si>
    <t>REMOVEDOR FERRUGEM QUIMOX 5LTS</t>
  </si>
  <si>
    <t>LIQUIDO REMOVEDOR TRINCA E59</t>
  </si>
  <si>
    <t>ROLO ABSORVENTE QUIMICO 7.50X50 19CMX15M</t>
  </si>
  <si>
    <t>UNI</t>
  </si>
  <si>
    <t>LIXA FERRO ROLO 50X45000MM G120 K246</t>
  </si>
  <si>
    <t>ROLO LIXA FERRO 50X45000MM GR180 K-246</t>
  </si>
  <si>
    <t>ESTANHO SOLDA 1MM 60/40 RL500G</t>
  </si>
  <si>
    <t>PENETRANTE PCG 53</t>
  </si>
  <si>
    <t>LUBRIFICANTE CORTE LIQ 500ML ECO N3</t>
  </si>
  <si>
    <t>AP. TIG HW26V 3,5M</t>
  </si>
  <si>
    <t>VARETA SOLDA 4043 2,40X1000MM EMB=5KG</t>
  </si>
  <si>
    <t>VARETA SOLDA ER80SB2 3,20X1000MM EMB=5KG</t>
  </si>
  <si>
    <t>VARETA SOLDA NICR 2,4X 1000MM SFA5.9 5KG</t>
  </si>
  <si>
    <t>VARETA SOLDA ER308L 3,20X1000MM EMB=5KG</t>
  </si>
  <si>
    <t>VARETA TIG COBRE OK TIGROD 309L 2,4X1000</t>
  </si>
  <si>
    <t>VARETA TIG COBRE OK TIGROD 309L 3,2X1000</t>
  </si>
  <si>
    <t>VARETA SOLDA AI 2,4X 1000MM SFA5.9 5KG</t>
  </si>
  <si>
    <t>VARETA SOLDA ER316L 3,20X1000MM EMB=5KG</t>
  </si>
  <si>
    <t>VARETA SOLDA 2,40X1000MM ER-70S3 EMB=5KG</t>
  </si>
  <si>
    <t>ABRAC INSULOK 144X2,8MM T-18I NAT</t>
  </si>
  <si>
    <t>ABRAC INSULOK NT 4X180MM T40R</t>
  </si>
  <si>
    <t>ABRAC INSULOK 198X3,6MM T-30L PT</t>
  </si>
  <si>
    <t>ABRAC PA NT 7,6X225MM 55MM INSULOK T120S</t>
  </si>
  <si>
    <t>ABRAC PT 2,8X240MM INSULOK T25L</t>
  </si>
  <si>
    <t>ABRAC PA NT 4,7X245MM 65MM INSULOK</t>
  </si>
  <si>
    <t>ABRAC PA PT 8,8X535MM 150MM INSULOK</t>
  </si>
  <si>
    <t>ABRAC INSULOK 820X8,8MM T-150L NAT</t>
  </si>
  <si>
    <t>ABRAC PA NT 3,6X198MM 50MM INSULOK T30L</t>
  </si>
  <si>
    <t>ABRAC RSF AC 9-13MM L9MM MICRO</t>
  </si>
  <si>
    <t>ABRAC RSF AI304 19-27MM L14,5MM FIF</t>
  </si>
  <si>
    <t>ABRAC PA NT 3,6X150MM 35MM INSULOK</t>
  </si>
  <si>
    <t>ABRAC INSULOK NT 3,5X290MM T30LL</t>
  </si>
  <si>
    <t>ABRAC INSULOK 300X7,6MM T120I NAT</t>
  </si>
  <si>
    <t>ABRAC INSULOK 370X4MM T-40L NAT</t>
  </si>
  <si>
    <t>ABRAC PA NT 4,6X390MM 110MM INSULOK</t>
  </si>
  <si>
    <t>ABRAC PA NT 7,6X390MM 100MM INSULOK T120</t>
  </si>
  <si>
    <t>ABRAC PA NT 8,9X390MM INSULOK</t>
  </si>
  <si>
    <t>ABRAC PA NT 2,5X100MM INSULOK</t>
  </si>
  <si>
    <t>ABRAC PA PT 2,5X100MM INSULOK</t>
  </si>
  <si>
    <t>ABRAC PA PT 3,6X150MM 35MM INSULOK</t>
  </si>
  <si>
    <t>ABRAC PA PT 4,6X200MM INSULOK</t>
  </si>
  <si>
    <t>ABRAC PA PT 2,5X200MM INSULOK</t>
  </si>
  <si>
    <t>ABRAC PA PT 4,6X300MM INSULOK</t>
  </si>
  <si>
    <t>ABRAC INSULOK PT 4,6X390MM T50L</t>
  </si>
  <si>
    <t>ABRAC INSULOK 390X7,6MM T-120R PT</t>
  </si>
  <si>
    <t>ABRAC PP 3/4 CZ C/BUCHA</t>
  </si>
  <si>
    <t>ABRAC TIPO D C/CUNHA 3/4 GE</t>
  </si>
  <si>
    <t>ABRAC INSULOK 925X8,8MM T-150LL NAT</t>
  </si>
  <si>
    <t>ABRAC PA NT 2,8X330MM 95MM INSULOK</t>
  </si>
  <si>
    <t>ABRAC PA NT 4,6X200MM 50MM INSULOK</t>
  </si>
  <si>
    <t>ABRAC RSF AC 19-27MM L14MM FLEXIL</t>
  </si>
  <si>
    <t>ABRAC U AC GE 3/4P OMEGA</t>
  </si>
  <si>
    <t>ABRAC REG L9MM 22X32MM</t>
  </si>
  <si>
    <t>ABRAC REG L32MM 48X56MM INOX304 MSI</t>
  </si>
  <si>
    <t>ABRAC INSULOK PA NT 13,1X535MM T250R</t>
  </si>
  <si>
    <t>ABRAC TIPO D C/CUNHA 1POL INOX304</t>
  </si>
  <si>
    <t>ABRAC D 1P INOX C/PARAF+PORCA</t>
  </si>
  <si>
    <t>ABRAC TIPO D C/CUNHA 1/2POL INOX304</t>
  </si>
  <si>
    <t>ABRAC TIPO D C/PARAF 3/4 GE</t>
  </si>
  <si>
    <t>ABRAC TIPO D C/PARAF 3/4 INOX</t>
  </si>
  <si>
    <t>ABRAC TIPO D C/PARAF 1P GE</t>
  </si>
  <si>
    <t>ABRAC TIPO D C/PARAF 2P GE</t>
  </si>
  <si>
    <t>ABRAC D C/PARAF AC GE 2.1/2P</t>
  </si>
  <si>
    <t>ABRAC TIPO D C/CUNHA 1P GE</t>
  </si>
  <si>
    <t>ABRAC U AC GE 1.1/2P OMEGA</t>
  </si>
  <si>
    <t>GRAMPO U VERG AC GE 3/8 TUB 2.1/2</t>
  </si>
  <si>
    <t>ABRAC U SIMPLES 1.1/4 GE OMEGA</t>
  </si>
  <si>
    <t>ABRAC UNHA FE GF 3/4P</t>
  </si>
  <si>
    <t xml:space="preserve">ALICATE HIDRAULICO PRENSA TERMINAIS </t>
  </si>
  <si>
    <t>ALICATE UNIV CR-V PLAST 1000V 8P</t>
  </si>
  <si>
    <t xml:space="preserve"> CONJUNTO DE EXTRATOR HIDRAULICO 20 TON</t>
  </si>
  <si>
    <t xml:space="preserve"> CONJUNTO DE EXTRATOR HIDRAULICO 30 TON</t>
  </si>
  <si>
    <t>DOBR.ELET. ROBEND 4000-1/2-5/8-3/4</t>
  </si>
  <si>
    <t>ESCOVA DE CARVAO 9618086773</t>
  </si>
  <si>
    <t>ESMERILHAD ANG 7 17A1 GWS 20-180 220V</t>
  </si>
  <si>
    <t>JOGO ESCOVAS 220V - GGS28/GGS28L</t>
  </si>
  <si>
    <t>ESCOVA CARVAO P/ESMER GWS 8-115</t>
  </si>
  <si>
    <t>KIT EXTR ROLAMENTO 15PC MALETA TMHP 10E</t>
  </si>
  <si>
    <t>PARAF/FURAD REV 1700RPM 10MM BIV 18V</t>
  </si>
  <si>
    <t>PULVERIZADOR AGRIC 20L</t>
  </si>
  <si>
    <t>ROSQ.EL.SUPERT.2000-KIT BSPT R</t>
  </si>
  <si>
    <t>MAQ SERRA POLICORTE 220V 2000W</t>
  </si>
  <si>
    <t>SOPRADOR A BAT 36V LI-ION</t>
  </si>
  <si>
    <t>TESOURA FACA 1,6MM 750W 5.200CPM 220V</t>
  </si>
  <si>
    <t>AP. TIG TN12V 3,5M</t>
  </si>
  <si>
    <t>ACENDEDOR CONCHA P/MACARICO</t>
  </si>
  <si>
    <t>ADAPT SOQ IMP CR-MO FOS 3/4 X 1/2 55MM</t>
  </si>
  <si>
    <t>ALICATE BELZER BICO CHATO LONGO 6.1/4</t>
  </si>
  <si>
    <t>ALICATE CRIMPAR  TERM ELET 0,5-6MM2 9P</t>
  </si>
  <si>
    <t>ALICATE AMP DIG 600V 1000A CAT IV</t>
  </si>
  <si>
    <t>ALICATE AMP DIG 1000V 600A CATIII/IV</t>
  </si>
  <si>
    <t>ALICATE BICO CHATO CURT 1000V VDE 165MM</t>
  </si>
  <si>
    <t>ALICATE BICO CURV LONG 1000V 198MM</t>
  </si>
  <si>
    <t>ALICATE BICO MEIA CANA RETO 8P</t>
  </si>
  <si>
    <t>ALICATE BICO MEIA CANA CURT 1000V 170MM</t>
  </si>
  <si>
    <t>ALICATE AJUST BOMB AGUA 9POS 50MM 15"</t>
  </si>
  <si>
    <t>ALICATE CORTE DIAGONAL 1000V VDE 160MM</t>
  </si>
  <si>
    <t>ALICATE PRENSA TERM 0,25- 6,00MM2</t>
  </si>
  <si>
    <t>ALICATE ANEL EXT RETO 19-60MM 7P</t>
  </si>
  <si>
    <t>ALICATE PRESS 29MM 10P</t>
  </si>
  <si>
    <t>ALICATE DESENC AUTOMATICO 0,02-10MM2</t>
  </si>
  <si>
    <t>ALICATE CORTE FRONT 1000V 6.1/2 23,5MM</t>
  </si>
  <si>
    <t>ALICATE TERM ELET/ELETRON 0,50-16MM2</t>
  </si>
  <si>
    <t>ALICATE PRENSA TERM ISOLADO 0,5- 6MM2</t>
  </si>
  <si>
    <t>MORDENTE INF P/CH P/TUBOS ALUM 10P</t>
  </si>
  <si>
    <t>ALICATE BICO MEIA CANA 45G 1000V 6.1/2</t>
  </si>
  <si>
    <t>APLICADOR P/SILICONE TUBULAR 600ML</t>
  </si>
  <si>
    <t>BALDE BICROMATIZADO S/TAMPA C/GRAD 10L</t>
  </si>
  <si>
    <t>BALDE MET 10L P/CONCRETO</t>
  </si>
  <si>
    <t>BALDE PLAST S/TAMPA C/GRAD 12L PT</t>
  </si>
  <si>
    <t>BASTÃO DE SALVAMENTO COM DOIS GANCHOS, COMPRIMENTO TOTAL 2,28MTS</t>
  </si>
  <si>
    <t>BICO DE ABASTECIMENTO</t>
  </si>
  <si>
    <t>CABO SOQ T CORRE 3/4 500MM</t>
  </si>
  <si>
    <t>MACARICO CORTE 90G 530MM C531</t>
  </si>
  <si>
    <t>CARRO PLATAF S/ABA 400KG TAMPO MAD OSB</t>
  </si>
  <si>
    <t>CH CATR P/SOQ 3/4 REV 499MM</t>
  </si>
  <si>
    <t>CH AJUST CR-V 30MM 10P 1000V VDE</t>
  </si>
  <si>
    <t>CH AJUST CR-V 26MM 8P 1000V VDE</t>
  </si>
  <si>
    <t>CH AJUST ACO LIG FOSF 23MM 8P</t>
  </si>
  <si>
    <t>CH AJUST CR-V FOSF 18MM 6P</t>
  </si>
  <si>
    <t>CH ESTR 1BOCA BATER 46 X235MM</t>
  </si>
  <si>
    <t>CH ESTR 1BOCA BATER 65 X298MM</t>
  </si>
  <si>
    <t>CH ESTRELA BATER CR-V 85X 360MM</t>
  </si>
  <si>
    <t>CH BIELA SEXT 17X 254MM</t>
  </si>
  <si>
    <t>CH BIELA SEXT 19X 261,9MM</t>
  </si>
  <si>
    <t>CH CANHAO SEXT CB RET 14X 125MM 1000V</t>
  </si>
  <si>
    <t>CH CANHAO 17X125MM IS=VDE</t>
  </si>
  <si>
    <t>CH CANHAO SEXT CB RET 4X 125MM 1000V</t>
  </si>
  <si>
    <t>CH CANHAO SEXT CB RET 5X 125MM 1000V</t>
  </si>
  <si>
    <t>CH CANHAO SEXT CB RET 3X 125MM 1000V</t>
  </si>
  <si>
    <t>CH CANHAO SEXT CB RET 9X 125MM 1000V</t>
  </si>
  <si>
    <t>CH CANHAO SEXT CB RET 12X 125MM 1000V</t>
  </si>
  <si>
    <t>CH CANHAO SEXT CB RET AM/VM ISO 11X 125*</t>
  </si>
  <si>
    <t>CH CANHAO SEXT CB RET 6X 125MM 1000V</t>
  </si>
  <si>
    <t>CH CANHAO SEXT CB RET 8X 125MM 1000V</t>
  </si>
  <si>
    <t>CH CANHAO SEXT CB RET 10X 125MM 1000V</t>
  </si>
  <si>
    <t>CH TUBO CINT AZUL 5.1/2"X 140MM</t>
  </si>
  <si>
    <t>CH ESTRELA BATER 59X270MM</t>
  </si>
  <si>
    <t>CH ESTR 1BOCA BATER 2P X250MM</t>
  </si>
  <si>
    <t>CH ESTR 1BOCA BATER 2.1/2 X285MM</t>
  </si>
  <si>
    <t>CH ESTR 1BOCA BATER 2.1/4 X265MM</t>
  </si>
  <si>
    <t>CH ESTRELA BATER 2.15/16X 328MM</t>
  </si>
  <si>
    <t>CH ESTR 1BOCA BATER 2.3/4 X312MM</t>
  </si>
  <si>
    <t>CH ESTRELA BATER 2.5/8X 290MM</t>
  </si>
  <si>
    <t>CH FX 1 BOCA CR-V ISOL VDE 8X 145MM</t>
  </si>
  <si>
    <t>CH PHILLIPS 1000V PH0 1/8X2.3/8P VM</t>
  </si>
  <si>
    <t>CH VELA 16X144,5MM CARB C/MANIP</t>
  </si>
  <si>
    <t>CH ESTR 1BOCA 9 X120MM 1000V VDE</t>
  </si>
  <si>
    <t>CH ESTR 1BOCA 12 X13,5MM 1000V VDE</t>
  </si>
  <si>
    <t>CH ESTR 1BOCA 13 X140,5MM 1000V VDE</t>
  </si>
  <si>
    <t>CH ESTR 1BOCA 17 X175,5MM 1000V VDE</t>
  </si>
  <si>
    <t>CH ESTR 1BOCA 10 X125MM 1000V VDE</t>
  </si>
  <si>
    <t>CH ESTR 1BOCA 11 X130MM 1000V VDE</t>
  </si>
  <si>
    <t>CH ESTR 1BOCA 8 X115MM 1000V VDE</t>
  </si>
  <si>
    <t>CH ESTR 1BOCA BATER 1.1/16 X185MM</t>
  </si>
  <si>
    <t>CH ESTR 1BOCA BATER 1.1/8 X185MM</t>
  </si>
  <si>
    <t>CH ESTRELA BATER 105X435MM CR-V</t>
  </si>
  <si>
    <t>CH ESTR 1BOCA BATER 15/16 X180MM</t>
  </si>
  <si>
    <t>CH ESTRELA BATER 3.7/8X 410MM</t>
  </si>
  <si>
    <t>CH ESTR 1BOCA BATER 41 X220MM</t>
  </si>
  <si>
    <t>CH ESTR 1BOCA BATER 60 X285MM</t>
  </si>
  <si>
    <t>CH PHILLIPS 1000V PH2 1/4X6P 6X150MM VD</t>
  </si>
  <si>
    <t>CH FEND ISOL VDE 1/4X6P PT/VM</t>
  </si>
  <si>
    <t>CH PHILLIPS PH1 3/16X4P 5X100MM LJ</t>
  </si>
  <si>
    <t>CH PHILLIPS 3X60MM PH0 CR-V CB=AZ</t>
  </si>
  <si>
    <t>CH PHILLIPS TOCO PH2 1/4X1.1/2 6X38MM LJ</t>
  </si>
  <si>
    <t>CH FENDA PHILLIPS TOCO AZ 3X 38MM</t>
  </si>
  <si>
    <t>CH PHILLIPS TOCO PH1 3/16X1.1/2P LJ</t>
  </si>
  <si>
    <t>CH FEND AZ 6,5X 152MM</t>
  </si>
  <si>
    <t>CHAVE FENDA CR-V AZ 10X 254MM</t>
  </si>
  <si>
    <t>CH FEND 1/4X1.1/2 LJ</t>
  </si>
  <si>
    <t>CHAVE FENDA TOCO CR-V AZ 3X 38MM</t>
  </si>
  <si>
    <t>CH FIXA 1BOCA BATER 41 X225MM</t>
  </si>
  <si>
    <t>CH FIXA 1BOCA BATER 46 X255MM</t>
  </si>
  <si>
    <t>CH FIXA 1BOCA BATER 10 X107MM 1000V VDE</t>
  </si>
  <si>
    <t>CH FIXA 1BOCA BATER 11 X118MM 1000V VDE</t>
  </si>
  <si>
    <t>CH FIXA 1BOCA BATER 12 X127MM 1000V VDE</t>
  </si>
  <si>
    <t>CH FIXA 1BOCA BATER 13 X137MM 1000V VDE</t>
  </si>
  <si>
    <t>CH GANCHO FIXA 110-115MM</t>
  </si>
  <si>
    <t>CH GANCHO FIXA 120-130MM</t>
  </si>
  <si>
    <t>CH TUBO AMERIC AL 38MM 10P</t>
  </si>
  <si>
    <t>CHAVE PARA TUBO 10P</t>
  </si>
  <si>
    <t>CH TUBO  AMERIC FERRO 54MM 12P</t>
  </si>
  <si>
    <t>CH TUBO  STILLSON FERRO 48MM 14P</t>
  </si>
  <si>
    <t>CH L ALLEN CR-V FOSF 19X 198MM</t>
  </si>
  <si>
    <t>CH ALLEN L 22X 222MM</t>
  </si>
  <si>
    <t>CH L ALLEN CR-V 24X 242MM</t>
  </si>
  <si>
    <t>CH ALLEN 27X244MM CR-V FOSF</t>
  </si>
  <si>
    <t>CH L ALLEN CR-V CROM 30X 315MM</t>
  </si>
  <si>
    <t>CHAVE FILTRO UNIVERSAL 37</t>
  </si>
  <si>
    <t>SACA GAXETAS SEAL-LON 1 TEADIT</t>
  </si>
  <si>
    <t>CORTADOR DE TUBOS INOX SUPER 2</t>
  </si>
  <si>
    <t>COSS 223B AR M M10X1,25X30X11 6G BR</t>
  </si>
  <si>
    <t>COS M 105/8C M 10 x 1.5 SP</t>
  </si>
  <si>
    <t>COS MF 105/9C M 12 X 1.5 SP</t>
  </si>
  <si>
    <t>COS M 105/8C M 12 x 1.75 SP</t>
  </si>
  <si>
    <t>COSS 223B AR M M14X2X38X14 6G BR</t>
  </si>
  <si>
    <t>ENXADA ANTIFAISCANTE</t>
  </si>
  <si>
    <t>ENXADA LARGA AC 1300MM C/CABO</t>
  </si>
  <si>
    <t>ESCADA EXT VAZ 23D FVD/AL 4,20/7,20 M</t>
  </si>
  <si>
    <t>ESCADA F.V EXTENSIVEL 9.95M 32DG</t>
  </si>
  <si>
    <t>ESCADA</t>
  </si>
  <si>
    <t>ESCADA F.V TESOURA DUPLO ACESSO 2.6M 8DG</t>
  </si>
  <si>
    <t>ESCADA TESOURA 6D FVD/AL 2,07M 120KG</t>
  </si>
  <si>
    <t>ESCADA TESOURA DUPLO ACESSO 1.35M DG</t>
  </si>
  <si>
    <t>ESCADA 5D FVD/AL 1,78M 120KG 6KG</t>
  </si>
  <si>
    <t>ESMERILHADEIRA ANG 115MM A BAT</t>
  </si>
  <si>
    <t>ESPATULA RIGIDA AC 100X</t>
  </si>
  <si>
    <t>ESPATULA CHATA AC 80MM</t>
  </si>
  <si>
    <t>ESQUADRO PROF AC 45/90GR 12P</t>
  </si>
  <si>
    <t>ESQUADRO PROF AC 45/90GR 10P</t>
  </si>
  <si>
    <t>ESTICADOR FITA ALAV POLIESTER 1/2-3/4</t>
  </si>
  <si>
    <t>EXTENSAO SOQUETE RT CROM-V 3/4 200MM</t>
  </si>
  <si>
    <t>ESCALA P/ MEDIÇÃO DE Ø 300-700MM - FITA PI</t>
  </si>
  <si>
    <t>ESCALA P/ MEDIÇÃO DE Ø 50-300MM - FITA PI</t>
  </si>
  <si>
    <t>VEDA ROSCA FITA 25M LARG 12MM PUMA</t>
  </si>
  <si>
    <t>PARAF/FURAD 1900RPM 1/2 BIV 18V</t>
  </si>
  <si>
    <t>GALÃO DE METAL PARA GASOLINA 20L</t>
  </si>
  <si>
    <t>GRAMPO  C MASTER 10P</t>
  </si>
  <si>
    <t>GRAMPO  C MASTER 12P</t>
  </si>
  <si>
    <t>CH COMB JG 12PC CATR REVER CR-V 8-19MM</t>
  </si>
  <si>
    <t>JG CHAVE COMBINADA 1/4-1.1/4 16PCS</t>
  </si>
  <si>
    <t>CH CANHAO JG 12PC CR-V AZ 3-14MM</t>
  </si>
  <si>
    <t>CH COMB JG 26PC INC CR-V CROM 6-32MM</t>
  </si>
  <si>
    <t>JG CH FENDA/PHILL 3-6MM CR-V IS=IEC 6PC</t>
  </si>
  <si>
    <t>CH L JG 8PC TORX CR-V FOSF T6-T25</t>
  </si>
  <si>
    <t>CH JG 12PC ALLEN FOSF 1,5-5MM/5/64-5/32</t>
  </si>
  <si>
    <t>CH L JG 9PC TORX CR-V FOSF 4-18MM</t>
  </si>
  <si>
    <t>CH L JG 15PC TORX T6-T60</t>
  </si>
  <si>
    <t>JG SOQ ESTR E=3/4 7/8-2P +ACES 14PC</t>
  </si>
  <si>
    <t>JG CHAVE COMBINADA 1/4-1 13PCS</t>
  </si>
  <si>
    <t>JG CH COMB 1/4-1.1/4 CR-V CROM 16PC</t>
  </si>
  <si>
    <t>CH COMB JG 12PC CR-V CROM 6-19MM</t>
  </si>
  <si>
    <t>CH L JG 14PC ALLEN AB CR-V FO 1/16-9/16</t>
  </si>
  <si>
    <t>JG CH ALLEN 0,7-24MM CR-V FOSF 22PC</t>
  </si>
  <si>
    <t>CH SOQ BITS JG 9PC 1/2 ALLEN 3/16-5/8</t>
  </si>
  <si>
    <t>CH L JG 8PC TORX ABAUL CR-V FOSF T9-T40</t>
  </si>
  <si>
    <t>CH L JG 10PC ALLEN CR-V FOSF 2-10MM</t>
  </si>
  <si>
    <t>CH L JG 12PC ALLEN CR-V FOSF 1/16-1/2</t>
  </si>
  <si>
    <t>CH L JG 9PC TORX T10-T50</t>
  </si>
  <si>
    <t>MACHO MN 5157 BSP 1/2 X 14 AR 2PCS</t>
  </si>
  <si>
    <t>MACHO MN 5157 BSP 1/4 X 19 AR 2PCS</t>
  </si>
  <si>
    <t>MACHO MN 5157 BSP 3/8 X 19 AR 2PCS</t>
  </si>
  <si>
    <t>MACHO MN 351 BSW 5/16 X 18 AR 3PCS</t>
  </si>
  <si>
    <t>MACHO MN 5157 BSP 5/8 X 14 AR 2PCS</t>
  </si>
  <si>
    <t>MACHO MN 351 BSW 7/16 X 14 AR 3PCS</t>
  </si>
  <si>
    <t>MACHO MN 352 M M10 X 1,5 AR 3PCS</t>
  </si>
  <si>
    <t>MACHO MN 352 M M12 X 1,75 AR 3PCS</t>
  </si>
  <si>
    <t>MACHO MN 352 M M14 X 2 AR 3PCS</t>
  </si>
  <si>
    <t>MACHO MN 352 M M18 X 2,5 AR 3PCS</t>
  </si>
  <si>
    <t>MACHO MN 352 M M20 X 2,5 AR 3PCS</t>
  </si>
  <si>
    <t>MACHO MN 352 M M6 X 1 AR 3PCS</t>
  </si>
  <si>
    <t>MACHO MN 352 M M8 X 1.25 AR 3PCS</t>
  </si>
  <si>
    <t>MACHO MN 2181 UNF 5/16 X 24 AR 2PCS</t>
  </si>
  <si>
    <t>SOQUETE JG COMB 3/8 6-22MM 23PC</t>
  </si>
  <si>
    <t>JG SOQ SEXT E=1/2 10-32MM +ACES 23PC</t>
  </si>
  <si>
    <t>SOQUETE JG 1/2" SEXT C/ISOL 10-27MM</t>
  </si>
  <si>
    <t>JG CH FENDA/PHILL 3-6MM CB=AZ 5PC</t>
  </si>
  <si>
    <t>LAM ESTIL RETA LARGA 18MM C/10UN</t>
  </si>
  <si>
    <t>CTL</t>
  </si>
  <si>
    <t>FACAS P/REPOSICAO CONJ.C/5 PCS</t>
  </si>
  <si>
    <t>3315R LED RECARREGAVEL</t>
  </si>
  <si>
    <t>LIMA ROT MD CIL 6X18MM DUP</t>
  </si>
  <si>
    <t>LIMPA CONTATO SPRAY 300ML GA1</t>
  </si>
  <si>
    <t>LIMPA CONTATO NAO INF SPRAY 300ML</t>
  </si>
  <si>
    <t>LINHA P/ PEDREIRO 0,80MMX100M</t>
  </si>
  <si>
    <t>MACARICO CORTE 90G 530MM C531VT</t>
  </si>
  <si>
    <t>MACHO MN/MQ B94.9 NPT 1/4 X 18 AR PC1</t>
  </si>
  <si>
    <t>MACHO MN/MQ B94.9 NPT 1/8 X 27 AR PC1</t>
  </si>
  <si>
    <t>MARCADOR IND BISN AL 60ML 2MM AM SOLV</t>
  </si>
  <si>
    <t>MARCADOR IND BISN AL 60ML 2MM AZ SOLV</t>
  </si>
  <si>
    <t>MARCADOR IND BISN AL 60ML 2MM VM SOLV</t>
  </si>
  <si>
    <t>MARCADOR IND BISN AL 60ML 3MM AM SOLV</t>
  </si>
  <si>
    <t>MARRETA QUAD C.FIB 5KG 800MM</t>
  </si>
  <si>
    <t>MARRETA QUAD COBR C.AC 2KG 300MM</t>
  </si>
  <si>
    <t>MARRETA OIT COBR C.BORR 3KG 600MM</t>
  </si>
  <si>
    <t>MARRETA OIT COBR C.BORR 5KG 800MM</t>
  </si>
  <si>
    <t>MARRETA QUAD COBR C.MAD 2KG</t>
  </si>
  <si>
    <t>MARRETA OIT CUBE C.MAD 450G 255MM AFAISC</t>
  </si>
  <si>
    <t>MARTELO BOLA CB MAD 500G 355MM</t>
  </si>
  <si>
    <t>MARTELO BOLA CB MAD 800G 388MM</t>
  </si>
  <si>
    <t>MARTELO BOLA CB FIBR 700G</t>
  </si>
  <si>
    <t>MARTELO BOLA CB MAD 600G 355MM</t>
  </si>
  <si>
    <t>MARTELO LEVE BORR CB MAD 60MM</t>
  </si>
  <si>
    <t>MARTELETE ELET 220V 800W SDS PLUS</t>
  </si>
  <si>
    <t>SACA POLIA MAN 3GARR ART 70MM 70MM 1,2T</t>
  </si>
  <si>
    <t>SACA POLIA MAN 3GARR FIX 1,2TON</t>
  </si>
  <si>
    <t>TORNO DE BANCADA INDUSTRIAL 12</t>
  </si>
  <si>
    <t>NIVEL TORPEDO AL 3 BOL MAGN 230MM KLTS</t>
  </si>
  <si>
    <t>PA DE BICO 970MM ACO CB=MADEIR</t>
  </si>
  <si>
    <t>PA QUAD AC 1088X242MM C/CABO MAD</t>
  </si>
  <si>
    <t>PAQUIMETRO UNIV 0-150MM</t>
  </si>
  <si>
    <t>ALAVANCA PE DE CABRA SEXT ACO FUND 500MM</t>
  </si>
  <si>
    <t>PEDRA AFIAR RET 203,2X50,8X25,4 JB-08</t>
  </si>
  <si>
    <t>PEDRA AFIAR COMB JB6 152,4X50,8X25,4MM</t>
  </si>
  <si>
    <t>CALIB ROSCA 54 LAM 3.1/2-60 FPP 477</t>
  </si>
  <si>
    <t>PICARETA C/CAB 900MM</t>
  </si>
  <si>
    <t>PINCEL TRINCHA MEDIA PLAST NAT 1P</t>
  </si>
  <si>
    <t>PINCEL TRINCHA PLAST PONEI 3P</t>
  </si>
  <si>
    <t>PINCEL TRINCHA DUPLA PLAST NAT PT 1.1/2</t>
  </si>
  <si>
    <t>PINCEL TRINCHA DUPLA PLAST NAT PT 1P</t>
  </si>
  <si>
    <t>PINCEL TRINCHA MEDIA PLAST NAT 1.1/2</t>
  </si>
  <si>
    <t>PINCEL TRINCHA DUPLA PLAST GRIS 1/2P</t>
  </si>
  <si>
    <t>PINCEL TRINCHA DUPLA PLAST GRIS 3P</t>
  </si>
  <si>
    <t>PINCEL TRINCHA DUPLA PLAST NAT GRIS 2P</t>
  </si>
  <si>
    <t>PINCEL TRINCHA MEDIA PLAST NAT 4P</t>
  </si>
  <si>
    <t>PISTOLA APLICADORA PRES 300ML SILIC</t>
  </si>
  <si>
    <t>PRUMO GOTA 400G MASTER</t>
  </si>
  <si>
    <t>PRUMO DE PAREDE METAL 700G</t>
  </si>
  <si>
    <t>PUNCAO CENT 5X 120MM</t>
  </si>
  <si>
    <t>ALICATE REBITADOR MANUAL 3/16POL CB=PT</t>
  </si>
  <si>
    <t>REGULADOR PRESSAO-VAZAO 1,03BAR R-81</t>
  </si>
  <si>
    <t>BASE MAGNETICA COMP C/REL 650B1 657-650Z</t>
  </si>
  <si>
    <t>RISCADOR CANETA MD RT 145MM</t>
  </si>
  <si>
    <t>ROCADEIRA A GASOLINA FS-290 DM300-3 LAM 3 FACAS 39CC 2.7HP</t>
  </si>
  <si>
    <t>SOPRADOR TERMICO 1800W 220V 570G C/4BIC</t>
  </si>
  <si>
    <t>SOQ SEXT IMPAC E=3/4 1PX53MM FOSF</t>
  </si>
  <si>
    <t>SOQ SEXT IMPAC E=3/4 22X50MM FOSF</t>
  </si>
  <si>
    <t>SOQUETE IMP 3/4 SEX CR-M F 24X 85MM</t>
  </si>
  <si>
    <t>SOQ SEXT IMPAC E=3/4 32X85MM FOSF</t>
  </si>
  <si>
    <t>SOQ SEXT IMPAC E=3/4 36X85MM FOSF</t>
  </si>
  <si>
    <t>SOQUETE IMP SEXT E= 3/4 CT 1.1/4 X52MM</t>
  </si>
  <si>
    <t>SOQ SEXT IMPAC E=3/4 1.3/16X52MM FOSF</t>
  </si>
  <si>
    <t>SOQUETE IMP 3/4 SEXT F 1.3/4X 64MM</t>
  </si>
  <si>
    <t>SOQUETE IMP SEXT E= 3/4 CT 1.5/16 X55MM</t>
  </si>
  <si>
    <t>SOQUETE IMP SEXT E= 3/4 CT 1.5/8 X59MM</t>
  </si>
  <si>
    <t>SOQUETE IMP SEXT E= 3/4 CT 1.7/16 X56MM</t>
  </si>
  <si>
    <t>SOQUETE IMP SEXT E= 3/4 CT 15/16 X51MM</t>
  </si>
  <si>
    <t>SOQ SEXT IMPAC E=3/4 32X52MM FOSF</t>
  </si>
  <si>
    <t>SOQUETE IMP 3/4 SEXT F 34X 55MM</t>
  </si>
  <si>
    <t>SOQUETE IMP 3/4 SEX F 36X 56MM</t>
  </si>
  <si>
    <t>SOQUETE IMP 3/4 SEX F 38X 59MM</t>
  </si>
  <si>
    <t>SOQUETE IMP 3/4 SEX F 46X 64MM</t>
  </si>
  <si>
    <t>SOQ SEXT IMPAC E=3/4 50X72MM FOSF</t>
  </si>
  <si>
    <t>SOQ SEXT IMPAC E=3/4 55X71MM FOSF</t>
  </si>
  <si>
    <t>SOQ SEXT IMPAC E=3/4 60X72MM FOSF</t>
  </si>
  <si>
    <t>TALHADEIRA OITAV CR-V C/EMP 25X 350MM</t>
  </si>
  <si>
    <t>TALHADEIRA OITAV CR-V C/EMP 19X 250MM</t>
  </si>
  <si>
    <t xml:space="preserve"> TESOURA DE FUNILARIA 12 </t>
  </si>
  <si>
    <t>TORNO ENCANADOR FIXO N.3 FERRO VM</t>
  </si>
  <si>
    <t>TORNO ENCANADOR FIXO N.6</t>
  </si>
  <si>
    <t>TRENA BOLSO  PLAS 5M MM/POL C/TRAV</t>
  </si>
  <si>
    <t>TRENA PROFUN AC ACE 13MM 30M C/ PRUMO</t>
  </si>
  <si>
    <t>TRENA BOL  PL ACO 1/2"X 3M MM/POL C/TRAV</t>
  </si>
  <si>
    <t>TRENA BOL 5M MM/POL LUFKIN</t>
  </si>
  <si>
    <t>TRINCHA SIMPLES PLAST VM 500-4P</t>
  </si>
  <si>
    <t>PINCEL TRINCHA DUPLA PLAST GRIS 1.1/2</t>
  </si>
  <si>
    <t>TRINCHA SIMPLES PLAST VM 500-3P</t>
  </si>
  <si>
    <t>VARA DE MANOBRA SECCIONAVEL COM 5 ELEMENTOS, COMPRIMENTO TOTAL 6,45MT.</t>
  </si>
  <si>
    <t>VARA DE MANOBRA TELESCÓPICA REFORÇADA, COM 4 ELEMENTOS, COMPRIMENTO TOTAL 5,43MTS.</t>
  </si>
  <si>
    <t>RODILHO 51 MM</t>
  </si>
  <si>
    <t>LIMPADOR BICO 13 AGULHAS P/MACARICO</t>
  </si>
  <si>
    <t>ALARG MAN AR 10,0-11,0X 34MM 5C EXP HP</t>
  </si>
  <si>
    <t>ALARG MAN AR 9,0-10,0X 34MM 5C EXP HP</t>
  </si>
  <si>
    <t>ALARG MAN AR 8,0-9,0X 34MM 5C EXP HP</t>
  </si>
  <si>
    <t>ALARG MAN AR 7,2-8,0X 32MM 4C EXP HP</t>
  </si>
  <si>
    <t>ARCO SERRA FX 12P MASTER</t>
  </si>
  <si>
    <t>BEDAME 50% DE COBALTO 5/8 X 1/8 X 6</t>
  </si>
  <si>
    <t>BICO CORTE AC 150-250MM N10 1502</t>
  </si>
  <si>
    <t>BICO CORTE AC 125MM N8 1502</t>
  </si>
  <si>
    <t>BICO CORTE AC N12 1502</t>
  </si>
  <si>
    <t>BICO CORTE AC 13-16MM N4 1502</t>
  </si>
  <si>
    <t>BICO CORTE AC 1,6-3,2MM N2 1502</t>
  </si>
  <si>
    <t>BITS QUADRADO 50% DE COBALTO 1/2 X 4</t>
  </si>
  <si>
    <t>BITS QUADRADO 50% DE COBALTO 1/4 X 6</t>
  </si>
  <si>
    <t>BITS QUADRADO 50% DE COBALTO 3/8 X 4</t>
  </si>
  <si>
    <t>BOCAL CERAMICA N§06 10N48</t>
  </si>
  <si>
    <t>BOCAL CER 4-10N50 P/ TOCHA TIG</t>
  </si>
  <si>
    <t>BOCAL CER 5-10N49 P/ TOCHA TIG</t>
  </si>
  <si>
    <t>BOCAL CER 6-10N48 P/ TOCHA TIG</t>
  </si>
  <si>
    <t>BOCAL CER 7-10N47 P/ TOCHA TIG</t>
  </si>
  <si>
    <t>BOCAL CER 8-10N46 P/ TOCHA TIG</t>
  </si>
  <si>
    <t>BROCA HEL AR HP 338 21X 210MM</t>
  </si>
  <si>
    <t>BROCA HEL AR REVEN HP BS328 1,5X 125MM</t>
  </si>
  <si>
    <t>BROCA HEL AR HP 338 1X 34MM</t>
  </si>
  <si>
    <t>BROCA HEL AR HP 338 2X 49MM</t>
  </si>
  <si>
    <t>BROCA HEL AR HP 338 3X 61MM</t>
  </si>
  <si>
    <t>BROCA HEL AR HP 338 4X 75MM</t>
  </si>
  <si>
    <t>BROCA HEL AR HP 338 5X 86MM</t>
  </si>
  <si>
    <t>BROCA HEL AR HP 338 10X 133MM</t>
  </si>
  <si>
    <t>BROCA HEL AR HP 338 10,5X 133MM</t>
  </si>
  <si>
    <t>BROCA HEL AR HP 338 11X 142MM</t>
  </si>
  <si>
    <t>BROCA HEL AR HP 338 11,5X 142MM</t>
  </si>
  <si>
    <t>BROCA HEL AR HP 338 12X 151MM</t>
  </si>
  <si>
    <t>BROCA HEL AR HP 338 12,5X 151MM</t>
  </si>
  <si>
    <t>BROCA HEL AR HP 338 13X 151MM</t>
  </si>
  <si>
    <t>BROCA HEL AR HP 338 13,5X 160MM</t>
  </si>
  <si>
    <t>BROCA HEL AR HP 338 14X 160MM</t>
  </si>
  <si>
    <t>BROCA HEL AR HP 338 15X 169MM</t>
  </si>
  <si>
    <t>BROCA HEL AR HP 338 16X 178MM</t>
  </si>
  <si>
    <t>BROCA HEL AR HP 338 17X 184MM</t>
  </si>
  <si>
    <t>BROCA HEL AR HP 338 18X 191MM</t>
  </si>
  <si>
    <t>BROCA HEL AR HP 338 2,5X 57MM</t>
  </si>
  <si>
    <t>BROCA HEL AR HP 338 20X 205MM</t>
  </si>
  <si>
    <t>BROCA HEL AR HP 338 3,5X 70MM</t>
  </si>
  <si>
    <t>BROCA HEL AR HP 338 4,5X 80MM</t>
  </si>
  <si>
    <t>BROCA HEL AR HP 338 5,5X 93MM</t>
  </si>
  <si>
    <t>BROCA HEL AR HP 338 6X 93MM</t>
  </si>
  <si>
    <t>BROCA HEL AR HP 338 6,5X 101MM</t>
  </si>
  <si>
    <t>BROCA HEL AR HP 338 7X 109MM</t>
  </si>
  <si>
    <t>BROCA HEL AR HP 338 7,5X 109MM</t>
  </si>
  <si>
    <t>BROCA HEL AR HP 338 8MM</t>
  </si>
  <si>
    <t>BROCA HEL AR HP 338 8,5X 117MM</t>
  </si>
  <si>
    <t>BROCA HEL AR HP 338 9X 125MM</t>
  </si>
  <si>
    <t>BROCA HEL AR HP 338 9,5X 125MM</t>
  </si>
  <si>
    <t>BROCA HP 338 AR 18,5X135X198 BR</t>
  </si>
  <si>
    <t>BROCA CENTR 333A AR 3/16X7/16X70 N5 BR</t>
  </si>
  <si>
    <t>BROCA CONCR WIDIA SDSPLUS 10X 210MM</t>
  </si>
  <si>
    <t>BROCA CONCR WIDIA SDSPLUS 6X 210MM</t>
  </si>
  <si>
    <t>BROCA CONCR WIDIA SDSPLUS 8X 210MM</t>
  </si>
  <si>
    <t>BROCA CONCR WIDIA SDSPLUS 12X 210MM</t>
  </si>
  <si>
    <t>BROCA CENTR 333A AR 1/8X5/16X54 N4 BR</t>
  </si>
  <si>
    <t>CAPA ELETRODO CURTA 57Y04</t>
  </si>
  <si>
    <t>CAPA ELETRODO LONGA P/ TOCHA TIG</t>
  </si>
  <si>
    <t>COLHER P/PEDREIRO 8POL RETA VONDER</t>
  </si>
  <si>
    <t>CONJ PORTATIL  CORTE/SOLDA OXI/ACETILENO</t>
  </si>
  <si>
    <t>DISCO CORTE 229MM 3X 22,22MM AR302</t>
  </si>
  <si>
    <t>DISCO CORTE MET 7X 1/8X 7/8 AR312</t>
  </si>
  <si>
    <t>DISCO FLAP G120 4.1/2X</t>
  </si>
  <si>
    <t>DISCO LIXA FLAP DISCS 7POL.GR120 R-822</t>
  </si>
  <si>
    <t>ESMERILHAD ANG 4.1/2 850W 220V</t>
  </si>
  <si>
    <t>ESMERILHAD ANG 4.1/2 670W 220V</t>
  </si>
  <si>
    <t>ESMERILHADEIRA  7P GWS 2200-180 220V</t>
  </si>
  <si>
    <t>ESTILETE 18MM C/TRAV PLAST EMBORR VM</t>
  </si>
  <si>
    <t>FACA DESENC CAB RT ISOL 197MM</t>
  </si>
  <si>
    <t>FRESA TOPO 4C MD RET LISA 3 X 38MM</t>
  </si>
  <si>
    <t>FRESA TOPO 4C AR-CO RET LISA 10 X 72MM</t>
  </si>
  <si>
    <t>FRESA TOPO RET 4C 844 AR-CO 12X83 BR</t>
  </si>
  <si>
    <t>FRESA TOPO RET 4C 844 AR-CO 14X83 BR</t>
  </si>
  <si>
    <t>FRESA TOPO RET 4C 844 AR-CO 16X92 BR</t>
  </si>
  <si>
    <t>FRESA TOPO 4C HSS RET 4 X 55MM</t>
  </si>
  <si>
    <t>FRESA TOPO 4C AR-CO RET LISA 6 X 57MM</t>
  </si>
  <si>
    <t>FRESA TOPO 4C AR-CO RET LISA 8 X 69MM</t>
  </si>
  <si>
    <t>PASTILHA INT DNMG150608MP5WPP20S</t>
  </si>
  <si>
    <t>BROCA JG HEL HSS HP 1-13MM 25PC</t>
  </si>
  <si>
    <t>JOGO ALARGADOR AJUSTAVEL 11 PECAS AK 11,9 A 39,00.</t>
  </si>
  <si>
    <t>LAMINA SERRA COPO JG 11PC 19-76MM</t>
  </si>
  <si>
    <t>SERRA MAN.AR BI-METAL 12X1/2 BS1224</t>
  </si>
  <si>
    <t>LAMINA SERRA MAN 12X 1/2X 0,024P 18DPP</t>
  </si>
  <si>
    <t>LAMINA SERRA MAN 12X 1/2X 0,024P 24DPP</t>
  </si>
  <si>
    <t>LAMINA SERRA MAN 12X 1/2X 0,024P 32DPP</t>
  </si>
  <si>
    <t>MACARICO DE AQUECIMENTO 75G ACO INOX</t>
  </si>
  <si>
    <t>MACH MN 529 AR UNF 1/2X20 BR JG2</t>
  </si>
  <si>
    <t>MACHO MN/MQ B94.9 NPT 1/2 X 14 AR PC1</t>
  </si>
  <si>
    <t>MACHO MN 2181 MF M12 X 1,5 AR 2PCS</t>
  </si>
  <si>
    <t>RETIFIC SOLDA INV 220V 10-200A LHN 242I</t>
  </si>
  <si>
    <t>SMASHWELD 266X (3-220/380V) </t>
  </si>
  <si>
    <t>NIVEL PROF AL 1 BOLHA MAGN 12P</t>
  </si>
  <si>
    <t>PASTILHA INTERCAMBIAVEL P/TORNO/FRESA</t>
  </si>
  <si>
    <t>PINCA 2,4MM-TN17+</t>
  </si>
  <si>
    <t>PINCA 3,2 10N25</t>
  </si>
  <si>
    <t>SIM</t>
  </si>
  <si>
    <t>NÃO</t>
  </si>
  <si>
    <t>NÃO SOLICITADO 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</si>
</sst>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quot;\ * #,##0.00_-;\-&quot;R$&quot;\ * #,##0.00_-;_-&quot;R$&quot;\ * &quot;-&quot;??_-;_-@_-"/>
    <numFmt numFmtId="43" formatCode="_-* #,##0.00_-;\-* #,##0.00_-;_-* &quot;-&quot;??_-;_-@_-"/>
    <numFmt numFmtId="164" formatCode="0.0%"/>
    <numFmt numFmtId="165" formatCode="&quot; &quot;00&quot;.&quot;000&quot;.&quot;000&quot;/&quot;0000\-00"/>
  </numFmts>
  <fonts count="18" x14ac:knownFonts="1">
    <font>
      <sz val="11"/>
      <color theme="1"/>
      <name val="Calibri"/>
      <family val="2"/>
      <scheme val="minor"/>
    </font>
    <font>
      <sz val="11"/>
      <color theme="1"/>
      <name val="Calibri"/>
      <family val="2"/>
    </font>
    <font>
      <b/>
      <sz val="11"/>
      <color theme="1"/>
      <name val="Calibri"/>
      <family val="2"/>
      <scheme val="minor"/>
    </font>
    <font>
      <sz val="11"/>
      <color theme="1"/>
      <name val="Calibri"/>
      <family val="2"/>
      <scheme val="minor"/>
    </font>
    <font>
      <i/>
      <sz val="11"/>
      <name val="Calibri"/>
      <family val="2"/>
      <scheme val="minor"/>
    </font>
    <font>
      <b/>
      <sz val="14"/>
      <color theme="1"/>
      <name val="Calibri"/>
      <family val="2"/>
      <scheme val="minor"/>
    </font>
    <font>
      <sz val="11"/>
      <color theme="0" tint="-0.249977111117893"/>
      <name val="Calibri"/>
      <family val="2"/>
      <scheme val="minor"/>
    </font>
    <font>
      <b/>
      <sz val="10"/>
      <color theme="0"/>
      <name val="Calibri"/>
      <family val="2"/>
      <scheme val="minor"/>
    </font>
    <font>
      <sz val="10"/>
      <name val="Calibri"/>
      <family val="2"/>
      <scheme val="minor"/>
    </font>
    <font>
      <b/>
      <sz val="12"/>
      <color theme="1"/>
      <name val="Calibri"/>
      <family val="2"/>
      <scheme val="minor"/>
    </font>
    <font>
      <sz val="11"/>
      <color theme="9" tint="-0.249977111117893"/>
      <name val="Calibri"/>
      <family val="2"/>
      <scheme val="minor"/>
    </font>
    <font>
      <b/>
      <sz val="11"/>
      <color rgb="FFFFC000"/>
      <name val="Calibri"/>
      <family val="2"/>
    </font>
    <font>
      <b/>
      <sz val="11"/>
      <color theme="8" tint="-0.249977111117893"/>
      <name val="Calibri"/>
      <family val="2"/>
    </font>
    <font>
      <b/>
      <sz val="11"/>
      <color theme="1"/>
      <name val="Calibri"/>
      <family val="2"/>
    </font>
    <font>
      <sz val="11"/>
      <name val="Calibri"/>
      <family val="2"/>
      <scheme val="minor"/>
    </font>
    <font>
      <b/>
      <sz val="11"/>
      <name val="Calibri"/>
      <family val="2"/>
      <scheme val="minor"/>
    </font>
    <font>
      <b/>
      <sz val="10"/>
      <color rgb="FFFF0000"/>
      <name val="Calibri"/>
      <family val="2"/>
      <scheme val="minor"/>
    </font>
    <font>
      <sz val="11"/>
      <color rgb="FFFF0000"/>
      <name val="Calibri"/>
      <family val="2"/>
      <scheme val="minor"/>
    </font>
  </fonts>
  <fills count="9">
    <fill>
      <patternFill patternType="none"/>
    </fill>
    <fill>
      <patternFill patternType="gray125"/>
    </fill>
    <fill>
      <patternFill patternType="solid">
        <fgColor rgb="FF128A96"/>
        <bgColor indexed="64"/>
      </patternFill>
    </fill>
    <fill>
      <patternFill patternType="solid">
        <fgColor theme="6" tint="-0.249977111117893"/>
        <bgColor indexed="64"/>
      </patternFill>
    </fill>
    <fill>
      <patternFill patternType="solid">
        <fgColor rgb="FFFCB316"/>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s>
  <borders count="2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left>
      <right style="thin">
        <color theme="0"/>
      </right>
      <top style="thin">
        <color theme="0"/>
      </top>
      <bottom/>
      <diagonal/>
    </border>
    <border>
      <left style="thin">
        <color theme="0"/>
      </left>
      <right style="thin">
        <color theme="0"/>
      </right>
      <top/>
      <bottom/>
      <diagonal/>
    </border>
    <border>
      <left style="medium">
        <color theme="0" tint="-0.249977111117893"/>
      </left>
      <right/>
      <top/>
      <bottom style="thin">
        <color theme="0"/>
      </bottom>
      <diagonal/>
    </border>
    <border>
      <left style="medium">
        <color theme="0" tint="-0.249977111117893"/>
      </left>
      <right/>
      <top/>
      <bottom/>
      <diagonal/>
    </border>
    <border>
      <left/>
      <right style="medium">
        <color theme="0" tint="-0.249977111117893"/>
      </right>
      <top/>
      <bottom style="thin">
        <color theme="0"/>
      </bottom>
      <diagonal/>
    </border>
    <border>
      <left/>
      <right style="medium">
        <color theme="0" tint="-0.249977111117893"/>
      </right>
      <top/>
      <bottom/>
      <diagonal/>
    </border>
    <border>
      <left style="medium">
        <color theme="0" tint="-0.249977111117893"/>
      </left>
      <right style="medium">
        <color theme="0" tint="-0.249977111117893"/>
      </right>
      <top/>
      <bottom style="thin">
        <color theme="0"/>
      </bottom>
      <diagonal/>
    </border>
    <border>
      <left style="medium">
        <color theme="0" tint="-0.249977111117893"/>
      </left>
      <right style="medium">
        <color theme="0" tint="-0.249977111117893"/>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top style="thin">
        <color theme="0" tint="-0.249977111117893"/>
      </top>
      <bottom/>
      <diagonal/>
    </border>
  </borders>
  <cellStyleXfs count="4">
    <xf numFmtId="0" fontId="0" fillId="0" borderId="0"/>
    <xf numFmtId="9"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138">
    <xf numFmtId="0" fontId="0" fillId="0" borderId="0" xfId="0"/>
    <xf numFmtId="164" fontId="0" fillId="0" borderId="0" xfId="1" applyNumberFormat="1" applyFont="1"/>
    <xf numFmtId="0" fontId="2" fillId="0" borderId="1" xfId="0" applyFont="1" applyBorder="1" applyAlignment="1">
      <alignment horizontal="left" vertical="center" wrapText="1"/>
    </xf>
    <xf numFmtId="0" fontId="6" fillId="0" borderId="0" xfId="0" applyFont="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6" fillId="0" borderId="7" xfId="0" applyFont="1" applyBorder="1" applyAlignment="1">
      <alignment horizontal="center"/>
    </xf>
    <xf numFmtId="0" fontId="0" fillId="0" borderId="0" xfId="0" applyFont="1"/>
    <xf numFmtId="10" fontId="0" fillId="0" borderId="0" xfId="0" applyNumberFormat="1" applyFont="1"/>
    <xf numFmtId="0" fontId="0" fillId="0" borderId="0" xfId="0" applyFont="1" applyAlignment="1">
      <alignment horizontal="right"/>
    </xf>
    <xf numFmtId="0" fontId="0" fillId="0" borderId="0" xfId="0" applyFont="1" applyAlignment="1">
      <alignment horizontal="left"/>
    </xf>
    <xf numFmtId="0" fontId="0" fillId="0" borderId="5" xfId="0" applyFont="1" applyBorder="1"/>
    <xf numFmtId="0" fontId="0" fillId="0" borderId="7" xfId="0" applyFont="1" applyBorder="1"/>
    <xf numFmtId="0" fontId="0" fillId="0" borderId="9" xfId="0" applyFont="1" applyBorder="1"/>
    <xf numFmtId="0" fontId="7" fillId="3"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1" xfId="0" applyFont="1" applyBorder="1" applyAlignment="1">
      <alignment horizontal="center" vertical="center"/>
    </xf>
    <xf numFmtId="0" fontId="8" fillId="0" borderId="1" xfId="0" applyFont="1" applyBorder="1" applyAlignment="1">
      <alignment horizontal="left" vertical="center"/>
    </xf>
    <xf numFmtId="3" fontId="0" fillId="0" borderId="1" xfId="0" applyNumberFormat="1" applyFont="1" applyBorder="1" applyAlignment="1">
      <alignment horizontal="center" vertical="center"/>
    </xf>
    <xf numFmtId="0" fontId="6" fillId="0" borderId="0" xfId="0" applyFont="1" applyFill="1" applyBorder="1" applyAlignment="1">
      <alignment horizontal="center"/>
    </xf>
    <xf numFmtId="43" fontId="0" fillId="0" borderId="1" xfId="2" applyFont="1" applyBorder="1" applyAlignment="1">
      <alignment horizontal="center" vertical="center"/>
    </xf>
    <xf numFmtId="43" fontId="0" fillId="0" borderId="0" xfId="0" applyNumberFormat="1" applyFont="1" applyAlignment="1">
      <alignment horizontal="left"/>
    </xf>
    <xf numFmtId="1" fontId="0" fillId="0" borderId="1" xfId="0" applyNumberFormat="1" applyFont="1" applyBorder="1" applyAlignment="1">
      <alignment horizontal="center" vertical="center"/>
    </xf>
    <xf numFmtId="0" fontId="0" fillId="0" borderId="0" xfId="0" applyFont="1" applyAlignment="1">
      <alignment horizontal="center"/>
    </xf>
    <xf numFmtId="0" fontId="9" fillId="0" borderId="0" xfId="0" applyFont="1" applyBorder="1" applyAlignment="1">
      <alignment horizontal="center"/>
    </xf>
    <xf numFmtId="0" fontId="6" fillId="0" borderId="0" xfId="0" applyFont="1" applyBorder="1" applyAlignment="1">
      <alignment horizontal="center"/>
    </xf>
    <xf numFmtId="0" fontId="0" fillId="0" borderId="13" xfId="0" applyFont="1" applyBorder="1"/>
    <xf numFmtId="0" fontId="7" fillId="4" borderId="2" xfId="0" applyFont="1" applyFill="1" applyBorder="1" applyAlignment="1">
      <alignment horizontal="center" vertical="center" wrapText="1"/>
    </xf>
    <xf numFmtId="0" fontId="0" fillId="0" borderId="0" xfId="0" applyFont="1" applyAlignment="1">
      <alignment wrapText="1"/>
    </xf>
    <xf numFmtId="43" fontId="0" fillId="0" borderId="0" xfId="0" applyNumberFormat="1" applyFont="1" applyAlignment="1">
      <alignment horizontal="center"/>
    </xf>
    <xf numFmtId="0" fontId="0" fillId="0" borderId="0" xfId="0" applyNumberFormat="1" applyFont="1" applyBorder="1" applyAlignment="1">
      <alignment horizontal="center"/>
    </xf>
    <xf numFmtId="9" fontId="0" fillId="0" borderId="0" xfId="1" applyFont="1" applyBorder="1" applyAlignment="1">
      <alignment horizontal="center"/>
    </xf>
    <xf numFmtId="43" fontId="0" fillId="0" borderId="0" xfId="0" applyNumberFormat="1" applyFont="1" applyBorder="1" applyAlignment="1">
      <alignment horizontal="center"/>
    </xf>
    <xf numFmtId="0" fontId="0" fillId="0" borderId="14" xfId="0" applyFont="1" applyBorder="1"/>
    <xf numFmtId="0" fontId="2" fillId="0" borderId="14" xfId="0" applyFont="1" applyBorder="1" applyAlignment="1">
      <alignment horizontal="center"/>
    </xf>
    <xf numFmtId="9" fontId="2" fillId="0" borderId="14" xfId="1" applyFont="1" applyBorder="1" applyAlignment="1">
      <alignment horizontal="center"/>
    </xf>
    <xf numFmtId="43" fontId="2" fillId="0" borderId="14" xfId="0" applyNumberFormat="1" applyFont="1" applyBorder="1"/>
    <xf numFmtId="0" fontId="2" fillId="7" borderId="0" xfId="0" applyFont="1" applyFill="1" applyBorder="1" applyAlignment="1">
      <alignment horizontal="left"/>
    </xf>
    <xf numFmtId="0" fontId="2" fillId="7" borderId="14" xfId="0" applyFont="1" applyFill="1" applyBorder="1" applyAlignment="1">
      <alignment horizontal="center"/>
    </xf>
    <xf numFmtId="0" fontId="0" fillId="0" borderId="0" xfId="0" applyFont="1" applyBorder="1"/>
    <xf numFmtId="0" fontId="5" fillId="0" borderId="0" xfId="0" applyFont="1" applyBorder="1"/>
    <xf numFmtId="0" fontId="0" fillId="6" borderId="1" xfId="0" applyFont="1" applyFill="1" applyBorder="1" applyAlignment="1" applyProtection="1">
      <alignment horizontal="center" vertical="center"/>
      <protection locked="0"/>
    </xf>
    <xf numFmtId="14" fontId="8" fillId="6" borderId="1" xfId="0" applyNumberFormat="1" applyFont="1" applyFill="1" applyBorder="1" applyAlignment="1" applyProtection="1">
      <alignment horizontal="center" vertical="center"/>
      <protection locked="0"/>
    </xf>
    <xf numFmtId="3" fontId="0" fillId="6" borderId="1" xfId="0" applyNumberFormat="1" applyFont="1" applyFill="1" applyBorder="1" applyAlignment="1" applyProtection="1">
      <alignment horizontal="center" vertical="center"/>
      <protection locked="0"/>
    </xf>
    <xf numFmtId="49" fontId="0" fillId="6" borderId="1" xfId="0" applyNumberFormat="1" applyFont="1" applyFill="1" applyBorder="1" applyAlignment="1" applyProtection="1">
      <alignment horizontal="center" vertical="center"/>
      <protection locked="0"/>
    </xf>
    <xf numFmtId="43" fontId="0" fillId="6" borderId="1" xfId="2" applyFont="1" applyFill="1" applyBorder="1" applyAlignment="1" applyProtection="1">
      <alignment horizontal="center" vertical="center"/>
      <protection locked="0"/>
    </xf>
    <xf numFmtId="10" fontId="0" fillId="6" borderId="1" xfId="1" applyNumberFormat="1" applyFont="1" applyFill="1" applyBorder="1" applyAlignment="1" applyProtection="1">
      <alignment horizontal="center" vertical="center"/>
      <protection locked="0"/>
    </xf>
    <xf numFmtId="164" fontId="0" fillId="6" borderId="1" xfId="1" applyNumberFormat="1" applyFont="1" applyFill="1" applyBorder="1" applyAlignment="1" applyProtection="1">
      <alignment horizontal="center" vertical="center"/>
      <protection locked="0"/>
    </xf>
    <xf numFmtId="49" fontId="0" fillId="5" borderId="1" xfId="0" applyNumberFormat="1" applyFont="1" applyFill="1" applyBorder="1" applyAlignment="1" applyProtection="1">
      <alignment horizontal="center" vertical="center"/>
      <protection locked="0"/>
    </xf>
    <xf numFmtId="0" fontId="2" fillId="7" borderId="15" xfId="0" applyFont="1" applyFill="1" applyBorder="1" applyAlignment="1">
      <alignment horizontal="center"/>
    </xf>
    <xf numFmtId="0" fontId="2" fillId="7" borderId="14" xfId="0" applyFont="1" applyFill="1" applyBorder="1" applyAlignment="1">
      <alignment horizontal="center"/>
    </xf>
    <xf numFmtId="0" fontId="0" fillId="0" borderId="14" xfId="0" applyBorder="1"/>
    <xf numFmtId="0" fontId="0" fillId="0" borderId="16" xfId="0" applyFont="1" applyBorder="1"/>
    <xf numFmtId="0" fontId="0" fillId="0" borderId="17" xfId="0" applyFont="1" applyBorder="1"/>
    <xf numFmtId="0" fontId="0" fillId="0" borderId="19" xfId="0" applyFont="1" applyBorder="1"/>
    <xf numFmtId="0" fontId="2" fillId="7" borderId="20" xfId="0" applyFont="1" applyFill="1" applyBorder="1" applyAlignment="1"/>
    <xf numFmtId="0" fontId="2" fillId="7" borderId="18" xfId="0" applyFont="1" applyFill="1" applyBorder="1" applyAlignment="1"/>
    <xf numFmtId="0" fontId="0" fillId="0" borderId="14" xfId="0" applyBorder="1" applyAlignment="1">
      <alignment horizontal="center"/>
    </xf>
    <xf numFmtId="0" fontId="0" fillId="0" borderId="15" xfId="0" applyBorder="1" applyAlignment="1">
      <alignment horizontal="center"/>
    </xf>
    <xf numFmtId="43" fontId="0" fillId="5" borderId="1" xfId="2" applyFont="1" applyFill="1" applyBorder="1" applyAlignment="1" applyProtection="1">
      <alignment horizontal="center" vertical="center"/>
      <protection locked="0"/>
    </xf>
    <xf numFmtId="0" fontId="2" fillId="7" borderId="14" xfId="0" applyFont="1" applyFill="1" applyBorder="1" applyAlignment="1">
      <alignment horizontal="center"/>
    </xf>
    <xf numFmtId="43" fontId="0" fillId="0" borderId="20" xfId="0" applyNumberFormat="1" applyBorder="1" applyAlignment="1">
      <alignment horizontal="center"/>
    </xf>
    <xf numFmtId="43" fontId="0" fillId="0" borderId="18" xfId="0" applyNumberFormat="1" applyBorder="1" applyAlignment="1">
      <alignment horizontal="center"/>
    </xf>
    <xf numFmtId="43" fontId="0" fillId="0" borderId="0" xfId="0" applyNumberFormat="1" applyBorder="1" applyAlignment="1">
      <alignment horizontal="center"/>
    </xf>
    <xf numFmtId="43" fontId="0" fillId="0" borderId="13" xfId="0" applyNumberFormat="1" applyBorder="1" applyAlignment="1">
      <alignment horizontal="center"/>
    </xf>
    <xf numFmtId="0" fontId="2" fillId="0" borderId="0" xfId="0" applyFont="1" applyAlignment="1">
      <alignment horizontal="right"/>
    </xf>
    <xf numFmtId="1" fontId="14" fillId="6" borderId="1" xfId="0" applyNumberFormat="1" applyFont="1" applyFill="1" applyBorder="1" applyAlignment="1" applyProtection="1">
      <alignment horizontal="center" vertical="center"/>
      <protection locked="0"/>
    </xf>
    <xf numFmtId="43" fontId="14" fillId="6" borderId="1" xfId="2" applyFont="1" applyFill="1" applyBorder="1" applyAlignment="1" applyProtection="1">
      <alignment horizontal="center" vertical="center"/>
      <protection locked="0"/>
    </xf>
    <xf numFmtId="0" fontId="2" fillId="0" borderId="0" xfId="0" applyFont="1" applyAlignment="1">
      <alignment horizontal="left"/>
    </xf>
    <xf numFmtId="9" fontId="0" fillId="0" borderId="0" xfId="0" applyNumberFormat="1" applyFont="1" applyBorder="1" applyAlignment="1">
      <alignment horizontal="center"/>
    </xf>
    <xf numFmtId="0" fontId="2" fillId="7" borderId="0" xfId="0" applyFont="1" applyFill="1" applyBorder="1" applyAlignment="1"/>
    <xf numFmtId="0" fontId="2" fillId="7" borderId="17" xfId="0" applyFont="1" applyFill="1" applyBorder="1" applyAlignment="1"/>
    <xf numFmtId="0" fontId="15" fillId="7" borderId="19" xfId="0" applyFont="1" applyFill="1" applyBorder="1" applyAlignment="1"/>
    <xf numFmtId="0" fontId="15" fillId="7" borderId="14" xfId="0" applyFont="1" applyFill="1" applyBorder="1" applyAlignment="1"/>
    <xf numFmtId="0" fontId="2" fillId="7" borderId="13" xfId="0" applyFont="1" applyFill="1" applyBorder="1" applyAlignment="1"/>
    <xf numFmtId="0" fontId="15" fillId="7" borderId="15" xfId="0" applyFont="1" applyFill="1" applyBorder="1" applyAlignment="1"/>
    <xf numFmtId="0" fontId="2" fillId="0" borderId="0" xfId="0" applyFont="1"/>
    <xf numFmtId="9" fontId="0" fillId="0" borderId="0" xfId="1" applyFont="1" applyAlignment="1">
      <alignment horizontal="left"/>
    </xf>
    <xf numFmtId="0" fontId="0" fillId="0" borderId="0" xfId="0" applyFont="1" applyFill="1" applyBorder="1" applyAlignment="1" applyProtection="1">
      <alignment horizontal="left" vertical="center"/>
      <protection locked="0"/>
    </xf>
    <xf numFmtId="165" fontId="0" fillId="0" borderId="0" xfId="0" applyNumberFormat="1" applyFont="1" applyFill="1" applyBorder="1" applyAlignment="1" applyProtection="1">
      <alignment horizontal="left" vertical="center"/>
      <protection locked="0"/>
    </xf>
    <xf numFmtId="0" fontId="0" fillId="0" borderId="0" xfId="0" applyFont="1" applyFill="1" applyBorder="1" applyAlignment="1" applyProtection="1">
      <alignment horizontal="center" vertical="center"/>
      <protection locked="0"/>
    </xf>
    <xf numFmtId="14" fontId="8" fillId="0" borderId="0" xfId="0" applyNumberFormat="1" applyFont="1" applyFill="1" applyBorder="1" applyAlignment="1" applyProtection="1">
      <alignment horizontal="center" vertical="center"/>
      <protection locked="0"/>
    </xf>
    <xf numFmtId="1" fontId="14" fillId="0" borderId="0" xfId="0" applyNumberFormat="1" applyFont="1" applyFill="1" applyBorder="1" applyAlignment="1" applyProtection="1">
      <alignment horizontal="center" vertical="center"/>
      <protection locked="0"/>
    </xf>
    <xf numFmtId="43" fontId="14" fillId="0" borderId="0" xfId="2" applyFont="1" applyFill="1" applyBorder="1" applyAlignment="1" applyProtection="1">
      <alignment horizontal="center" vertical="center"/>
      <protection locked="0"/>
    </xf>
    <xf numFmtId="0" fontId="4" fillId="0" borderId="0" xfId="0" applyFont="1" applyFill="1" applyBorder="1" applyAlignment="1">
      <alignment horizontal="left"/>
    </xf>
    <xf numFmtId="0" fontId="0" fillId="0" borderId="0" xfId="0" applyFont="1" applyFill="1" applyBorder="1" applyAlignment="1">
      <alignment horizontal="center"/>
    </xf>
    <xf numFmtId="9" fontId="0" fillId="0" borderId="0" xfId="1" applyFont="1" applyFill="1" applyBorder="1" applyAlignment="1">
      <alignment horizontal="center"/>
    </xf>
    <xf numFmtId="43" fontId="0" fillId="0" borderId="0" xfId="0" applyNumberFormat="1" applyFont="1" applyFill="1" applyBorder="1" applyAlignment="1">
      <alignment horizontal="center"/>
    </xf>
    <xf numFmtId="0" fontId="0" fillId="0" borderId="13" xfId="0" applyFont="1" applyFill="1" applyBorder="1" applyAlignment="1" applyProtection="1">
      <alignment horizontal="left" vertical="center"/>
      <protection locked="0"/>
    </xf>
    <xf numFmtId="165" fontId="0" fillId="0" borderId="13" xfId="0" applyNumberFormat="1" applyFont="1" applyFill="1" applyBorder="1" applyAlignment="1" applyProtection="1">
      <alignment horizontal="left" vertical="center"/>
      <protection locked="0"/>
    </xf>
    <xf numFmtId="0" fontId="0" fillId="0" borderId="13" xfId="0" applyFont="1" applyFill="1" applyBorder="1" applyAlignment="1">
      <alignment horizontal="left"/>
    </xf>
    <xf numFmtId="0" fontId="2" fillId="0" borderId="13" xfId="0" applyFont="1" applyFill="1" applyBorder="1" applyAlignment="1">
      <alignment horizontal="left"/>
    </xf>
    <xf numFmtId="0" fontId="6" fillId="0" borderId="5" xfId="0" applyFont="1" applyFill="1" applyBorder="1" applyAlignment="1"/>
    <xf numFmtId="0" fontId="6" fillId="0" borderId="0" xfId="0" applyFont="1" applyFill="1" applyBorder="1" applyAlignment="1"/>
    <xf numFmtId="44" fontId="0" fillId="6" borderId="1" xfId="3" applyFont="1" applyFill="1" applyBorder="1" applyAlignment="1" applyProtection="1">
      <alignment horizontal="center" vertical="center"/>
      <protection locked="0"/>
    </xf>
    <xf numFmtId="0" fontId="16" fillId="8" borderId="2" xfId="0" applyFont="1" applyFill="1" applyBorder="1" applyAlignment="1">
      <alignment horizontal="center" vertical="center" wrapText="1"/>
    </xf>
    <xf numFmtId="1" fontId="0" fillId="8" borderId="1" xfId="0" applyNumberFormat="1" applyFont="1" applyFill="1" applyBorder="1" applyAlignment="1">
      <alignment horizontal="center" vertical="center"/>
    </xf>
    <xf numFmtId="1" fontId="17" fillId="8" borderId="1" xfId="0" applyNumberFormat="1" applyFont="1" applyFill="1" applyBorder="1" applyAlignment="1">
      <alignment horizontal="center" vertical="center"/>
    </xf>
    <xf numFmtId="2" fontId="0" fillId="6" borderId="1" xfId="0" applyNumberFormat="1" applyFont="1" applyFill="1" applyBorder="1" applyAlignment="1" applyProtection="1">
      <alignment horizontal="center" vertical="center"/>
      <protection locked="0"/>
    </xf>
    <xf numFmtId="43" fontId="0" fillId="0" borderId="15" xfId="0" applyNumberFormat="1" applyFont="1" applyBorder="1" applyAlignment="1">
      <alignment horizontal="center"/>
    </xf>
    <xf numFmtId="43" fontId="0" fillId="0" borderId="14" xfId="0" applyNumberFormat="1" applyFont="1" applyBorder="1" applyAlignment="1">
      <alignment horizontal="center"/>
    </xf>
    <xf numFmtId="0" fontId="0" fillId="0" borderId="14" xfId="0" applyFont="1" applyBorder="1" applyAlignment="1">
      <alignment horizontal="left"/>
    </xf>
    <xf numFmtId="0" fontId="0" fillId="0" borderId="15" xfId="0" applyFont="1" applyBorder="1" applyAlignment="1">
      <alignment horizontal="left"/>
    </xf>
    <xf numFmtId="0" fontId="0" fillId="0" borderId="0" xfId="0" applyFont="1" applyBorder="1" applyAlignment="1">
      <alignment horizontal="left"/>
    </xf>
    <xf numFmtId="0" fontId="0" fillId="0" borderId="13" xfId="0" applyFont="1" applyBorder="1" applyAlignment="1">
      <alignment horizontal="left"/>
    </xf>
    <xf numFmtId="43" fontId="0" fillId="0" borderId="13" xfId="0" applyNumberFormat="1" applyFont="1" applyBorder="1" applyAlignment="1">
      <alignment horizontal="center"/>
    </xf>
    <xf numFmtId="43" fontId="0" fillId="0" borderId="0" xfId="0" applyNumberFormat="1" applyFont="1" applyBorder="1" applyAlignment="1">
      <alignment horizontal="center"/>
    </xf>
    <xf numFmtId="0" fontId="2" fillId="7" borderId="17" xfId="0" applyFont="1" applyFill="1" applyBorder="1" applyAlignment="1">
      <alignment horizontal="left"/>
    </xf>
    <xf numFmtId="0" fontId="2" fillId="7" borderId="13" xfId="0" applyFont="1" applyFill="1" applyBorder="1" applyAlignment="1">
      <alignment horizontal="left"/>
    </xf>
    <xf numFmtId="0" fontId="2" fillId="7" borderId="19" xfId="0" applyFont="1" applyFill="1" applyBorder="1" applyAlignment="1">
      <alignment horizontal="left"/>
    </xf>
    <xf numFmtId="0" fontId="2" fillId="7" borderId="15" xfId="0" applyFont="1" applyFill="1" applyBorder="1" applyAlignment="1">
      <alignment horizontal="left"/>
    </xf>
    <xf numFmtId="0" fontId="2" fillId="7" borderId="14" xfId="0" applyFont="1" applyFill="1" applyBorder="1" applyAlignment="1">
      <alignment horizontal="center"/>
    </xf>
    <xf numFmtId="0" fontId="2" fillId="7" borderId="0" xfId="0" applyFont="1" applyFill="1" applyBorder="1" applyAlignment="1">
      <alignment horizontal="center"/>
    </xf>
    <xf numFmtId="0" fontId="2" fillId="7" borderId="16" xfId="0" applyFont="1" applyFill="1" applyBorder="1" applyAlignment="1">
      <alignment horizontal="center"/>
    </xf>
    <xf numFmtId="0" fontId="2" fillId="7" borderId="20" xfId="0" applyFont="1" applyFill="1" applyBorder="1" applyAlignment="1">
      <alignment horizontal="center"/>
    </xf>
    <xf numFmtId="0" fontId="0" fillId="0" borderId="20" xfId="0" applyFont="1" applyBorder="1" applyAlignment="1">
      <alignment horizontal="left"/>
    </xf>
    <xf numFmtId="0" fontId="0" fillId="0" borderId="18" xfId="0" applyFont="1" applyBorder="1" applyAlignment="1">
      <alignment horizontal="left"/>
    </xf>
    <xf numFmtId="0" fontId="5" fillId="0" borderId="0" xfId="0" applyFont="1" applyAlignment="1">
      <alignment horizontal="center"/>
    </xf>
    <xf numFmtId="0" fontId="2" fillId="0" borderId="10" xfId="0" applyNumberFormat="1" applyFont="1" applyFill="1" applyBorder="1" applyAlignment="1" applyProtection="1">
      <alignment horizontal="center"/>
      <protection locked="0"/>
    </xf>
    <xf numFmtId="0" fontId="2" fillId="0" borderId="11" xfId="0" applyNumberFormat="1" applyFont="1" applyFill="1" applyBorder="1" applyAlignment="1" applyProtection="1">
      <alignment horizontal="center"/>
      <protection locked="0"/>
    </xf>
    <xf numFmtId="0" fontId="2" fillId="0" borderId="12" xfId="0" applyNumberFormat="1" applyFont="1" applyFill="1" applyBorder="1" applyAlignment="1" applyProtection="1">
      <alignment horizontal="center"/>
      <protection locked="0"/>
    </xf>
    <xf numFmtId="0" fontId="2" fillId="0" borderId="10" xfId="0" applyNumberFormat="1" applyFont="1" applyBorder="1" applyAlignment="1" applyProtection="1">
      <alignment horizontal="center"/>
      <protection locked="0"/>
    </xf>
    <xf numFmtId="0" fontId="2" fillId="0" borderId="11" xfId="0" applyNumberFormat="1" applyFont="1" applyBorder="1" applyAlignment="1" applyProtection="1">
      <alignment horizontal="center"/>
      <protection locked="0"/>
    </xf>
    <xf numFmtId="0" fontId="2" fillId="0" borderId="12" xfId="0" applyNumberFormat="1" applyFont="1" applyBorder="1" applyAlignment="1" applyProtection="1">
      <alignment horizontal="center"/>
      <protection locked="0"/>
    </xf>
    <xf numFmtId="0" fontId="2" fillId="0" borderId="14" xfId="0" applyNumberFormat="1" applyFont="1" applyBorder="1" applyAlignment="1" applyProtection="1">
      <alignment horizontal="center"/>
      <protection locked="0"/>
    </xf>
    <xf numFmtId="0" fontId="2" fillId="0" borderId="15" xfId="0" applyNumberFormat="1" applyFont="1" applyBorder="1" applyAlignment="1" applyProtection="1">
      <alignment horizontal="center"/>
      <protection locked="0"/>
    </xf>
    <xf numFmtId="0" fontId="0" fillId="0" borderId="0" xfId="0" applyFont="1" applyAlignment="1">
      <alignment horizontal="left" wrapText="1"/>
    </xf>
    <xf numFmtId="0" fontId="9" fillId="0" borderId="0" xfId="0" applyFont="1" applyAlignment="1">
      <alignment horizontal="center"/>
    </xf>
    <xf numFmtId="0" fontId="9" fillId="0" borderId="7" xfId="0" applyFont="1" applyBorder="1" applyAlignment="1">
      <alignment horizontal="center"/>
    </xf>
    <xf numFmtId="0" fontId="2" fillId="0" borderId="0" xfId="0" applyFont="1" applyAlignment="1">
      <alignment horizontal="center"/>
    </xf>
    <xf numFmtId="165" fontId="0" fillId="6" borderId="10" xfId="0" applyNumberFormat="1" applyFont="1" applyFill="1" applyBorder="1" applyAlignment="1" applyProtection="1">
      <alignment horizontal="center" vertical="center"/>
      <protection locked="0"/>
    </xf>
    <xf numFmtId="165" fontId="0" fillId="6" borderId="12" xfId="0" applyNumberFormat="1" applyFont="1" applyFill="1" applyBorder="1" applyAlignment="1" applyProtection="1">
      <alignment horizontal="center" vertical="center"/>
      <protection locked="0"/>
    </xf>
    <xf numFmtId="0" fontId="0" fillId="6" borderId="10" xfId="0" applyFont="1" applyFill="1" applyBorder="1" applyAlignment="1" applyProtection="1">
      <alignment horizontal="center" vertical="center"/>
      <protection locked="0"/>
    </xf>
    <xf numFmtId="0" fontId="0" fillId="6" borderId="12" xfId="0" applyFont="1" applyFill="1" applyBorder="1" applyAlignment="1" applyProtection="1">
      <alignment horizontal="center" vertical="center"/>
      <protection locked="0"/>
    </xf>
    <xf numFmtId="0" fontId="2" fillId="0" borderId="0" xfId="0" applyFont="1" applyAlignment="1">
      <alignment horizontal="left" wrapText="1"/>
    </xf>
  </cellXfs>
  <cellStyles count="4">
    <cellStyle name="Moeda" xfId="3" builtinId="4"/>
    <cellStyle name="Normal" xfId="0" builtinId="0"/>
    <cellStyle name="Porcentagem" xfId="1" builtinId="5"/>
    <cellStyle name="Vírgula" xfId="2" builtinId="3"/>
  </cellStyles>
  <dxfs count="0"/>
  <tableStyles count="0" defaultTableStyle="TableStyleMedium2" defaultPivotStyle="PivotStyleLight16"/>
  <colors>
    <mruColors>
      <color rgb="FFFCB316"/>
      <color rgb="FF128A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323850</xdr:colOff>
      <xdr:row>0</xdr:row>
      <xdr:rowOff>171449</xdr:rowOff>
    </xdr:from>
    <xdr:to>
      <xdr:col>9</xdr:col>
      <xdr:colOff>223451</xdr:colOff>
      <xdr:row>3</xdr:row>
      <xdr:rowOff>88740</xdr:rowOff>
    </xdr:to>
    <xdr:pic>
      <xdr:nvPicPr>
        <xdr:cNvPr id="3" name="Imagem 2">
          <a:extLst>
            <a:ext uri="{FF2B5EF4-FFF2-40B4-BE49-F238E27FC236}">
              <a16:creationId xmlns:a16="http://schemas.microsoft.com/office/drawing/2014/main" id="{D290636C-ADEC-492E-83FC-AAB2AE8DB1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57725" y="171449"/>
          <a:ext cx="490151" cy="48879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45"/>
  <sheetViews>
    <sheetView showGridLines="0" tabSelected="1" zoomScaleNormal="100" workbookViewId="0">
      <selection activeCell="C15" sqref="C15:O15"/>
    </sheetView>
  </sheetViews>
  <sheetFormatPr defaultColWidth="0" defaultRowHeight="15" zeroHeight="1" x14ac:dyDescent="0.25"/>
  <cols>
    <col min="1" max="1" width="4" customWidth="1"/>
    <col min="2" max="2" width="1.85546875" style="8" customWidth="1"/>
    <col min="3" max="3" width="5.140625" style="8" customWidth="1"/>
    <col min="4" max="4" width="11.140625" style="8" customWidth="1"/>
    <col min="5" max="5" width="7.140625" style="8" customWidth="1"/>
    <col min="6" max="6" width="14.28515625" style="8" customWidth="1"/>
    <col min="7" max="7" width="14.42578125" style="8" customWidth="1"/>
    <col min="8" max="8" width="6.28515625" style="8" customWidth="1"/>
    <col min="9" max="10" width="8.85546875" style="8" customWidth="1"/>
    <col min="11" max="11" width="18.28515625" style="8" customWidth="1"/>
    <col min="12" max="12" width="9.140625" style="8" customWidth="1"/>
    <col min="13" max="13" width="6.140625" customWidth="1"/>
    <col min="14" max="14" width="11.28515625" customWidth="1"/>
    <col min="15" max="15" width="11.7109375" customWidth="1"/>
    <col min="16" max="16" width="6" customWidth="1"/>
    <col min="17" max="16383" width="9.140625" hidden="1"/>
    <col min="16384" max="16384" width="1.85546875" hidden="1"/>
  </cols>
  <sheetData>
    <row r="1" spans="2:15" x14ac:dyDescent="0.25"/>
    <row r="2" spans="2:15" x14ac:dyDescent="0.25"/>
    <row r="3" spans="2:15" x14ac:dyDescent="0.25"/>
    <row r="4" spans="2:15" x14ac:dyDescent="0.25"/>
    <row r="5" spans="2:15" ht="18.75" x14ac:dyDescent="0.3">
      <c r="C5" s="120" t="s">
        <v>19</v>
      </c>
      <c r="D5" s="120"/>
      <c r="E5" s="120"/>
      <c r="F5" s="120"/>
      <c r="G5" s="120"/>
      <c r="H5" s="120"/>
      <c r="I5" s="120"/>
      <c r="J5" s="120"/>
      <c r="K5" s="120"/>
      <c r="L5" s="120"/>
      <c r="M5" s="120"/>
      <c r="N5" s="120"/>
      <c r="O5" s="120"/>
    </row>
    <row r="6" spans="2:15" ht="7.5" customHeight="1" x14ac:dyDescent="0.25"/>
    <row r="7" spans="2:15" x14ac:dyDescent="0.25">
      <c r="B7" s="55">
        <v>1</v>
      </c>
      <c r="C7" s="118" t="s">
        <v>91</v>
      </c>
      <c r="D7" s="118"/>
      <c r="E7" s="118"/>
      <c r="F7" s="118"/>
      <c r="G7" s="118"/>
      <c r="H7" s="118"/>
      <c r="I7" s="118"/>
      <c r="J7" s="118"/>
      <c r="K7" s="118"/>
      <c r="L7" s="118"/>
      <c r="M7" s="118"/>
      <c r="N7" s="118"/>
      <c r="O7" s="119"/>
    </row>
    <row r="8" spans="2:15" x14ac:dyDescent="0.25">
      <c r="B8" s="56"/>
      <c r="C8" s="106" t="s">
        <v>95</v>
      </c>
      <c r="D8" s="106"/>
      <c r="E8" s="106"/>
      <c r="F8" s="106"/>
      <c r="G8" s="106"/>
      <c r="H8" s="106"/>
      <c r="I8" s="106"/>
      <c r="J8" s="106"/>
      <c r="K8" s="106"/>
      <c r="L8" s="106"/>
      <c r="M8" s="106"/>
      <c r="N8" s="106"/>
      <c r="O8" s="107"/>
    </row>
    <row r="9" spans="2:15" x14ac:dyDescent="0.25">
      <c r="B9" s="56"/>
      <c r="C9" s="106" t="s">
        <v>94</v>
      </c>
      <c r="D9" s="106"/>
      <c r="E9" s="106"/>
      <c r="F9" s="106"/>
      <c r="G9" s="106"/>
      <c r="H9" s="106"/>
      <c r="I9" s="106"/>
      <c r="J9" s="106"/>
      <c r="K9" s="106"/>
      <c r="L9" s="106"/>
      <c r="M9" s="106"/>
      <c r="N9" s="106"/>
      <c r="O9" s="107"/>
    </row>
    <row r="10" spans="2:15" x14ac:dyDescent="0.25">
      <c r="B10" s="56">
        <v>2</v>
      </c>
      <c r="C10" s="106" t="s">
        <v>102</v>
      </c>
      <c r="D10" s="106"/>
      <c r="E10" s="106"/>
      <c r="F10" s="106"/>
      <c r="G10" s="106"/>
      <c r="H10" s="106"/>
      <c r="I10" s="106"/>
      <c r="J10" s="106"/>
      <c r="K10" s="106"/>
      <c r="L10" s="106"/>
      <c r="M10" s="106"/>
      <c r="N10" s="106"/>
      <c r="O10" s="107"/>
    </row>
    <row r="11" spans="2:15" x14ac:dyDescent="0.25">
      <c r="B11" s="56">
        <v>3</v>
      </c>
      <c r="C11" s="106" t="s">
        <v>93</v>
      </c>
      <c r="D11" s="106"/>
      <c r="E11" s="106"/>
      <c r="F11" s="106"/>
      <c r="G11" s="106"/>
      <c r="H11" s="106"/>
      <c r="I11" s="106"/>
      <c r="J11" s="106"/>
      <c r="K11" s="106"/>
      <c r="L11" s="106"/>
      <c r="M11" s="106"/>
      <c r="N11" s="106"/>
      <c r="O11" s="107"/>
    </row>
    <row r="12" spans="2:15" x14ac:dyDescent="0.25">
      <c r="B12" s="56">
        <v>4</v>
      </c>
      <c r="C12" s="106" t="s">
        <v>103</v>
      </c>
      <c r="D12" s="106"/>
      <c r="E12" s="106"/>
      <c r="F12" s="106"/>
      <c r="G12" s="106"/>
      <c r="H12" s="106"/>
      <c r="I12" s="106"/>
      <c r="J12" s="106"/>
      <c r="K12" s="106"/>
      <c r="L12" s="106"/>
      <c r="M12" s="106"/>
      <c r="N12" s="106"/>
      <c r="O12" s="107"/>
    </row>
    <row r="13" spans="2:15" x14ac:dyDescent="0.25">
      <c r="B13" s="56">
        <v>5</v>
      </c>
      <c r="C13" s="106" t="s">
        <v>101</v>
      </c>
      <c r="D13" s="106"/>
      <c r="E13" s="106"/>
      <c r="F13" s="106"/>
      <c r="G13" s="106"/>
      <c r="H13" s="106"/>
      <c r="I13" s="106"/>
      <c r="J13" s="106"/>
      <c r="K13" s="106"/>
      <c r="L13" s="106"/>
      <c r="M13" s="106"/>
      <c r="N13" s="106"/>
      <c r="O13" s="107"/>
    </row>
    <row r="14" spans="2:15" x14ac:dyDescent="0.25">
      <c r="B14" s="56"/>
      <c r="C14" s="106" t="s">
        <v>69</v>
      </c>
      <c r="D14" s="106"/>
      <c r="E14" s="106"/>
      <c r="F14" s="106"/>
      <c r="G14" s="106"/>
      <c r="H14" s="106"/>
      <c r="I14" s="106"/>
      <c r="J14" s="106"/>
      <c r="K14" s="106"/>
      <c r="L14" s="106"/>
      <c r="M14" s="106"/>
      <c r="N14" s="106"/>
      <c r="O14" s="107"/>
    </row>
    <row r="15" spans="2:15" x14ac:dyDescent="0.25">
      <c r="B15" s="56"/>
      <c r="C15" s="106" t="s">
        <v>70</v>
      </c>
      <c r="D15" s="106"/>
      <c r="E15" s="106"/>
      <c r="F15" s="106"/>
      <c r="G15" s="106"/>
      <c r="H15" s="106"/>
      <c r="I15" s="106"/>
      <c r="J15" s="106"/>
      <c r="K15" s="106"/>
      <c r="L15" s="106"/>
      <c r="M15" s="106"/>
      <c r="N15" s="106"/>
      <c r="O15" s="107"/>
    </row>
    <row r="16" spans="2:15" x14ac:dyDescent="0.25">
      <c r="B16" s="56"/>
      <c r="C16" s="106" t="s">
        <v>71</v>
      </c>
      <c r="D16" s="106"/>
      <c r="E16" s="106"/>
      <c r="F16" s="106"/>
      <c r="G16" s="106"/>
      <c r="H16" s="106"/>
      <c r="I16" s="106"/>
      <c r="J16" s="106"/>
      <c r="K16" s="106"/>
      <c r="L16" s="106"/>
      <c r="M16" s="106"/>
      <c r="N16" s="106"/>
      <c r="O16" s="107"/>
    </row>
    <row r="17" spans="2:15" x14ac:dyDescent="0.25">
      <c r="B17" s="56">
        <v>6</v>
      </c>
      <c r="C17" s="106" t="s">
        <v>92</v>
      </c>
      <c r="D17" s="106"/>
      <c r="E17" s="106"/>
      <c r="F17" s="106"/>
      <c r="G17" s="106"/>
      <c r="H17" s="106"/>
      <c r="I17" s="106"/>
      <c r="J17" s="106"/>
      <c r="K17" s="106"/>
      <c r="L17" s="106"/>
      <c r="M17" s="106"/>
      <c r="N17" s="106"/>
      <c r="O17" s="107"/>
    </row>
    <row r="18" spans="2:15" x14ac:dyDescent="0.25">
      <c r="B18" s="56">
        <v>7</v>
      </c>
      <c r="C18" s="106" t="s">
        <v>100</v>
      </c>
      <c r="D18" s="106"/>
      <c r="E18" s="106"/>
      <c r="F18" s="106"/>
      <c r="G18" s="106"/>
      <c r="H18" s="106"/>
      <c r="I18" s="106"/>
      <c r="J18" s="106"/>
      <c r="K18" s="106"/>
      <c r="L18" s="106"/>
      <c r="M18" s="106"/>
      <c r="N18" s="106"/>
      <c r="O18" s="107"/>
    </row>
    <row r="19" spans="2:15" x14ac:dyDescent="0.25">
      <c r="B19" s="57">
        <v>8</v>
      </c>
      <c r="C19" s="104" t="s">
        <v>99</v>
      </c>
      <c r="D19" s="104"/>
      <c r="E19" s="104"/>
      <c r="F19" s="104"/>
      <c r="G19" s="104"/>
      <c r="H19" s="104"/>
      <c r="I19" s="104"/>
      <c r="J19" s="104"/>
      <c r="K19" s="104"/>
      <c r="L19" s="104"/>
      <c r="M19" s="104"/>
      <c r="N19" s="104"/>
      <c r="O19" s="105"/>
    </row>
    <row r="20" spans="2:15" x14ac:dyDescent="0.25"/>
    <row r="21" spans="2:15" ht="18.75" x14ac:dyDescent="0.3">
      <c r="C21" s="120" t="s">
        <v>86</v>
      </c>
      <c r="D21" s="120"/>
      <c r="E21" s="120"/>
      <c r="F21" s="120"/>
      <c r="G21" s="120"/>
      <c r="H21" s="120"/>
      <c r="I21" s="120"/>
      <c r="J21" s="120"/>
      <c r="K21" s="120"/>
      <c r="L21" s="120"/>
      <c r="M21" s="120"/>
      <c r="N21" s="120"/>
      <c r="O21" s="120"/>
    </row>
    <row r="22" spans="2:15" ht="6" customHeight="1" x14ac:dyDescent="0.3">
      <c r="C22" s="43"/>
      <c r="D22" s="43"/>
      <c r="E22" s="42"/>
      <c r="F22" s="36"/>
      <c r="G22" s="36"/>
      <c r="H22" s="36"/>
      <c r="I22" s="36"/>
      <c r="J22" s="36"/>
      <c r="K22" s="36"/>
    </row>
    <row r="23" spans="2:15" ht="15" customHeight="1" x14ac:dyDescent="0.3">
      <c r="C23" s="43"/>
      <c r="D23" s="43"/>
      <c r="E23" s="29"/>
      <c r="F23" s="73" t="s">
        <v>117</v>
      </c>
      <c r="G23" s="73"/>
      <c r="H23" s="73"/>
      <c r="I23" s="59"/>
      <c r="J23" s="121" t="s">
        <v>121</v>
      </c>
      <c r="K23" s="122"/>
      <c r="L23" s="122"/>
      <c r="M23" s="123"/>
    </row>
    <row r="24" spans="2:15" x14ac:dyDescent="0.25">
      <c r="F24" s="74" t="s">
        <v>130</v>
      </c>
      <c r="G24" s="73"/>
      <c r="H24" s="73"/>
      <c r="I24" s="77"/>
      <c r="J24" s="124">
        <v>24</v>
      </c>
      <c r="K24" s="125"/>
      <c r="L24" s="125"/>
      <c r="M24" s="126"/>
    </row>
    <row r="25" spans="2:15" x14ac:dyDescent="0.25">
      <c r="F25" s="75" t="s">
        <v>129</v>
      </c>
      <c r="G25" s="76"/>
      <c r="H25" s="76"/>
      <c r="I25" s="78"/>
      <c r="J25" s="127">
        <v>45</v>
      </c>
      <c r="K25" s="127"/>
      <c r="L25" s="127"/>
      <c r="M25" s="128"/>
    </row>
    <row r="26" spans="2:15" x14ac:dyDescent="0.25"/>
    <row r="27" spans="2:15" ht="18.75" x14ac:dyDescent="0.3">
      <c r="C27" s="120" t="s">
        <v>68</v>
      </c>
      <c r="D27" s="120"/>
      <c r="E27" s="120"/>
      <c r="F27" s="120"/>
      <c r="G27" s="120"/>
      <c r="H27" s="120"/>
      <c r="I27" s="120"/>
      <c r="J27" s="120"/>
      <c r="K27" s="120"/>
      <c r="L27" s="120"/>
      <c r="M27" s="120"/>
      <c r="N27" s="120"/>
      <c r="O27" s="120"/>
    </row>
    <row r="28" spans="2:15" ht="6" customHeight="1" x14ac:dyDescent="0.25">
      <c r="E28" s="36"/>
      <c r="F28" s="36"/>
      <c r="G28" s="36"/>
      <c r="H28" s="36"/>
      <c r="I28" s="36"/>
      <c r="J28" s="36"/>
      <c r="K28" s="36"/>
      <c r="L28" s="36"/>
      <c r="M28" s="54"/>
    </row>
    <row r="29" spans="2:15" ht="15" customHeight="1" x14ac:dyDescent="0.25">
      <c r="B29" s="42"/>
      <c r="C29" s="29"/>
      <c r="D29" s="116" t="s">
        <v>75</v>
      </c>
      <c r="E29" s="117"/>
      <c r="F29" s="117"/>
      <c r="G29" s="117"/>
      <c r="H29" s="117"/>
      <c r="I29" s="117"/>
      <c r="J29" s="117"/>
      <c r="K29" s="115" t="s">
        <v>139</v>
      </c>
      <c r="L29" s="115"/>
      <c r="M29" s="115"/>
      <c r="N29" s="58" t="s">
        <v>107</v>
      </c>
      <c r="O29" s="59"/>
    </row>
    <row r="30" spans="2:15" x14ac:dyDescent="0.25">
      <c r="B30" s="42"/>
      <c r="C30" s="29"/>
      <c r="D30" s="40"/>
      <c r="E30" s="40"/>
      <c r="F30" s="41" t="s">
        <v>76</v>
      </c>
      <c r="G30" s="41" t="s">
        <v>135</v>
      </c>
      <c r="H30" s="63" t="s">
        <v>79</v>
      </c>
      <c r="I30" s="63" t="s">
        <v>112</v>
      </c>
      <c r="J30" s="41" t="s">
        <v>111</v>
      </c>
      <c r="K30" s="41" t="s">
        <v>77</v>
      </c>
      <c r="L30" s="114" t="s">
        <v>78</v>
      </c>
      <c r="M30" s="114"/>
      <c r="N30" s="53" t="s">
        <v>77</v>
      </c>
      <c r="O30" s="52" t="s">
        <v>78</v>
      </c>
    </row>
    <row r="31" spans="2:15" x14ac:dyDescent="0.25">
      <c r="B31" s="42"/>
      <c r="C31" s="29"/>
      <c r="D31" s="110" t="s">
        <v>72</v>
      </c>
      <c r="E31" s="111"/>
      <c r="F31" s="33">
        <f>'UTE|UTG PARNAÍBA'!F13</f>
        <v>933</v>
      </c>
      <c r="G31" s="33">
        <f>'UTE|UTG PARNAÍBA'!F14</f>
        <v>699</v>
      </c>
      <c r="H31" s="72">
        <f>'UTE|UTG PARNAÍBA'!G14</f>
        <v>0.74919614147909963</v>
      </c>
      <c r="I31" s="72" t="str">
        <f>'UTE|UTG PARNAÍBA'!G15</f>
        <v/>
      </c>
      <c r="J31" s="34">
        <f>'UTE|UTG PARNAÍBA'!G16</f>
        <v>0.74919614147909963</v>
      </c>
      <c r="K31" s="35">
        <f>'UTE|UTG PARNAÍBA'!F17</f>
        <v>0</v>
      </c>
      <c r="L31" s="108">
        <f>'UTE|UTG PARNAÍBA'!F18</f>
        <v>1343747.5100000005</v>
      </c>
      <c r="M31" s="109"/>
      <c r="N31" s="64">
        <f>'UTE|UTG PARNAÍBA'!F10</f>
        <v>0</v>
      </c>
      <c r="O31" s="65">
        <f>'UTE|UTG PARNAÍBA'!F11</f>
        <v>0</v>
      </c>
    </row>
    <row r="32" spans="2:15" x14ac:dyDescent="0.25">
      <c r="B32" s="42"/>
      <c r="C32" s="29"/>
      <c r="D32" s="110" t="s">
        <v>73</v>
      </c>
      <c r="E32" s="111"/>
      <c r="F32" s="33">
        <f>'UTE ITAQUI'!F13</f>
        <v>933</v>
      </c>
      <c r="G32" s="33">
        <f>'UTE ITAQUI'!F14</f>
        <v>699</v>
      </c>
      <c r="H32" s="72">
        <f>'UTE ITAQUI'!G14</f>
        <v>0.74919614147909963</v>
      </c>
      <c r="I32" s="72" t="str">
        <f>'UTE ITAQUI'!G15</f>
        <v/>
      </c>
      <c r="J32" s="34">
        <f>'UTE ITAQUI'!G16</f>
        <v>0.74919614147909963</v>
      </c>
      <c r="K32" s="35">
        <f>'UTE ITAQUI'!F17</f>
        <v>0</v>
      </c>
      <c r="L32" s="108">
        <f>'UTE ITAQUI'!F18</f>
        <v>924443.35999999975</v>
      </c>
      <c r="M32" s="109"/>
      <c r="N32" s="66">
        <f>'UTE ITAQUI'!F10</f>
        <v>0</v>
      </c>
      <c r="O32" s="67">
        <f>'UTE ITAQUI'!F11</f>
        <v>0</v>
      </c>
    </row>
    <row r="33" spans="2:15" x14ac:dyDescent="0.25">
      <c r="B33" s="42"/>
      <c r="C33" s="29"/>
      <c r="D33" s="110" t="s">
        <v>74</v>
      </c>
      <c r="E33" s="111"/>
      <c r="F33" s="33">
        <f>'UTE PECÉM II'!F13</f>
        <v>933</v>
      </c>
      <c r="G33" s="33">
        <f>'UTE PECÉM II'!F14</f>
        <v>699</v>
      </c>
      <c r="H33" s="72">
        <f>'UTE PECÉM II'!G14</f>
        <v>0.74919614147909963</v>
      </c>
      <c r="I33" s="72" t="str">
        <f>'UTE PECÉM II'!G15</f>
        <v/>
      </c>
      <c r="J33" s="34">
        <f>'UTE PECÉM II'!G16</f>
        <v>0.74919614147909963</v>
      </c>
      <c r="K33" s="35">
        <f>'UTE PECÉM II'!F17</f>
        <v>0</v>
      </c>
      <c r="L33" s="108">
        <f>'UTE PECÉM II'!F18</f>
        <v>534329.56000000052</v>
      </c>
      <c r="M33" s="109"/>
      <c r="N33" s="66">
        <f>'UTE PECÉM II'!F10</f>
        <v>0</v>
      </c>
      <c r="O33" s="67">
        <f>'UTE PECÉM II'!F11</f>
        <v>0</v>
      </c>
    </row>
    <row r="34" spans="2:15" x14ac:dyDescent="0.25">
      <c r="B34" s="42"/>
      <c r="C34" s="29"/>
      <c r="D34" s="112" t="s">
        <v>80</v>
      </c>
      <c r="E34" s="113"/>
      <c r="F34" s="37">
        <f>SUM(F31:F33)</f>
        <v>2799</v>
      </c>
      <c r="G34" s="37">
        <f>SUM(G31:G33)</f>
        <v>2097</v>
      </c>
      <c r="H34" s="38">
        <f t="shared" ref="H34" si="0">IF(OR(F34="",F34=0),"",G34/F34)</f>
        <v>0.74919614147909963</v>
      </c>
      <c r="I34" s="38">
        <f>IFERROR((IFERROR(I31*$F$31,0)+IFERROR(I32*$F$32,0)+IFERROR(I33*$F$33,0)+IFERROR(#REF!*#REF!,0))/SUM($F$31:$F$33),0)</f>
        <v>0</v>
      </c>
      <c r="J34" s="38">
        <f>IFERROR((IFERROR(J31*$F$31,0)+IFERROR(J32*$F$32,0)+IFERROR(J33*$F$33,0)+IFERROR(#REF!*#REF!,0))/SUM($F$31:$F$33),0)</f>
        <v>0.74919614147909963</v>
      </c>
      <c r="K34" s="39">
        <f>SUM(K31:K33)</f>
        <v>0</v>
      </c>
      <c r="L34" s="102">
        <f>SUM(L31:L33)</f>
        <v>2802520.4300000006</v>
      </c>
      <c r="M34" s="103"/>
      <c r="N34" s="60" t="s">
        <v>108</v>
      </c>
      <c r="O34" s="61" t="s">
        <v>108</v>
      </c>
    </row>
    <row r="35" spans="2:15" x14ac:dyDescent="0.25"/>
    <row r="36" spans="2:15" x14ac:dyDescent="0.25"/>
    <row r="37" spans="2:15" x14ac:dyDescent="0.25">
      <c r="D37" s="8" t="s">
        <v>118</v>
      </c>
      <c r="M37" s="8"/>
    </row>
    <row r="38" spans="2:15" x14ac:dyDescent="0.25">
      <c r="E38" s="8" t="s">
        <v>119</v>
      </c>
      <c r="M38" s="8"/>
    </row>
    <row r="39" spans="2:15" x14ac:dyDescent="0.25">
      <c r="E39" s="8" t="s">
        <v>120</v>
      </c>
      <c r="M39" s="8"/>
    </row>
    <row r="40" spans="2:15" x14ac:dyDescent="0.25">
      <c r="E40" s="8" t="s">
        <v>140</v>
      </c>
      <c r="M40" s="8"/>
    </row>
    <row r="41" spans="2:15" x14ac:dyDescent="0.25">
      <c r="D41" s="79"/>
      <c r="E41" s="79"/>
      <c r="F41" s="79"/>
      <c r="G41" s="79"/>
      <c r="H41" s="79"/>
      <c r="I41" s="79"/>
      <c r="J41" s="79"/>
      <c r="K41" s="79"/>
      <c r="L41" s="79"/>
    </row>
    <row r="42" spans="2:15" x14ac:dyDescent="0.25">
      <c r="D42" s="8" t="s">
        <v>136</v>
      </c>
    </row>
    <row r="43" spans="2:15" x14ac:dyDescent="0.25"/>
    <row r="45" spans="2:15" x14ac:dyDescent="0.25"/>
  </sheetData>
  <mergeCells count="30">
    <mergeCell ref="C8:O8"/>
    <mergeCell ref="C7:O7"/>
    <mergeCell ref="C5:O5"/>
    <mergeCell ref="C21:O21"/>
    <mergeCell ref="C27:O27"/>
    <mergeCell ref="C15:O15"/>
    <mergeCell ref="C14:O14"/>
    <mergeCell ref="C13:O13"/>
    <mergeCell ref="C12:O12"/>
    <mergeCell ref="C11:O11"/>
    <mergeCell ref="C10:O10"/>
    <mergeCell ref="C9:O9"/>
    <mergeCell ref="J23:M23"/>
    <mergeCell ref="J24:M24"/>
    <mergeCell ref="J25:M25"/>
    <mergeCell ref="C17:O17"/>
    <mergeCell ref="C16:O16"/>
    <mergeCell ref="L30:M30"/>
    <mergeCell ref="L31:M31"/>
    <mergeCell ref="L32:M32"/>
    <mergeCell ref="D31:E31"/>
    <mergeCell ref="D32:E32"/>
    <mergeCell ref="K29:M29"/>
    <mergeCell ref="D29:J29"/>
    <mergeCell ref="L34:M34"/>
    <mergeCell ref="C19:O19"/>
    <mergeCell ref="C18:O18"/>
    <mergeCell ref="L33:M33"/>
    <mergeCell ref="D33:E33"/>
    <mergeCell ref="D34:E34"/>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Validação!$D$2:$D$5</xm:f>
          </x14:formula1>
          <xm:sqref>J23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69"/>
  <sheetViews>
    <sheetView showGridLines="0" zoomScale="80" zoomScaleNormal="80" workbookViewId="0">
      <selection activeCell="F10" sqref="F10"/>
    </sheetView>
  </sheetViews>
  <sheetFormatPr defaultRowHeight="15" outlineLevelCol="1" x14ac:dyDescent="0.25"/>
  <cols>
    <col min="1" max="1" width="1.7109375" style="8" customWidth="1"/>
    <col min="2" max="2" width="7.425781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3" width="26.42578125" style="8" customWidth="1"/>
    <col min="14" max="14" width="16.140625" style="8" customWidth="1"/>
    <col min="15" max="15" width="12.5703125" style="9" bestFit="1" customWidth="1"/>
    <col min="16" max="16" width="6" style="1" bestFit="1" customWidth="1"/>
    <col min="17" max="17" width="7.5703125" style="1" bestFit="1" customWidth="1"/>
    <col min="18" max="18" width="5.5703125" style="1" bestFit="1" customWidth="1"/>
    <col min="19" max="19" width="10"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2" t="s">
        <v>65</v>
      </c>
      <c r="D2" s="132"/>
      <c r="E2" s="132"/>
      <c r="F2" s="132"/>
      <c r="G2" s="132"/>
      <c r="H2" s="129" t="s">
        <v>131</v>
      </c>
      <c r="I2" s="129"/>
      <c r="J2" s="129"/>
      <c r="K2" s="129"/>
      <c r="L2" s="129"/>
      <c r="M2" s="129"/>
      <c r="N2" s="129"/>
      <c r="O2" s="31"/>
      <c r="P2" s="31"/>
      <c r="Q2" s="31"/>
      <c r="R2" s="31"/>
      <c r="S2" s="31"/>
      <c r="V2" s="31"/>
      <c r="W2" s="31"/>
      <c r="X2" s="31"/>
    </row>
    <row r="3" spans="2:24" ht="15" customHeight="1" x14ac:dyDescent="0.25">
      <c r="B3" s="68"/>
      <c r="C3" s="68" t="s">
        <v>23</v>
      </c>
      <c r="D3" s="81"/>
      <c r="E3" s="91"/>
      <c r="F3" s="135" t="s">
        <v>1183</v>
      </c>
      <c r="G3" s="136"/>
      <c r="H3" s="129"/>
      <c r="I3" s="129"/>
      <c r="J3" s="129"/>
      <c r="K3" s="129"/>
      <c r="L3" s="129"/>
      <c r="M3" s="129"/>
      <c r="N3" s="129"/>
      <c r="O3" s="31"/>
      <c r="P3" s="31"/>
      <c r="Q3" s="31"/>
      <c r="R3" s="31"/>
      <c r="S3" s="31"/>
      <c r="V3" s="31"/>
      <c r="W3" s="31"/>
      <c r="X3" s="31"/>
    </row>
    <row r="4" spans="2:24" ht="15" customHeight="1" x14ac:dyDescent="0.25">
      <c r="B4" s="68"/>
      <c r="C4" s="68" t="s">
        <v>20</v>
      </c>
      <c r="D4" s="82"/>
      <c r="E4" s="92"/>
      <c r="F4" s="133" t="s">
        <v>1184</v>
      </c>
      <c r="G4" s="134"/>
      <c r="H4" s="129"/>
      <c r="I4" s="129"/>
      <c r="J4" s="129"/>
      <c r="K4" s="129"/>
      <c r="L4" s="129"/>
      <c r="M4" s="129"/>
      <c r="N4" s="129"/>
      <c r="O4" s="31"/>
      <c r="P4" s="31"/>
      <c r="Q4" s="31"/>
      <c r="R4" s="31"/>
      <c r="S4" s="31"/>
      <c r="V4" s="31"/>
      <c r="W4" s="31"/>
      <c r="X4" s="31"/>
    </row>
    <row r="5" spans="2:24" ht="15" customHeight="1" x14ac:dyDescent="0.25">
      <c r="B5" s="68"/>
      <c r="C5" s="68" t="s">
        <v>21</v>
      </c>
      <c r="D5" s="83"/>
      <c r="E5" s="93"/>
      <c r="F5" s="44" t="s">
        <v>59</v>
      </c>
      <c r="H5" s="129"/>
      <c r="I5" s="129"/>
      <c r="J5" s="129"/>
      <c r="K5" s="129"/>
      <c r="L5" s="129"/>
      <c r="M5" s="129"/>
      <c r="N5" s="129"/>
      <c r="O5" s="31"/>
      <c r="P5" s="31"/>
      <c r="Q5" s="31"/>
      <c r="R5" s="31"/>
      <c r="S5" s="31"/>
      <c r="V5" s="31"/>
      <c r="W5" s="31"/>
      <c r="X5" s="31"/>
    </row>
    <row r="6" spans="2:24" ht="15" customHeight="1" x14ac:dyDescent="0.25">
      <c r="B6" s="68"/>
      <c r="C6" s="68" t="s">
        <v>22</v>
      </c>
      <c r="D6" s="84"/>
      <c r="E6" s="93"/>
      <c r="F6" s="45">
        <v>44085</v>
      </c>
      <c r="H6" s="129"/>
      <c r="I6" s="129"/>
      <c r="J6" s="129"/>
      <c r="K6" s="129"/>
      <c r="L6" s="129"/>
      <c r="M6" s="129"/>
      <c r="N6" s="129"/>
      <c r="O6" s="31"/>
      <c r="P6" s="31"/>
      <c r="Q6" s="31"/>
      <c r="R6" s="31"/>
      <c r="S6" s="31"/>
      <c r="V6" s="31"/>
      <c r="W6" s="31"/>
      <c r="X6" s="31"/>
    </row>
    <row r="7" spans="2:24" ht="15" customHeight="1" x14ac:dyDescent="0.25">
      <c r="B7" s="68"/>
      <c r="C7" s="68" t="s">
        <v>28</v>
      </c>
      <c r="D7" s="83"/>
      <c r="E7" s="93"/>
      <c r="F7" s="44" t="s">
        <v>29</v>
      </c>
      <c r="H7" s="129"/>
      <c r="I7" s="129"/>
      <c r="J7" s="129"/>
      <c r="K7" s="129"/>
      <c r="L7" s="129"/>
      <c r="M7" s="129"/>
      <c r="N7" s="129"/>
      <c r="O7" s="31"/>
      <c r="P7" s="31"/>
      <c r="Q7" s="31"/>
      <c r="R7" s="31"/>
      <c r="S7" s="31"/>
      <c r="V7" s="31"/>
      <c r="W7" s="31"/>
      <c r="X7" s="31"/>
    </row>
    <row r="8" spans="2:24" ht="15" customHeight="1" x14ac:dyDescent="0.25">
      <c r="B8" s="68"/>
      <c r="C8" s="68" t="s">
        <v>90</v>
      </c>
      <c r="D8" s="85"/>
      <c r="E8" s="93"/>
      <c r="F8" s="69">
        <v>60</v>
      </c>
      <c r="H8" s="129"/>
      <c r="I8" s="129"/>
      <c r="J8" s="129"/>
      <c r="K8" s="129"/>
      <c r="L8" s="129"/>
      <c r="M8" s="129"/>
      <c r="N8" s="129"/>
      <c r="O8" s="31"/>
      <c r="P8" s="31"/>
      <c r="Q8" s="31"/>
      <c r="R8" s="31"/>
      <c r="S8" s="31"/>
      <c r="V8" s="31"/>
      <c r="W8" s="31"/>
      <c r="X8" s="31"/>
    </row>
    <row r="9" spans="2:24" ht="15" customHeight="1" x14ac:dyDescent="0.25">
      <c r="B9" s="68"/>
      <c r="C9" s="68" t="s">
        <v>116</v>
      </c>
      <c r="D9" s="85"/>
      <c r="E9" s="94"/>
      <c r="F9" s="69" t="s">
        <v>115</v>
      </c>
      <c r="G9" s="71" t="s">
        <v>122</v>
      </c>
      <c r="H9" s="129"/>
      <c r="I9" s="129"/>
      <c r="J9" s="129"/>
      <c r="K9" s="129"/>
      <c r="L9" s="129"/>
      <c r="M9" s="129"/>
      <c r="N9" s="129"/>
      <c r="O9" s="31"/>
      <c r="P9" s="31"/>
      <c r="Q9" s="31"/>
      <c r="R9" s="31"/>
      <c r="S9" s="31"/>
      <c r="V9" s="31"/>
      <c r="W9" s="31"/>
      <c r="X9" s="31"/>
    </row>
    <row r="10" spans="2:24" ht="15" customHeight="1" x14ac:dyDescent="0.25">
      <c r="B10" s="68"/>
      <c r="C10" s="68" t="s">
        <v>105</v>
      </c>
      <c r="D10" s="86"/>
      <c r="E10" s="93"/>
      <c r="F10" s="70"/>
      <c r="H10" s="129"/>
      <c r="I10" s="129"/>
      <c r="J10" s="129"/>
      <c r="K10" s="129"/>
      <c r="L10" s="129"/>
      <c r="M10" s="129"/>
      <c r="N10" s="129"/>
      <c r="O10" s="31"/>
      <c r="P10" s="31"/>
      <c r="Q10" s="31"/>
      <c r="R10" s="31"/>
      <c r="S10" s="31"/>
      <c r="V10" s="31"/>
      <c r="W10" s="31"/>
      <c r="X10" s="31"/>
    </row>
    <row r="11" spans="2:24" ht="15" customHeight="1" x14ac:dyDescent="0.25">
      <c r="B11" s="68"/>
      <c r="C11" s="68" t="s">
        <v>106</v>
      </c>
      <c r="D11" s="86"/>
      <c r="E11" s="93"/>
      <c r="F11" s="70"/>
      <c r="H11" s="129"/>
      <c r="I11" s="129"/>
      <c r="J11" s="129"/>
      <c r="K11" s="129"/>
      <c r="L11" s="129"/>
      <c r="M11" s="129"/>
      <c r="N11" s="129"/>
      <c r="O11" s="31"/>
      <c r="P11" s="31"/>
      <c r="Q11" s="31"/>
      <c r="R11" s="31"/>
      <c r="S11" s="31"/>
      <c r="V11" s="31"/>
      <c r="W11" s="31"/>
      <c r="X11" s="31"/>
    </row>
    <row r="12" spans="2:24" ht="15" customHeight="1" x14ac:dyDescent="0.25">
      <c r="B12" s="68"/>
      <c r="C12" s="10"/>
      <c r="D12" s="87"/>
      <c r="E12" s="87"/>
      <c r="F12" s="31"/>
      <c r="H12" s="129"/>
      <c r="I12" s="129"/>
      <c r="J12" s="129"/>
      <c r="K12" s="129"/>
      <c r="L12" s="129"/>
      <c r="M12" s="129"/>
      <c r="N12" s="129"/>
      <c r="O12" s="31"/>
      <c r="P12" s="31"/>
      <c r="Q12" s="31"/>
      <c r="R12" s="31"/>
      <c r="S12" s="31"/>
      <c r="V12" s="31"/>
      <c r="W12" s="31"/>
      <c r="X12" s="31"/>
    </row>
    <row r="13" spans="2:24" ht="15" customHeight="1" x14ac:dyDescent="0.25">
      <c r="B13" s="10"/>
      <c r="C13" s="68" t="s">
        <v>10</v>
      </c>
      <c r="D13" s="88"/>
      <c r="E13" s="88"/>
      <c r="F13" s="26">
        <f>COUNTA($G$23:$G$60001)</f>
        <v>933</v>
      </c>
      <c r="H13" s="129"/>
      <c r="I13" s="129"/>
      <c r="J13" s="129"/>
      <c r="K13" s="129"/>
      <c r="L13" s="129"/>
      <c r="M13" s="129"/>
      <c r="N13" s="129"/>
      <c r="O13" s="31"/>
      <c r="P13" s="31"/>
      <c r="Q13" s="31"/>
      <c r="R13" s="31"/>
      <c r="S13" s="31"/>
      <c r="V13" s="31"/>
      <c r="W13" s="31"/>
      <c r="X13" s="31"/>
    </row>
    <row r="14" spans="2:24" ht="15" customHeight="1" x14ac:dyDescent="0.25">
      <c r="B14" s="10"/>
      <c r="C14" s="68" t="s">
        <v>11</v>
      </c>
      <c r="D14" s="88"/>
      <c r="E14" s="89"/>
      <c r="F14" s="26">
        <f>SUM($AA:$AA)</f>
        <v>699</v>
      </c>
      <c r="G14" s="80">
        <f>IFERROR(IF(OR(F14=0,F14=""),"",F14/$F$13),"")</f>
        <v>0.74919614147909963</v>
      </c>
      <c r="H14" s="129"/>
      <c r="I14" s="129"/>
      <c r="J14" s="129"/>
      <c r="K14" s="129"/>
      <c r="L14" s="129"/>
      <c r="M14" s="129"/>
      <c r="N14" s="129"/>
      <c r="O14" s="31"/>
      <c r="P14" s="31"/>
      <c r="Q14" s="31"/>
      <c r="R14" s="31"/>
      <c r="S14" s="31"/>
      <c r="V14" s="31"/>
      <c r="W14" s="31"/>
      <c r="X14" s="31"/>
    </row>
    <row r="15" spans="2:24" x14ac:dyDescent="0.25">
      <c r="B15" s="10"/>
      <c r="C15" s="68" t="s">
        <v>127</v>
      </c>
      <c r="D15" s="88"/>
      <c r="E15" s="89"/>
      <c r="F15" s="26">
        <f>SUM($AB:$AB)</f>
        <v>0</v>
      </c>
      <c r="G15" s="80" t="str">
        <f>IFERROR(IF(OR(F15=0,F15=""),"",F15/$F$13),"")</f>
        <v/>
      </c>
      <c r="H15" s="129"/>
      <c r="I15" s="129"/>
      <c r="J15" s="129"/>
      <c r="K15" s="129"/>
      <c r="L15" s="129"/>
      <c r="M15" s="129"/>
      <c r="N15" s="129"/>
      <c r="O15" s="31"/>
      <c r="P15" s="31"/>
      <c r="Q15" s="31"/>
      <c r="R15" s="31"/>
      <c r="S15" s="31"/>
      <c r="V15" s="31"/>
      <c r="W15" s="31"/>
      <c r="X15" s="31"/>
    </row>
    <row r="16" spans="2:24" x14ac:dyDescent="0.25">
      <c r="B16" s="10"/>
      <c r="C16" s="68" t="s">
        <v>128</v>
      </c>
      <c r="D16" s="88"/>
      <c r="E16" s="89"/>
      <c r="F16" s="26">
        <f>SUM($AC:$AC)</f>
        <v>699</v>
      </c>
      <c r="G16" s="80">
        <f>IFERROR(IF(OR(F16=0,F16=""),"",F16/$F$13),"")</f>
        <v>0.74919614147909963</v>
      </c>
      <c r="H16" s="129"/>
      <c r="I16" s="129"/>
      <c r="J16" s="129"/>
      <c r="K16" s="129"/>
      <c r="L16" s="129"/>
      <c r="M16" s="129"/>
      <c r="N16" s="129"/>
      <c r="O16" s="31"/>
      <c r="P16" s="31"/>
      <c r="Q16" s="31"/>
      <c r="R16" s="31"/>
      <c r="S16" s="31"/>
      <c r="V16" s="31"/>
      <c r="W16" s="31"/>
      <c r="X16" s="31"/>
    </row>
    <row r="17" spans="2:31" ht="15" customHeight="1" x14ac:dyDescent="0.25">
      <c r="C17" s="68" t="s">
        <v>63</v>
      </c>
      <c r="D17" s="90"/>
      <c r="E17" s="88"/>
      <c r="F17" s="32">
        <f>SUM($Y$23:$Y$1048576)</f>
        <v>0</v>
      </c>
      <c r="G17" s="11" t="str">
        <f>IF($F$7="Selecione","",$F$7)</f>
        <v>BRL</v>
      </c>
      <c r="H17" s="129"/>
      <c r="I17" s="129"/>
      <c r="J17" s="129"/>
      <c r="K17" s="129"/>
      <c r="L17" s="129"/>
      <c r="M17" s="129"/>
      <c r="N17" s="129"/>
      <c r="O17" s="31"/>
      <c r="P17" s="31"/>
      <c r="Q17" s="31"/>
      <c r="R17" s="31"/>
      <c r="S17" s="31"/>
      <c r="V17" s="31"/>
      <c r="W17" s="31"/>
      <c r="X17" s="31"/>
    </row>
    <row r="18" spans="2:31" ht="15" customHeight="1" x14ac:dyDescent="0.25">
      <c r="C18" s="68" t="s">
        <v>64</v>
      </c>
      <c r="D18" s="90"/>
      <c r="E18" s="88"/>
      <c r="F18" s="32">
        <f>SUM($Z$23:$Z$1048576)</f>
        <v>1343747.5100000005</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30" t="s">
        <v>24</v>
      </c>
      <c r="C20" s="130"/>
      <c r="D20" s="130"/>
      <c r="E20" s="130"/>
      <c r="F20" s="130"/>
      <c r="G20" s="130"/>
      <c r="H20" s="130"/>
      <c r="I20" s="131"/>
      <c r="J20" s="14"/>
      <c r="K20" s="27"/>
      <c r="M20" s="12"/>
      <c r="N20" s="13"/>
      <c r="O20" s="8"/>
      <c r="P20" s="8"/>
      <c r="Q20" s="8"/>
      <c r="R20" s="8"/>
      <c r="S20" s="13"/>
      <c r="U20" s="13"/>
      <c r="V20" s="27"/>
      <c r="W20" s="27"/>
      <c r="X20" s="13"/>
      <c r="Z20" s="13"/>
      <c r="AA20" s="95"/>
      <c r="AB20" s="96"/>
      <c r="AC20" s="96"/>
      <c r="AE20" s="13"/>
    </row>
    <row r="21" spans="2:31" x14ac:dyDescent="0.25">
      <c r="B21" s="3">
        <f>SUBTOTAL(102,B23:B60001)</f>
        <v>933</v>
      </c>
      <c r="C21" s="3">
        <f t="shared" ref="C21:J21" si="0">SUBTOTAL(103,C23:C60001)</f>
        <v>933</v>
      </c>
      <c r="D21" s="3">
        <f t="shared" si="0"/>
        <v>0</v>
      </c>
      <c r="E21" s="3">
        <f t="shared" si="0"/>
        <v>0</v>
      </c>
      <c r="F21" s="3">
        <f t="shared" si="0"/>
        <v>0</v>
      </c>
      <c r="G21" s="3">
        <f t="shared" si="0"/>
        <v>933</v>
      </c>
      <c r="H21" s="3">
        <f t="shared" si="0"/>
        <v>933</v>
      </c>
      <c r="I21" s="5">
        <f t="shared" si="0"/>
        <v>933</v>
      </c>
      <c r="J21" s="6">
        <f t="shared" si="0"/>
        <v>933</v>
      </c>
      <c r="K21" s="28"/>
      <c r="L21" s="3">
        <f t="shared" ref="L21:X21" si="1">SUBTOTAL(103,L23:L60001)</f>
        <v>933</v>
      </c>
      <c r="M21" s="4">
        <f t="shared" si="1"/>
        <v>0</v>
      </c>
      <c r="N21" s="5">
        <f t="shared" si="1"/>
        <v>699</v>
      </c>
      <c r="O21" s="3">
        <f t="shared" si="1"/>
        <v>699</v>
      </c>
      <c r="P21" s="3">
        <f t="shared" si="1"/>
        <v>699</v>
      </c>
      <c r="Q21" s="3">
        <f t="shared" si="1"/>
        <v>699</v>
      </c>
      <c r="R21" s="3">
        <f t="shared" si="1"/>
        <v>699</v>
      </c>
      <c r="S21" s="5">
        <f t="shared" si="1"/>
        <v>699</v>
      </c>
      <c r="T21" s="3">
        <f t="shared" si="1"/>
        <v>0</v>
      </c>
      <c r="U21" s="5">
        <f t="shared" si="1"/>
        <v>933</v>
      </c>
      <c r="V21" s="5">
        <f t="shared" si="1"/>
        <v>0</v>
      </c>
      <c r="W21" s="5">
        <f t="shared" si="1"/>
        <v>0</v>
      </c>
      <c r="X21" s="5">
        <f t="shared" si="1"/>
        <v>0</v>
      </c>
      <c r="Y21" s="3">
        <f>SUBTOTAL(102,Y23:Y60001)</f>
        <v>0</v>
      </c>
      <c r="Z21" s="7">
        <f>SUBTOTAL(102,Z23:Z60001)</f>
        <v>699</v>
      </c>
      <c r="AA21" s="95" t="s">
        <v>134</v>
      </c>
      <c r="AB21" s="96"/>
      <c r="AC21" s="96"/>
      <c r="AD21" s="3">
        <f>SUBTOTAL(102,AD23:AD60001)</f>
        <v>0</v>
      </c>
      <c r="AE21" s="7">
        <f>SUBTOTAL(102,AE23:AE60001)</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1</v>
      </c>
      <c r="I23" s="21" t="s">
        <v>995</v>
      </c>
      <c r="J23" s="101" t="s">
        <v>1071</v>
      </c>
      <c r="K23" s="46"/>
      <c r="L23" s="47">
        <v>0</v>
      </c>
      <c r="M23" s="48"/>
      <c r="N23" s="97">
        <v>2.3199999999999998</v>
      </c>
      <c r="O23" s="49">
        <v>9.2499999999999999E-2</v>
      </c>
      <c r="P23" s="50">
        <v>0</v>
      </c>
      <c r="Q23" s="50">
        <v>0.12</v>
      </c>
      <c r="R23" s="50">
        <v>0</v>
      </c>
      <c r="S23" s="49">
        <v>0</v>
      </c>
      <c r="T23" s="46"/>
      <c r="U23" s="46">
        <v>35</v>
      </c>
      <c r="V23" s="51"/>
      <c r="W23" s="62"/>
      <c r="X23" s="62"/>
      <c r="Y23" s="23" t="str">
        <f t="shared" ref="Y23:Y86" si="2">IF(M23&lt;&gt;"",$H23*M23,"")</f>
        <v/>
      </c>
      <c r="Z23" s="23">
        <f t="shared" ref="Z23:Z86" si="3">IF(N23&lt;&gt;"",$H23*N23,"")</f>
        <v>2.3199999999999998</v>
      </c>
      <c r="AA23" s="19">
        <f t="shared" ref="AA23:AA86" si="4">IF(OR(M23&lt;&gt;"",N23&lt;&gt;""),1,0)</f>
        <v>1</v>
      </c>
      <c r="AB23" s="19">
        <f t="shared" ref="AB23:AB86" si="5">IF(M23&lt;&gt;0,1,0)</f>
        <v>0</v>
      </c>
      <c r="AC23" s="19">
        <f t="shared" ref="AC23:AC86" si="6">IF(N23&lt;&gt;0,1,0)</f>
        <v>1</v>
      </c>
      <c r="AD23" s="23" t="str">
        <f t="shared" ref="AD23:AD86" si="7">IF(W23&lt;&gt;"",$H23*W23,"")</f>
        <v/>
      </c>
      <c r="AE23" s="23" t="str">
        <f t="shared" ref="AE23:AE86" si="8">IF(X23&lt;&gt;"",$H23*X23,"")</f>
        <v/>
      </c>
    </row>
    <row r="24" spans="2:31" x14ac:dyDescent="0.25">
      <c r="B24" s="18">
        <f t="shared" ref="B24:B87" si="9">IF(G24="","",B23+1)</f>
        <v>2</v>
      </c>
      <c r="C24" s="25">
        <v>5200000000733</v>
      </c>
      <c r="D24" s="19"/>
      <c r="E24" s="19"/>
      <c r="F24" s="20"/>
      <c r="G24" s="20" t="s">
        <v>142</v>
      </c>
      <c r="H24" s="21">
        <v>1</v>
      </c>
      <c r="I24" s="21" t="s">
        <v>995</v>
      </c>
      <c r="J24" s="46" t="s">
        <v>1072</v>
      </c>
      <c r="K24" s="46"/>
      <c r="L24" s="47">
        <v>0</v>
      </c>
      <c r="M24" s="48"/>
      <c r="N24" s="97">
        <v>184.18</v>
      </c>
      <c r="O24" s="49">
        <v>9.2499999999999999E-2</v>
      </c>
      <c r="P24" s="50">
        <v>0</v>
      </c>
      <c r="Q24" s="50">
        <v>0.12</v>
      </c>
      <c r="R24" s="50">
        <v>0</v>
      </c>
      <c r="S24" s="49">
        <v>0</v>
      </c>
      <c r="T24" s="46"/>
      <c r="U24" s="46">
        <v>45</v>
      </c>
      <c r="V24" s="51"/>
      <c r="W24" s="62"/>
      <c r="X24" s="62"/>
      <c r="Y24" s="23" t="str">
        <f t="shared" si="2"/>
        <v/>
      </c>
      <c r="Z24" s="23">
        <f t="shared" si="3"/>
        <v>184.18</v>
      </c>
      <c r="AA24" s="19">
        <f t="shared" si="4"/>
        <v>1</v>
      </c>
      <c r="AB24" s="19">
        <f t="shared" si="5"/>
        <v>0</v>
      </c>
      <c r="AC24" s="19">
        <f t="shared" si="6"/>
        <v>1</v>
      </c>
      <c r="AD24" s="23" t="str">
        <f t="shared" si="7"/>
        <v/>
      </c>
      <c r="AE24" s="23" t="str">
        <f t="shared" si="8"/>
        <v/>
      </c>
    </row>
    <row r="25" spans="2:31" x14ac:dyDescent="0.25">
      <c r="B25" s="18">
        <f t="shared" si="9"/>
        <v>3</v>
      </c>
      <c r="C25" s="25">
        <v>5200000000220</v>
      </c>
      <c r="D25" s="19"/>
      <c r="E25" s="19"/>
      <c r="F25" s="2"/>
      <c r="G25" s="20" t="s">
        <v>143</v>
      </c>
      <c r="H25" s="21">
        <v>1</v>
      </c>
      <c r="I25" s="21" t="s">
        <v>995</v>
      </c>
      <c r="J25" s="46" t="s">
        <v>1072</v>
      </c>
      <c r="K25" s="46"/>
      <c r="L25" s="47">
        <v>0</v>
      </c>
      <c r="M25" s="48"/>
      <c r="N25" s="97">
        <v>185.13</v>
      </c>
      <c r="O25" s="49">
        <v>9.2499999999999999E-2</v>
      </c>
      <c r="P25" s="50">
        <v>0</v>
      </c>
      <c r="Q25" s="50">
        <v>0.12</v>
      </c>
      <c r="R25" s="50">
        <v>0</v>
      </c>
      <c r="S25" s="49">
        <v>0</v>
      </c>
      <c r="T25" s="46"/>
      <c r="U25" s="46">
        <v>35</v>
      </c>
      <c r="V25" s="51"/>
      <c r="W25" s="62"/>
      <c r="X25" s="62"/>
      <c r="Y25" s="23" t="str">
        <f t="shared" si="2"/>
        <v/>
      </c>
      <c r="Z25" s="23">
        <f t="shared" si="3"/>
        <v>185.13</v>
      </c>
      <c r="AA25" s="19">
        <f t="shared" si="4"/>
        <v>1</v>
      </c>
      <c r="AB25" s="19">
        <f t="shared" si="5"/>
        <v>0</v>
      </c>
      <c r="AC25" s="19">
        <f t="shared" si="6"/>
        <v>1</v>
      </c>
      <c r="AD25" s="23" t="str">
        <f t="shared" si="7"/>
        <v/>
      </c>
      <c r="AE25" s="23" t="str">
        <f t="shared" si="8"/>
        <v/>
      </c>
    </row>
    <row r="26" spans="2:31" x14ac:dyDescent="0.25">
      <c r="B26" s="18">
        <f t="shared" si="9"/>
        <v>4</v>
      </c>
      <c r="C26" s="25">
        <v>5200000016149</v>
      </c>
      <c r="D26" s="19"/>
      <c r="E26" s="19"/>
      <c r="F26" s="20"/>
      <c r="G26" s="20" t="s">
        <v>144</v>
      </c>
      <c r="H26" s="21">
        <v>1</v>
      </c>
      <c r="I26" s="21" t="s">
        <v>995</v>
      </c>
      <c r="J26" s="46" t="s">
        <v>1072</v>
      </c>
      <c r="K26" s="46"/>
      <c r="L26" s="47">
        <v>0</v>
      </c>
      <c r="M26" s="48"/>
      <c r="N26" s="97">
        <v>803.34</v>
      </c>
      <c r="O26" s="49">
        <v>9.2499999999999999E-2</v>
      </c>
      <c r="P26" s="50">
        <v>0</v>
      </c>
      <c r="Q26" s="50">
        <v>0.12</v>
      </c>
      <c r="R26" s="50">
        <v>0</v>
      </c>
      <c r="S26" s="49">
        <v>0</v>
      </c>
      <c r="T26" s="46"/>
      <c r="U26" s="46">
        <v>50</v>
      </c>
      <c r="V26" s="51"/>
      <c r="W26" s="62"/>
      <c r="X26" s="62"/>
      <c r="Y26" s="23" t="str">
        <f t="shared" si="2"/>
        <v/>
      </c>
      <c r="Z26" s="23">
        <f t="shared" si="3"/>
        <v>803.34</v>
      </c>
      <c r="AA26" s="19">
        <f t="shared" si="4"/>
        <v>1</v>
      </c>
      <c r="AB26" s="19">
        <f t="shared" si="5"/>
        <v>0</v>
      </c>
      <c r="AC26" s="19">
        <f t="shared" si="6"/>
        <v>1</v>
      </c>
      <c r="AD26" s="23" t="str">
        <f t="shared" si="7"/>
        <v/>
      </c>
      <c r="AE26" s="23" t="str">
        <f t="shared" si="8"/>
        <v/>
      </c>
    </row>
    <row r="27" spans="2:31" x14ac:dyDescent="0.25">
      <c r="B27" s="18">
        <f t="shared" si="9"/>
        <v>5</v>
      </c>
      <c r="C27" s="25">
        <v>5200000007119</v>
      </c>
      <c r="D27" s="19"/>
      <c r="E27" s="19"/>
      <c r="F27" s="2"/>
      <c r="G27" s="20" t="s">
        <v>145</v>
      </c>
      <c r="H27" s="21">
        <v>1</v>
      </c>
      <c r="I27" s="21" t="s">
        <v>995</v>
      </c>
      <c r="J27" s="46" t="s">
        <v>1277</v>
      </c>
      <c r="K27" s="46"/>
      <c r="L27" s="47">
        <v>0</v>
      </c>
      <c r="M27" s="48"/>
      <c r="N27" s="97">
        <v>252.52</v>
      </c>
      <c r="O27" s="49">
        <v>9.2499999999999999E-2</v>
      </c>
      <c r="P27" s="50">
        <v>0</v>
      </c>
      <c r="Q27" s="50">
        <v>0.12</v>
      </c>
      <c r="R27" s="50">
        <v>0</v>
      </c>
      <c r="S27" s="49">
        <v>0</v>
      </c>
      <c r="T27" s="46"/>
      <c r="U27" s="46">
        <v>70</v>
      </c>
      <c r="V27" s="51"/>
      <c r="W27" s="62"/>
      <c r="X27" s="62"/>
      <c r="Y27" s="23" t="str">
        <f t="shared" si="2"/>
        <v/>
      </c>
      <c r="Z27" s="23">
        <f t="shared" si="3"/>
        <v>252.52</v>
      </c>
      <c r="AA27" s="19">
        <f t="shared" si="4"/>
        <v>1</v>
      </c>
      <c r="AB27" s="19">
        <f t="shared" si="5"/>
        <v>0</v>
      </c>
      <c r="AC27" s="19">
        <f t="shared" si="6"/>
        <v>1</v>
      </c>
      <c r="AD27" s="23" t="str">
        <f t="shared" si="7"/>
        <v/>
      </c>
      <c r="AE27" s="23" t="str">
        <f t="shared" si="8"/>
        <v/>
      </c>
    </row>
    <row r="28" spans="2:31" x14ac:dyDescent="0.25">
      <c r="B28" s="18">
        <f t="shared" si="9"/>
        <v>6</v>
      </c>
      <c r="C28" s="25">
        <v>5200000004891</v>
      </c>
      <c r="D28" s="19"/>
      <c r="E28" s="19"/>
      <c r="F28" s="2"/>
      <c r="G28" s="20" t="s">
        <v>146</v>
      </c>
      <c r="H28" s="21">
        <v>3</v>
      </c>
      <c r="I28" s="21" t="s">
        <v>995</v>
      </c>
      <c r="J28" s="46" t="s">
        <v>1072</v>
      </c>
      <c r="K28" s="46"/>
      <c r="L28" s="47" t="s">
        <v>1185</v>
      </c>
      <c r="M28" s="48"/>
      <c r="N28" s="97">
        <v>6.49</v>
      </c>
      <c r="O28" s="49">
        <v>9.2499999999999999E-2</v>
      </c>
      <c r="P28" s="50">
        <v>0</v>
      </c>
      <c r="Q28" s="50">
        <v>0.12</v>
      </c>
      <c r="R28" s="50">
        <v>0</v>
      </c>
      <c r="S28" s="49">
        <v>0</v>
      </c>
      <c r="T28" s="46"/>
      <c r="U28" s="46">
        <v>45</v>
      </c>
      <c r="V28" s="51"/>
      <c r="W28" s="62"/>
      <c r="X28" s="62"/>
      <c r="Y28" s="23" t="str">
        <f t="shared" si="2"/>
        <v/>
      </c>
      <c r="Z28" s="23">
        <f t="shared" si="3"/>
        <v>19.47</v>
      </c>
      <c r="AA28" s="19">
        <f t="shared" si="4"/>
        <v>1</v>
      </c>
      <c r="AB28" s="19">
        <f t="shared" si="5"/>
        <v>0</v>
      </c>
      <c r="AC28" s="19">
        <f t="shared" si="6"/>
        <v>1</v>
      </c>
      <c r="AD28" s="23" t="str">
        <f t="shared" si="7"/>
        <v/>
      </c>
      <c r="AE28" s="23" t="str">
        <f t="shared" si="8"/>
        <v/>
      </c>
    </row>
    <row r="29" spans="2:31" x14ac:dyDescent="0.25">
      <c r="B29" s="18">
        <f t="shared" si="9"/>
        <v>7</v>
      </c>
      <c r="C29" s="25">
        <v>6600000000511</v>
      </c>
      <c r="D29" s="19"/>
      <c r="E29" s="19"/>
      <c r="F29" s="20"/>
      <c r="G29" s="20" t="s">
        <v>147</v>
      </c>
      <c r="H29" s="21">
        <v>1</v>
      </c>
      <c r="I29" s="21" t="s">
        <v>995</v>
      </c>
      <c r="J29" s="46" t="s">
        <v>1073</v>
      </c>
      <c r="K29" s="46" t="s">
        <v>85</v>
      </c>
      <c r="L29" s="47" t="s">
        <v>1186</v>
      </c>
      <c r="M29" s="48"/>
      <c r="N29" s="97"/>
      <c r="O29" s="49"/>
      <c r="P29" s="50"/>
      <c r="Q29" s="50"/>
      <c r="R29" s="50"/>
      <c r="S29" s="49"/>
      <c r="T29" s="46"/>
      <c r="U29" s="46">
        <v>0</v>
      </c>
      <c r="V29" s="51"/>
      <c r="W29" s="62"/>
      <c r="X29" s="62"/>
      <c r="Y29" s="23" t="str">
        <f t="shared" si="2"/>
        <v/>
      </c>
      <c r="Z29" s="23" t="str">
        <f t="shared" si="3"/>
        <v/>
      </c>
      <c r="AA29" s="19">
        <f t="shared" si="4"/>
        <v>0</v>
      </c>
      <c r="AB29" s="19">
        <f t="shared" si="5"/>
        <v>0</v>
      </c>
      <c r="AC29" s="19">
        <f t="shared" si="6"/>
        <v>0</v>
      </c>
      <c r="AD29" s="23" t="str">
        <f t="shared" si="7"/>
        <v/>
      </c>
      <c r="AE29" s="23" t="str">
        <f t="shared" si="8"/>
        <v/>
      </c>
    </row>
    <row r="30" spans="2:31" x14ac:dyDescent="0.25">
      <c r="B30" s="18">
        <f t="shared" si="9"/>
        <v>8</v>
      </c>
      <c r="C30" s="25">
        <v>5200000002673</v>
      </c>
      <c r="D30" s="19"/>
      <c r="E30" s="19"/>
      <c r="F30" s="2"/>
      <c r="G30" s="20" t="s">
        <v>148</v>
      </c>
      <c r="H30" s="21">
        <v>1</v>
      </c>
      <c r="I30" s="21" t="s">
        <v>995</v>
      </c>
      <c r="J30" s="46" t="s">
        <v>1072</v>
      </c>
      <c r="K30" s="46"/>
      <c r="L30" s="47" t="s">
        <v>1187</v>
      </c>
      <c r="M30" s="48"/>
      <c r="N30" s="97">
        <v>35.31</v>
      </c>
      <c r="O30" s="49">
        <v>9.2499999999999999E-2</v>
      </c>
      <c r="P30" s="50">
        <v>0</v>
      </c>
      <c r="Q30" s="50">
        <v>0.12</v>
      </c>
      <c r="R30" s="50">
        <v>0</v>
      </c>
      <c r="S30" s="49">
        <v>0</v>
      </c>
      <c r="T30" s="46"/>
      <c r="U30" s="46">
        <v>50</v>
      </c>
      <c r="V30" s="51"/>
      <c r="W30" s="62"/>
      <c r="X30" s="62"/>
      <c r="Y30" s="23" t="str">
        <f t="shared" si="2"/>
        <v/>
      </c>
      <c r="Z30" s="23">
        <f t="shared" si="3"/>
        <v>35.31</v>
      </c>
      <c r="AA30" s="19">
        <f t="shared" si="4"/>
        <v>1</v>
      </c>
      <c r="AB30" s="19">
        <f t="shared" si="5"/>
        <v>0</v>
      </c>
      <c r="AC30" s="19">
        <f t="shared" si="6"/>
        <v>1</v>
      </c>
      <c r="AD30" s="23" t="str">
        <f t="shared" si="7"/>
        <v/>
      </c>
      <c r="AE30" s="23" t="str">
        <f t="shared" si="8"/>
        <v/>
      </c>
    </row>
    <row r="31" spans="2:31" x14ac:dyDescent="0.25">
      <c r="B31" s="18">
        <f t="shared" si="9"/>
        <v>9</v>
      </c>
      <c r="C31" s="25">
        <v>5200000009257</v>
      </c>
      <c r="D31" s="19"/>
      <c r="E31" s="19"/>
      <c r="F31" s="20"/>
      <c r="G31" s="20" t="s">
        <v>149</v>
      </c>
      <c r="H31" s="21">
        <v>25</v>
      </c>
      <c r="I31" s="21" t="s">
        <v>995</v>
      </c>
      <c r="J31" s="46" t="s">
        <v>1074</v>
      </c>
      <c r="K31" s="46"/>
      <c r="L31" s="47" t="s">
        <v>1164</v>
      </c>
      <c r="M31" s="48"/>
      <c r="N31" s="97">
        <v>25.14</v>
      </c>
      <c r="O31" s="49">
        <v>9.2499999999999999E-2</v>
      </c>
      <c r="P31" s="50">
        <v>0</v>
      </c>
      <c r="Q31" s="50">
        <v>0.12</v>
      </c>
      <c r="R31" s="50">
        <v>0</v>
      </c>
      <c r="S31" s="49">
        <v>0</v>
      </c>
      <c r="T31" s="46"/>
      <c r="U31" s="46">
        <v>55</v>
      </c>
      <c r="V31" s="51"/>
      <c r="W31" s="62"/>
      <c r="X31" s="62"/>
      <c r="Y31" s="23" t="str">
        <f t="shared" si="2"/>
        <v/>
      </c>
      <c r="Z31" s="23">
        <f t="shared" si="3"/>
        <v>628.5</v>
      </c>
      <c r="AA31" s="19">
        <f t="shared" si="4"/>
        <v>1</v>
      </c>
      <c r="AB31" s="19">
        <f t="shared" si="5"/>
        <v>0</v>
      </c>
      <c r="AC31" s="19">
        <f t="shared" si="6"/>
        <v>1</v>
      </c>
      <c r="AD31" s="23" t="str">
        <f t="shared" si="7"/>
        <v/>
      </c>
      <c r="AE31" s="23" t="str">
        <f t="shared" si="8"/>
        <v/>
      </c>
    </row>
    <row r="32" spans="2:31" x14ac:dyDescent="0.25">
      <c r="B32" s="18">
        <f t="shared" si="9"/>
        <v>10</v>
      </c>
      <c r="C32" s="25">
        <v>5200000008699</v>
      </c>
      <c r="D32" s="19"/>
      <c r="E32" s="19"/>
      <c r="F32" s="2"/>
      <c r="G32" s="20" t="s">
        <v>150</v>
      </c>
      <c r="H32" s="21">
        <v>87</v>
      </c>
      <c r="I32" s="21" t="s">
        <v>995</v>
      </c>
      <c r="J32" s="46" t="s">
        <v>1073</v>
      </c>
      <c r="K32" s="46" t="s">
        <v>85</v>
      </c>
      <c r="L32" s="47" t="s">
        <v>1188</v>
      </c>
      <c r="M32" s="48"/>
      <c r="N32" s="97"/>
      <c r="O32" s="49"/>
      <c r="P32" s="50"/>
      <c r="Q32" s="50"/>
      <c r="R32" s="50"/>
      <c r="S32" s="49"/>
      <c r="T32" s="46"/>
      <c r="U32" s="46">
        <v>0</v>
      </c>
      <c r="V32" s="51"/>
      <c r="W32" s="62"/>
      <c r="X32" s="62"/>
      <c r="Y32" s="23" t="str">
        <f t="shared" si="2"/>
        <v/>
      </c>
      <c r="Z32" s="23" t="str">
        <f t="shared" si="3"/>
        <v/>
      </c>
      <c r="AA32" s="19">
        <f t="shared" si="4"/>
        <v>0</v>
      </c>
      <c r="AB32" s="19">
        <f t="shared" si="5"/>
        <v>0</v>
      </c>
      <c r="AC32" s="19">
        <f t="shared" si="6"/>
        <v>0</v>
      </c>
      <c r="AD32" s="23" t="str">
        <f t="shared" si="7"/>
        <v/>
      </c>
      <c r="AE32" s="23" t="str">
        <f t="shared" si="8"/>
        <v/>
      </c>
    </row>
    <row r="33" spans="2:31" x14ac:dyDescent="0.25">
      <c r="B33" s="18">
        <f t="shared" si="9"/>
        <v>11</v>
      </c>
      <c r="C33" s="25">
        <v>5200000001726</v>
      </c>
      <c r="D33" s="19"/>
      <c r="E33" s="19"/>
      <c r="F33" s="20"/>
      <c r="G33" s="20" t="s">
        <v>151</v>
      </c>
      <c r="H33" s="21">
        <v>1</v>
      </c>
      <c r="I33" s="21" t="s">
        <v>995</v>
      </c>
      <c r="J33" s="46" t="s">
        <v>1073</v>
      </c>
      <c r="K33" s="46" t="s">
        <v>85</v>
      </c>
      <c r="L33" s="47" t="s">
        <v>1186</v>
      </c>
      <c r="M33" s="48"/>
      <c r="N33" s="97"/>
      <c r="O33" s="49"/>
      <c r="P33" s="50"/>
      <c r="Q33" s="50"/>
      <c r="R33" s="50"/>
      <c r="S33" s="49"/>
      <c r="T33" s="46"/>
      <c r="U33" s="46">
        <v>0</v>
      </c>
      <c r="V33" s="51"/>
      <c r="W33" s="62"/>
      <c r="X33" s="62"/>
      <c r="Y33" s="23" t="str">
        <f t="shared" si="2"/>
        <v/>
      </c>
      <c r="Z33" s="23" t="str">
        <f t="shared" si="3"/>
        <v/>
      </c>
      <c r="AA33" s="19">
        <f t="shared" si="4"/>
        <v>0</v>
      </c>
      <c r="AB33" s="19">
        <f t="shared" si="5"/>
        <v>0</v>
      </c>
      <c r="AC33" s="19">
        <f t="shared" si="6"/>
        <v>0</v>
      </c>
      <c r="AD33" s="23" t="str">
        <f t="shared" si="7"/>
        <v/>
      </c>
      <c r="AE33" s="23" t="str">
        <f t="shared" si="8"/>
        <v/>
      </c>
    </row>
    <row r="34" spans="2:31" x14ac:dyDescent="0.25">
      <c r="B34" s="18">
        <f t="shared" si="9"/>
        <v>12</v>
      </c>
      <c r="C34" s="25">
        <v>5200000002736</v>
      </c>
      <c r="D34" s="19"/>
      <c r="E34" s="19"/>
      <c r="F34" s="2"/>
      <c r="G34" s="20" t="s">
        <v>152</v>
      </c>
      <c r="H34" s="21">
        <v>29</v>
      </c>
      <c r="I34" s="21" t="s">
        <v>995</v>
      </c>
      <c r="J34" s="46" t="s">
        <v>1277</v>
      </c>
      <c r="K34" s="46"/>
      <c r="L34" s="47">
        <v>0</v>
      </c>
      <c r="M34" s="48"/>
      <c r="N34" s="97">
        <v>9.9700000000000006</v>
      </c>
      <c r="O34" s="49">
        <v>9.2499999999999999E-2</v>
      </c>
      <c r="P34" s="50">
        <v>0</v>
      </c>
      <c r="Q34" s="50">
        <v>0.12</v>
      </c>
      <c r="R34" s="50">
        <v>0</v>
      </c>
      <c r="S34" s="49">
        <v>0</v>
      </c>
      <c r="T34" s="46"/>
      <c r="U34" s="46">
        <v>35</v>
      </c>
      <c r="V34" s="51"/>
      <c r="W34" s="62"/>
      <c r="X34" s="62"/>
      <c r="Y34" s="23" t="str">
        <f t="shared" si="2"/>
        <v/>
      </c>
      <c r="Z34" s="23">
        <f t="shared" si="3"/>
        <v>289.13</v>
      </c>
      <c r="AA34" s="19">
        <f t="shared" si="4"/>
        <v>1</v>
      </c>
      <c r="AB34" s="19">
        <f t="shared" si="5"/>
        <v>0</v>
      </c>
      <c r="AC34" s="19">
        <f t="shared" si="6"/>
        <v>1</v>
      </c>
      <c r="AD34" s="23" t="str">
        <f t="shared" si="7"/>
        <v/>
      </c>
      <c r="AE34" s="23" t="str">
        <f t="shared" si="8"/>
        <v/>
      </c>
    </row>
    <row r="35" spans="2:31" x14ac:dyDescent="0.25">
      <c r="B35" s="18">
        <f t="shared" si="9"/>
        <v>13</v>
      </c>
      <c r="C35" s="25">
        <v>5200000013090</v>
      </c>
      <c r="D35" s="19"/>
      <c r="E35" s="19"/>
      <c r="F35" s="20"/>
      <c r="G35" s="20" t="s">
        <v>153</v>
      </c>
      <c r="H35" s="21">
        <v>1</v>
      </c>
      <c r="I35" s="21" t="s">
        <v>995</v>
      </c>
      <c r="J35" s="46" t="s">
        <v>1278</v>
      </c>
      <c r="K35" s="46"/>
      <c r="L35" s="47" t="s">
        <v>1189</v>
      </c>
      <c r="M35" s="48"/>
      <c r="N35" s="97">
        <v>71.84</v>
      </c>
      <c r="O35" s="49">
        <v>9.2499999999999999E-2</v>
      </c>
      <c r="P35" s="50">
        <v>0</v>
      </c>
      <c r="Q35" s="50">
        <v>0.12</v>
      </c>
      <c r="R35" s="50">
        <v>0</v>
      </c>
      <c r="S35" s="49">
        <v>0</v>
      </c>
      <c r="T35" s="46"/>
      <c r="U35" s="46">
        <v>55</v>
      </c>
      <c r="V35" s="51"/>
      <c r="W35" s="62"/>
      <c r="X35" s="62"/>
      <c r="Y35" s="23" t="str">
        <f t="shared" si="2"/>
        <v/>
      </c>
      <c r="Z35" s="23">
        <f t="shared" si="3"/>
        <v>71.84</v>
      </c>
      <c r="AA35" s="19">
        <f t="shared" si="4"/>
        <v>1</v>
      </c>
      <c r="AB35" s="19">
        <f t="shared" si="5"/>
        <v>0</v>
      </c>
      <c r="AC35" s="19">
        <f t="shared" si="6"/>
        <v>1</v>
      </c>
      <c r="AD35" s="23" t="str">
        <f t="shared" si="7"/>
        <v/>
      </c>
      <c r="AE35" s="23" t="str">
        <f t="shared" si="8"/>
        <v/>
      </c>
    </row>
    <row r="36" spans="2:31" x14ac:dyDescent="0.25">
      <c r="B36" s="18">
        <f t="shared" si="9"/>
        <v>14</v>
      </c>
      <c r="C36" s="25">
        <v>5200000000714</v>
      </c>
      <c r="D36" s="19"/>
      <c r="E36" s="19"/>
      <c r="F36" s="2"/>
      <c r="G36" s="20" t="s">
        <v>154</v>
      </c>
      <c r="H36" s="21">
        <v>1</v>
      </c>
      <c r="I36" s="21" t="s">
        <v>995</v>
      </c>
      <c r="J36" s="46" t="s">
        <v>1072</v>
      </c>
      <c r="K36" s="46"/>
      <c r="L36" s="47">
        <v>0</v>
      </c>
      <c r="M36" s="48"/>
      <c r="N36" s="97">
        <v>213.2</v>
      </c>
      <c r="O36" s="49">
        <v>9.2499999999999999E-2</v>
      </c>
      <c r="P36" s="50">
        <v>0</v>
      </c>
      <c r="Q36" s="50">
        <v>0.12</v>
      </c>
      <c r="R36" s="50">
        <v>0</v>
      </c>
      <c r="S36" s="49">
        <v>0</v>
      </c>
      <c r="T36" s="46"/>
      <c r="U36" s="46">
        <v>45</v>
      </c>
      <c r="V36" s="51"/>
      <c r="W36" s="62"/>
      <c r="X36" s="62"/>
      <c r="Y36" s="23" t="str">
        <f t="shared" si="2"/>
        <v/>
      </c>
      <c r="Z36" s="23">
        <f t="shared" si="3"/>
        <v>213.2</v>
      </c>
      <c r="AA36" s="19">
        <f t="shared" si="4"/>
        <v>1</v>
      </c>
      <c r="AB36" s="19">
        <f t="shared" si="5"/>
        <v>0</v>
      </c>
      <c r="AC36" s="19">
        <f t="shared" si="6"/>
        <v>1</v>
      </c>
      <c r="AD36" s="23" t="str">
        <f t="shared" si="7"/>
        <v/>
      </c>
      <c r="AE36" s="23" t="str">
        <f t="shared" si="8"/>
        <v/>
      </c>
    </row>
    <row r="37" spans="2:31" x14ac:dyDescent="0.25">
      <c r="B37" s="18">
        <f t="shared" si="9"/>
        <v>15</v>
      </c>
      <c r="C37" s="25">
        <v>5200000016012</v>
      </c>
      <c r="D37" s="19"/>
      <c r="E37" s="19"/>
      <c r="F37" s="20"/>
      <c r="G37" s="20" t="s">
        <v>155</v>
      </c>
      <c r="H37" s="21">
        <v>1</v>
      </c>
      <c r="I37" s="21" t="s">
        <v>995</v>
      </c>
      <c r="J37" s="46" t="s">
        <v>1073</v>
      </c>
      <c r="K37" s="46" t="s">
        <v>85</v>
      </c>
      <c r="L37" s="47" t="s">
        <v>1186</v>
      </c>
      <c r="M37" s="48"/>
      <c r="N37" s="97"/>
      <c r="O37" s="49"/>
      <c r="P37" s="50"/>
      <c r="Q37" s="50"/>
      <c r="R37" s="50"/>
      <c r="S37" s="49"/>
      <c r="T37" s="46"/>
      <c r="U37" s="46">
        <v>0</v>
      </c>
      <c r="V37" s="51"/>
      <c r="W37" s="62"/>
      <c r="X37" s="62"/>
      <c r="Y37" s="23" t="str">
        <f t="shared" si="2"/>
        <v/>
      </c>
      <c r="Z37" s="23" t="str">
        <f t="shared" si="3"/>
        <v/>
      </c>
      <c r="AA37" s="19">
        <f t="shared" si="4"/>
        <v>0</v>
      </c>
      <c r="AB37" s="19">
        <f t="shared" si="5"/>
        <v>0</v>
      </c>
      <c r="AC37" s="19">
        <f t="shared" si="6"/>
        <v>0</v>
      </c>
      <c r="AD37" s="23" t="str">
        <f t="shared" si="7"/>
        <v/>
      </c>
      <c r="AE37" s="23" t="str">
        <f t="shared" si="8"/>
        <v/>
      </c>
    </row>
    <row r="38" spans="2:31" x14ac:dyDescent="0.25">
      <c r="B38" s="18">
        <f t="shared" si="9"/>
        <v>16</v>
      </c>
      <c r="C38" s="25">
        <v>5200000013890</v>
      </c>
      <c r="D38" s="19"/>
      <c r="E38" s="19"/>
      <c r="F38" s="2"/>
      <c r="G38" s="20" t="s">
        <v>156</v>
      </c>
      <c r="H38" s="21">
        <v>1</v>
      </c>
      <c r="I38" s="21" t="s">
        <v>995</v>
      </c>
      <c r="J38" s="46" t="s">
        <v>1075</v>
      </c>
      <c r="K38" s="46"/>
      <c r="L38" s="47">
        <v>0</v>
      </c>
      <c r="M38" s="48"/>
      <c r="N38" s="97">
        <v>186.16</v>
      </c>
      <c r="O38" s="49">
        <v>9.2499999999999999E-2</v>
      </c>
      <c r="P38" s="50">
        <v>0</v>
      </c>
      <c r="Q38" s="50">
        <v>0.12</v>
      </c>
      <c r="R38" s="50">
        <v>0</v>
      </c>
      <c r="S38" s="49">
        <v>0</v>
      </c>
      <c r="T38" s="46"/>
      <c r="U38" s="46">
        <v>50</v>
      </c>
      <c r="V38" s="51"/>
      <c r="W38" s="62"/>
      <c r="X38" s="62"/>
      <c r="Y38" s="23" t="str">
        <f t="shared" si="2"/>
        <v/>
      </c>
      <c r="Z38" s="23">
        <f t="shared" si="3"/>
        <v>186.16</v>
      </c>
      <c r="AA38" s="19">
        <f t="shared" si="4"/>
        <v>1</v>
      </c>
      <c r="AB38" s="19">
        <f t="shared" si="5"/>
        <v>0</v>
      </c>
      <c r="AC38" s="19">
        <f t="shared" si="6"/>
        <v>1</v>
      </c>
      <c r="AD38" s="23" t="str">
        <f t="shared" si="7"/>
        <v/>
      </c>
      <c r="AE38" s="23" t="str">
        <f t="shared" si="8"/>
        <v/>
      </c>
    </row>
    <row r="39" spans="2:31" x14ac:dyDescent="0.25">
      <c r="B39" s="18">
        <f t="shared" si="9"/>
        <v>17</v>
      </c>
      <c r="C39" s="25">
        <v>5200000007527</v>
      </c>
      <c r="D39" s="19"/>
      <c r="E39" s="19"/>
      <c r="F39" s="20"/>
      <c r="G39" s="20" t="s">
        <v>157</v>
      </c>
      <c r="H39" s="21">
        <v>1</v>
      </c>
      <c r="I39" s="21" t="s">
        <v>995</v>
      </c>
      <c r="J39" s="46" t="s">
        <v>1073</v>
      </c>
      <c r="K39" s="46" t="s">
        <v>85</v>
      </c>
      <c r="L39" s="47" t="s">
        <v>1165</v>
      </c>
      <c r="M39" s="48"/>
      <c r="N39" s="97"/>
      <c r="O39" s="49"/>
      <c r="P39" s="50"/>
      <c r="Q39" s="50"/>
      <c r="R39" s="50"/>
      <c r="S39" s="49"/>
      <c r="T39" s="46"/>
      <c r="U39" s="46">
        <v>0</v>
      </c>
      <c r="V39" s="51"/>
      <c r="W39" s="62"/>
      <c r="X39" s="62"/>
      <c r="Y39" s="23" t="str">
        <f t="shared" si="2"/>
        <v/>
      </c>
      <c r="Z39" s="23" t="str">
        <f t="shared" si="3"/>
        <v/>
      </c>
      <c r="AA39" s="19">
        <f t="shared" si="4"/>
        <v>0</v>
      </c>
      <c r="AB39" s="19">
        <f t="shared" si="5"/>
        <v>0</v>
      </c>
      <c r="AC39" s="19">
        <f t="shared" si="6"/>
        <v>0</v>
      </c>
      <c r="AD39" s="23" t="str">
        <f t="shared" si="7"/>
        <v/>
      </c>
      <c r="AE39" s="23" t="str">
        <f t="shared" si="8"/>
        <v/>
      </c>
    </row>
    <row r="40" spans="2:31" x14ac:dyDescent="0.25">
      <c r="B40" s="18">
        <f t="shared" si="9"/>
        <v>18</v>
      </c>
      <c r="C40" s="25">
        <v>5200000010016</v>
      </c>
      <c r="D40" s="19"/>
      <c r="E40" s="19"/>
      <c r="F40" s="20"/>
      <c r="G40" s="20" t="s">
        <v>158</v>
      </c>
      <c r="H40" s="21">
        <v>1</v>
      </c>
      <c r="I40" s="21" t="s">
        <v>995</v>
      </c>
      <c r="J40" s="46" t="s">
        <v>1075</v>
      </c>
      <c r="K40" s="46"/>
      <c r="L40" s="47">
        <v>0</v>
      </c>
      <c r="M40" s="48"/>
      <c r="N40" s="97">
        <v>48.47</v>
      </c>
      <c r="O40" s="49">
        <v>9.2499999999999999E-2</v>
      </c>
      <c r="P40" s="50">
        <v>0</v>
      </c>
      <c r="Q40" s="50">
        <v>0.12</v>
      </c>
      <c r="R40" s="50">
        <v>0</v>
      </c>
      <c r="S40" s="49">
        <v>0</v>
      </c>
      <c r="T40" s="46"/>
      <c r="U40" s="46">
        <v>45</v>
      </c>
      <c r="V40" s="51"/>
      <c r="W40" s="62"/>
      <c r="X40" s="62"/>
      <c r="Y40" s="23" t="str">
        <f t="shared" si="2"/>
        <v/>
      </c>
      <c r="Z40" s="23">
        <f t="shared" si="3"/>
        <v>48.47</v>
      </c>
      <c r="AA40" s="19">
        <f t="shared" si="4"/>
        <v>1</v>
      </c>
      <c r="AB40" s="19">
        <f t="shared" si="5"/>
        <v>0</v>
      </c>
      <c r="AC40" s="19">
        <f t="shared" si="6"/>
        <v>1</v>
      </c>
      <c r="AD40" s="23" t="str">
        <f t="shared" si="7"/>
        <v/>
      </c>
      <c r="AE40" s="23" t="str">
        <f t="shared" si="8"/>
        <v/>
      </c>
    </row>
    <row r="41" spans="2:31" x14ac:dyDescent="0.25">
      <c r="B41" s="18">
        <f t="shared" si="9"/>
        <v>19</v>
      </c>
      <c r="C41" s="25">
        <v>5200000015858</v>
      </c>
      <c r="D41" s="19"/>
      <c r="E41" s="19"/>
      <c r="F41" s="20"/>
      <c r="G41" s="20" t="s">
        <v>159</v>
      </c>
      <c r="H41" s="21">
        <v>7</v>
      </c>
      <c r="I41" s="21" t="s">
        <v>995</v>
      </c>
      <c r="J41" s="46" t="s">
        <v>1075</v>
      </c>
      <c r="K41" s="46"/>
      <c r="L41" s="47">
        <v>0</v>
      </c>
      <c r="M41" s="48"/>
      <c r="N41" s="97">
        <v>186.17</v>
      </c>
      <c r="O41" s="49">
        <v>9.2499999999999999E-2</v>
      </c>
      <c r="P41" s="50">
        <v>0</v>
      </c>
      <c r="Q41" s="50">
        <v>0.12</v>
      </c>
      <c r="R41" s="50">
        <v>0</v>
      </c>
      <c r="S41" s="49">
        <v>0</v>
      </c>
      <c r="T41" s="46"/>
      <c r="U41" s="46">
        <v>55</v>
      </c>
      <c r="V41" s="51"/>
      <c r="W41" s="62"/>
      <c r="X41" s="62"/>
      <c r="Y41" s="23" t="str">
        <f t="shared" si="2"/>
        <v/>
      </c>
      <c r="Z41" s="23">
        <f t="shared" si="3"/>
        <v>1303.1899999999998</v>
      </c>
      <c r="AA41" s="19">
        <f t="shared" si="4"/>
        <v>1</v>
      </c>
      <c r="AB41" s="19">
        <f t="shared" si="5"/>
        <v>0</v>
      </c>
      <c r="AC41" s="19">
        <f t="shared" si="6"/>
        <v>1</v>
      </c>
      <c r="AD41" s="23" t="str">
        <f t="shared" si="7"/>
        <v/>
      </c>
      <c r="AE41" s="23" t="str">
        <f t="shared" si="8"/>
        <v/>
      </c>
    </row>
    <row r="42" spans="2:31" x14ac:dyDescent="0.25">
      <c r="B42" s="18">
        <f t="shared" si="9"/>
        <v>20</v>
      </c>
      <c r="C42" s="25">
        <v>6600000000503</v>
      </c>
      <c r="D42" s="19"/>
      <c r="E42" s="19"/>
      <c r="F42" s="2"/>
      <c r="G42" s="20" t="s">
        <v>160</v>
      </c>
      <c r="H42" s="21">
        <v>54</v>
      </c>
      <c r="I42" s="21" t="s">
        <v>995</v>
      </c>
      <c r="J42" s="46" t="s">
        <v>1075</v>
      </c>
      <c r="K42" s="46"/>
      <c r="L42" s="47">
        <v>0</v>
      </c>
      <c r="M42" s="48"/>
      <c r="N42" s="97">
        <v>186.16</v>
      </c>
      <c r="O42" s="49">
        <v>9.2499999999999999E-2</v>
      </c>
      <c r="P42" s="50">
        <v>0</v>
      </c>
      <c r="Q42" s="50">
        <v>0.12</v>
      </c>
      <c r="R42" s="50">
        <v>0</v>
      </c>
      <c r="S42" s="49">
        <v>0</v>
      </c>
      <c r="T42" s="46"/>
      <c r="U42" s="46">
        <v>50</v>
      </c>
      <c r="V42" s="51"/>
      <c r="W42" s="62"/>
      <c r="X42" s="62"/>
      <c r="Y42" s="23" t="str">
        <f t="shared" si="2"/>
        <v/>
      </c>
      <c r="Z42" s="23">
        <f t="shared" si="3"/>
        <v>10052.64</v>
      </c>
      <c r="AA42" s="19">
        <f t="shared" si="4"/>
        <v>1</v>
      </c>
      <c r="AB42" s="19">
        <f t="shared" si="5"/>
        <v>0</v>
      </c>
      <c r="AC42" s="19">
        <f t="shared" si="6"/>
        <v>1</v>
      </c>
      <c r="AD42" s="23" t="str">
        <f t="shared" si="7"/>
        <v/>
      </c>
      <c r="AE42" s="23" t="str">
        <f t="shared" si="8"/>
        <v/>
      </c>
    </row>
    <row r="43" spans="2:31" x14ac:dyDescent="0.25">
      <c r="B43" s="18">
        <f t="shared" si="9"/>
        <v>21</v>
      </c>
      <c r="C43" s="25">
        <v>5200000000169</v>
      </c>
      <c r="D43" s="19"/>
      <c r="E43" s="19"/>
      <c r="F43" s="20"/>
      <c r="G43" s="20" t="s">
        <v>161</v>
      </c>
      <c r="H43" s="21">
        <v>1</v>
      </c>
      <c r="I43" s="21" t="s">
        <v>995</v>
      </c>
      <c r="J43" s="46" t="s">
        <v>1075</v>
      </c>
      <c r="K43" s="46"/>
      <c r="L43" s="47" t="s">
        <v>1166</v>
      </c>
      <c r="M43" s="48"/>
      <c r="N43" s="97">
        <v>48.47</v>
      </c>
      <c r="O43" s="49">
        <v>9.2499999999999999E-2</v>
      </c>
      <c r="P43" s="50">
        <v>0</v>
      </c>
      <c r="Q43" s="50">
        <v>0.12</v>
      </c>
      <c r="R43" s="50">
        <v>0</v>
      </c>
      <c r="S43" s="49">
        <v>0</v>
      </c>
      <c r="T43" s="46"/>
      <c r="U43" s="46">
        <v>35</v>
      </c>
      <c r="V43" s="51"/>
      <c r="W43" s="62"/>
      <c r="X43" s="62"/>
      <c r="Y43" s="23" t="str">
        <f t="shared" si="2"/>
        <v/>
      </c>
      <c r="Z43" s="23">
        <f t="shared" si="3"/>
        <v>48.47</v>
      </c>
      <c r="AA43" s="19">
        <f t="shared" si="4"/>
        <v>1</v>
      </c>
      <c r="AB43" s="19">
        <f t="shared" si="5"/>
        <v>0</v>
      </c>
      <c r="AC43" s="19">
        <f t="shared" si="6"/>
        <v>1</v>
      </c>
      <c r="AD43" s="23" t="str">
        <f t="shared" si="7"/>
        <v/>
      </c>
      <c r="AE43" s="23" t="str">
        <f t="shared" si="8"/>
        <v/>
      </c>
    </row>
    <row r="44" spans="2:31" x14ac:dyDescent="0.25">
      <c r="B44" s="18">
        <f t="shared" si="9"/>
        <v>22</v>
      </c>
      <c r="C44" s="25">
        <v>5200000000270</v>
      </c>
      <c r="D44" s="19"/>
      <c r="E44" s="19"/>
      <c r="F44" s="20"/>
      <c r="G44" s="20" t="s">
        <v>162</v>
      </c>
      <c r="H44" s="21">
        <v>1</v>
      </c>
      <c r="I44" s="21" t="s">
        <v>995</v>
      </c>
      <c r="J44" s="46" t="s">
        <v>1075</v>
      </c>
      <c r="K44" s="46"/>
      <c r="L44" s="47" t="s">
        <v>1166</v>
      </c>
      <c r="M44" s="48"/>
      <c r="N44" s="97">
        <v>48.47</v>
      </c>
      <c r="O44" s="49">
        <v>9.2499999999999999E-2</v>
      </c>
      <c r="P44" s="50">
        <v>0</v>
      </c>
      <c r="Q44" s="50">
        <v>0.12</v>
      </c>
      <c r="R44" s="50">
        <v>0</v>
      </c>
      <c r="S44" s="49">
        <v>0</v>
      </c>
      <c r="T44" s="46"/>
      <c r="U44" s="46">
        <v>35</v>
      </c>
      <c r="V44" s="51"/>
      <c r="W44" s="62"/>
      <c r="X44" s="62"/>
      <c r="Y44" s="23" t="str">
        <f t="shared" si="2"/>
        <v/>
      </c>
      <c r="Z44" s="23">
        <f t="shared" si="3"/>
        <v>48.47</v>
      </c>
      <c r="AA44" s="19">
        <f t="shared" si="4"/>
        <v>1</v>
      </c>
      <c r="AB44" s="19">
        <f t="shared" si="5"/>
        <v>0</v>
      </c>
      <c r="AC44" s="19">
        <f t="shared" si="6"/>
        <v>1</v>
      </c>
      <c r="AD44" s="23" t="str">
        <f t="shared" si="7"/>
        <v/>
      </c>
      <c r="AE44" s="23" t="str">
        <f t="shared" si="8"/>
        <v/>
      </c>
    </row>
    <row r="45" spans="2:31" x14ac:dyDescent="0.25">
      <c r="B45" s="18">
        <f t="shared" si="9"/>
        <v>23</v>
      </c>
      <c r="C45" s="25">
        <v>5200000010017</v>
      </c>
      <c r="D45" s="19"/>
      <c r="E45" s="19"/>
      <c r="F45" s="20"/>
      <c r="G45" s="20" t="s">
        <v>163</v>
      </c>
      <c r="H45" s="21">
        <v>1</v>
      </c>
      <c r="I45" s="21" t="s">
        <v>995</v>
      </c>
      <c r="J45" s="46" t="s">
        <v>1278</v>
      </c>
      <c r="K45" s="46"/>
      <c r="L45" s="47">
        <v>0</v>
      </c>
      <c r="M45" s="48"/>
      <c r="N45" s="97">
        <v>22.13</v>
      </c>
      <c r="O45" s="49">
        <v>9.2499999999999999E-2</v>
      </c>
      <c r="P45" s="50">
        <v>0</v>
      </c>
      <c r="Q45" s="50">
        <v>0.12</v>
      </c>
      <c r="R45" s="50">
        <v>0</v>
      </c>
      <c r="S45" s="49">
        <v>0</v>
      </c>
      <c r="T45" s="46"/>
      <c r="U45" s="46">
        <v>50</v>
      </c>
      <c r="V45" s="51"/>
      <c r="W45" s="62"/>
      <c r="X45" s="62"/>
      <c r="Y45" s="23" t="str">
        <f t="shared" si="2"/>
        <v/>
      </c>
      <c r="Z45" s="23">
        <f t="shared" si="3"/>
        <v>22.13</v>
      </c>
      <c r="AA45" s="19">
        <f t="shared" si="4"/>
        <v>1</v>
      </c>
      <c r="AB45" s="19">
        <f t="shared" si="5"/>
        <v>0</v>
      </c>
      <c r="AC45" s="19">
        <f t="shared" si="6"/>
        <v>1</v>
      </c>
      <c r="AD45" s="23" t="str">
        <f t="shared" si="7"/>
        <v/>
      </c>
      <c r="AE45" s="23" t="str">
        <f t="shared" si="8"/>
        <v/>
      </c>
    </row>
    <row r="46" spans="2:31" x14ac:dyDescent="0.25">
      <c r="B46" s="18">
        <f t="shared" si="9"/>
        <v>24</v>
      </c>
      <c r="C46" s="25">
        <v>6600000000510</v>
      </c>
      <c r="D46" s="19"/>
      <c r="E46" s="19"/>
      <c r="F46" s="2"/>
      <c r="G46" s="20" t="s">
        <v>164</v>
      </c>
      <c r="H46" s="21">
        <v>1</v>
      </c>
      <c r="I46" s="21" t="s">
        <v>995</v>
      </c>
      <c r="J46" s="46" t="s">
        <v>1073</v>
      </c>
      <c r="K46" s="46" t="s">
        <v>85</v>
      </c>
      <c r="L46" s="47" t="s">
        <v>1190</v>
      </c>
      <c r="M46" s="48"/>
      <c r="N46" s="97"/>
      <c r="O46" s="49"/>
      <c r="P46" s="50"/>
      <c r="Q46" s="50"/>
      <c r="R46" s="50"/>
      <c r="S46" s="49"/>
      <c r="T46" s="46"/>
      <c r="U46" s="46">
        <v>0</v>
      </c>
      <c r="V46" s="51"/>
      <c r="W46" s="62"/>
      <c r="X46" s="62"/>
      <c r="Y46" s="23" t="str">
        <f t="shared" si="2"/>
        <v/>
      </c>
      <c r="Z46" s="23" t="str">
        <f t="shared" si="3"/>
        <v/>
      </c>
      <c r="AA46" s="19">
        <f t="shared" si="4"/>
        <v>0</v>
      </c>
      <c r="AB46" s="19">
        <f t="shared" si="5"/>
        <v>0</v>
      </c>
      <c r="AC46" s="19">
        <f t="shared" si="6"/>
        <v>0</v>
      </c>
      <c r="AD46" s="23" t="str">
        <f t="shared" si="7"/>
        <v/>
      </c>
      <c r="AE46" s="23" t="str">
        <f t="shared" si="8"/>
        <v/>
      </c>
    </row>
    <row r="47" spans="2:31" x14ac:dyDescent="0.25">
      <c r="B47" s="18">
        <f t="shared" si="9"/>
        <v>25</v>
      </c>
      <c r="C47" s="25">
        <v>5200000007482</v>
      </c>
      <c r="D47" s="19"/>
      <c r="E47" s="19"/>
      <c r="F47" s="20"/>
      <c r="G47" s="20" t="s">
        <v>996</v>
      </c>
      <c r="H47" s="21">
        <v>1</v>
      </c>
      <c r="I47" s="21" t="s">
        <v>995</v>
      </c>
      <c r="J47" s="46" t="s">
        <v>1074</v>
      </c>
      <c r="K47" s="46"/>
      <c r="L47" s="47">
        <v>0</v>
      </c>
      <c r="M47" s="48"/>
      <c r="N47" s="97">
        <v>15.77</v>
      </c>
      <c r="O47" s="49">
        <v>9.2499999999999999E-2</v>
      </c>
      <c r="P47" s="50">
        <v>0</v>
      </c>
      <c r="Q47" s="50">
        <v>0.12</v>
      </c>
      <c r="R47" s="50">
        <v>0</v>
      </c>
      <c r="S47" s="49">
        <v>0</v>
      </c>
      <c r="T47" s="46"/>
      <c r="U47" s="46">
        <v>35</v>
      </c>
      <c r="V47" s="51"/>
      <c r="W47" s="62"/>
      <c r="X47" s="62"/>
      <c r="Y47" s="23" t="str">
        <f t="shared" si="2"/>
        <v/>
      </c>
      <c r="Z47" s="23">
        <f t="shared" si="3"/>
        <v>15.77</v>
      </c>
      <c r="AA47" s="19">
        <f t="shared" si="4"/>
        <v>1</v>
      </c>
      <c r="AB47" s="19">
        <f t="shared" si="5"/>
        <v>0</v>
      </c>
      <c r="AC47" s="19">
        <f t="shared" si="6"/>
        <v>1</v>
      </c>
      <c r="AD47" s="23" t="str">
        <f t="shared" si="7"/>
        <v/>
      </c>
      <c r="AE47" s="23" t="str">
        <f t="shared" si="8"/>
        <v/>
      </c>
    </row>
    <row r="48" spans="2:31" x14ac:dyDescent="0.25">
      <c r="B48" s="18">
        <f t="shared" si="9"/>
        <v>26</v>
      </c>
      <c r="C48" s="25">
        <v>5700000000477</v>
      </c>
      <c r="D48" s="19"/>
      <c r="E48" s="19"/>
      <c r="F48" s="2"/>
      <c r="G48" s="20" t="s">
        <v>165</v>
      </c>
      <c r="H48" s="21">
        <v>16</v>
      </c>
      <c r="I48" s="21" t="s">
        <v>995</v>
      </c>
      <c r="J48" s="46" t="s">
        <v>1073</v>
      </c>
      <c r="K48" s="46" t="s">
        <v>85</v>
      </c>
      <c r="L48" s="47" t="s">
        <v>1186</v>
      </c>
      <c r="M48" s="48"/>
      <c r="N48" s="97"/>
      <c r="O48" s="49"/>
      <c r="P48" s="50"/>
      <c r="Q48" s="50"/>
      <c r="R48" s="50"/>
      <c r="S48" s="49"/>
      <c r="T48" s="46"/>
      <c r="U48" s="46">
        <v>0</v>
      </c>
      <c r="V48" s="51"/>
      <c r="W48" s="62"/>
      <c r="X48" s="62"/>
      <c r="Y48" s="23" t="str">
        <f t="shared" si="2"/>
        <v/>
      </c>
      <c r="Z48" s="23" t="str">
        <f t="shared" si="3"/>
        <v/>
      </c>
      <c r="AA48" s="19">
        <f t="shared" si="4"/>
        <v>0</v>
      </c>
      <c r="AB48" s="19">
        <f t="shared" si="5"/>
        <v>0</v>
      </c>
      <c r="AC48" s="19">
        <f t="shared" si="6"/>
        <v>0</v>
      </c>
      <c r="AD48" s="23" t="str">
        <f t="shared" si="7"/>
        <v/>
      </c>
      <c r="AE48" s="23" t="str">
        <f t="shared" si="8"/>
        <v/>
      </c>
    </row>
    <row r="49" spans="2:31" x14ac:dyDescent="0.25">
      <c r="B49" s="18">
        <f t="shared" si="9"/>
        <v>27</v>
      </c>
      <c r="C49" s="25">
        <v>5200000015640</v>
      </c>
      <c r="D49" s="19"/>
      <c r="E49" s="19"/>
      <c r="F49" s="20"/>
      <c r="G49" s="20" t="s">
        <v>166</v>
      </c>
      <c r="H49" s="21">
        <v>1</v>
      </c>
      <c r="I49" s="21" t="s">
        <v>995</v>
      </c>
      <c r="J49" s="46" t="s">
        <v>1073</v>
      </c>
      <c r="K49" s="46" t="s">
        <v>81</v>
      </c>
      <c r="L49" s="47" t="s">
        <v>1191</v>
      </c>
      <c r="M49" s="48"/>
      <c r="N49" s="97"/>
      <c r="O49" s="49"/>
      <c r="P49" s="50"/>
      <c r="Q49" s="50"/>
      <c r="R49" s="50"/>
      <c r="S49" s="49"/>
      <c r="T49" s="46"/>
      <c r="U49" s="46">
        <v>0</v>
      </c>
      <c r="V49" s="51"/>
      <c r="W49" s="62"/>
      <c r="X49" s="62"/>
      <c r="Y49" s="23" t="str">
        <f t="shared" si="2"/>
        <v/>
      </c>
      <c r="Z49" s="23" t="str">
        <f t="shared" si="3"/>
        <v/>
      </c>
      <c r="AA49" s="19">
        <f t="shared" si="4"/>
        <v>0</v>
      </c>
      <c r="AB49" s="19">
        <f t="shared" si="5"/>
        <v>0</v>
      </c>
      <c r="AC49" s="19">
        <f t="shared" si="6"/>
        <v>0</v>
      </c>
      <c r="AD49" s="23" t="str">
        <f t="shared" si="7"/>
        <v/>
      </c>
      <c r="AE49" s="23" t="str">
        <f t="shared" si="8"/>
        <v/>
      </c>
    </row>
    <row r="50" spans="2:31" x14ac:dyDescent="0.25">
      <c r="B50" s="18">
        <f t="shared" si="9"/>
        <v>28</v>
      </c>
      <c r="C50" s="25">
        <v>5200000001381</v>
      </c>
      <c r="D50" s="19"/>
      <c r="E50" s="19"/>
      <c r="F50" s="2"/>
      <c r="G50" s="20" t="s">
        <v>167</v>
      </c>
      <c r="H50" s="21">
        <v>1</v>
      </c>
      <c r="I50" s="21" t="s">
        <v>995</v>
      </c>
      <c r="J50" s="46" t="s">
        <v>1072</v>
      </c>
      <c r="K50" s="46"/>
      <c r="L50" s="47">
        <v>0</v>
      </c>
      <c r="M50" s="48"/>
      <c r="N50" s="97">
        <v>188.3</v>
      </c>
      <c r="O50" s="49">
        <v>9.2499999999999999E-2</v>
      </c>
      <c r="P50" s="50">
        <v>0</v>
      </c>
      <c r="Q50" s="50">
        <v>0.12</v>
      </c>
      <c r="R50" s="50">
        <v>0</v>
      </c>
      <c r="S50" s="49">
        <v>0</v>
      </c>
      <c r="T50" s="46"/>
      <c r="U50" s="46">
        <v>70</v>
      </c>
      <c r="V50" s="51"/>
      <c r="W50" s="62"/>
      <c r="X50" s="62"/>
      <c r="Y50" s="23" t="str">
        <f t="shared" si="2"/>
        <v/>
      </c>
      <c r="Z50" s="23">
        <f t="shared" si="3"/>
        <v>188.3</v>
      </c>
      <c r="AA50" s="19">
        <f t="shared" si="4"/>
        <v>1</v>
      </c>
      <c r="AB50" s="19">
        <f t="shared" si="5"/>
        <v>0</v>
      </c>
      <c r="AC50" s="19">
        <f t="shared" si="6"/>
        <v>1</v>
      </c>
      <c r="AD50" s="23" t="str">
        <f t="shared" si="7"/>
        <v/>
      </c>
      <c r="AE50" s="23" t="str">
        <f t="shared" si="8"/>
        <v/>
      </c>
    </row>
    <row r="51" spans="2:31" x14ac:dyDescent="0.25">
      <c r="B51" s="18">
        <f t="shared" si="9"/>
        <v>29</v>
      </c>
      <c r="C51" s="25">
        <v>5200000014673</v>
      </c>
      <c r="D51" s="19"/>
      <c r="E51" s="19"/>
      <c r="F51" s="2"/>
      <c r="G51" s="20" t="s">
        <v>168</v>
      </c>
      <c r="H51" s="21">
        <v>1</v>
      </c>
      <c r="I51" s="21" t="s">
        <v>995</v>
      </c>
      <c r="J51" s="46" t="s">
        <v>1072</v>
      </c>
      <c r="K51" s="46"/>
      <c r="L51" s="47">
        <v>0</v>
      </c>
      <c r="M51" s="48"/>
      <c r="N51" s="97">
        <v>184.18</v>
      </c>
      <c r="O51" s="49">
        <v>9.2499999999999999E-2</v>
      </c>
      <c r="P51" s="50">
        <v>0</v>
      </c>
      <c r="Q51" s="50">
        <v>0.12</v>
      </c>
      <c r="R51" s="50">
        <v>0</v>
      </c>
      <c r="S51" s="49">
        <v>0</v>
      </c>
      <c r="T51" s="46"/>
      <c r="U51" s="46">
        <v>35</v>
      </c>
      <c r="V51" s="51"/>
      <c r="W51" s="62"/>
      <c r="X51" s="62"/>
      <c r="Y51" s="23" t="str">
        <f t="shared" si="2"/>
        <v/>
      </c>
      <c r="Z51" s="23">
        <f t="shared" si="3"/>
        <v>184.18</v>
      </c>
      <c r="AA51" s="19">
        <f t="shared" si="4"/>
        <v>1</v>
      </c>
      <c r="AB51" s="19">
        <f t="shared" si="5"/>
        <v>0</v>
      </c>
      <c r="AC51" s="19">
        <f t="shared" si="6"/>
        <v>1</v>
      </c>
      <c r="AD51" s="23" t="str">
        <f t="shared" si="7"/>
        <v/>
      </c>
      <c r="AE51" s="23" t="str">
        <f t="shared" si="8"/>
        <v/>
      </c>
    </row>
    <row r="52" spans="2:31" x14ac:dyDescent="0.25">
      <c r="B52" s="18">
        <f t="shared" si="9"/>
        <v>30</v>
      </c>
      <c r="C52" s="25">
        <v>5200000002073</v>
      </c>
      <c r="D52" s="19"/>
      <c r="E52" s="19"/>
      <c r="F52" s="20"/>
      <c r="G52" s="20" t="s">
        <v>169</v>
      </c>
      <c r="H52" s="21">
        <v>1</v>
      </c>
      <c r="I52" s="21" t="s">
        <v>995</v>
      </c>
      <c r="J52" s="46" t="s">
        <v>1074</v>
      </c>
      <c r="K52" s="46"/>
      <c r="L52" s="47">
        <v>0</v>
      </c>
      <c r="M52" s="48"/>
      <c r="N52" s="97">
        <v>51.59</v>
      </c>
      <c r="O52" s="49">
        <v>9.2499999999999999E-2</v>
      </c>
      <c r="P52" s="50">
        <v>0</v>
      </c>
      <c r="Q52" s="50">
        <v>0.12</v>
      </c>
      <c r="R52" s="50">
        <v>0</v>
      </c>
      <c r="S52" s="49">
        <v>0</v>
      </c>
      <c r="T52" s="46"/>
      <c r="U52" s="46">
        <v>45</v>
      </c>
      <c r="V52" s="51"/>
      <c r="W52" s="62"/>
      <c r="X52" s="62"/>
      <c r="Y52" s="23" t="str">
        <f t="shared" si="2"/>
        <v/>
      </c>
      <c r="Z52" s="23">
        <f t="shared" si="3"/>
        <v>51.59</v>
      </c>
      <c r="AA52" s="19">
        <f t="shared" si="4"/>
        <v>1</v>
      </c>
      <c r="AB52" s="19">
        <f t="shared" si="5"/>
        <v>0</v>
      </c>
      <c r="AC52" s="19">
        <f t="shared" si="6"/>
        <v>1</v>
      </c>
      <c r="AD52" s="23" t="str">
        <f t="shared" si="7"/>
        <v/>
      </c>
      <c r="AE52" s="23" t="str">
        <f t="shared" si="8"/>
        <v/>
      </c>
    </row>
    <row r="53" spans="2:31" x14ac:dyDescent="0.25">
      <c r="B53" s="18">
        <f t="shared" si="9"/>
        <v>31</v>
      </c>
      <c r="C53" s="25">
        <v>5200000001744</v>
      </c>
      <c r="D53" s="19"/>
      <c r="E53" s="19"/>
      <c r="F53" s="2"/>
      <c r="G53" s="20" t="s">
        <v>170</v>
      </c>
      <c r="H53" s="21">
        <v>1</v>
      </c>
      <c r="I53" s="21" t="s">
        <v>995</v>
      </c>
      <c r="J53" s="46" t="s">
        <v>1074</v>
      </c>
      <c r="K53" s="46"/>
      <c r="L53" s="47">
        <v>0</v>
      </c>
      <c r="M53" s="48"/>
      <c r="N53" s="97">
        <v>12.25</v>
      </c>
      <c r="O53" s="49">
        <v>9.2499999999999999E-2</v>
      </c>
      <c r="P53" s="50">
        <v>0</v>
      </c>
      <c r="Q53" s="50">
        <v>0.12</v>
      </c>
      <c r="R53" s="50">
        <v>0</v>
      </c>
      <c r="S53" s="49">
        <v>0</v>
      </c>
      <c r="T53" s="46"/>
      <c r="U53" s="46">
        <v>45</v>
      </c>
      <c r="V53" s="51"/>
      <c r="W53" s="62"/>
      <c r="X53" s="62"/>
      <c r="Y53" s="23" t="str">
        <f t="shared" si="2"/>
        <v/>
      </c>
      <c r="Z53" s="23">
        <f t="shared" si="3"/>
        <v>12.25</v>
      </c>
      <c r="AA53" s="19">
        <f t="shared" si="4"/>
        <v>1</v>
      </c>
      <c r="AB53" s="19">
        <f t="shared" si="5"/>
        <v>0</v>
      </c>
      <c r="AC53" s="19">
        <f t="shared" si="6"/>
        <v>1</v>
      </c>
      <c r="AD53" s="23" t="str">
        <f t="shared" si="7"/>
        <v/>
      </c>
      <c r="AE53" s="23" t="str">
        <f t="shared" si="8"/>
        <v/>
      </c>
    </row>
    <row r="54" spans="2:31" x14ac:dyDescent="0.25">
      <c r="B54" s="18">
        <f t="shared" si="9"/>
        <v>32</v>
      </c>
      <c r="C54" s="25">
        <v>5200000001710</v>
      </c>
      <c r="D54" s="19"/>
      <c r="E54" s="19"/>
      <c r="F54" s="20"/>
      <c r="G54" s="20" t="s">
        <v>171</v>
      </c>
      <c r="H54" s="21">
        <v>19</v>
      </c>
      <c r="I54" s="21" t="s">
        <v>995</v>
      </c>
      <c r="J54" s="46" t="s">
        <v>1074</v>
      </c>
      <c r="K54" s="46"/>
      <c r="L54" s="47">
        <v>0</v>
      </c>
      <c r="M54" s="48"/>
      <c r="N54" s="97">
        <v>308.91000000000003</v>
      </c>
      <c r="O54" s="49">
        <v>9.2499999999999999E-2</v>
      </c>
      <c r="P54" s="50">
        <v>0</v>
      </c>
      <c r="Q54" s="50">
        <v>0.04</v>
      </c>
      <c r="R54" s="50">
        <v>0</v>
      </c>
      <c r="S54" s="49">
        <v>0</v>
      </c>
      <c r="T54" s="46"/>
      <c r="U54" s="46">
        <v>50</v>
      </c>
      <c r="V54" s="51"/>
      <c r="W54" s="62"/>
      <c r="X54" s="62"/>
      <c r="Y54" s="23" t="str">
        <f t="shared" si="2"/>
        <v/>
      </c>
      <c r="Z54" s="23">
        <f t="shared" si="3"/>
        <v>5869.2900000000009</v>
      </c>
      <c r="AA54" s="19">
        <f t="shared" si="4"/>
        <v>1</v>
      </c>
      <c r="AB54" s="19">
        <f t="shared" si="5"/>
        <v>0</v>
      </c>
      <c r="AC54" s="19">
        <f t="shared" si="6"/>
        <v>1</v>
      </c>
      <c r="AD54" s="23" t="str">
        <f t="shared" si="7"/>
        <v/>
      </c>
      <c r="AE54" s="23" t="str">
        <f t="shared" si="8"/>
        <v/>
      </c>
    </row>
    <row r="55" spans="2:31" x14ac:dyDescent="0.25">
      <c r="B55" s="18">
        <f t="shared" si="9"/>
        <v>33</v>
      </c>
      <c r="C55" s="25">
        <v>5200000000196</v>
      </c>
      <c r="D55" s="19"/>
      <c r="E55" s="19"/>
      <c r="F55" s="2"/>
      <c r="G55" s="20" t="s">
        <v>172</v>
      </c>
      <c r="H55" s="21">
        <v>7</v>
      </c>
      <c r="I55" s="21" t="s">
        <v>995</v>
      </c>
      <c r="J55" s="46" t="s">
        <v>1074</v>
      </c>
      <c r="K55" s="46"/>
      <c r="L55" s="47">
        <v>0</v>
      </c>
      <c r="M55" s="48"/>
      <c r="N55" s="97">
        <v>39.97</v>
      </c>
      <c r="O55" s="49">
        <v>9.2499999999999999E-2</v>
      </c>
      <c r="P55" s="50">
        <v>0</v>
      </c>
      <c r="Q55" s="50">
        <v>0.12</v>
      </c>
      <c r="R55" s="50">
        <v>0</v>
      </c>
      <c r="S55" s="49">
        <v>0</v>
      </c>
      <c r="T55" s="46"/>
      <c r="U55" s="46">
        <v>45</v>
      </c>
      <c r="V55" s="51"/>
      <c r="W55" s="62"/>
      <c r="X55" s="62"/>
      <c r="Y55" s="23" t="str">
        <f t="shared" si="2"/>
        <v/>
      </c>
      <c r="Z55" s="23">
        <f t="shared" si="3"/>
        <v>279.78999999999996</v>
      </c>
      <c r="AA55" s="19">
        <f t="shared" si="4"/>
        <v>1</v>
      </c>
      <c r="AB55" s="19">
        <f t="shared" si="5"/>
        <v>0</v>
      </c>
      <c r="AC55" s="19">
        <f t="shared" si="6"/>
        <v>1</v>
      </c>
      <c r="AD55" s="23" t="str">
        <f t="shared" si="7"/>
        <v/>
      </c>
      <c r="AE55" s="23" t="str">
        <f t="shared" si="8"/>
        <v/>
      </c>
    </row>
    <row r="56" spans="2:31" x14ac:dyDescent="0.25">
      <c r="B56" s="18">
        <f t="shared" si="9"/>
        <v>34</v>
      </c>
      <c r="C56" s="25">
        <v>5200000006071</v>
      </c>
      <c r="D56" s="19"/>
      <c r="E56" s="19"/>
      <c r="F56" s="20"/>
      <c r="G56" s="20" t="s">
        <v>173</v>
      </c>
      <c r="H56" s="21">
        <v>1</v>
      </c>
      <c r="I56" s="21" t="s">
        <v>995</v>
      </c>
      <c r="J56" s="46" t="s">
        <v>1072</v>
      </c>
      <c r="K56" s="46"/>
      <c r="L56" s="47">
        <v>0</v>
      </c>
      <c r="M56" s="48"/>
      <c r="N56" s="97">
        <v>17.760000000000002</v>
      </c>
      <c r="O56" s="49">
        <v>9.2499999999999999E-2</v>
      </c>
      <c r="P56" s="50">
        <v>0</v>
      </c>
      <c r="Q56" s="50">
        <v>0.12</v>
      </c>
      <c r="R56" s="50">
        <v>0</v>
      </c>
      <c r="S56" s="49">
        <v>0</v>
      </c>
      <c r="T56" s="46"/>
      <c r="U56" s="46">
        <v>50</v>
      </c>
      <c r="V56" s="51"/>
      <c r="W56" s="62"/>
      <c r="X56" s="62"/>
      <c r="Y56" s="23" t="str">
        <f t="shared" si="2"/>
        <v/>
      </c>
      <c r="Z56" s="23">
        <f t="shared" si="3"/>
        <v>17.760000000000002</v>
      </c>
      <c r="AA56" s="19">
        <f t="shared" si="4"/>
        <v>1</v>
      </c>
      <c r="AB56" s="19">
        <f t="shared" si="5"/>
        <v>0</v>
      </c>
      <c r="AC56" s="19">
        <f t="shared" si="6"/>
        <v>1</v>
      </c>
      <c r="AD56" s="23" t="str">
        <f t="shared" si="7"/>
        <v/>
      </c>
      <c r="AE56" s="23" t="str">
        <f t="shared" si="8"/>
        <v/>
      </c>
    </row>
    <row r="57" spans="2:31" x14ac:dyDescent="0.25">
      <c r="B57" s="18">
        <f t="shared" si="9"/>
        <v>35</v>
      </c>
      <c r="C57" s="25">
        <v>5200000000326</v>
      </c>
      <c r="D57" s="19"/>
      <c r="E57" s="19"/>
      <c r="F57" s="20"/>
      <c r="G57" s="20" t="s">
        <v>174</v>
      </c>
      <c r="H57" s="21">
        <v>1</v>
      </c>
      <c r="I57" s="21" t="s">
        <v>995</v>
      </c>
      <c r="J57" s="46" t="s">
        <v>1073</v>
      </c>
      <c r="K57" s="46" t="s">
        <v>85</v>
      </c>
      <c r="L57" s="47" t="s">
        <v>1186</v>
      </c>
      <c r="M57" s="48"/>
      <c r="N57" s="97"/>
      <c r="O57" s="49"/>
      <c r="P57" s="50"/>
      <c r="Q57" s="50"/>
      <c r="R57" s="50"/>
      <c r="S57" s="49"/>
      <c r="T57" s="46"/>
      <c r="U57" s="46">
        <v>0</v>
      </c>
      <c r="V57" s="51"/>
      <c r="W57" s="62"/>
      <c r="X57" s="62"/>
      <c r="Y57" s="23" t="str">
        <f t="shared" si="2"/>
        <v/>
      </c>
      <c r="Z57" s="23" t="str">
        <f t="shared" si="3"/>
        <v/>
      </c>
      <c r="AA57" s="19">
        <f t="shared" si="4"/>
        <v>0</v>
      </c>
      <c r="AB57" s="19">
        <f t="shared" si="5"/>
        <v>0</v>
      </c>
      <c r="AC57" s="19">
        <f t="shared" si="6"/>
        <v>0</v>
      </c>
      <c r="AD57" s="23" t="str">
        <f t="shared" si="7"/>
        <v/>
      </c>
      <c r="AE57" s="23" t="str">
        <f t="shared" si="8"/>
        <v/>
      </c>
    </row>
    <row r="58" spans="2:31" x14ac:dyDescent="0.25">
      <c r="B58" s="18">
        <f t="shared" si="9"/>
        <v>36</v>
      </c>
      <c r="C58" s="25">
        <v>5200000008001</v>
      </c>
      <c r="D58" s="19"/>
      <c r="E58" s="19"/>
      <c r="F58" s="20"/>
      <c r="G58" s="20" t="s">
        <v>175</v>
      </c>
      <c r="H58" s="21">
        <v>1</v>
      </c>
      <c r="I58" s="21" t="s">
        <v>995</v>
      </c>
      <c r="J58" s="46" t="s">
        <v>1072</v>
      </c>
      <c r="K58" s="46"/>
      <c r="L58" s="47">
        <v>0</v>
      </c>
      <c r="M58" s="48"/>
      <c r="N58" s="97">
        <v>213.2</v>
      </c>
      <c r="O58" s="49">
        <v>9.2499999999999999E-2</v>
      </c>
      <c r="P58" s="50">
        <v>0</v>
      </c>
      <c r="Q58" s="50">
        <v>0.12</v>
      </c>
      <c r="R58" s="50">
        <v>0</v>
      </c>
      <c r="S58" s="49">
        <v>0</v>
      </c>
      <c r="T58" s="46"/>
      <c r="U58" s="46">
        <v>35</v>
      </c>
      <c r="V58" s="51"/>
      <c r="W58" s="62"/>
      <c r="X58" s="62"/>
      <c r="Y58" s="23" t="str">
        <f t="shared" si="2"/>
        <v/>
      </c>
      <c r="Z58" s="23">
        <f t="shared" si="3"/>
        <v>213.2</v>
      </c>
      <c r="AA58" s="19">
        <f t="shared" si="4"/>
        <v>1</v>
      </c>
      <c r="AB58" s="19">
        <f t="shared" si="5"/>
        <v>0</v>
      </c>
      <c r="AC58" s="19">
        <f t="shared" si="6"/>
        <v>1</v>
      </c>
      <c r="AD58" s="23" t="str">
        <f t="shared" si="7"/>
        <v/>
      </c>
      <c r="AE58" s="23" t="str">
        <f t="shared" si="8"/>
        <v/>
      </c>
    </row>
    <row r="59" spans="2:31" x14ac:dyDescent="0.25">
      <c r="B59" s="18">
        <f t="shared" si="9"/>
        <v>37</v>
      </c>
      <c r="C59" s="25">
        <v>5200000013091</v>
      </c>
      <c r="D59" s="19"/>
      <c r="E59" s="19"/>
      <c r="F59" s="2"/>
      <c r="G59" s="20" t="s">
        <v>176</v>
      </c>
      <c r="H59" s="21">
        <v>1</v>
      </c>
      <c r="I59" s="21" t="s">
        <v>995</v>
      </c>
      <c r="J59" s="46" t="s">
        <v>1279</v>
      </c>
      <c r="K59" s="46"/>
      <c r="L59" s="47" t="s">
        <v>1192</v>
      </c>
      <c r="M59" s="48"/>
      <c r="N59" s="97">
        <v>24.76</v>
      </c>
      <c r="O59" s="49">
        <v>9.2499999999999999E-2</v>
      </c>
      <c r="P59" s="50">
        <v>0</v>
      </c>
      <c r="Q59" s="50">
        <v>0.12</v>
      </c>
      <c r="R59" s="50">
        <v>0</v>
      </c>
      <c r="S59" s="49">
        <v>0</v>
      </c>
      <c r="T59" s="46"/>
      <c r="U59" s="46">
        <v>55</v>
      </c>
      <c r="V59" s="51"/>
      <c r="W59" s="62"/>
      <c r="X59" s="62"/>
      <c r="Y59" s="23" t="str">
        <f t="shared" si="2"/>
        <v/>
      </c>
      <c r="Z59" s="23">
        <f t="shared" si="3"/>
        <v>24.76</v>
      </c>
      <c r="AA59" s="19">
        <f t="shared" si="4"/>
        <v>1</v>
      </c>
      <c r="AB59" s="19">
        <f t="shared" si="5"/>
        <v>0</v>
      </c>
      <c r="AC59" s="19">
        <f t="shared" si="6"/>
        <v>1</v>
      </c>
      <c r="AD59" s="23" t="str">
        <f t="shared" si="7"/>
        <v/>
      </c>
      <c r="AE59" s="23" t="str">
        <f t="shared" si="8"/>
        <v/>
      </c>
    </row>
    <row r="60" spans="2:31" x14ac:dyDescent="0.25">
      <c r="B60" s="18">
        <f t="shared" si="9"/>
        <v>38</v>
      </c>
      <c r="C60" s="25">
        <v>5200000022055</v>
      </c>
      <c r="D60" s="19"/>
      <c r="E60" s="19"/>
      <c r="F60" s="20"/>
      <c r="G60" s="20" t="s">
        <v>997</v>
      </c>
      <c r="H60" s="21">
        <v>1</v>
      </c>
      <c r="I60" s="21" t="s">
        <v>995</v>
      </c>
      <c r="J60" s="46" t="s">
        <v>1073</v>
      </c>
      <c r="K60" s="46" t="s">
        <v>85</v>
      </c>
      <c r="L60" s="47" t="s">
        <v>1190</v>
      </c>
      <c r="M60" s="48"/>
      <c r="N60" s="97"/>
      <c r="O60" s="49"/>
      <c r="P60" s="50"/>
      <c r="Q60" s="50"/>
      <c r="R60" s="50"/>
      <c r="S60" s="49"/>
      <c r="T60" s="46"/>
      <c r="U60" s="46">
        <v>0</v>
      </c>
      <c r="V60" s="51"/>
      <c r="W60" s="62"/>
      <c r="X60" s="62"/>
      <c r="Y60" s="23" t="str">
        <f t="shared" si="2"/>
        <v/>
      </c>
      <c r="Z60" s="23" t="str">
        <f t="shared" si="3"/>
        <v/>
      </c>
      <c r="AA60" s="19">
        <f t="shared" si="4"/>
        <v>0</v>
      </c>
      <c r="AB60" s="19">
        <f t="shared" si="5"/>
        <v>0</v>
      </c>
      <c r="AC60" s="19">
        <f t="shared" si="6"/>
        <v>0</v>
      </c>
      <c r="AD60" s="23" t="str">
        <f t="shared" si="7"/>
        <v/>
      </c>
      <c r="AE60" s="23" t="str">
        <f t="shared" si="8"/>
        <v/>
      </c>
    </row>
    <row r="61" spans="2:31" x14ac:dyDescent="0.25">
      <c r="B61" s="18">
        <f t="shared" si="9"/>
        <v>39</v>
      </c>
      <c r="C61" s="25">
        <v>5200000008723</v>
      </c>
      <c r="D61" s="19"/>
      <c r="E61" s="19"/>
      <c r="F61" s="2"/>
      <c r="G61" s="20" t="s">
        <v>177</v>
      </c>
      <c r="H61" s="21">
        <v>1</v>
      </c>
      <c r="I61" s="21" t="s">
        <v>995</v>
      </c>
      <c r="J61" s="46" t="s">
        <v>1074</v>
      </c>
      <c r="K61" s="46"/>
      <c r="L61" s="47">
        <v>0</v>
      </c>
      <c r="M61" s="48"/>
      <c r="N61" s="97">
        <v>120.15</v>
      </c>
      <c r="O61" s="49">
        <v>9.2499999999999999E-2</v>
      </c>
      <c r="P61" s="50">
        <v>0</v>
      </c>
      <c r="Q61" s="50">
        <v>0.12</v>
      </c>
      <c r="R61" s="50">
        <v>0</v>
      </c>
      <c r="S61" s="49">
        <v>0</v>
      </c>
      <c r="T61" s="46"/>
      <c r="U61" s="46">
        <v>55</v>
      </c>
      <c r="V61" s="51"/>
      <c r="W61" s="62"/>
      <c r="X61" s="62"/>
      <c r="Y61" s="23" t="str">
        <f t="shared" si="2"/>
        <v/>
      </c>
      <c r="Z61" s="23">
        <f t="shared" si="3"/>
        <v>120.15</v>
      </c>
      <c r="AA61" s="19">
        <f t="shared" si="4"/>
        <v>1</v>
      </c>
      <c r="AB61" s="19">
        <f t="shared" si="5"/>
        <v>0</v>
      </c>
      <c r="AC61" s="19">
        <f t="shared" si="6"/>
        <v>1</v>
      </c>
      <c r="AD61" s="23" t="str">
        <f t="shared" si="7"/>
        <v/>
      </c>
      <c r="AE61" s="23" t="str">
        <f t="shared" si="8"/>
        <v/>
      </c>
    </row>
    <row r="62" spans="2:31" x14ac:dyDescent="0.25">
      <c r="B62" s="18">
        <f t="shared" si="9"/>
        <v>40</v>
      </c>
      <c r="C62" s="25">
        <v>5200000008724</v>
      </c>
      <c r="D62" s="19"/>
      <c r="E62" s="19"/>
      <c r="F62" s="20"/>
      <c r="G62" s="20" t="s">
        <v>178</v>
      </c>
      <c r="H62" s="21">
        <v>1</v>
      </c>
      <c r="I62" s="21" t="s">
        <v>995</v>
      </c>
      <c r="J62" s="46" t="s">
        <v>1072</v>
      </c>
      <c r="K62" s="46"/>
      <c r="L62" s="47">
        <v>0</v>
      </c>
      <c r="M62" s="48"/>
      <c r="N62" s="97">
        <v>234.2</v>
      </c>
      <c r="O62" s="49">
        <v>9.2499999999999999E-2</v>
      </c>
      <c r="P62" s="50">
        <v>0</v>
      </c>
      <c r="Q62" s="50">
        <v>0.04</v>
      </c>
      <c r="R62" s="50">
        <v>0</v>
      </c>
      <c r="S62" s="49">
        <v>0</v>
      </c>
      <c r="T62" s="46"/>
      <c r="U62" s="46">
        <v>50</v>
      </c>
      <c r="V62" s="51"/>
      <c r="W62" s="62"/>
      <c r="X62" s="62"/>
      <c r="Y62" s="23" t="str">
        <f t="shared" si="2"/>
        <v/>
      </c>
      <c r="Z62" s="23">
        <f t="shared" si="3"/>
        <v>234.2</v>
      </c>
      <c r="AA62" s="19">
        <f t="shared" si="4"/>
        <v>1</v>
      </c>
      <c r="AB62" s="19">
        <f t="shared" si="5"/>
        <v>0</v>
      </c>
      <c r="AC62" s="19">
        <f t="shared" si="6"/>
        <v>1</v>
      </c>
      <c r="AD62" s="23" t="str">
        <f t="shared" si="7"/>
        <v/>
      </c>
      <c r="AE62" s="23" t="str">
        <f t="shared" si="8"/>
        <v/>
      </c>
    </row>
    <row r="63" spans="2:31" x14ac:dyDescent="0.25">
      <c r="B63" s="18">
        <f t="shared" si="9"/>
        <v>41</v>
      </c>
      <c r="C63" s="25">
        <v>5200000013962</v>
      </c>
      <c r="D63" s="19"/>
      <c r="E63" s="19"/>
      <c r="F63" s="2"/>
      <c r="G63" s="20" t="s">
        <v>179</v>
      </c>
      <c r="H63" s="21">
        <v>1</v>
      </c>
      <c r="I63" s="21" t="s">
        <v>995</v>
      </c>
      <c r="J63" s="46" t="s">
        <v>1073</v>
      </c>
      <c r="K63" s="46" t="s">
        <v>85</v>
      </c>
      <c r="L63" s="47" t="s">
        <v>1190</v>
      </c>
      <c r="M63" s="48"/>
      <c r="N63" s="97"/>
      <c r="O63" s="49"/>
      <c r="P63" s="50"/>
      <c r="Q63" s="50"/>
      <c r="R63" s="50"/>
      <c r="S63" s="49"/>
      <c r="T63" s="46"/>
      <c r="U63" s="46">
        <v>0</v>
      </c>
      <c r="V63" s="51"/>
      <c r="W63" s="62"/>
      <c r="X63" s="62"/>
      <c r="Y63" s="23" t="str">
        <f t="shared" si="2"/>
        <v/>
      </c>
      <c r="Z63" s="23" t="str">
        <f t="shared" si="3"/>
        <v/>
      </c>
      <c r="AA63" s="19">
        <f t="shared" si="4"/>
        <v>0</v>
      </c>
      <c r="AB63" s="19">
        <f t="shared" si="5"/>
        <v>0</v>
      </c>
      <c r="AC63" s="19">
        <f t="shared" si="6"/>
        <v>0</v>
      </c>
      <c r="AD63" s="23" t="str">
        <f t="shared" si="7"/>
        <v/>
      </c>
      <c r="AE63" s="23" t="str">
        <f t="shared" si="8"/>
        <v/>
      </c>
    </row>
    <row r="64" spans="2:31" x14ac:dyDescent="0.25">
      <c r="B64" s="18">
        <f t="shared" si="9"/>
        <v>42</v>
      </c>
      <c r="C64" s="25">
        <v>6000000000307</v>
      </c>
      <c r="D64" s="19"/>
      <c r="E64" s="19"/>
      <c r="F64" s="20"/>
      <c r="G64" s="20" t="s">
        <v>998</v>
      </c>
      <c r="H64" s="21">
        <v>15</v>
      </c>
      <c r="I64" s="21" t="s">
        <v>995</v>
      </c>
      <c r="J64" s="46" t="s">
        <v>1073</v>
      </c>
      <c r="K64" s="46" t="s">
        <v>81</v>
      </c>
      <c r="L64" s="47" t="s">
        <v>1191</v>
      </c>
      <c r="M64" s="48"/>
      <c r="N64" s="97"/>
      <c r="O64" s="49"/>
      <c r="P64" s="50"/>
      <c r="Q64" s="50"/>
      <c r="R64" s="50"/>
      <c r="S64" s="49"/>
      <c r="T64" s="46"/>
      <c r="U64" s="46">
        <v>0</v>
      </c>
      <c r="V64" s="51"/>
      <c r="W64" s="62"/>
      <c r="X64" s="62"/>
      <c r="Y64" s="23" t="str">
        <f t="shared" si="2"/>
        <v/>
      </c>
      <c r="Z64" s="23" t="str">
        <f t="shared" si="3"/>
        <v/>
      </c>
      <c r="AA64" s="19">
        <f t="shared" si="4"/>
        <v>0</v>
      </c>
      <c r="AB64" s="19">
        <f t="shared" si="5"/>
        <v>0</v>
      </c>
      <c r="AC64" s="19">
        <f t="shared" si="6"/>
        <v>0</v>
      </c>
      <c r="AD64" s="23" t="str">
        <f t="shared" si="7"/>
        <v/>
      </c>
      <c r="AE64" s="23" t="str">
        <f t="shared" si="8"/>
        <v/>
      </c>
    </row>
    <row r="65" spans="2:31" x14ac:dyDescent="0.25">
      <c r="B65" s="18">
        <f t="shared" si="9"/>
        <v>43</v>
      </c>
      <c r="C65" s="25">
        <v>5600000001170</v>
      </c>
      <c r="D65" s="19"/>
      <c r="E65" s="19"/>
      <c r="F65" s="20"/>
      <c r="G65" s="20" t="s">
        <v>999</v>
      </c>
      <c r="H65" s="21">
        <v>2</v>
      </c>
      <c r="I65" s="21" t="s">
        <v>995</v>
      </c>
      <c r="J65" s="46" t="s">
        <v>1073</v>
      </c>
      <c r="K65" s="46" t="s">
        <v>81</v>
      </c>
      <c r="L65" s="47" t="s">
        <v>1191</v>
      </c>
      <c r="M65" s="48"/>
      <c r="N65" s="97"/>
      <c r="O65" s="49"/>
      <c r="P65" s="50"/>
      <c r="Q65" s="50"/>
      <c r="R65" s="50"/>
      <c r="S65" s="49"/>
      <c r="T65" s="46"/>
      <c r="U65" s="46">
        <v>0</v>
      </c>
      <c r="V65" s="51"/>
      <c r="W65" s="62"/>
      <c r="X65" s="62"/>
      <c r="Y65" s="23" t="str">
        <f t="shared" si="2"/>
        <v/>
      </c>
      <c r="Z65" s="23" t="str">
        <f t="shared" si="3"/>
        <v/>
      </c>
      <c r="AA65" s="19">
        <f t="shared" si="4"/>
        <v>0</v>
      </c>
      <c r="AB65" s="19">
        <f t="shared" si="5"/>
        <v>0</v>
      </c>
      <c r="AC65" s="19">
        <f t="shared" si="6"/>
        <v>0</v>
      </c>
      <c r="AD65" s="23" t="str">
        <f t="shared" si="7"/>
        <v/>
      </c>
      <c r="AE65" s="23" t="str">
        <f t="shared" si="8"/>
        <v/>
      </c>
    </row>
    <row r="66" spans="2:31" x14ac:dyDescent="0.25">
      <c r="B66" s="18">
        <f t="shared" si="9"/>
        <v>44</v>
      </c>
      <c r="C66" s="25">
        <v>5200000010015</v>
      </c>
      <c r="D66" s="19"/>
      <c r="E66" s="19"/>
      <c r="F66" s="2"/>
      <c r="G66" s="20" t="s">
        <v>1000</v>
      </c>
      <c r="H66" s="21">
        <v>1</v>
      </c>
      <c r="I66" s="21" t="s">
        <v>995</v>
      </c>
      <c r="J66" s="46" t="s">
        <v>1072</v>
      </c>
      <c r="K66" s="46"/>
      <c r="L66" s="47">
        <v>0</v>
      </c>
      <c r="M66" s="48"/>
      <c r="N66" s="97">
        <v>185.13</v>
      </c>
      <c r="O66" s="49">
        <v>9.2499999999999999E-2</v>
      </c>
      <c r="P66" s="50">
        <v>0</v>
      </c>
      <c r="Q66" s="50">
        <v>0.12</v>
      </c>
      <c r="R66" s="50">
        <v>0</v>
      </c>
      <c r="S66" s="49">
        <v>0</v>
      </c>
      <c r="T66" s="46"/>
      <c r="U66" s="46">
        <v>35</v>
      </c>
      <c r="V66" s="51"/>
      <c r="W66" s="62"/>
      <c r="X66" s="62"/>
      <c r="Y66" s="23" t="str">
        <f t="shared" si="2"/>
        <v/>
      </c>
      <c r="Z66" s="23">
        <f t="shared" si="3"/>
        <v>185.13</v>
      </c>
      <c r="AA66" s="19">
        <f t="shared" si="4"/>
        <v>1</v>
      </c>
      <c r="AB66" s="19">
        <f t="shared" si="5"/>
        <v>0</v>
      </c>
      <c r="AC66" s="19">
        <f t="shared" si="6"/>
        <v>1</v>
      </c>
      <c r="AD66" s="23" t="str">
        <f t="shared" si="7"/>
        <v/>
      </c>
      <c r="AE66" s="23" t="str">
        <f t="shared" si="8"/>
        <v/>
      </c>
    </row>
    <row r="67" spans="2:31" x14ac:dyDescent="0.25">
      <c r="B67" s="18">
        <f t="shared" si="9"/>
        <v>45</v>
      </c>
      <c r="C67" s="25">
        <v>5600000000199</v>
      </c>
      <c r="D67" s="19"/>
      <c r="E67" s="19"/>
      <c r="F67" s="20"/>
      <c r="G67" s="20" t="s">
        <v>180</v>
      </c>
      <c r="H67" s="21">
        <v>235</v>
      </c>
      <c r="I67" s="21" t="s">
        <v>995</v>
      </c>
      <c r="J67" s="46" t="s">
        <v>1076</v>
      </c>
      <c r="K67" s="46"/>
      <c r="L67" s="47">
        <v>0</v>
      </c>
      <c r="M67" s="48"/>
      <c r="N67" s="97">
        <v>27.15</v>
      </c>
      <c r="O67" s="49">
        <v>9.2499999999999999E-2</v>
      </c>
      <c r="P67" s="50">
        <v>0</v>
      </c>
      <c r="Q67" s="50">
        <v>0.04</v>
      </c>
      <c r="R67" s="50">
        <v>0</v>
      </c>
      <c r="S67" s="49">
        <v>0</v>
      </c>
      <c r="T67" s="46"/>
      <c r="U67" s="46">
        <v>55</v>
      </c>
      <c r="V67" s="51"/>
      <c r="W67" s="62"/>
      <c r="X67" s="62"/>
      <c r="Y67" s="23" t="str">
        <f t="shared" si="2"/>
        <v/>
      </c>
      <c r="Z67" s="23">
        <f t="shared" si="3"/>
        <v>6380.25</v>
      </c>
      <c r="AA67" s="19">
        <f t="shared" si="4"/>
        <v>1</v>
      </c>
      <c r="AB67" s="19">
        <f t="shared" si="5"/>
        <v>0</v>
      </c>
      <c r="AC67" s="19">
        <f t="shared" si="6"/>
        <v>1</v>
      </c>
      <c r="AD67" s="23" t="str">
        <f t="shared" si="7"/>
        <v/>
      </c>
      <c r="AE67" s="23" t="str">
        <f t="shared" si="8"/>
        <v/>
      </c>
    </row>
    <row r="68" spans="2:31" x14ac:dyDescent="0.25">
      <c r="B68" s="18">
        <f t="shared" si="9"/>
        <v>46</v>
      </c>
      <c r="C68" s="25">
        <v>6000000049016</v>
      </c>
      <c r="D68" s="19"/>
      <c r="E68" s="19"/>
      <c r="F68" s="2"/>
      <c r="G68" s="20" t="s">
        <v>181</v>
      </c>
      <c r="H68" s="21">
        <v>40</v>
      </c>
      <c r="I68" s="21" t="s">
        <v>995</v>
      </c>
      <c r="J68" s="46" t="s">
        <v>1076</v>
      </c>
      <c r="K68" s="46"/>
      <c r="L68" s="47">
        <v>0</v>
      </c>
      <c r="M68" s="48"/>
      <c r="N68" s="97">
        <v>33.56</v>
      </c>
      <c r="O68" s="49">
        <v>9.2499999999999999E-2</v>
      </c>
      <c r="P68" s="50">
        <v>0</v>
      </c>
      <c r="Q68" s="50">
        <v>0.04</v>
      </c>
      <c r="R68" s="50">
        <v>0</v>
      </c>
      <c r="S68" s="49">
        <v>0</v>
      </c>
      <c r="T68" s="46"/>
      <c r="U68" s="46">
        <v>35</v>
      </c>
      <c r="V68" s="51"/>
      <c r="W68" s="62"/>
      <c r="X68" s="62"/>
      <c r="Y68" s="23" t="str">
        <f t="shared" si="2"/>
        <v/>
      </c>
      <c r="Z68" s="23">
        <f t="shared" si="3"/>
        <v>1342.4</v>
      </c>
      <c r="AA68" s="19">
        <f t="shared" si="4"/>
        <v>1</v>
      </c>
      <c r="AB68" s="19">
        <f t="shared" si="5"/>
        <v>0</v>
      </c>
      <c r="AC68" s="19">
        <f t="shared" si="6"/>
        <v>1</v>
      </c>
      <c r="AD68" s="23" t="str">
        <f t="shared" si="7"/>
        <v/>
      </c>
      <c r="AE68" s="23" t="str">
        <f t="shared" si="8"/>
        <v/>
      </c>
    </row>
    <row r="69" spans="2:31" x14ac:dyDescent="0.25">
      <c r="B69" s="18">
        <f t="shared" si="9"/>
        <v>47</v>
      </c>
      <c r="C69" s="25">
        <v>5200000009845</v>
      </c>
      <c r="D69" s="19"/>
      <c r="E69" s="19"/>
      <c r="F69" s="20"/>
      <c r="G69" s="20" t="s">
        <v>182</v>
      </c>
      <c r="H69" s="21">
        <v>1</v>
      </c>
      <c r="I69" s="21" t="s">
        <v>995</v>
      </c>
      <c r="J69" s="46" t="s">
        <v>1076</v>
      </c>
      <c r="K69" s="46"/>
      <c r="L69" s="47" t="s">
        <v>1193</v>
      </c>
      <c r="M69" s="48"/>
      <c r="N69" s="97">
        <v>33.56</v>
      </c>
      <c r="O69" s="49">
        <v>9.2499999999999999E-2</v>
      </c>
      <c r="P69" s="50">
        <v>0</v>
      </c>
      <c r="Q69" s="50">
        <v>0.04</v>
      </c>
      <c r="R69" s="50">
        <v>0</v>
      </c>
      <c r="S69" s="49">
        <v>0</v>
      </c>
      <c r="T69" s="46"/>
      <c r="U69" s="46">
        <v>35</v>
      </c>
      <c r="V69" s="51"/>
      <c r="W69" s="62"/>
      <c r="X69" s="62"/>
      <c r="Y69" s="23" t="str">
        <f t="shared" si="2"/>
        <v/>
      </c>
      <c r="Z69" s="23">
        <f t="shared" si="3"/>
        <v>33.56</v>
      </c>
      <c r="AA69" s="19">
        <f t="shared" si="4"/>
        <v>1</v>
      </c>
      <c r="AB69" s="19">
        <f t="shared" si="5"/>
        <v>0</v>
      </c>
      <c r="AC69" s="19">
        <f t="shared" si="6"/>
        <v>1</v>
      </c>
      <c r="AD69" s="23" t="str">
        <f t="shared" si="7"/>
        <v/>
      </c>
      <c r="AE69" s="23" t="str">
        <f t="shared" si="8"/>
        <v/>
      </c>
    </row>
    <row r="70" spans="2:31" x14ac:dyDescent="0.25">
      <c r="B70" s="18">
        <f t="shared" si="9"/>
        <v>48</v>
      </c>
      <c r="C70" s="25">
        <v>5200000017803</v>
      </c>
      <c r="D70" s="19"/>
      <c r="E70" s="19"/>
      <c r="F70" s="2"/>
      <c r="G70" s="20" t="s">
        <v>183</v>
      </c>
      <c r="H70" s="21">
        <v>5</v>
      </c>
      <c r="I70" s="21" t="s">
        <v>995</v>
      </c>
      <c r="J70" s="46" t="s">
        <v>1280</v>
      </c>
      <c r="K70" s="46"/>
      <c r="L70" s="47">
        <v>0</v>
      </c>
      <c r="M70" s="48"/>
      <c r="N70" s="97">
        <v>67.23</v>
      </c>
      <c r="O70" s="49">
        <v>9.2499999999999999E-2</v>
      </c>
      <c r="P70" s="50">
        <v>0</v>
      </c>
      <c r="Q70" s="50">
        <v>0.12</v>
      </c>
      <c r="R70" s="50">
        <v>0</v>
      </c>
      <c r="S70" s="49">
        <v>0</v>
      </c>
      <c r="T70" s="46"/>
      <c r="U70" s="46">
        <v>45</v>
      </c>
      <c r="V70" s="51"/>
      <c r="W70" s="62"/>
      <c r="X70" s="62"/>
      <c r="Y70" s="23" t="str">
        <f t="shared" si="2"/>
        <v/>
      </c>
      <c r="Z70" s="23">
        <f t="shared" si="3"/>
        <v>336.15000000000003</v>
      </c>
      <c r="AA70" s="19">
        <f t="shared" si="4"/>
        <v>1</v>
      </c>
      <c r="AB70" s="19">
        <f t="shared" si="5"/>
        <v>0</v>
      </c>
      <c r="AC70" s="19">
        <f t="shared" si="6"/>
        <v>1</v>
      </c>
      <c r="AD70" s="23" t="str">
        <f t="shared" si="7"/>
        <v/>
      </c>
      <c r="AE70" s="23" t="str">
        <f t="shared" si="8"/>
        <v/>
      </c>
    </row>
    <row r="71" spans="2:31" x14ac:dyDescent="0.25">
      <c r="B71" s="18">
        <f t="shared" si="9"/>
        <v>49</v>
      </c>
      <c r="C71" s="25">
        <v>5200000013835</v>
      </c>
      <c r="D71" s="19"/>
      <c r="E71" s="19"/>
      <c r="F71" s="20"/>
      <c r="G71" s="20" t="s">
        <v>184</v>
      </c>
      <c r="H71" s="21">
        <v>1</v>
      </c>
      <c r="I71" s="21" t="s">
        <v>995</v>
      </c>
      <c r="J71" s="46" t="s">
        <v>1077</v>
      </c>
      <c r="K71" s="46"/>
      <c r="L71" s="47">
        <v>0</v>
      </c>
      <c r="M71" s="48"/>
      <c r="N71" s="97">
        <v>271.07</v>
      </c>
      <c r="O71" s="49">
        <v>9.2499999999999999E-2</v>
      </c>
      <c r="P71" s="50">
        <v>0</v>
      </c>
      <c r="Q71" s="50">
        <v>0.12</v>
      </c>
      <c r="R71" s="50">
        <v>0</v>
      </c>
      <c r="S71" s="49">
        <v>0</v>
      </c>
      <c r="T71" s="46"/>
      <c r="U71" s="46">
        <v>50</v>
      </c>
      <c r="V71" s="51"/>
      <c r="W71" s="62"/>
      <c r="X71" s="62"/>
      <c r="Y71" s="23" t="str">
        <f t="shared" si="2"/>
        <v/>
      </c>
      <c r="Z71" s="23">
        <f t="shared" si="3"/>
        <v>271.07</v>
      </c>
      <c r="AA71" s="19">
        <f t="shared" si="4"/>
        <v>1</v>
      </c>
      <c r="AB71" s="19">
        <f t="shared" si="5"/>
        <v>0</v>
      </c>
      <c r="AC71" s="19">
        <f t="shared" si="6"/>
        <v>1</v>
      </c>
      <c r="AD71" s="23" t="str">
        <f t="shared" si="7"/>
        <v/>
      </c>
      <c r="AE71" s="23" t="str">
        <f t="shared" si="8"/>
        <v/>
      </c>
    </row>
    <row r="72" spans="2:31" x14ac:dyDescent="0.25">
      <c r="B72" s="18">
        <f t="shared" si="9"/>
        <v>50</v>
      </c>
      <c r="C72" s="25">
        <v>5200000002446</v>
      </c>
      <c r="D72" s="19"/>
      <c r="E72" s="19"/>
      <c r="F72" s="2"/>
      <c r="G72" s="20" t="s">
        <v>185</v>
      </c>
      <c r="H72" s="21">
        <v>1</v>
      </c>
      <c r="I72" s="21" t="s">
        <v>995</v>
      </c>
      <c r="J72" s="46" t="s">
        <v>1071</v>
      </c>
      <c r="K72" s="46"/>
      <c r="L72" s="47">
        <v>0</v>
      </c>
      <c r="M72" s="48"/>
      <c r="N72" s="97">
        <v>132.19999999999999</v>
      </c>
      <c r="O72" s="49">
        <v>9.2499999999999999E-2</v>
      </c>
      <c r="P72" s="50">
        <v>0</v>
      </c>
      <c r="Q72" s="50">
        <v>0.12</v>
      </c>
      <c r="R72" s="50">
        <v>0</v>
      </c>
      <c r="S72" s="49">
        <v>0</v>
      </c>
      <c r="T72" s="46"/>
      <c r="U72" s="46">
        <v>45</v>
      </c>
      <c r="V72" s="51"/>
      <c r="W72" s="62"/>
      <c r="X72" s="62"/>
      <c r="Y72" s="23" t="str">
        <f t="shared" si="2"/>
        <v/>
      </c>
      <c r="Z72" s="23">
        <f t="shared" si="3"/>
        <v>132.19999999999999</v>
      </c>
      <c r="AA72" s="19">
        <f t="shared" si="4"/>
        <v>1</v>
      </c>
      <c r="AB72" s="19">
        <f t="shared" si="5"/>
        <v>0</v>
      </c>
      <c r="AC72" s="19">
        <f t="shared" si="6"/>
        <v>1</v>
      </c>
      <c r="AD72" s="23" t="str">
        <f t="shared" si="7"/>
        <v/>
      </c>
      <c r="AE72" s="23" t="str">
        <f t="shared" si="8"/>
        <v/>
      </c>
    </row>
    <row r="73" spans="2:31" ht="15" customHeight="1" x14ac:dyDescent="0.25">
      <c r="B73" s="18">
        <f t="shared" si="9"/>
        <v>51</v>
      </c>
      <c r="C73" s="25">
        <v>5200000015050</v>
      </c>
      <c r="D73" s="19"/>
      <c r="E73" s="19"/>
      <c r="F73" s="20"/>
      <c r="G73" s="20" t="s">
        <v>186</v>
      </c>
      <c r="H73" s="21">
        <v>1</v>
      </c>
      <c r="I73" s="21" t="s">
        <v>995</v>
      </c>
      <c r="J73" s="46" t="s">
        <v>1073</v>
      </c>
      <c r="K73" s="46" t="s">
        <v>81</v>
      </c>
      <c r="L73" s="47" t="s">
        <v>1191</v>
      </c>
      <c r="M73" s="48"/>
      <c r="N73" s="97"/>
      <c r="O73" s="49"/>
      <c r="P73" s="50"/>
      <c r="Q73" s="50"/>
      <c r="R73" s="50"/>
      <c r="S73" s="49"/>
      <c r="T73" s="46"/>
      <c r="U73" s="46">
        <v>0</v>
      </c>
      <c r="V73" s="51"/>
      <c r="W73" s="62"/>
      <c r="X73" s="62"/>
      <c r="Y73" s="23" t="str">
        <f t="shared" si="2"/>
        <v/>
      </c>
      <c r="Z73" s="23" t="str">
        <f t="shared" si="3"/>
        <v/>
      </c>
      <c r="AA73" s="19">
        <f t="shared" si="4"/>
        <v>0</v>
      </c>
      <c r="AB73" s="19">
        <f t="shared" si="5"/>
        <v>0</v>
      </c>
      <c r="AC73" s="19">
        <f t="shared" si="6"/>
        <v>0</v>
      </c>
      <c r="AD73" s="23" t="str">
        <f t="shared" si="7"/>
        <v/>
      </c>
      <c r="AE73" s="23" t="str">
        <f t="shared" si="8"/>
        <v/>
      </c>
    </row>
    <row r="74" spans="2:31" ht="15" customHeight="1" x14ac:dyDescent="0.25">
      <c r="B74" s="18">
        <f t="shared" si="9"/>
        <v>52</v>
      </c>
      <c r="C74" s="25">
        <v>5200000014995</v>
      </c>
      <c r="D74" s="19"/>
      <c r="E74" s="19"/>
      <c r="F74" s="2"/>
      <c r="G74" s="20" t="s">
        <v>187</v>
      </c>
      <c r="H74" s="21">
        <v>1</v>
      </c>
      <c r="I74" s="21" t="s">
        <v>995</v>
      </c>
      <c r="J74" s="46" t="s">
        <v>1073</v>
      </c>
      <c r="K74" s="46" t="s">
        <v>81</v>
      </c>
      <c r="L74" s="47" t="s">
        <v>1191</v>
      </c>
      <c r="M74" s="48"/>
      <c r="N74" s="97"/>
      <c r="O74" s="49"/>
      <c r="P74" s="50"/>
      <c r="Q74" s="50"/>
      <c r="R74" s="50"/>
      <c r="S74" s="49"/>
      <c r="T74" s="46"/>
      <c r="U74" s="46">
        <v>0</v>
      </c>
      <c r="V74" s="51"/>
      <c r="W74" s="62"/>
      <c r="X74" s="62"/>
      <c r="Y74" s="23" t="str">
        <f t="shared" si="2"/>
        <v/>
      </c>
      <c r="Z74" s="23" t="str">
        <f t="shared" si="3"/>
        <v/>
      </c>
      <c r="AA74" s="19">
        <f t="shared" si="4"/>
        <v>0</v>
      </c>
      <c r="AB74" s="19">
        <f t="shared" si="5"/>
        <v>0</v>
      </c>
      <c r="AC74" s="19">
        <f t="shared" si="6"/>
        <v>0</v>
      </c>
      <c r="AD74" s="23" t="str">
        <f t="shared" si="7"/>
        <v/>
      </c>
      <c r="AE74" s="23" t="str">
        <f t="shared" si="8"/>
        <v/>
      </c>
    </row>
    <row r="75" spans="2:31" ht="15" customHeight="1" x14ac:dyDescent="0.25">
      <c r="B75" s="18">
        <f t="shared" si="9"/>
        <v>53</v>
      </c>
      <c r="C75" s="25">
        <v>5200000007230</v>
      </c>
      <c r="D75" s="19"/>
      <c r="E75" s="19"/>
      <c r="F75" s="20"/>
      <c r="G75" s="20" t="s">
        <v>188</v>
      </c>
      <c r="H75" s="21">
        <v>5</v>
      </c>
      <c r="I75" s="21" t="s">
        <v>995</v>
      </c>
      <c r="J75" s="46" t="s">
        <v>1078</v>
      </c>
      <c r="K75" s="46"/>
      <c r="L75" s="47">
        <v>0</v>
      </c>
      <c r="M75" s="48"/>
      <c r="N75" s="97">
        <v>2.41</v>
      </c>
      <c r="O75" s="49">
        <v>9.2499999999999999E-2</v>
      </c>
      <c r="P75" s="50">
        <v>0</v>
      </c>
      <c r="Q75" s="50">
        <v>0.12</v>
      </c>
      <c r="R75" s="50">
        <v>0</v>
      </c>
      <c r="S75" s="49">
        <v>0</v>
      </c>
      <c r="T75" s="46"/>
      <c r="U75" s="46">
        <v>35</v>
      </c>
      <c r="V75" s="51"/>
      <c r="W75" s="62"/>
      <c r="X75" s="62"/>
      <c r="Y75" s="23" t="str">
        <f t="shared" si="2"/>
        <v/>
      </c>
      <c r="Z75" s="23">
        <f t="shared" si="3"/>
        <v>12.05</v>
      </c>
      <c r="AA75" s="19">
        <f t="shared" si="4"/>
        <v>1</v>
      </c>
      <c r="AB75" s="19">
        <f t="shared" si="5"/>
        <v>0</v>
      </c>
      <c r="AC75" s="19">
        <f t="shared" si="6"/>
        <v>1</v>
      </c>
      <c r="AD75" s="23" t="str">
        <f t="shared" si="7"/>
        <v/>
      </c>
      <c r="AE75" s="23" t="str">
        <f t="shared" si="8"/>
        <v/>
      </c>
    </row>
    <row r="76" spans="2:31" x14ac:dyDescent="0.25">
      <c r="B76" s="18">
        <f t="shared" si="9"/>
        <v>54</v>
      </c>
      <c r="C76" s="25">
        <v>5200000014827</v>
      </c>
      <c r="D76" s="19"/>
      <c r="E76" s="19"/>
      <c r="F76" s="2"/>
      <c r="G76" s="20" t="s">
        <v>189</v>
      </c>
      <c r="H76" s="21">
        <v>1</v>
      </c>
      <c r="I76" s="21" t="s">
        <v>995</v>
      </c>
      <c r="J76" s="46" t="s">
        <v>1281</v>
      </c>
      <c r="K76" s="46"/>
      <c r="L76" s="47">
        <v>0</v>
      </c>
      <c r="M76" s="48"/>
      <c r="N76" s="97">
        <v>50.11</v>
      </c>
      <c r="O76" s="49">
        <v>9.2499999999999999E-2</v>
      </c>
      <c r="P76" s="50">
        <v>0</v>
      </c>
      <c r="Q76" s="50">
        <v>0.12</v>
      </c>
      <c r="R76" s="50">
        <v>0</v>
      </c>
      <c r="S76" s="49">
        <v>0</v>
      </c>
      <c r="T76" s="46"/>
      <c r="U76" s="46">
        <v>45</v>
      </c>
      <c r="V76" s="51"/>
      <c r="W76" s="62"/>
      <c r="X76" s="62"/>
      <c r="Y76" s="23" t="str">
        <f t="shared" si="2"/>
        <v/>
      </c>
      <c r="Z76" s="23">
        <f t="shared" si="3"/>
        <v>50.11</v>
      </c>
      <c r="AA76" s="19">
        <f t="shared" si="4"/>
        <v>1</v>
      </c>
      <c r="AB76" s="19">
        <f t="shared" si="5"/>
        <v>0</v>
      </c>
      <c r="AC76" s="19">
        <f t="shared" si="6"/>
        <v>1</v>
      </c>
      <c r="AD76" s="23" t="str">
        <f t="shared" si="7"/>
        <v/>
      </c>
      <c r="AE76" s="23" t="str">
        <f t="shared" si="8"/>
        <v/>
      </c>
    </row>
    <row r="77" spans="2:31" x14ac:dyDescent="0.25">
      <c r="B77" s="18">
        <f t="shared" si="9"/>
        <v>55</v>
      </c>
      <c r="C77" s="25">
        <v>5200000011351</v>
      </c>
      <c r="D77" s="19"/>
      <c r="E77" s="19"/>
      <c r="F77" s="20"/>
      <c r="G77" s="20" t="s">
        <v>190</v>
      </c>
      <c r="H77" s="21">
        <v>1</v>
      </c>
      <c r="I77" s="21" t="s">
        <v>995</v>
      </c>
      <c r="J77" s="46" t="s">
        <v>1073</v>
      </c>
      <c r="K77" s="46" t="s">
        <v>81</v>
      </c>
      <c r="L77" s="47" t="s">
        <v>1191</v>
      </c>
      <c r="M77" s="48"/>
      <c r="N77" s="97"/>
      <c r="O77" s="49"/>
      <c r="P77" s="50"/>
      <c r="Q77" s="50"/>
      <c r="R77" s="50"/>
      <c r="S77" s="49"/>
      <c r="T77" s="46"/>
      <c r="U77" s="46">
        <v>0</v>
      </c>
      <c r="V77" s="51"/>
      <c r="W77" s="62"/>
      <c r="X77" s="62"/>
      <c r="Y77" s="23" t="str">
        <f t="shared" si="2"/>
        <v/>
      </c>
      <c r="Z77" s="23" t="str">
        <f t="shared" si="3"/>
        <v/>
      </c>
      <c r="AA77" s="19">
        <f t="shared" si="4"/>
        <v>0</v>
      </c>
      <c r="AB77" s="19">
        <f t="shared" si="5"/>
        <v>0</v>
      </c>
      <c r="AC77" s="19">
        <f t="shared" si="6"/>
        <v>0</v>
      </c>
      <c r="AD77" s="23" t="str">
        <f t="shared" si="7"/>
        <v/>
      </c>
      <c r="AE77" s="23" t="str">
        <f t="shared" si="8"/>
        <v/>
      </c>
    </row>
    <row r="78" spans="2:31" x14ac:dyDescent="0.25">
      <c r="B78" s="18">
        <f t="shared" si="9"/>
        <v>56</v>
      </c>
      <c r="C78" s="25">
        <v>5200000011350</v>
      </c>
      <c r="D78" s="19"/>
      <c r="E78" s="19"/>
      <c r="F78" s="2"/>
      <c r="G78" s="20" t="s">
        <v>191</v>
      </c>
      <c r="H78" s="21">
        <v>1</v>
      </c>
      <c r="I78" s="21" t="s">
        <v>995</v>
      </c>
      <c r="J78" s="46" t="s">
        <v>1073</v>
      </c>
      <c r="K78" s="46" t="s">
        <v>81</v>
      </c>
      <c r="L78" s="47" t="s">
        <v>1191</v>
      </c>
      <c r="M78" s="48"/>
      <c r="N78" s="97"/>
      <c r="O78" s="49"/>
      <c r="P78" s="50"/>
      <c r="Q78" s="50"/>
      <c r="R78" s="50"/>
      <c r="S78" s="49"/>
      <c r="T78" s="46"/>
      <c r="U78" s="46">
        <v>0</v>
      </c>
      <c r="V78" s="51"/>
      <c r="W78" s="62"/>
      <c r="X78" s="62"/>
      <c r="Y78" s="23" t="str">
        <f t="shared" si="2"/>
        <v/>
      </c>
      <c r="Z78" s="23" t="str">
        <f t="shared" si="3"/>
        <v/>
      </c>
      <c r="AA78" s="19">
        <f t="shared" si="4"/>
        <v>0</v>
      </c>
      <c r="AB78" s="19">
        <f t="shared" si="5"/>
        <v>0</v>
      </c>
      <c r="AC78" s="19">
        <f t="shared" si="6"/>
        <v>0</v>
      </c>
      <c r="AD78" s="23" t="str">
        <f t="shared" si="7"/>
        <v/>
      </c>
      <c r="AE78" s="23" t="str">
        <f t="shared" si="8"/>
        <v/>
      </c>
    </row>
    <row r="79" spans="2:31" x14ac:dyDescent="0.25">
      <c r="B79" s="18">
        <f t="shared" si="9"/>
        <v>57</v>
      </c>
      <c r="C79" s="25">
        <v>5200000005871</v>
      </c>
      <c r="D79" s="19"/>
      <c r="E79" s="19"/>
      <c r="F79" s="20"/>
      <c r="G79" s="20" t="s">
        <v>192</v>
      </c>
      <c r="H79" s="21">
        <v>1</v>
      </c>
      <c r="I79" s="21" t="s">
        <v>995</v>
      </c>
      <c r="J79" s="46" t="s">
        <v>1073</v>
      </c>
      <c r="K79" s="46" t="s">
        <v>81</v>
      </c>
      <c r="L79" s="47" t="s">
        <v>1191</v>
      </c>
      <c r="M79" s="48"/>
      <c r="N79" s="97"/>
      <c r="O79" s="49"/>
      <c r="P79" s="50"/>
      <c r="Q79" s="50"/>
      <c r="R79" s="50"/>
      <c r="S79" s="49"/>
      <c r="T79" s="46"/>
      <c r="U79" s="46">
        <v>0</v>
      </c>
      <c r="V79" s="51"/>
      <c r="W79" s="62"/>
      <c r="X79" s="62"/>
      <c r="Y79" s="23" t="str">
        <f t="shared" si="2"/>
        <v/>
      </c>
      <c r="Z79" s="23" t="str">
        <f t="shared" si="3"/>
        <v/>
      </c>
      <c r="AA79" s="19">
        <f t="shared" si="4"/>
        <v>0</v>
      </c>
      <c r="AB79" s="19">
        <f t="shared" si="5"/>
        <v>0</v>
      </c>
      <c r="AC79" s="19">
        <f t="shared" si="6"/>
        <v>0</v>
      </c>
      <c r="AD79" s="23" t="str">
        <f t="shared" si="7"/>
        <v/>
      </c>
      <c r="AE79" s="23" t="str">
        <f t="shared" si="8"/>
        <v/>
      </c>
    </row>
    <row r="80" spans="2:31" x14ac:dyDescent="0.25">
      <c r="B80" s="18">
        <f t="shared" si="9"/>
        <v>58</v>
      </c>
      <c r="C80" s="25">
        <v>5200000016610</v>
      </c>
      <c r="D80" s="19"/>
      <c r="E80" s="19"/>
      <c r="F80" s="2"/>
      <c r="G80" s="20" t="s">
        <v>193</v>
      </c>
      <c r="H80" s="21">
        <v>1</v>
      </c>
      <c r="I80" s="21" t="s">
        <v>995</v>
      </c>
      <c r="J80" s="46" t="s">
        <v>1073</v>
      </c>
      <c r="K80" s="46" t="s">
        <v>81</v>
      </c>
      <c r="L80" s="47" t="s">
        <v>1191</v>
      </c>
      <c r="M80" s="48"/>
      <c r="N80" s="97"/>
      <c r="O80" s="49"/>
      <c r="P80" s="50"/>
      <c r="Q80" s="50"/>
      <c r="R80" s="50"/>
      <c r="S80" s="49"/>
      <c r="T80" s="46"/>
      <c r="U80" s="46">
        <v>0</v>
      </c>
      <c r="V80" s="51"/>
      <c r="W80" s="62"/>
      <c r="X80" s="62"/>
      <c r="Y80" s="23" t="str">
        <f t="shared" si="2"/>
        <v/>
      </c>
      <c r="Z80" s="23" t="str">
        <f t="shared" si="3"/>
        <v/>
      </c>
      <c r="AA80" s="19">
        <f t="shared" si="4"/>
        <v>0</v>
      </c>
      <c r="AB80" s="19">
        <f t="shared" si="5"/>
        <v>0</v>
      </c>
      <c r="AC80" s="19">
        <f t="shared" si="6"/>
        <v>0</v>
      </c>
      <c r="AD80" s="23" t="str">
        <f t="shared" si="7"/>
        <v/>
      </c>
      <c r="AE80" s="23" t="str">
        <f t="shared" si="8"/>
        <v/>
      </c>
    </row>
    <row r="81" spans="2:31" x14ac:dyDescent="0.25">
      <c r="B81" s="18">
        <f t="shared" si="9"/>
        <v>59</v>
      </c>
      <c r="C81" s="25">
        <v>5200000015168</v>
      </c>
      <c r="D81" s="19"/>
      <c r="E81" s="19"/>
      <c r="F81" s="20"/>
      <c r="G81" s="20" t="s">
        <v>194</v>
      </c>
      <c r="H81" s="21">
        <v>1</v>
      </c>
      <c r="I81" s="21" t="s">
        <v>995</v>
      </c>
      <c r="J81" s="46" t="s">
        <v>1073</v>
      </c>
      <c r="K81" s="46" t="s">
        <v>81</v>
      </c>
      <c r="L81" s="47" t="s">
        <v>1191</v>
      </c>
      <c r="M81" s="48"/>
      <c r="N81" s="97"/>
      <c r="O81" s="49"/>
      <c r="P81" s="50"/>
      <c r="Q81" s="50"/>
      <c r="R81" s="50"/>
      <c r="S81" s="49"/>
      <c r="T81" s="46"/>
      <c r="U81" s="46">
        <v>0</v>
      </c>
      <c r="V81" s="51"/>
      <c r="W81" s="62"/>
      <c r="X81" s="62"/>
      <c r="Y81" s="23" t="str">
        <f t="shared" si="2"/>
        <v/>
      </c>
      <c r="Z81" s="23" t="str">
        <f t="shared" si="3"/>
        <v/>
      </c>
      <c r="AA81" s="19">
        <f t="shared" si="4"/>
        <v>0</v>
      </c>
      <c r="AB81" s="19">
        <f t="shared" si="5"/>
        <v>0</v>
      </c>
      <c r="AC81" s="19">
        <f t="shared" si="6"/>
        <v>0</v>
      </c>
      <c r="AD81" s="23" t="str">
        <f t="shared" si="7"/>
        <v/>
      </c>
      <c r="AE81" s="23" t="str">
        <f t="shared" si="8"/>
        <v/>
      </c>
    </row>
    <row r="82" spans="2:31" x14ac:dyDescent="0.25">
      <c r="B82" s="18">
        <f t="shared" si="9"/>
        <v>60</v>
      </c>
      <c r="C82" s="25">
        <v>5200000015167</v>
      </c>
      <c r="D82" s="19"/>
      <c r="E82" s="19"/>
      <c r="F82" s="2"/>
      <c r="G82" s="20" t="s">
        <v>195</v>
      </c>
      <c r="H82" s="21">
        <v>1</v>
      </c>
      <c r="I82" s="21" t="s">
        <v>995</v>
      </c>
      <c r="J82" s="46" t="s">
        <v>1073</v>
      </c>
      <c r="K82" s="46" t="s">
        <v>85</v>
      </c>
      <c r="L82" s="47" t="s">
        <v>1186</v>
      </c>
      <c r="M82" s="48"/>
      <c r="N82" s="97"/>
      <c r="O82" s="49"/>
      <c r="P82" s="50"/>
      <c r="Q82" s="50"/>
      <c r="R82" s="50"/>
      <c r="S82" s="49"/>
      <c r="T82" s="46"/>
      <c r="U82" s="46">
        <v>0</v>
      </c>
      <c r="V82" s="51"/>
      <c r="W82" s="62"/>
      <c r="X82" s="62"/>
      <c r="Y82" s="23" t="str">
        <f t="shared" si="2"/>
        <v/>
      </c>
      <c r="Z82" s="23" t="str">
        <f t="shared" si="3"/>
        <v/>
      </c>
      <c r="AA82" s="19">
        <f t="shared" si="4"/>
        <v>0</v>
      </c>
      <c r="AB82" s="19">
        <f t="shared" si="5"/>
        <v>0</v>
      </c>
      <c r="AC82" s="19">
        <f t="shared" si="6"/>
        <v>0</v>
      </c>
      <c r="AD82" s="23" t="str">
        <f t="shared" si="7"/>
        <v/>
      </c>
      <c r="AE82" s="23" t="str">
        <f t="shared" si="8"/>
        <v/>
      </c>
    </row>
    <row r="83" spans="2:31" x14ac:dyDescent="0.25">
      <c r="B83" s="18">
        <f t="shared" si="9"/>
        <v>61</v>
      </c>
      <c r="C83" s="25">
        <v>5200000015169</v>
      </c>
      <c r="D83" s="19"/>
      <c r="E83" s="19"/>
      <c r="F83" s="20"/>
      <c r="G83" s="20" t="s">
        <v>196</v>
      </c>
      <c r="H83" s="21">
        <v>1</v>
      </c>
      <c r="I83" s="21" t="s">
        <v>995</v>
      </c>
      <c r="J83" s="46" t="s">
        <v>1073</v>
      </c>
      <c r="K83" s="46" t="s">
        <v>81</v>
      </c>
      <c r="L83" s="47" t="s">
        <v>1191</v>
      </c>
      <c r="M83" s="48"/>
      <c r="N83" s="97"/>
      <c r="O83" s="49"/>
      <c r="P83" s="50"/>
      <c r="Q83" s="50"/>
      <c r="R83" s="50"/>
      <c r="S83" s="49"/>
      <c r="T83" s="46"/>
      <c r="U83" s="46">
        <v>0</v>
      </c>
      <c r="V83" s="51"/>
      <c r="W83" s="62"/>
      <c r="X83" s="62"/>
      <c r="Y83" s="23" t="str">
        <f t="shared" si="2"/>
        <v/>
      </c>
      <c r="Z83" s="23" t="str">
        <f t="shared" si="3"/>
        <v/>
      </c>
      <c r="AA83" s="19">
        <f t="shared" si="4"/>
        <v>0</v>
      </c>
      <c r="AB83" s="19">
        <f t="shared" si="5"/>
        <v>0</v>
      </c>
      <c r="AC83" s="19">
        <f t="shared" si="6"/>
        <v>0</v>
      </c>
      <c r="AD83" s="23" t="str">
        <f t="shared" si="7"/>
        <v/>
      </c>
      <c r="AE83" s="23" t="str">
        <f t="shared" si="8"/>
        <v/>
      </c>
    </row>
    <row r="84" spans="2:31" x14ac:dyDescent="0.25">
      <c r="B84" s="18">
        <f t="shared" si="9"/>
        <v>62</v>
      </c>
      <c r="C84" s="25">
        <v>5300000000798</v>
      </c>
      <c r="D84" s="19"/>
      <c r="E84" s="19"/>
      <c r="F84" s="2"/>
      <c r="G84" s="20" t="s">
        <v>197</v>
      </c>
      <c r="H84" s="21">
        <v>1</v>
      </c>
      <c r="I84" s="21" t="s">
        <v>995</v>
      </c>
      <c r="J84" s="46" t="s">
        <v>1079</v>
      </c>
      <c r="K84" s="46"/>
      <c r="L84" s="47">
        <v>0</v>
      </c>
      <c r="M84" s="48"/>
      <c r="N84" s="97">
        <v>19.57</v>
      </c>
      <c r="O84" s="49">
        <v>9.2499999999999999E-2</v>
      </c>
      <c r="P84" s="50">
        <v>0</v>
      </c>
      <c r="Q84" s="50">
        <v>0.12</v>
      </c>
      <c r="R84" s="50">
        <v>0</v>
      </c>
      <c r="S84" s="49">
        <v>0</v>
      </c>
      <c r="T84" s="46"/>
      <c r="U84" s="46">
        <v>35</v>
      </c>
      <c r="V84" s="51"/>
      <c r="W84" s="62"/>
      <c r="X84" s="62"/>
      <c r="Y84" s="23" t="str">
        <f t="shared" si="2"/>
        <v/>
      </c>
      <c r="Z84" s="23">
        <f t="shared" si="3"/>
        <v>19.57</v>
      </c>
      <c r="AA84" s="19">
        <f t="shared" si="4"/>
        <v>1</v>
      </c>
      <c r="AB84" s="19">
        <f t="shared" si="5"/>
        <v>0</v>
      </c>
      <c r="AC84" s="19">
        <f t="shared" si="6"/>
        <v>1</v>
      </c>
      <c r="AD84" s="23" t="str">
        <f t="shared" si="7"/>
        <v/>
      </c>
      <c r="AE84" s="23" t="str">
        <f t="shared" si="8"/>
        <v/>
      </c>
    </row>
    <row r="85" spans="2:31" x14ac:dyDescent="0.25">
      <c r="B85" s="18">
        <f t="shared" si="9"/>
        <v>63</v>
      </c>
      <c r="C85" s="25">
        <v>5300000000075</v>
      </c>
      <c r="D85" s="19"/>
      <c r="E85" s="19"/>
      <c r="F85" s="20"/>
      <c r="G85" s="20" t="s">
        <v>198</v>
      </c>
      <c r="H85" s="21">
        <v>270</v>
      </c>
      <c r="I85" s="21" t="s">
        <v>995</v>
      </c>
      <c r="J85" s="46" t="s">
        <v>1079</v>
      </c>
      <c r="K85" s="46"/>
      <c r="L85" s="47">
        <v>0</v>
      </c>
      <c r="M85" s="48"/>
      <c r="N85" s="97">
        <v>18.8</v>
      </c>
      <c r="O85" s="49">
        <v>9.2499999999999999E-2</v>
      </c>
      <c r="P85" s="50">
        <v>0</v>
      </c>
      <c r="Q85" s="50">
        <v>0.12</v>
      </c>
      <c r="R85" s="50">
        <v>0</v>
      </c>
      <c r="S85" s="49">
        <v>0</v>
      </c>
      <c r="T85" s="46"/>
      <c r="U85" s="46">
        <v>35</v>
      </c>
      <c r="V85" s="51"/>
      <c r="W85" s="62"/>
      <c r="X85" s="62"/>
      <c r="Y85" s="23" t="str">
        <f t="shared" si="2"/>
        <v/>
      </c>
      <c r="Z85" s="23">
        <f t="shared" si="3"/>
        <v>5076</v>
      </c>
      <c r="AA85" s="19">
        <f t="shared" si="4"/>
        <v>1</v>
      </c>
      <c r="AB85" s="19">
        <f t="shared" si="5"/>
        <v>0</v>
      </c>
      <c r="AC85" s="19">
        <f t="shared" si="6"/>
        <v>1</v>
      </c>
      <c r="AD85" s="23" t="str">
        <f t="shared" si="7"/>
        <v/>
      </c>
      <c r="AE85" s="23" t="str">
        <f t="shared" si="8"/>
        <v/>
      </c>
    </row>
    <row r="86" spans="2:31" x14ac:dyDescent="0.25">
      <c r="B86" s="18">
        <f t="shared" si="9"/>
        <v>64</v>
      </c>
      <c r="C86" s="25">
        <v>5300000000455</v>
      </c>
      <c r="D86" s="19"/>
      <c r="E86" s="19"/>
      <c r="F86" s="2"/>
      <c r="G86" s="20" t="s">
        <v>199</v>
      </c>
      <c r="H86" s="21">
        <v>57</v>
      </c>
      <c r="I86" s="21" t="s">
        <v>995</v>
      </c>
      <c r="J86" s="46" t="s">
        <v>1071</v>
      </c>
      <c r="K86" s="46"/>
      <c r="L86" s="47">
        <v>0</v>
      </c>
      <c r="M86" s="48"/>
      <c r="N86" s="97">
        <v>26.66</v>
      </c>
      <c r="O86" s="49">
        <v>9.2499999999999999E-2</v>
      </c>
      <c r="P86" s="50">
        <v>0</v>
      </c>
      <c r="Q86" s="50">
        <v>0.12</v>
      </c>
      <c r="R86" s="50">
        <v>0</v>
      </c>
      <c r="S86" s="49">
        <v>0</v>
      </c>
      <c r="T86" s="46"/>
      <c r="U86" s="46">
        <v>45</v>
      </c>
      <c r="V86" s="51"/>
      <c r="W86" s="62"/>
      <c r="X86" s="62"/>
      <c r="Y86" s="23" t="str">
        <f t="shared" si="2"/>
        <v/>
      </c>
      <c r="Z86" s="23">
        <f t="shared" si="3"/>
        <v>1519.6200000000001</v>
      </c>
      <c r="AA86" s="19">
        <f t="shared" si="4"/>
        <v>1</v>
      </c>
      <c r="AB86" s="19">
        <f t="shared" si="5"/>
        <v>0</v>
      </c>
      <c r="AC86" s="19">
        <f t="shared" si="6"/>
        <v>1</v>
      </c>
      <c r="AD86" s="23" t="str">
        <f t="shared" si="7"/>
        <v/>
      </c>
      <c r="AE86" s="23" t="str">
        <f t="shared" si="8"/>
        <v/>
      </c>
    </row>
    <row r="87" spans="2:31" x14ac:dyDescent="0.25">
      <c r="B87" s="18">
        <f t="shared" si="9"/>
        <v>65</v>
      </c>
      <c r="C87" s="25">
        <v>5300000004854</v>
      </c>
      <c r="D87" s="19"/>
      <c r="E87" s="19"/>
      <c r="F87" s="20"/>
      <c r="G87" s="20" t="s">
        <v>200</v>
      </c>
      <c r="H87" s="21">
        <v>20</v>
      </c>
      <c r="I87" s="21" t="s">
        <v>995</v>
      </c>
      <c r="J87" s="46" t="s">
        <v>1073</v>
      </c>
      <c r="K87" s="46" t="s">
        <v>85</v>
      </c>
      <c r="L87" s="47" t="s">
        <v>1188</v>
      </c>
      <c r="M87" s="48"/>
      <c r="N87" s="97"/>
      <c r="O87" s="49"/>
      <c r="P87" s="50"/>
      <c r="Q87" s="50"/>
      <c r="R87" s="50"/>
      <c r="S87" s="49"/>
      <c r="T87" s="46"/>
      <c r="U87" s="46">
        <v>0</v>
      </c>
      <c r="V87" s="51"/>
      <c r="W87" s="62"/>
      <c r="X87" s="62"/>
      <c r="Y87" s="23" t="str">
        <f t="shared" ref="Y87:Y150" si="10">IF(M87&lt;&gt;"",$H87*M87,"")</f>
        <v/>
      </c>
      <c r="Z87" s="23" t="str">
        <f t="shared" ref="Z87:Z150" si="11">IF(N87&lt;&gt;"",$H87*N87,"")</f>
        <v/>
      </c>
      <c r="AA87" s="19">
        <f t="shared" ref="AA87:AA150" si="12">IF(OR(M87&lt;&gt;"",N87&lt;&gt;""),1,0)</f>
        <v>0</v>
      </c>
      <c r="AB87" s="19">
        <f t="shared" ref="AB87:AB150" si="13">IF(M87&lt;&gt;0,1,0)</f>
        <v>0</v>
      </c>
      <c r="AC87" s="19">
        <f t="shared" ref="AC87:AC150" si="14">IF(N87&lt;&gt;0,1,0)</f>
        <v>0</v>
      </c>
      <c r="AD87" s="23" t="str">
        <f t="shared" ref="AD87:AD150" si="15">IF(W87&lt;&gt;"",$H87*W87,"")</f>
        <v/>
      </c>
      <c r="AE87" s="23" t="str">
        <f t="shared" ref="AE87:AE150" si="16">IF(X87&lt;&gt;"",$H87*X87,"")</f>
        <v/>
      </c>
    </row>
    <row r="88" spans="2:31" x14ac:dyDescent="0.25">
      <c r="B88" s="18">
        <f t="shared" ref="B88:B151" si="17">IF(G88="","",B87+1)</f>
        <v>66</v>
      </c>
      <c r="C88" s="25">
        <v>5200000002781</v>
      </c>
      <c r="D88" s="19"/>
      <c r="E88" s="19"/>
      <c r="F88" s="2"/>
      <c r="G88" s="20" t="s">
        <v>201</v>
      </c>
      <c r="H88" s="21">
        <v>153</v>
      </c>
      <c r="I88" s="21" t="s">
        <v>995</v>
      </c>
      <c r="J88" s="46" t="s">
        <v>1073</v>
      </c>
      <c r="K88" s="46" t="s">
        <v>85</v>
      </c>
      <c r="L88" s="47" t="s">
        <v>1188</v>
      </c>
      <c r="M88" s="48"/>
      <c r="N88" s="97"/>
      <c r="O88" s="49"/>
      <c r="P88" s="50"/>
      <c r="Q88" s="50"/>
      <c r="R88" s="50"/>
      <c r="S88" s="49"/>
      <c r="T88" s="46"/>
      <c r="U88" s="46">
        <v>0</v>
      </c>
      <c r="V88" s="51"/>
      <c r="W88" s="62"/>
      <c r="X88" s="62"/>
      <c r="Y88" s="23" t="str">
        <f t="shared" si="10"/>
        <v/>
      </c>
      <c r="Z88" s="23" t="str">
        <f t="shared" si="11"/>
        <v/>
      </c>
      <c r="AA88" s="19">
        <f t="shared" si="12"/>
        <v>0</v>
      </c>
      <c r="AB88" s="19">
        <f t="shared" si="13"/>
        <v>0</v>
      </c>
      <c r="AC88" s="19">
        <f t="shared" si="14"/>
        <v>0</v>
      </c>
      <c r="AD88" s="23" t="str">
        <f t="shared" si="15"/>
        <v/>
      </c>
      <c r="AE88" s="23" t="str">
        <f t="shared" si="16"/>
        <v/>
      </c>
    </row>
    <row r="89" spans="2:31" x14ac:dyDescent="0.25">
      <c r="B89" s="18">
        <f t="shared" si="17"/>
        <v>67</v>
      </c>
      <c r="C89" s="25">
        <v>5300000004629</v>
      </c>
      <c r="D89" s="19"/>
      <c r="E89" s="19"/>
      <c r="F89" s="20"/>
      <c r="G89" s="20" t="s">
        <v>202</v>
      </c>
      <c r="H89" s="21">
        <v>1</v>
      </c>
      <c r="I89" s="21" t="s">
        <v>995</v>
      </c>
      <c r="J89" s="46" t="s">
        <v>1073</v>
      </c>
      <c r="K89" s="46" t="s">
        <v>85</v>
      </c>
      <c r="L89" s="47" t="s">
        <v>1188</v>
      </c>
      <c r="M89" s="48"/>
      <c r="N89" s="97"/>
      <c r="O89" s="49"/>
      <c r="P89" s="50"/>
      <c r="Q89" s="50"/>
      <c r="R89" s="50"/>
      <c r="S89" s="49"/>
      <c r="T89" s="46"/>
      <c r="U89" s="46">
        <v>0</v>
      </c>
      <c r="V89" s="51"/>
      <c r="W89" s="62"/>
      <c r="X89" s="62"/>
      <c r="Y89" s="23" t="str">
        <f t="shared" si="10"/>
        <v/>
      </c>
      <c r="Z89" s="23" t="str">
        <f t="shared" si="11"/>
        <v/>
      </c>
      <c r="AA89" s="19">
        <f t="shared" si="12"/>
        <v>0</v>
      </c>
      <c r="AB89" s="19">
        <f t="shared" si="13"/>
        <v>0</v>
      </c>
      <c r="AC89" s="19">
        <f t="shared" si="14"/>
        <v>0</v>
      </c>
      <c r="AD89" s="23" t="str">
        <f t="shared" si="15"/>
        <v/>
      </c>
      <c r="AE89" s="23" t="str">
        <f t="shared" si="16"/>
        <v/>
      </c>
    </row>
    <row r="90" spans="2:31" x14ac:dyDescent="0.25">
      <c r="B90" s="18">
        <f t="shared" si="17"/>
        <v>68</v>
      </c>
      <c r="C90" s="25">
        <v>6100000005181</v>
      </c>
      <c r="D90" s="19"/>
      <c r="E90" s="19"/>
      <c r="F90" s="2"/>
      <c r="G90" s="20" t="s">
        <v>203</v>
      </c>
      <c r="H90" s="21">
        <v>63</v>
      </c>
      <c r="I90" s="21" t="s">
        <v>995</v>
      </c>
      <c r="J90" s="46" t="s">
        <v>1071</v>
      </c>
      <c r="K90" s="46"/>
      <c r="L90" s="47">
        <v>0</v>
      </c>
      <c r="M90" s="48"/>
      <c r="N90" s="97">
        <v>15.28</v>
      </c>
      <c r="O90" s="49">
        <v>9.2499999999999999E-2</v>
      </c>
      <c r="P90" s="50">
        <v>0</v>
      </c>
      <c r="Q90" s="50">
        <v>0.12</v>
      </c>
      <c r="R90" s="50">
        <v>0</v>
      </c>
      <c r="S90" s="49">
        <v>0</v>
      </c>
      <c r="T90" s="46"/>
      <c r="U90" s="46">
        <v>35</v>
      </c>
      <c r="V90" s="51"/>
      <c r="W90" s="62"/>
      <c r="X90" s="62"/>
      <c r="Y90" s="23" t="str">
        <f t="shared" si="10"/>
        <v/>
      </c>
      <c r="Z90" s="23">
        <f t="shared" si="11"/>
        <v>962.64</v>
      </c>
      <c r="AA90" s="19">
        <f t="shared" si="12"/>
        <v>1</v>
      </c>
      <c r="AB90" s="19">
        <f t="shared" si="13"/>
        <v>0</v>
      </c>
      <c r="AC90" s="19">
        <f t="shared" si="14"/>
        <v>1</v>
      </c>
      <c r="AD90" s="23" t="str">
        <f t="shared" si="15"/>
        <v/>
      </c>
      <c r="AE90" s="23" t="str">
        <f t="shared" si="16"/>
        <v/>
      </c>
    </row>
    <row r="91" spans="2:31" x14ac:dyDescent="0.25">
      <c r="B91" s="18">
        <f t="shared" si="17"/>
        <v>69</v>
      </c>
      <c r="C91" s="25">
        <v>5300000003158</v>
      </c>
      <c r="D91" s="19"/>
      <c r="E91" s="19"/>
      <c r="F91" s="20"/>
      <c r="G91" s="20" t="s">
        <v>204</v>
      </c>
      <c r="H91" s="21">
        <v>4</v>
      </c>
      <c r="I91" s="21" t="s">
        <v>995</v>
      </c>
      <c r="J91" s="46" t="s">
        <v>1079</v>
      </c>
      <c r="K91" s="46"/>
      <c r="L91" s="47">
        <v>0</v>
      </c>
      <c r="M91" s="48"/>
      <c r="N91" s="97">
        <v>19.57</v>
      </c>
      <c r="O91" s="49">
        <v>9.2499999999999999E-2</v>
      </c>
      <c r="P91" s="50">
        <v>0</v>
      </c>
      <c r="Q91" s="50">
        <v>0.12</v>
      </c>
      <c r="R91" s="50">
        <v>0</v>
      </c>
      <c r="S91" s="49">
        <v>0</v>
      </c>
      <c r="T91" s="46"/>
      <c r="U91" s="46">
        <v>35</v>
      </c>
      <c r="V91" s="51"/>
      <c r="W91" s="62"/>
      <c r="X91" s="62"/>
      <c r="Y91" s="23" t="str">
        <f t="shared" si="10"/>
        <v/>
      </c>
      <c r="Z91" s="23">
        <f t="shared" si="11"/>
        <v>78.28</v>
      </c>
      <c r="AA91" s="19">
        <f t="shared" si="12"/>
        <v>1</v>
      </c>
      <c r="AB91" s="19">
        <f t="shared" si="13"/>
        <v>0</v>
      </c>
      <c r="AC91" s="19">
        <f t="shared" si="14"/>
        <v>1</v>
      </c>
      <c r="AD91" s="23" t="str">
        <f t="shared" si="15"/>
        <v/>
      </c>
      <c r="AE91" s="23" t="str">
        <f t="shared" si="16"/>
        <v/>
      </c>
    </row>
    <row r="92" spans="2:31" x14ac:dyDescent="0.25">
      <c r="B92" s="18">
        <f t="shared" si="17"/>
        <v>70</v>
      </c>
      <c r="C92" s="25">
        <v>5300000003474</v>
      </c>
      <c r="D92" s="19"/>
      <c r="E92" s="19"/>
      <c r="F92" s="2"/>
      <c r="G92" s="20" t="s">
        <v>205</v>
      </c>
      <c r="H92" s="21">
        <v>13</v>
      </c>
      <c r="I92" s="21" t="s">
        <v>995</v>
      </c>
      <c r="J92" s="46" t="s">
        <v>1071</v>
      </c>
      <c r="K92" s="46"/>
      <c r="L92" s="47">
        <v>0</v>
      </c>
      <c r="M92" s="48"/>
      <c r="N92" s="97">
        <v>26.66</v>
      </c>
      <c r="O92" s="49">
        <v>9.2499999999999999E-2</v>
      </c>
      <c r="P92" s="50">
        <v>0</v>
      </c>
      <c r="Q92" s="50">
        <v>0.12</v>
      </c>
      <c r="R92" s="50">
        <v>0</v>
      </c>
      <c r="S92" s="49">
        <v>0</v>
      </c>
      <c r="T92" s="46"/>
      <c r="U92" s="46">
        <v>45</v>
      </c>
      <c r="V92" s="51"/>
      <c r="W92" s="62"/>
      <c r="X92" s="62"/>
      <c r="Y92" s="23" t="str">
        <f t="shared" si="10"/>
        <v/>
      </c>
      <c r="Z92" s="23">
        <f t="shared" si="11"/>
        <v>346.58</v>
      </c>
      <c r="AA92" s="19">
        <f t="shared" si="12"/>
        <v>1</v>
      </c>
      <c r="AB92" s="19">
        <f t="shared" si="13"/>
        <v>0</v>
      </c>
      <c r="AC92" s="19">
        <f t="shared" si="14"/>
        <v>1</v>
      </c>
      <c r="AD92" s="23" t="str">
        <f t="shared" si="15"/>
        <v/>
      </c>
      <c r="AE92" s="23" t="str">
        <f t="shared" si="16"/>
        <v/>
      </c>
    </row>
    <row r="93" spans="2:31" x14ac:dyDescent="0.25">
      <c r="B93" s="18">
        <f t="shared" si="17"/>
        <v>71</v>
      </c>
      <c r="C93" s="25">
        <v>5300000003037</v>
      </c>
      <c r="D93" s="19"/>
      <c r="E93" s="19"/>
      <c r="F93" s="20"/>
      <c r="G93" s="20" t="s">
        <v>206</v>
      </c>
      <c r="H93" s="21">
        <v>383</v>
      </c>
      <c r="I93" s="21" t="s">
        <v>995</v>
      </c>
      <c r="J93" s="46" t="s">
        <v>1071</v>
      </c>
      <c r="K93" s="46"/>
      <c r="L93" s="47">
        <v>0</v>
      </c>
      <c r="M93" s="48"/>
      <c r="N93" s="97">
        <v>15.28</v>
      </c>
      <c r="O93" s="49">
        <v>9.2499999999999999E-2</v>
      </c>
      <c r="P93" s="50">
        <v>0</v>
      </c>
      <c r="Q93" s="50">
        <v>0.12</v>
      </c>
      <c r="R93" s="50">
        <v>0</v>
      </c>
      <c r="S93" s="49">
        <v>0</v>
      </c>
      <c r="T93" s="46"/>
      <c r="U93" s="46">
        <v>35</v>
      </c>
      <c r="V93" s="51"/>
      <c r="W93" s="62"/>
      <c r="X93" s="62"/>
      <c r="Y93" s="23" t="str">
        <f t="shared" si="10"/>
        <v/>
      </c>
      <c r="Z93" s="23">
        <f t="shared" si="11"/>
        <v>5852.24</v>
      </c>
      <c r="AA93" s="19">
        <f t="shared" si="12"/>
        <v>1</v>
      </c>
      <c r="AB93" s="19">
        <f t="shared" si="13"/>
        <v>0</v>
      </c>
      <c r="AC93" s="19">
        <f t="shared" si="14"/>
        <v>1</v>
      </c>
      <c r="AD93" s="23" t="str">
        <f t="shared" si="15"/>
        <v/>
      </c>
      <c r="AE93" s="23" t="str">
        <f t="shared" si="16"/>
        <v/>
      </c>
    </row>
    <row r="94" spans="2:31" x14ac:dyDescent="0.25">
      <c r="B94" s="18">
        <f t="shared" si="17"/>
        <v>72</v>
      </c>
      <c r="C94" s="25">
        <v>5300000000097</v>
      </c>
      <c r="D94" s="19"/>
      <c r="E94" s="19"/>
      <c r="F94" s="20"/>
      <c r="G94" s="20" t="s">
        <v>207</v>
      </c>
      <c r="H94" s="21">
        <v>2</v>
      </c>
      <c r="I94" s="21" t="s">
        <v>995</v>
      </c>
      <c r="J94" s="46" t="s">
        <v>1071</v>
      </c>
      <c r="K94" s="46"/>
      <c r="L94" s="47">
        <v>0</v>
      </c>
      <c r="M94" s="48"/>
      <c r="N94" s="97">
        <v>15.28</v>
      </c>
      <c r="O94" s="49">
        <v>9.2499999999999999E-2</v>
      </c>
      <c r="P94" s="50">
        <v>0</v>
      </c>
      <c r="Q94" s="50">
        <v>0.12</v>
      </c>
      <c r="R94" s="50">
        <v>0</v>
      </c>
      <c r="S94" s="49">
        <v>0</v>
      </c>
      <c r="T94" s="46"/>
      <c r="U94" s="46">
        <v>35</v>
      </c>
      <c r="V94" s="51"/>
      <c r="W94" s="62"/>
      <c r="X94" s="62"/>
      <c r="Y94" s="23" t="str">
        <f t="shared" si="10"/>
        <v/>
      </c>
      <c r="Z94" s="23">
        <f t="shared" si="11"/>
        <v>30.56</v>
      </c>
      <c r="AA94" s="19">
        <f t="shared" si="12"/>
        <v>1</v>
      </c>
      <c r="AB94" s="19">
        <f t="shared" si="13"/>
        <v>0</v>
      </c>
      <c r="AC94" s="19">
        <f t="shared" si="14"/>
        <v>1</v>
      </c>
      <c r="AD94" s="23" t="str">
        <f t="shared" si="15"/>
        <v/>
      </c>
      <c r="AE94" s="23" t="str">
        <f t="shared" si="16"/>
        <v/>
      </c>
    </row>
    <row r="95" spans="2:31" x14ac:dyDescent="0.25">
      <c r="B95" s="18">
        <f t="shared" si="17"/>
        <v>73</v>
      </c>
      <c r="C95" s="25">
        <v>5200000010034</v>
      </c>
      <c r="D95" s="19"/>
      <c r="E95" s="19"/>
      <c r="F95" s="20"/>
      <c r="G95" s="20" t="s">
        <v>208</v>
      </c>
      <c r="H95" s="21">
        <v>1</v>
      </c>
      <c r="I95" s="21" t="s">
        <v>995</v>
      </c>
      <c r="J95" s="46" t="s">
        <v>1282</v>
      </c>
      <c r="K95" s="46"/>
      <c r="L95" s="47" t="s">
        <v>1194</v>
      </c>
      <c r="M95" s="48"/>
      <c r="N95" s="97">
        <v>48</v>
      </c>
      <c r="O95" s="49">
        <v>9.2499999999999999E-2</v>
      </c>
      <c r="P95" s="50">
        <v>0</v>
      </c>
      <c r="Q95" s="50">
        <v>0.12</v>
      </c>
      <c r="R95" s="50">
        <v>0</v>
      </c>
      <c r="S95" s="49">
        <v>0</v>
      </c>
      <c r="T95" s="46"/>
      <c r="U95" s="46">
        <v>45</v>
      </c>
      <c r="V95" s="51"/>
      <c r="W95" s="62"/>
      <c r="X95" s="62"/>
      <c r="Y95" s="23" t="str">
        <f t="shared" si="10"/>
        <v/>
      </c>
      <c r="Z95" s="23">
        <f t="shared" si="11"/>
        <v>48</v>
      </c>
      <c r="AA95" s="19">
        <f t="shared" si="12"/>
        <v>1</v>
      </c>
      <c r="AB95" s="19">
        <f t="shared" si="13"/>
        <v>0</v>
      </c>
      <c r="AC95" s="19">
        <f t="shared" si="14"/>
        <v>1</v>
      </c>
      <c r="AD95" s="23" t="str">
        <f t="shared" si="15"/>
        <v/>
      </c>
      <c r="AE95" s="23" t="str">
        <f t="shared" si="16"/>
        <v/>
      </c>
    </row>
    <row r="96" spans="2:31" x14ac:dyDescent="0.25">
      <c r="B96" s="18">
        <f t="shared" si="17"/>
        <v>74</v>
      </c>
      <c r="C96" s="25">
        <v>5200000002093</v>
      </c>
      <c r="D96" s="19"/>
      <c r="E96" s="19"/>
      <c r="F96" s="2"/>
      <c r="G96" s="20" t="s">
        <v>209</v>
      </c>
      <c r="H96" s="21">
        <v>1</v>
      </c>
      <c r="I96" s="21" t="s">
        <v>995</v>
      </c>
      <c r="J96" s="46" t="s">
        <v>1078</v>
      </c>
      <c r="K96" s="46"/>
      <c r="L96" s="47" t="s">
        <v>1195</v>
      </c>
      <c r="M96" s="48"/>
      <c r="N96" s="97">
        <v>2.41</v>
      </c>
      <c r="O96" s="49">
        <v>9.2499999999999999E-2</v>
      </c>
      <c r="P96" s="50">
        <v>0</v>
      </c>
      <c r="Q96" s="50">
        <v>0.12</v>
      </c>
      <c r="R96" s="50">
        <v>0</v>
      </c>
      <c r="S96" s="49">
        <v>0</v>
      </c>
      <c r="T96" s="46"/>
      <c r="U96" s="46">
        <v>35</v>
      </c>
      <c r="V96" s="51"/>
      <c r="W96" s="62"/>
      <c r="X96" s="62"/>
      <c r="Y96" s="23" t="str">
        <f t="shared" si="10"/>
        <v/>
      </c>
      <c r="Z96" s="23">
        <f t="shared" si="11"/>
        <v>2.41</v>
      </c>
      <c r="AA96" s="19">
        <f t="shared" si="12"/>
        <v>1</v>
      </c>
      <c r="AB96" s="19">
        <f t="shared" si="13"/>
        <v>0</v>
      </c>
      <c r="AC96" s="19">
        <f t="shared" si="14"/>
        <v>1</v>
      </c>
      <c r="AD96" s="23" t="str">
        <f t="shared" si="15"/>
        <v/>
      </c>
      <c r="AE96" s="23" t="str">
        <f t="shared" si="16"/>
        <v/>
      </c>
    </row>
    <row r="97" spans="2:31" x14ac:dyDescent="0.25">
      <c r="B97" s="18">
        <f t="shared" si="17"/>
        <v>75</v>
      </c>
      <c r="C97" s="25">
        <v>5200000008792</v>
      </c>
      <c r="D97" s="19"/>
      <c r="E97" s="19"/>
      <c r="F97" s="20"/>
      <c r="G97" s="20" t="s">
        <v>1001</v>
      </c>
      <c r="H97" s="21">
        <v>5</v>
      </c>
      <c r="I97" s="21" t="s">
        <v>995</v>
      </c>
      <c r="J97" s="46" t="s">
        <v>1078</v>
      </c>
      <c r="K97" s="46"/>
      <c r="L97" s="47">
        <v>0</v>
      </c>
      <c r="M97" s="48"/>
      <c r="N97" s="97">
        <v>3.88</v>
      </c>
      <c r="O97" s="49">
        <v>9.2499999999999999E-2</v>
      </c>
      <c r="P97" s="50">
        <v>0</v>
      </c>
      <c r="Q97" s="50">
        <v>0.12</v>
      </c>
      <c r="R97" s="50">
        <v>0</v>
      </c>
      <c r="S97" s="49">
        <v>0</v>
      </c>
      <c r="T97" s="46"/>
      <c r="U97" s="46">
        <v>35</v>
      </c>
      <c r="V97" s="51"/>
      <c r="W97" s="62"/>
      <c r="X97" s="62"/>
      <c r="Y97" s="23" t="str">
        <f t="shared" si="10"/>
        <v/>
      </c>
      <c r="Z97" s="23">
        <f t="shared" si="11"/>
        <v>19.399999999999999</v>
      </c>
      <c r="AA97" s="19">
        <f t="shared" si="12"/>
        <v>1</v>
      </c>
      <c r="AB97" s="19">
        <f t="shared" si="13"/>
        <v>0</v>
      </c>
      <c r="AC97" s="19">
        <f t="shared" si="14"/>
        <v>1</v>
      </c>
      <c r="AD97" s="23" t="str">
        <f t="shared" si="15"/>
        <v/>
      </c>
      <c r="AE97" s="23" t="str">
        <f t="shared" si="16"/>
        <v/>
      </c>
    </row>
    <row r="98" spans="2:31" x14ac:dyDescent="0.25">
      <c r="B98" s="18">
        <f t="shared" si="17"/>
        <v>76</v>
      </c>
      <c r="C98" s="25">
        <v>6100000005136</v>
      </c>
      <c r="D98" s="19"/>
      <c r="E98" s="19"/>
      <c r="F98" s="20"/>
      <c r="G98" s="20" t="s">
        <v>210</v>
      </c>
      <c r="H98" s="21">
        <v>87</v>
      </c>
      <c r="I98" s="21" t="s">
        <v>995</v>
      </c>
      <c r="J98" s="46" t="s">
        <v>1078</v>
      </c>
      <c r="K98" s="46"/>
      <c r="L98" s="47">
        <v>0</v>
      </c>
      <c r="M98" s="48"/>
      <c r="N98" s="97">
        <v>3.88</v>
      </c>
      <c r="O98" s="49">
        <v>9.2499999999999999E-2</v>
      </c>
      <c r="P98" s="50">
        <v>0</v>
      </c>
      <c r="Q98" s="50">
        <v>0.12</v>
      </c>
      <c r="R98" s="50">
        <v>0</v>
      </c>
      <c r="S98" s="49">
        <v>0</v>
      </c>
      <c r="T98" s="46"/>
      <c r="U98" s="46">
        <v>35</v>
      </c>
      <c r="V98" s="51"/>
      <c r="W98" s="62"/>
      <c r="X98" s="62"/>
      <c r="Y98" s="23" t="str">
        <f t="shared" si="10"/>
        <v/>
      </c>
      <c r="Z98" s="23">
        <f t="shared" si="11"/>
        <v>337.56</v>
      </c>
      <c r="AA98" s="19">
        <f t="shared" si="12"/>
        <v>1</v>
      </c>
      <c r="AB98" s="19">
        <f t="shared" si="13"/>
        <v>0</v>
      </c>
      <c r="AC98" s="19">
        <f t="shared" si="14"/>
        <v>1</v>
      </c>
      <c r="AD98" s="23" t="str">
        <f t="shared" si="15"/>
        <v/>
      </c>
      <c r="AE98" s="23" t="str">
        <f t="shared" si="16"/>
        <v/>
      </c>
    </row>
    <row r="99" spans="2:31" x14ac:dyDescent="0.25">
      <c r="B99" s="18">
        <f t="shared" si="17"/>
        <v>77</v>
      </c>
      <c r="C99" s="25">
        <v>5200000015860</v>
      </c>
      <c r="D99" s="19"/>
      <c r="E99" s="19"/>
      <c r="F99" s="20"/>
      <c r="G99" s="20" t="s">
        <v>211</v>
      </c>
      <c r="H99" s="21">
        <v>7</v>
      </c>
      <c r="I99" s="21" t="s">
        <v>995</v>
      </c>
      <c r="J99" s="46" t="s">
        <v>1074</v>
      </c>
      <c r="K99" s="46"/>
      <c r="L99" s="47">
        <v>0</v>
      </c>
      <c r="M99" s="48"/>
      <c r="N99" s="97">
        <v>1123.71</v>
      </c>
      <c r="O99" s="49">
        <v>9.2499999999999999E-2</v>
      </c>
      <c r="P99" s="50">
        <v>0</v>
      </c>
      <c r="Q99" s="50">
        <v>0.04</v>
      </c>
      <c r="R99" s="50">
        <v>0</v>
      </c>
      <c r="S99" s="49">
        <v>0</v>
      </c>
      <c r="T99" s="46"/>
      <c r="U99" s="46">
        <v>85</v>
      </c>
      <c r="V99" s="51"/>
      <c r="W99" s="62"/>
      <c r="X99" s="62"/>
      <c r="Y99" s="23" t="str">
        <f t="shared" si="10"/>
        <v/>
      </c>
      <c r="Z99" s="23">
        <f t="shared" si="11"/>
        <v>7865.97</v>
      </c>
      <c r="AA99" s="19">
        <f t="shared" si="12"/>
        <v>1</v>
      </c>
      <c r="AB99" s="19">
        <f t="shared" si="13"/>
        <v>0</v>
      </c>
      <c r="AC99" s="19">
        <f t="shared" si="14"/>
        <v>1</v>
      </c>
      <c r="AD99" s="23" t="str">
        <f t="shared" si="15"/>
        <v/>
      </c>
      <c r="AE99" s="23" t="str">
        <f t="shared" si="16"/>
        <v/>
      </c>
    </row>
    <row r="100" spans="2:31" x14ac:dyDescent="0.25">
      <c r="B100" s="18">
        <f t="shared" si="17"/>
        <v>78</v>
      </c>
      <c r="C100" s="25">
        <v>5200000012318</v>
      </c>
      <c r="D100" s="19"/>
      <c r="E100" s="19"/>
      <c r="F100" s="2"/>
      <c r="G100" s="20" t="s">
        <v>212</v>
      </c>
      <c r="H100" s="21">
        <v>4</v>
      </c>
      <c r="I100" s="21" t="s">
        <v>995</v>
      </c>
      <c r="J100" s="46" t="s">
        <v>1073</v>
      </c>
      <c r="K100" s="46" t="s">
        <v>85</v>
      </c>
      <c r="L100" s="47" t="s">
        <v>1190</v>
      </c>
      <c r="M100" s="48"/>
      <c r="N100" s="97"/>
      <c r="O100" s="49"/>
      <c r="P100" s="50"/>
      <c r="Q100" s="50"/>
      <c r="R100" s="50"/>
      <c r="S100" s="49"/>
      <c r="T100" s="46"/>
      <c r="U100" s="46">
        <v>0</v>
      </c>
      <c r="V100" s="51"/>
      <c r="W100" s="62"/>
      <c r="X100" s="62"/>
      <c r="Y100" s="23" t="str">
        <f t="shared" si="10"/>
        <v/>
      </c>
      <c r="Z100" s="23" t="str">
        <f t="shared" si="11"/>
        <v/>
      </c>
      <c r="AA100" s="19">
        <f t="shared" si="12"/>
        <v>0</v>
      </c>
      <c r="AB100" s="19">
        <f t="shared" si="13"/>
        <v>0</v>
      </c>
      <c r="AC100" s="19">
        <f t="shared" si="14"/>
        <v>0</v>
      </c>
      <c r="AD100" s="23" t="str">
        <f t="shared" si="15"/>
        <v/>
      </c>
      <c r="AE100" s="23" t="str">
        <f t="shared" si="16"/>
        <v/>
      </c>
    </row>
    <row r="101" spans="2:31" x14ac:dyDescent="0.25">
      <c r="B101" s="18">
        <f t="shared" si="17"/>
        <v>79</v>
      </c>
      <c r="C101" s="25">
        <v>5300000000039</v>
      </c>
      <c r="D101" s="19"/>
      <c r="E101" s="19"/>
      <c r="F101" s="20"/>
      <c r="G101" s="20" t="s">
        <v>213</v>
      </c>
      <c r="H101" s="21">
        <v>19</v>
      </c>
      <c r="I101" s="21" t="s">
        <v>995</v>
      </c>
      <c r="J101" s="46" t="s">
        <v>1080</v>
      </c>
      <c r="K101" s="46"/>
      <c r="L101" s="47">
        <v>0</v>
      </c>
      <c r="M101" s="48"/>
      <c r="N101" s="97">
        <v>116.78</v>
      </c>
      <c r="O101" s="49">
        <v>9.2499999999999999E-2</v>
      </c>
      <c r="P101" s="50">
        <v>0</v>
      </c>
      <c r="Q101" s="50">
        <v>0.12</v>
      </c>
      <c r="R101" s="50">
        <v>0</v>
      </c>
      <c r="S101" s="49">
        <v>0</v>
      </c>
      <c r="T101" s="46"/>
      <c r="U101" s="46">
        <v>45</v>
      </c>
      <c r="V101" s="51"/>
      <c r="W101" s="62"/>
      <c r="X101" s="62"/>
      <c r="Y101" s="23" t="str">
        <f t="shared" si="10"/>
        <v/>
      </c>
      <c r="Z101" s="23">
        <f t="shared" si="11"/>
        <v>2218.8200000000002</v>
      </c>
      <c r="AA101" s="19">
        <f t="shared" si="12"/>
        <v>1</v>
      </c>
      <c r="AB101" s="19">
        <f t="shared" si="13"/>
        <v>0</v>
      </c>
      <c r="AC101" s="19">
        <f t="shared" si="14"/>
        <v>1</v>
      </c>
      <c r="AD101" s="23" t="str">
        <f t="shared" si="15"/>
        <v/>
      </c>
      <c r="AE101" s="23" t="str">
        <f t="shared" si="16"/>
        <v/>
      </c>
    </row>
    <row r="102" spans="2:31" x14ac:dyDescent="0.25">
      <c r="B102" s="18">
        <f t="shared" si="17"/>
        <v>80</v>
      </c>
      <c r="C102" s="25">
        <v>6000000000527</v>
      </c>
      <c r="D102" s="19"/>
      <c r="E102" s="19"/>
      <c r="F102" s="2"/>
      <c r="G102" s="20" t="s">
        <v>214</v>
      </c>
      <c r="H102" s="21">
        <v>4</v>
      </c>
      <c r="I102" s="21" t="s">
        <v>995</v>
      </c>
      <c r="J102" s="46" t="s">
        <v>1073</v>
      </c>
      <c r="K102" s="46" t="s">
        <v>81</v>
      </c>
      <c r="L102" s="47" t="s">
        <v>1191</v>
      </c>
      <c r="M102" s="48"/>
      <c r="N102" s="97"/>
      <c r="O102" s="49"/>
      <c r="P102" s="50"/>
      <c r="Q102" s="50"/>
      <c r="R102" s="50"/>
      <c r="S102" s="49"/>
      <c r="T102" s="46"/>
      <c r="U102" s="46">
        <v>0</v>
      </c>
      <c r="V102" s="51"/>
      <c r="W102" s="62"/>
      <c r="X102" s="62"/>
      <c r="Y102" s="23" t="str">
        <f t="shared" si="10"/>
        <v/>
      </c>
      <c r="Z102" s="23" t="str">
        <f t="shared" si="11"/>
        <v/>
      </c>
      <c r="AA102" s="19">
        <f t="shared" si="12"/>
        <v>0</v>
      </c>
      <c r="AB102" s="19">
        <f t="shared" si="13"/>
        <v>0</v>
      </c>
      <c r="AC102" s="19">
        <f t="shared" si="14"/>
        <v>0</v>
      </c>
      <c r="AD102" s="23" t="str">
        <f t="shared" si="15"/>
        <v/>
      </c>
      <c r="AE102" s="23" t="str">
        <f t="shared" si="16"/>
        <v/>
      </c>
    </row>
    <row r="103" spans="2:31" x14ac:dyDescent="0.25">
      <c r="B103" s="18">
        <f t="shared" si="17"/>
        <v>81</v>
      </c>
      <c r="C103" s="25">
        <v>5200000010042</v>
      </c>
      <c r="D103" s="19"/>
      <c r="E103" s="19"/>
      <c r="F103" s="20"/>
      <c r="G103" s="20" t="s">
        <v>215</v>
      </c>
      <c r="H103" s="21">
        <v>1</v>
      </c>
      <c r="I103" s="21" t="s">
        <v>995</v>
      </c>
      <c r="J103" s="46" t="s">
        <v>1081</v>
      </c>
      <c r="K103" s="46"/>
      <c r="L103" s="47">
        <v>0</v>
      </c>
      <c r="M103" s="48"/>
      <c r="N103" s="97">
        <v>235.36</v>
      </c>
      <c r="O103" s="49">
        <v>9.2499999999999999E-2</v>
      </c>
      <c r="P103" s="50">
        <v>0</v>
      </c>
      <c r="Q103" s="50">
        <v>0.12</v>
      </c>
      <c r="R103" s="50">
        <v>0</v>
      </c>
      <c r="S103" s="49">
        <v>0.06</v>
      </c>
      <c r="T103" s="46"/>
      <c r="U103" s="46">
        <v>55</v>
      </c>
      <c r="V103" s="51"/>
      <c r="W103" s="62"/>
      <c r="X103" s="62"/>
      <c r="Y103" s="23" t="str">
        <f t="shared" si="10"/>
        <v/>
      </c>
      <c r="Z103" s="23">
        <f t="shared" si="11"/>
        <v>235.36</v>
      </c>
      <c r="AA103" s="19">
        <f t="shared" si="12"/>
        <v>1</v>
      </c>
      <c r="AB103" s="19">
        <f t="shared" si="13"/>
        <v>0</v>
      </c>
      <c r="AC103" s="19">
        <f t="shared" si="14"/>
        <v>1</v>
      </c>
      <c r="AD103" s="23" t="str">
        <f t="shared" si="15"/>
        <v/>
      </c>
      <c r="AE103" s="23" t="str">
        <f t="shared" si="16"/>
        <v/>
      </c>
    </row>
    <row r="104" spans="2:31" x14ac:dyDescent="0.25">
      <c r="B104" s="18">
        <f t="shared" si="17"/>
        <v>82</v>
      </c>
      <c r="C104" s="25">
        <v>5200000003196</v>
      </c>
      <c r="D104" s="19"/>
      <c r="E104" s="19"/>
      <c r="F104" s="2"/>
      <c r="G104" s="20" t="s">
        <v>216</v>
      </c>
      <c r="H104" s="21">
        <v>1</v>
      </c>
      <c r="I104" s="21" t="s">
        <v>995</v>
      </c>
      <c r="J104" s="46" t="s">
        <v>1073</v>
      </c>
      <c r="K104" s="46" t="s">
        <v>85</v>
      </c>
      <c r="L104" s="47" t="s">
        <v>1186</v>
      </c>
      <c r="M104" s="48"/>
      <c r="N104" s="97"/>
      <c r="O104" s="49"/>
      <c r="P104" s="50"/>
      <c r="Q104" s="50"/>
      <c r="R104" s="50"/>
      <c r="S104" s="49"/>
      <c r="T104" s="46"/>
      <c r="U104" s="46">
        <v>0</v>
      </c>
      <c r="V104" s="51"/>
      <c r="W104" s="62"/>
      <c r="X104" s="62"/>
      <c r="Y104" s="23" t="str">
        <f t="shared" si="10"/>
        <v/>
      </c>
      <c r="Z104" s="23" t="str">
        <f t="shared" si="11"/>
        <v/>
      </c>
      <c r="AA104" s="19">
        <f t="shared" si="12"/>
        <v>0</v>
      </c>
      <c r="AB104" s="19">
        <f t="shared" si="13"/>
        <v>0</v>
      </c>
      <c r="AC104" s="19">
        <f t="shared" si="14"/>
        <v>0</v>
      </c>
      <c r="AD104" s="23" t="str">
        <f t="shared" si="15"/>
        <v/>
      </c>
      <c r="AE104" s="23" t="str">
        <f t="shared" si="16"/>
        <v/>
      </c>
    </row>
    <row r="105" spans="2:31" x14ac:dyDescent="0.25">
      <c r="B105" s="18">
        <f t="shared" si="17"/>
        <v>83</v>
      </c>
      <c r="C105" s="25">
        <v>6600000000950</v>
      </c>
      <c r="D105" s="19"/>
      <c r="E105" s="19"/>
      <c r="F105" s="2"/>
      <c r="G105" s="20" t="s">
        <v>1002</v>
      </c>
      <c r="H105" s="21">
        <v>1</v>
      </c>
      <c r="I105" s="21" t="s">
        <v>995</v>
      </c>
      <c r="J105" s="46" t="s">
        <v>1073</v>
      </c>
      <c r="K105" s="46" t="s">
        <v>81</v>
      </c>
      <c r="L105" s="47" t="s">
        <v>1191</v>
      </c>
      <c r="M105" s="48"/>
      <c r="N105" s="97"/>
      <c r="O105" s="49"/>
      <c r="P105" s="50"/>
      <c r="Q105" s="50"/>
      <c r="R105" s="50"/>
      <c r="S105" s="49"/>
      <c r="T105" s="46"/>
      <c r="U105" s="46">
        <v>0</v>
      </c>
      <c r="V105" s="51"/>
      <c r="W105" s="62"/>
      <c r="X105" s="62"/>
      <c r="Y105" s="23" t="str">
        <f t="shared" si="10"/>
        <v/>
      </c>
      <c r="Z105" s="23" t="str">
        <f t="shared" si="11"/>
        <v/>
      </c>
      <c r="AA105" s="19">
        <f t="shared" si="12"/>
        <v>0</v>
      </c>
      <c r="AB105" s="19">
        <f t="shared" si="13"/>
        <v>0</v>
      </c>
      <c r="AC105" s="19">
        <f t="shared" si="14"/>
        <v>0</v>
      </c>
      <c r="AD105" s="23" t="str">
        <f t="shared" si="15"/>
        <v/>
      </c>
      <c r="AE105" s="23" t="str">
        <f t="shared" si="16"/>
        <v/>
      </c>
    </row>
    <row r="106" spans="2:31" x14ac:dyDescent="0.25">
      <c r="B106" s="18">
        <f t="shared" si="17"/>
        <v>84</v>
      </c>
      <c r="C106" s="25">
        <v>5200000007116</v>
      </c>
      <c r="D106" s="19"/>
      <c r="E106" s="19"/>
      <c r="F106" s="20"/>
      <c r="G106" s="20" t="s">
        <v>217</v>
      </c>
      <c r="H106" s="21">
        <v>310</v>
      </c>
      <c r="I106" s="21" t="s">
        <v>995</v>
      </c>
      <c r="J106" s="46" t="s">
        <v>1073</v>
      </c>
      <c r="K106" s="46" t="s">
        <v>81</v>
      </c>
      <c r="L106" s="47" t="s">
        <v>1191</v>
      </c>
      <c r="M106" s="48"/>
      <c r="N106" s="97"/>
      <c r="O106" s="49"/>
      <c r="P106" s="50"/>
      <c r="Q106" s="50"/>
      <c r="R106" s="50"/>
      <c r="S106" s="49"/>
      <c r="T106" s="46"/>
      <c r="U106" s="46">
        <v>0</v>
      </c>
      <c r="V106" s="51"/>
      <c r="W106" s="62"/>
      <c r="X106" s="62"/>
      <c r="Y106" s="23" t="str">
        <f t="shared" si="10"/>
        <v/>
      </c>
      <c r="Z106" s="23" t="str">
        <f t="shared" si="11"/>
        <v/>
      </c>
      <c r="AA106" s="19">
        <f t="shared" si="12"/>
        <v>0</v>
      </c>
      <c r="AB106" s="19">
        <f t="shared" si="13"/>
        <v>0</v>
      </c>
      <c r="AC106" s="19">
        <f t="shared" si="14"/>
        <v>0</v>
      </c>
      <c r="AD106" s="23" t="str">
        <f t="shared" si="15"/>
        <v/>
      </c>
      <c r="AE106" s="23" t="str">
        <f t="shared" si="16"/>
        <v/>
      </c>
    </row>
    <row r="107" spans="2:31" x14ac:dyDescent="0.25">
      <c r="B107" s="18">
        <f t="shared" si="17"/>
        <v>85</v>
      </c>
      <c r="C107" s="25">
        <v>5200000000221</v>
      </c>
      <c r="D107" s="19"/>
      <c r="E107" s="19"/>
      <c r="F107" s="2"/>
      <c r="G107" s="20" t="s">
        <v>218</v>
      </c>
      <c r="H107" s="21">
        <v>1</v>
      </c>
      <c r="I107" s="21" t="s">
        <v>995</v>
      </c>
      <c r="J107" s="46" t="s">
        <v>1073</v>
      </c>
      <c r="K107" s="46" t="s">
        <v>81</v>
      </c>
      <c r="L107" s="47" t="s">
        <v>1191</v>
      </c>
      <c r="M107" s="48"/>
      <c r="N107" s="97"/>
      <c r="O107" s="49"/>
      <c r="P107" s="50"/>
      <c r="Q107" s="50"/>
      <c r="R107" s="50"/>
      <c r="S107" s="49"/>
      <c r="T107" s="46"/>
      <c r="U107" s="46">
        <v>0</v>
      </c>
      <c r="V107" s="51"/>
      <c r="W107" s="62"/>
      <c r="X107" s="62"/>
      <c r="Y107" s="23" t="str">
        <f t="shared" si="10"/>
        <v/>
      </c>
      <c r="Z107" s="23" t="str">
        <f t="shared" si="11"/>
        <v/>
      </c>
      <c r="AA107" s="19">
        <f t="shared" si="12"/>
        <v>0</v>
      </c>
      <c r="AB107" s="19">
        <f t="shared" si="13"/>
        <v>0</v>
      </c>
      <c r="AC107" s="19">
        <f t="shared" si="14"/>
        <v>0</v>
      </c>
      <c r="AD107" s="23" t="str">
        <f t="shared" si="15"/>
        <v/>
      </c>
      <c r="AE107" s="23" t="str">
        <f t="shared" si="16"/>
        <v/>
      </c>
    </row>
    <row r="108" spans="2:31" x14ac:dyDescent="0.25">
      <c r="B108" s="18">
        <f t="shared" si="17"/>
        <v>86</v>
      </c>
      <c r="C108" s="25">
        <v>5200000001714</v>
      </c>
      <c r="D108" s="19"/>
      <c r="E108" s="19"/>
      <c r="F108" s="20"/>
      <c r="G108" s="20" t="s">
        <v>219</v>
      </c>
      <c r="H108" s="21">
        <v>1</v>
      </c>
      <c r="I108" s="21" t="s">
        <v>995</v>
      </c>
      <c r="J108" s="46" t="s">
        <v>1073</v>
      </c>
      <c r="K108" s="46" t="s">
        <v>81</v>
      </c>
      <c r="L108" s="47" t="s">
        <v>1191</v>
      </c>
      <c r="M108" s="48"/>
      <c r="N108" s="97"/>
      <c r="O108" s="49"/>
      <c r="P108" s="50"/>
      <c r="Q108" s="50"/>
      <c r="R108" s="50"/>
      <c r="S108" s="49"/>
      <c r="T108" s="46"/>
      <c r="U108" s="46">
        <v>0</v>
      </c>
      <c r="V108" s="51"/>
      <c r="W108" s="62"/>
      <c r="X108" s="62"/>
      <c r="Y108" s="23" t="str">
        <f t="shared" si="10"/>
        <v/>
      </c>
      <c r="Z108" s="23" t="str">
        <f t="shared" si="11"/>
        <v/>
      </c>
      <c r="AA108" s="19">
        <f t="shared" si="12"/>
        <v>0</v>
      </c>
      <c r="AB108" s="19">
        <f t="shared" si="13"/>
        <v>0</v>
      </c>
      <c r="AC108" s="19">
        <f t="shared" si="14"/>
        <v>0</v>
      </c>
      <c r="AD108" s="23" t="str">
        <f t="shared" si="15"/>
        <v/>
      </c>
      <c r="AE108" s="23" t="str">
        <f t="shared" si="16"/>
        <v/>
      </c>
    </row>
    <row r="109" spans="2:31" x14ac:dyDescent="0.25">
      <c r="B109" s="18">
        <f t="shared" si="17"/>
        <v>87</v>
      </c>
      <c r="C109" s="25">
        <v>5200000015876</v>
      </c>
      <c r="D109" s="19"/>
      <c r="E109" s="19"/>
      <c r="F109" s="2"/>
      <c r="G109" s="20" t="s">
        <v>220</v>
      </c>
      <c r="H109" s="21">
        <v>7</v>
      </c>
      <c r="I109" s="21" t="s">
        <v>995</v>
      </c>
      <c r="J109" s="46" t="s">
        <v>1072</v>
      </c>
      <c r="K109" s="46"/>
      <c r="L109" s="47" t="s">
        <v>1196</v>
      </c>
      <c r="M109" s="48"/>
      <c r="N109" s="97">
        <v>213.2</v>
      </c>
      <c r="O109" s="49">
        <v>9.2499999999999999E-2</v>
      </c>
      <c r="P109" s="50">
        <v>0</v>
      </c>
      <c r="Q109" s="50">
        <v>0.12</v>
      </c>
      <c r="R109" s="50">
        <v>0</v>
      </c>
      <c r="S109" s="49">
        <v>0</v>
      </c>
      <c r="T109" s="46"/>
      <c r="U109" s="46">
        <v>35</v>
      </c>
      <c r="V109" s="51"/>
      <c r="W109" s="62"/>
      <c r="X109" s="62"/>
      <c r="Y109" s="23" t="str">
        <f t="shared" si="10"/>
        <v/>
      </c>
      <c r="Z109" s="23">
        <f t="shared" si="11"/>
        <v>1492.3999999999999</v>
      </c>
      <c r="AA109" s="19">
        <f t="shared" si="12"/>
        <v>1</v>
      </c>
      <c r="AB109" s="19">
        <f t="shared" si="13"/>
        <v>0</v>
      </c>
      <c r="AC109" s="19">
        <f t="shared" si="14"/>
        <v>1</v>
      </c>
      <c r="AD109" s="23" t="str">
        <f t="shared" si="15"/>
        <v/>
      </c>
      <c r="AE109" s="23" t="str">
        <f t="shared" si="16"/>
        <v/>
      </c>
    </row>
    <row r="110" spans="2:31" x14ac:dyDescent="0.25">
      <c r="B110" s="18">
        <f t="shared" si="17"/>
        <v>88</v>
      </c>
      <c r="C110" s="25">
        <v>5200000007503</v>
      </c>
      <c r="D110" s="19"/>
      <c r="E110" s="19"/>
      <c r="F110" s="20"/>
      <c r="G110" s="20" t="s">
        <v>221</v>
      </c>
      <c r="H110" s="21">
        <v>466</v>
      </c>
      <c r="I110" s="21" t="s">
        <v>995</v>
      </c>
      <c r="J110" s="46" t="s">
        <v>1074</v>
      </c>
      <c r="K110" s="46"/>
      <c r="L110" s="47">
        <v>0</v>
      </c>
      <c r="M110" s="48"/>
      <c r="N110" s="97">
        <v>15.77</v>
      </c>
      <c r="O110" s="49">
        <v>9.2499999999999999E-2</v>
      </c>
      <c r="P110" s="50">
        <v>0</v>
      </c>
      <c r="Q110" s="50">
        <v>0.12</v>
      </c>
      <c r="R110" s="50">
        <v>0</v>
      </c>
      <c r="S110" s="49">
        <v>0</v>
      </c>
      <c r="T110" s="46"/>
      <c r="U110" s="46">
        <v>35</v>
      </c>
      <c r="V110" s="51"/>
      <c r="W110" s="62"/>
      <c r="X110" s="62"/>
      <c r="Y110" s="23" t="str">
        <f t="shared" si="10"/>
        <v/>
      </c>
      <c r="Z110" s="23">
        <f t="shared" si="11"/>
        <v>7348.82</v>
      </c>
      <c r="AA110" s="19">
        <f t="shared" si="12"/>
        <v>1</v>
      </c>
      <c r="AB110" s="19">
        <f t="shared" si="13"/>
        <v>0</v>
      </c>
      <c r="AC110" s="19">
        <f t="shared" si="14"/>
        <v>1</v>
      </c>
      <c r="AD110" s="23" t="str">
        <f t="shared" si="15"/>
        <v/>
      </c>
      <c r="AE110" s="23" t="str">
        <f t="shared" si="16"/>
        <v/>
      </c>
    </row>
    <row r="111" spans="2:31" x14ac:dyDescent="0.25">
      <c r="B111" s="18">
        <f t="shared" si="17"/>
        <v>89</v>
      </c>
      <c r="C111" s="25">
        <v>6100000005141</v>
      </c>
      <c r="D111" s="19"/>
      <c r="E111" s="19"/>
      <c r="F111" s="20"/>
      <c r="G111" s="20" t="s">
        <v>222</v>
      </c>
      <c r="H111" s="21">
        <v>73</v>
      </c>
      <c r="I111" s="21" t="s">
        <v>995</v>
      </c>
      <c r="J111" s="46" t="s">
        <v>1074</v>
      </c>
      <c r="K111" s="46"/>
      <c r="L111" s="47">
        <v>0</v>
      </c>
      <c r="M111" s="48"/>
      <c r="N111" s="97">
        <v>15.77</v>
      </c>
      <c r="O111" s="49">
        <v>9.2499999999999999E-2</v>
      </c>
      <c r="P111" s="50">
        <v>0</v>
      </c>
      <c r="Q111" s="50">
        <v>0.12</v>
      </c>
      <c r="R111" s="50">
        <v>0</v>
      </c>
      <c r="S111" s="49">
        <v>0</v>
      </c>
      <c r="T111" s="46"/>
      <c r="U111" s="46">
        <v>35</v>
      </c>
      <c r="V111" s="51"/>
      <c r="W111" s="62"/>
      <c r="X111" s="62"/>
      <c r="Y111" s="23" t="str">
        <f t="shared" si="10"/>
        <v/>
      </c>
      <c r="Z111" s="23">
        <f t="shared" si="11"/>
        <v>1151.21</v>
      </c>
      <c r="AA111" s="19">
        <f t="shared" si="12"/>
        <v>1</v>
      </c>
      <c r="AB111" s="19">
        <f t="shared" si="13"/>
        <v>0</v>
      </c>
      <c r="AC111" s="19">
        <f t="shared" si="14"/>
        <v>1</v>
      </c>
      <c r="AD111" s="23" t="str">
        <f t="shared" si="15"/>
        <v/>
      </c>
      <c r="AE111" s="23" t="str">
        <f t="shared" si="16"/>
        <v/>
      </c>
    </row>
    <row r="112" spans="2:31" x14ac:dyDescent="0.25">
      <c r="B112" s="18">
        <f t="shared" si="17"/>
        <v>90</v>
      </c>
      <c r="C112" s="25">
        <v>6600000000558</v>
      </c>
      <c r="D112" s="19"/>
      <c r="E112" s="19"/>
      <c r="F112" s="2"/>
      <c r="G112" s="20" t="s">
        <v>223</v>
      </c>
      <c r="H112" s="21">
        <v>96</v>
      </c>
      <c r="I112" s="21" t="s">
        <v>995</v>
      </c>
      <c r="J112" s="46" t="s">
        <v>1074</v>
      </c>
      <c r="K112" s="46"/>
      <c r="L112" s="47">
        <v>0</v>
      </c>
      <c r="M112" s="48"/>
      <c r="N112" s="97">
        <v>15.77</v>
      </c>
      <c r="O112" s="49">
        <v>9.2499999999999999E-2</v>
      </c>
      <c r="P112" s="50">
        <v>0</v>
      </c>
      <c r="Q112" s="50">
        <v>0.12</v>
      </c>
      <c r="R112" s="50">
        <v>0</v>
      </c>
      <c r="S112" s="49">
        <v>0</v>
      </c>
      <c r="T112" s="46"/>
      <c r="U112" s="46">
        <v>35</v>
      </c>
      <c r="V112" s="51"/>
      <c r="W112" s="62"/>
      <c r="X112" s="62"/>
      <c r="Y112" s="23" t="str">
        <f t="shared" si="10"/>
        <v/>
      </c>
      <c r="Z112" s="23">
        <f t="shared" si="11"/>
        <v>1513.92</v>
      </c>
      <c r="AA112" s="19">
        <f t="shared" si="12"/>
        <v>1</v>
      </c>
      <c r="AB112" s="19">
        <f t="shared" si="13"/>
        <v>0</v>
      </c>
      <c r="AC112" s="19">
        <f t="shared" si="14"/>
        <v>1</v>
      </c>
      <c r="AD112" s="23" t="str">
        <f t="shared" si="15"/>
        <v/>
      </c>
      <c r="AE112" s="23" t="str">
        <f t="shared" si="16"/>
        <v/>
      </c>
    </row>
    <row r="113" spans="2:31" x14ac:dyDescent="0.25">
      <c r="B113" s="18">
        <f t="shared" si="17"/>
        <v>91</v>
      </c>
      <c r="C113" s="25">
        <v>5200000007835</v>
      </c>
      <c r="D113" s="19"/>
      <c r="E113" s="19"/>
      <c r="F113" s="2"/>
      <c r="G113" s="20" t="s">
        <v>224</v>
      </c>
      <c r="H113" s="21">
        <v>1</v>
      </c>
      <c r="I113" s="21" t="s">
        <v>995</v>
      </c>
      <c r="J113" s="46" t="s">
        <v>1074</v>
      </c>
      <c r="K113" s="46"/>
      <c r="L113" s="47">
        <v>0</v>
      </c>
      <c r="M113" s="48"/>
      <c r="N113" s="97">
        <v>30.45</v>
      </c>
      <c r="O113" s="49">
        <v>9.2499999999999999E-2</v>
      </c>
      <c r="P113" s="50">
        <v>0</v>
      </c>
      <c r="Q113" s="50">
        <v>0.12</v>
      </c>
      <c r="R113" s="50">
        <v>0</v>
      </c>
      <c r="S113" s="49">
        <v>0</v>
      </c>
      <c r="T113" s="46"/>
      <c r="U113" s="46">
        <v>45</v>
      </c>
      <c r="V113" s="51"/>
      <c r="W113" s="62"/>
      <c r="X113" s="62"/>
      <c r="Y113" s="23" t="str">
        <f t="shared" si="10"/>
        <v/>
      </c>
      <c r="Z113" s="23">
        <f t="shared" si="11"/>
        <v>30.45</v>
      </c>
      <c r="AA113" s="19">
        <f t="shared" si="12"/>
        <v>1</v>
      </c>
      <c r="AB113" s="19">
        <f t="shared" si="13"/>
        <v>0</v>
      </c>
      <c r="AC113" s="19">
        <f t="shared" si="14"/>
        <v>1</v>
      </c>
      <c r="AD113" s="23" t="str">
        <f t="shared" si="15"/>
        <v/>
      </c>
      <c r="AE113" s="23" t="str">
        <f t="shared" si="16"/>
        <v/>
      </c>
    </row>
    <row r="114" spans="2:31" x14ac:dyDescent="0.25">
      <c r="B114" s="18">
        <f t="shared" si="17"/>
        <v>92</v>
      </c>
      <c r="C114" s="25">
        <v>5200000007241</v>
      </c>
      <c r="D114" s="19"/>
      <c r="E114" s="19"/>
      <c r="F114" s="20"/>
      <c r="G114" s="20" t="s">
        <v>225</v>
      </c>
      <c r="H114" s="21">
        <v>271</v>
      </c>
      <c r="I114" s="21" t="s">
        <v>995</v>
      </c>
      <c r="J114" s="46" t="s">
        <v>1074</v>
      </c>
      <c r="K114" s="46"/>
      <c r="L114" s="47">
        <v>0</v>
      </c>
      <c r="M114" s="48"/>
      <c r="N114" s="97">
        <v>34.549999999999997</v>
      </c>
      <c r="O114" s="49">
        <v>9.2499999999999999E-2</v>
      </c>
      <c r="P114" s="50">
        <v>0</v>
      </c>
      <c r="Q114" s="50">
        <v>0.12</v>
      </c>
      <c r="R114" s="50">
        <v>0</v>
      </c>
      <c r="S114" s="49">
        <v>0</v>
      </c>
      <c r="T114" s="46"/>
      <c r="U114" s="46">
        <v>45</v>
      </c>
      <c r="V114" s="51"/>
      <c r="W114" s="62"/>
      <c r="X114" s="62"/>
      <c r="Y114" s="23" t="str">
        <f t="shared" si="10"/>
        <v/>
      </c>
      <c r="Z114" s="23">
        <f t="shared" si="11"/>
        <v>9363.0499999999993</v>
      </c>
      <c r="AA114" s="19">
        <f t="shared" si="12"/>
        <v>1</v>
      </c>
      <c r="AB114" s="19">
        <f t="shared" si="13"/>
        <v>0</v>
      </c>
      <c r="AC114" s="19">
        <f t="shared" si="14"/>
        <v>1</v>
      </c>
      <c r="AD114" s="23" t="str">
        <f t="shared" si="15"/>
        <v/>
      </c>
      <c r="AE114" s="23" t="str">
        <f t="shared" si="16"/>
        <v/>
      </c>
    </row>
    <row r="115" spans="2:31" x14ac:dyDescent="0.25">
      <c r="B115" s="18">
        <f t="shared" si="17"/>
        <v>93</v>
      </c>
      <c r="C115" s="25">
        <v>5200000010023</v>
      </c>
      <c r="D115" s="19"/>
      <c r="E115" s="19"/>
      <c r="F115" s="2"/>
      <c r="G115" s="20" t="s">
        <v>226</v>
      </c>
      <c r="H115" s="21">
        <v>1</v>
      </c>
      <c r="I115" s="21" t="s">
        <v>995</v>
      </c>
      <c r="J115" s="46" t="s">
        <v>1075</v>
      </c>
      <c r="K115" s="46"/>
      <c r="L115" s="47" t="s">
        <v>1167</v>
      </c>
      <c r="M115" s="48"/>
      <c r="N115" s="97">
        <v>48.47</v>
      </c>
      <c r="O115" s="49">
        <v>9.2499999999999999E-2</v>
      </c>
      <c r="P115" s="50">
        <v>0</v>
      </c>
      <c r="Q115" s="50">
        <v>0.12</v>
      </c>
      <c r="R115" s="50">
        <v>0</v>
      </c>
      <c r="S115" s="49">
        <v>0</v>
      </c>
      <c r="T115" s="46"/>
      <c r="U115" s="46">
        <v>35</v>
      </c>
      <c r="V115" s="51"/>
      <c r="W115" s="62"/>
      <c r="X115" s="62"/>
      <c r="Y115" s="23" t="str">
        <f t="shared" si="10"/>
        <v/>
      </c>
      <c r="Z115" s="23">
        <f t="shared" si="11"/>
        <v>48.47</v>
      </c>
      <c r="AA115" s="19">
        <f t="shared" si="12"/>
        <v>1</v>
      </c>
      <c r="AB115" s="19">
        <f t="shared" si="13"/>
        <v>0</v>
      </c>
      <c r="AC115" s="19">
        <f t="shared" si="14"/>
        <v>1</v>
      </c>
      <c r="AD115" s="23" t="str">
        <f t="shared" si="15"/>
        <v/>
      </c>
      <c r="AE115" s="23" t="str">
        <f t="shared" si="16"/>
        <v/>
      </c>
    </row>
    <row r="116" spans="2:31" x14ac:dyDescent="0.25">
      <c r="B116" s="18">
        <f t="shared" si="17"/>
        <v>94</v>
      </c>
      <c r="C116" s="25">
        <v>5200000010011</v>
      </c>
      <c r="D116" s="19"/>
      <c r="E116" s="19"/>
      <c r="F116" s="20"/>
      <c r="G116" s="20" t="s">
        <v>227</v>
      </c>
      <c r="H116" s="21">
        <v>1</v>
      </c>
      <c r="I116" s="21" t="s">
        <v>995</v>
      </c>
      <c r="J116" s="46" t="s">
        <v>1072</v>
      </c>
      <c r="K116" s="46"/>
      <c r="L116" s="47">
        <v>0</v>
      </c>
      <c r="M116" s="48"/>
      <c r="N116" s="97">
        <v>184.18</v>
      </c>
      <c r="O116" s="49">
        <v>9.2499999999999999E-2</v>
      </c>
      <c r="P116" s="50">
        <v>0</v>
      </c>
      <c r="Q116" s="50">
        <v>0.12</v>
      </c>
      <c r="R116" s="50">
        <v>0</v>
      </c>
      <c r="S116" s="49">
        <v>0</v>
      </c>
      <c r="T116" s="46"/>
      <c r="U116" s="46">
        <v>35</v>
      </c>
      <c r="V116" s="51"/>
      <c r="W116" s="62"/>
      <c r="X116" s="62"/>
      <c r="Y116" s="23" t="str">
        <f t="shared" si="10"/>
        <v/>
      </c>
      <c r="Z116" s="23">
        <f t="shared" si="11"/>
        <v>184.18</v>
      </c>
      <c r="AA116" s="19">
        <f t="shared" si="12"/>
        <v>1</v>
      </c>
      <c r="AB116" s="19">
        <f t="shared" si="13"/>
        <v>0</v>
      </c>
      <c r="AC116" s="19">
        <f t="shared" si="14"/>
        <v>1</v>
      </c>
      <c r="AD116" s="23" t="str">
        <f t="shared" si="15"/>
        <v/>
      </c>
      <c r="AE116" s="23" t="str">
        <f t="shared" si="16"/>
        <v/>
      </c>
    </row>
    <row r="117" spans="2:31" x14ac:dyDescent="0.25">
      <c r="B117" s="18">
        <f t="shared" si="17"/>
        <v>95</v>
      </c>
      <c r="C117" s="25">
        <v>5200000010012</v>
      </c>
      <c r="D117" s="19"/>
      <c r="E117" s="19"/>
      <c r="F117" s="2"/>
      <c r="G117" s="20" t="s">
        <v>1003</v>
      </c>
      <c r="H117" s="21">
        <v>1</v>
      </c>
      <c r="I117" s="21" t="s">
        <v>995</v>
      </c>
      <c r="J117" s="46" t="s">
        <v>1072</v>
      </c>
      <c r="K117" s="46"/>
      <c r="L117" s="47">
        <v>0</v>
      </c>
      <c r="M117" s="48"/>
      <c r="N117" s="97">
        <v>181.41</v>
      </c>
      <c r="O117" s="49">
        <v>9.2499999999999999E-2</v>
      </c>
      <c r="P117" s="50">
        <v>0</v>
      </c>
      <c r="Q117" s="50">
        <v>0.12</v>
      </c>
      <c r="R117" s="50">
        <v>0</v>
      </c>
      <c r="S117" s="49">
        <v>0</v>
      </c>
      <c r="T117" s="46"/>
      <c r="U117" s="46">
        <v>35</v>
      </c>
      <c r="V117" s="51"/>
      <c r="W117" s="62"/>
      <c r="X117" s="62"/>
      <c r="Y117" s="23" t="str">
        <f t="shared" si="10"/>
        <v/>
      </c>
      <c r="Z117" s="23">
        <f t="shared" si="11"/>
        <v>181.41</v>
      </c>
      <c r="AA117" s="19">
        <f t="shared" si="12"/>
        <v>1</v>
      </c>
      <c r="AB117" s="19">
        <f t="shared" si="13"/>
        <v>0</v>
      </c>
      <c r="AC117" s="19">
        <f t="shared" si="14"/>
        <v>1</v>
      </c>
      <c r="AD117" s="23" t="str">
        <f t="shared" si="15"/>
        <v/>
      </c>
      <c r="AE117" s="23" t="str">
        <f t="shared" si="16"/>
        <v/>
      </c>
    </row>
    <row r="118" spans="2:31" x14ac:dyDescent="0.25">
      <c r="B118" s="18">
        <f t="shared" si="17"/>
        <v>96</v>
      </c>
      <c r="C118" s="25">
        <v>5200000010013</v>
      </c>
      <c r="D118" s="19"/>
      <c r="E118" s="19"/>
      <c r="F118" s="20"/>
      <c r="G118" s="20" t="s">
        <v>228</v>
      </c>
      <c r="H118" s="21">
        <v>1</v>
      </c>
      <c r="I118" s="21" t="s">
        <v>995</v>
      </c>
      <c r="J118" s="46" t="s">
        <v>1072</v>
      </c>
      <c r="K118" s="46"/>
      <c r="L118" s="47">
        <v>0</v>
      </c>
      <c r="M118" s="48"/>
      <c r="N118" s="97">
        <v>213.2</v>
      </c>
      <c r="O118" s="49">
        <v>9.2499999999999999E-2</v>
      </c>
      <c r="P118" s="50">
        <v>0</v>
      </c>
      <c r="Q118" s="50">
        <v>0.12</v>
      </c>
      <c r="R118" s="50">
        <v>0</v>
      </c>
      <c r="S118" s="49">
        <v>0</v>
      </c>
      <c r="T118" s="46"/>
      <c r="U118" s="46">
        <v>45</v>
      </c>
      <c r="V118" s="51"/>
      <c r="W118" s="62"/>
      <c r="X118" s="62"/>
      <c r="Y118" s="23" t="str">
        <f t="shared" si="10"/>
        <v/>
      </c>
      <c r="Z118" s="23">
        <f t="shared" si="11"/>
        <v>213.2</v>
      </c>
      <c r="AA118" s="19">
        <f t="shared" si="12"/>
        <v>1</v>
      </c>
      <c r="AB118" s="19">
        <f t="shared" si="13"/>
        <v>0</v>
      </c>
      <c r="AC118" s="19">
        <f t="shared" si="14"/>
        <v>1</v>
      </c>
      <c r="AD118" s="23" t="str">
        <f t="shared" si="15"/>
        <v/>
      </c>
      <c r="AE118" s="23" t="str">
        <f t="shared" si="16"/>
        <v/>
      </c>
    </row>
    <row r="119" spans="2:31" x14ac:dyDescent="0.25">
      <c r="B119" s="18">
        <f t="shared" si="17"/>
        <v>97</v>
      </c>
      <c r="C119" s="25">
        <v>5500000001598</v>
      </c>
      <c r="D119" s="19"/>
      <c r="E119" s="19"/>
      <c r="F119" s="20"/>
      <c r="G119" s="20" t="s">
        <v>229</v>
      </c>
      <c r="H119" s="21">
        <v>1</v>
      </c>
      <c r="I119" s="21" t="s">
        <v>995</v>
      </c>
      <c r="J119" s="46" t="s">
        <v>1153</v>
      </c>
      <c r="K119" s="46"/>
      <c r="L119" s="47">
        <v>0</v>
      </c>
      <c r="M119" s="48"/>
      <c r="N119" s="97">
        <v>11.42</v>
      </c>
      <c r="O119" s="49">
        <v>9.2499999999999999E-2</v>
      </c>
      <c r="P119" s="50">
        <v>0</v>
      </c>
      <c r="Q119" s="50">
        <v>0.04</v>
      </c>
      <c r="R119" s="50">
        <v>0</v>
      </c>
      <c r="S119" s="49">
        <v>0</v>
      </c>
      <c r="T119" s="46"/>
      <c r="U119" s="46">
        <v>45</v>
      </c>
      <c r="V119" s="51"/>
      <c r="W119" s="62"/>
      <c r="X119" s="62"/>
      <c r="Y119" s="23" t="str">
        <f t="shared" si="10"/>
        <v/>
      </c>
      <c r="Z119" s="23">
        <f t="shared" si="11"/>
        <v>11.42</v>
      </c>
      <c r="AA119" s="19">
        <f t="shared" si="12"/>
        <v>1</v>
      </c>
      <c r="AB119" s="19">
        <f t="shared" si="13"/>
        <v>0</v>
      </c>
      <c r="AC119" s="19">
        <f t="shared" si="14"/>
        <v>1</v>
      </c>
      <c r="AD119" s="23" t="str">
        <f t="shared" si="15"/>
        <v/>
      </c>
      <c r="AE119" s="23" t="str">
        <f t="shared" si="16"/>
        <v/>
      </c>
    </row>
    <row r="120" spans="2:31" x14ac:dyDescent="0.25">
      <c r="B120" s="18">
        <f t="shared" si="17"/>
        <v>98</v>
      </c>
      <c r="C120" s="25">
        <v>5200000010025</v>
      </c>
      <c r="D120" s="19"/>
      <c r="E120" s="19"/>
      <c r="F120" s="2"/>
      <c r="G120" s="20" t="s">
        <v>230</v>
      </c>
      <c r="H120" s="21">
        <v>1</v>
      </c>
      <c r="I120" s="21" t="s">
        <v>995</v>
      </c>
      <c r="J120" s="46" t="s">
        <v>1072</v>
      </c>
      <c r="K120" s="46"/>
      <c r="L120" s="47" t="s">
        <v>1168</v>
      </c>
      <c r="M120" s="48"/>
      <c r="N120" s="97">
        <v>608.99</v>
      </c>
      <c r="O120" s="49">
        <v>9.2499999999999999E-2</v>
      </c>
      <c r="P120" s="50">
        <v>0</v>
      </c>
      <c r="Q120" s="50">
        <v>0.04</v>
      </c>
      <c r="R120" s="50">
        <v>0</v>
      </c>
      <c r="S120" s="49">
        <v>0</v>
      </c>
      <c r="T120" s="46"/>
      <c r="U120" s="46">
        <v>70</v>
      </c>
      <c r="V120" s="51"/>
      <c r="W120" s="62"/>
      <c r="X120" s="62"/>
      <c r="Y120" s="23" t="str">
        <f t="shared" si="10"/>
        <v/>
      </c>
      <c r="Z120" s="23">
        <f t="shared" si="11"/>
        <v>608.99</v>
      </c>
      <c r="AA120" s="19">
        <f t="shared" si="12"/>
        <v>1</v>
      </c>
      <c r="AB120" s="19">
        <f t="shared" si="13"/>
        <v>0</v>
      </c>
      <c r="AC120" s="19">
        <f t="shared" si="14"/>
        <v>1</v>
      </c>
      <c r="AD120" s="23" t="str">
        <f t="shared" si="15"/>
        <v/>
      </c>
      <c r="AE120" s="23" t="str">
        <f t="shared" si="16"/>
        <v/>
      </c>
    </row>
    <row r="121" spans="2:31" x14ac:dyDescent="0.25">
      <c r="B121" s="18">
        <f t="shared" si="17"/>
        <v>99</v>
      </c>
      <c r="C121" s="25">
        <v>6100000005216</v>
      </c>
      <c r="D121" s="19"/>
      <c r="E121" s="19"/>
      <c r="F121" s="20"/>
      <c r="G121" s="20" t="s">
        <v>231</v>
      </c>
      <c r="H121" s="21">
        <v>3</v>
      </c>
      <c r="I121" s="21" t="s">
        <v>995</v>
      </c>
      <c r="J121" s="46" t="s">
        <v>1072</v>
      </c>
      <c r="K121" s="46"/>
      <c r="L121" s="47">
        <v>0</v>
      </c>
      <c r="M121" s="48"/>
      <c r="N121" s="97">
        <v>877.01</v>
      </c>
      <c r="O121" s="49">
        <v>9.2499999999999999E-2</v>
      </c>
      <c r="P121" s="50">
        <v>0</v>
      </c>
      <c r="Q121" s="50">
        <v>0.12</v>
      </c>
      <c r="R121" s="50">
        <v>0</v>
      </c>
      <c r="S121" s="49">
        <v>0</v>
      </c>
      <c r="T121" s="46"/>
      <c r="U121" s="46">
        <v>70</v>
      </c>
      <c r="V121" s="51"/>
      <c r="W121" s="62"/>
      <c r="X121" s="62"/>
      <c r="Y121" s="23" t="str">
        <f t="shared" si="10"/>
        <v/>
      </c>
      <c r="Z121" s="23">
        <f t="shared" si="11"/>
        <v>2631.0299999999997</v>
      </c>
      <c r="AA121" s="19">
        <f t="shared" si="12"/>
        <v>1</v>
      </c>
      <c r="AB121" s="19">
        <f t="shared" si="13"/>
        <v>0</v>
      </c>
      <c r="AC121" s="19">
        <f t="shared" si="14"/>
        <v>1</v>
      </c>
      <c r="AD121" s="23" t="str">
        <f t="shared" si="15"/>
        <v/>
      </c>
      <c r="AE121" s="23" t="str">
        <f t="shared" si="16"/>
        <v/>
      </c>
    </row>
    <row r="122" spans="2:31" x14ac:dyDescent="0.25">
      <c r="B122" s="18">
        <f t="shared" si="17"/>
        <v>100</v>
      </c>
      <c r="C122" s="25">
        <v>5200000015874</v>
      </c>
      <c r="D122" s="19"/>
      <c r="E122" s="19"/>
      <c r="F122" s="2"/>
      <c r="G122" s="20" t="s">
        <v>232</v>
      </c>
      <c r="H122" s="21">
        <v>7</v>
      </c>
      <c r="I122" s="21" t="s">
        <v>995</v>
      </c>
      <c r="J122" s="46" t="s">
        <v>1072</v>
      </c>
      <c r="K122" s="46"/>
      <c r="L122" s="47" t="s">
        <v>1196</v>
      </c>
      <c r="M122" s="48"/>
      <c r="N122" s="97">
        <v>279.26</v>
      </c>
      <c r="O122" s="49">
        <v>9.2499999999999999E-2</v>
      </c>
      <c r="P122" s="50">
        <v>0</v>
      </c>
      <c r="Q122" s="50">
        <v>0.04</v>
      </c>
      <c r="R122" s="50">
        <v>0</v>
      </c>
      <c r="S122" s="49">
        <v>0</v>
      </c>
      <c r="T122" s="46"/>
      <c r="U122" s="46">
        <v>85</v>
      </c>
      <c r="V122" s="51"/>
      <c r="W122" s="62"/>
      <c r="X122" s="62"/>
      <c r="Y122" s="23" t="str">
        <f t="shared" si="10"/>
        <v/>
      </c>
      <c r="Z122" s="23">
        <f t="shared" si="11"/>
        <v>1954.82</v>
      </c>
      <c r="AA122" s="19">
        <f t="shared" si="12"/>
        <v>1</v>
      </c>
      <c r="AB122" s="19">
        <f t="shared" si="13"/>
        <v>0</v>
      </c>
      <c r="AC122" s="19">
        <f t="shared" si="14"/>
        <v>1</v>
      </c>
      <c r="AD122" s="23" t="str">
        <f t="shared" si="15"/>
        <v/>
      </c>
      <c r="AE122" s="23" t="str">
        <f t="shared" si="16"/>
        <v/>
      </c>
    </row>
    <row r="123" spans="2:31" x14ac:dyDescent="0.25">
      <c r="B123" s="18">
        <f t="shared" si="17"/>
        <v>101</v>
      </c>
      <c r="C123" s="25">
        <v>6100000002950</v>
      </c>
      <c r="D123" s="19"/>
      <c r="E123" s="19"/>
      <c r="F123" s="20"/>
      <c r="G123" s="20" t="s">
        <v>233</v>
      </c>
      <c r="H123" s="21">
        <v>3</v>
      </c>
      <c r="I123" s="21" t="s">
        <v>995</v>
      </c>
      <c r="J123" s="46" t="s">
        <v>1073</v>
      </c>
      <c r="K123" s="46" t="s">
        <v>81</v>
      </c>
      <c r="L123" s="47" t="s">
        <v>1191</v>
      </c>
      <c r="M123" s="48"/>
      <c r="N123" s="97"/>
      <c r="O123" s="49"/>
      <c r="P123" s="50"/>
      <c r="Q123" s="50"/>
      <c r="R123" s="50"/>
      <c r="S123" s="49"/>
      <c r="T123" s="46"/>
      <c r="U123" s="46">
        <v>0</v>
      </c>
      <c r="V123" s="51"/>
      <c r="W123" s="62"/>
      <c r="X123" s="62"/>
      <c r="Y123" s="23" t="str">
        <f t="shared" si="10"/>
        <v/>
      </c>
      <c r="Z123" s="23" t="str">
        <f t="shared" si="11"/>
        <v/>
      </c>
      <c r="AA123" s="19">
        <f t="shared" si="12"/>
        <v>0</v>
      </c>
      <c r="AB123" s="19">
        <f t="shared" si="13"/>
        <v>0</v>
      </c>
      <c r="AC123" s="19">
        <f t="shared" si="14"/>
        <v>0</v>
      </c>
      <c r="AD123" s="23" t="str">
        <f t="shared" si="15"/>
        <v/>
      </c>
      <c r="AE123" s="23" t="str">
        <f t="shared" si="16"/>
        <v/>
      </c>
    </row>
    <row r="124" spans="2:31" x14ac:dyDescent="0.25">
      <c r="B124" s="18">
        <f t="shared" si="17"/>
        <v>102</v>
      </c>
      <c r="C124" s="25">
        <v>5500000001725</v>
      </c>
      <c r="D124" s="19"/>
      <c r="E124" s="19"/>
      <c r="F124" s="2"/>
      <c r="G124" s="20" t="s">
        <v>234</v>
      </c>
      <c r="H124" s="21">
        <v>1</v>
      </c>
      <c r="I124" s="21" t="s">
        <v>995</v>
      </c>
      <c r="J124" s="46" t="s">
        <v>1073</v>
      </c>
      <c r="K124" s="46" t="s">
        <v>81</v>
      </c>
      <c r="L124" s="47" t="s">
        <v>1191</v>
      </c>
      <c r="M124" s="48"/>
      <c r="N124" s="97"/>
      <c r="O124" s="49"/>
      <c r="P124" s="50"/>
      <c r="Q124" s="50"/>
      <c r="R124" s="50"/>
      <c r="S124" s="49"/>
      <c r="T124" s="46"/>
      <c r="U124" s="46">
        <v>0</v>
      </c>
      <c r="V124" s="51"/>
      <c r="W124" s="62"/>
      <c r="X124" s="62"/>
      <c r="Y124" s="23" t="str">
        <f t="shared" si="10"/>
        <v/>
      </c>
      <c r="Z124" s="23" t="str">
        <f t="shared" si="11"/>
        <v/>
      </c>
      <c r="AA124" s="19">
        <f t="shared" si="12"/>
        <v>0</v>
      </c>
      <c r="AB124" s="19">
        <f t="shared" si="13"/>
        <v>0</v>
      </c>
      <c r="AC124" s="19">
        <f t="shared" si="14"/>
        <v>0</v>
      </c>
      <c r="AD124" s="23" t="str">
        <f t="shared" si="15"/>
        <v/>
      </c>
      <c r="AE124" s="23" t="str">
        <f t="shared" si="16"/>
        <v/>
      </c>
    </row>
    <row r="125" spans="2:31" x14ac:dyDescent="0.25">
      <c r="B125" s="18">
        <f t="shared" si="17"/>
        <v>103</v>
      </c>
      <c r="C125" s="25">
        <v>5300000005263</v>
      </c>
      <c r="D125" s="19"/>
      <c r="E125" s="19"/>
      <c r="F125" s="20"/>
      <c r="G125" s="20" t="s">
        <v>235</v>
      </c>
      <c r="H125" s="21">
        <v>1</v>
      </c>
      <c r="I125" s="21" t="s">
        <v>995</v>
      </c>
      <c r="J125" s="46" t="s">
        <v>1073</v>
      </c>
      <c r="K125" s="46" t="s">
        <v>85</v>
      </c>
      <c r="L125" s="47" t="s">
        <v>1186</v>
      </c>
      <c r="M125" s="48"/>
      <c r="N125" s="97"/>
      <c r="O125" s="49"/>
      <c r="P125" s="50"/>
      <c r="Q125" s="50"/>
      <c r="R125" s="50"/>
      <c r="S125" s="49"/>
      <c r="T125" s="46"/>
      <c r="U125" s="46">
        <v>0</v>
      </c>
      <c r="V125" s="51"/>
      <c r="W125" s="62"/>
      <c r="X125" s="62"/>
      <c r="Y125" s="23" t="str">
        <f t="shared" si="10"/>
        <v/>
      </c>
      <c r="Z125" s="23" t="str">
        <f t="shared" si="11"/>
        <v/>
      </c>
      <c r="AA125" s="19">
        <f t="shared" si="12"/>
        <v>0</v>
      </c>
      <c r="AB125" s="19">
        <f t="shared" si="13"/>
        <v>0</v>
      </c>
      <c r="AC125" s="19">
        <f t="shared" si="14"/>
        <v>0</v>
      </c>
      <c r="AD125" s="23" t="str">
        <f t="shared" si="15"/>
        <v/>
      </c>
      <c r="AE125" s="23" t="str">
        <f t="shared" si="16"/>
        <v/>
      </c>
    </row>
    <row r="126" spans="2:31" x14ac:dyDescent="0.25">
      <c r="B126" s="18">
        <f t="shared" si="17"/>
        <v>104</v>
      </c>
      <c r="C126" s="25">
        <v>5500000000849</v>
      </c>
      <c r="D126" s="19"/>
      <c r="E126" s="19"/>
      <c r="F126" s="2"/>
      <c r="G126" s="20" t="s">
        <v>236</v>
      </c>
      <c r="H126" s="21">
        <v>1</v>
      </c>
      <c r="I126" s="21" t="s">
        <v>995</v>
      </c>
      <c r="J126" s="46" t="s">
        <v>1083</v>
      </c>
      <c r="K126" s="46"/>
      <c r="L126" s="47">
        <v>0</v>
      </c>
      <c r="M126" s="48"/>
      <c r="N126" s="97">
        <v>279.70999999999998</v>
      </c>
      <c r="O126" s="49">
        <v>9.2499999999999999E-2</v>
      </c>
      <c r="P126" s="50">
        <v>0</v>
      </c>
      <c r="Q126" s="50">
        <v>0.04</v>
      </c>
      <c r="R126" s="50">
        <v>0</v>
      </c>
      <c r="S126" s="49">
        <v>0</v>
      </c>
      <c r="T126" s="46"/>
      <c r="U126" s="46">
        <v>50</v>
      </c>
      <c r="V126" s="51"/>
      <c r="W126" s="62"/>
      <c r="X126" s="62"/>
      <c r="Y126" s="23" t="str">
        <f t="shared" si="10"/>
        <v/>
      </c>
      <c r="Z126" s="23">
        <f t="shared" si="11"/>
        <v>279.70999999999998</v>
      </c>
      <c r="AA126" s="19">
        <f t="shared" si="12"/>
        <v>1</v>
      </c>
      <c r="AB126" s="19">
        <f t="shared" si="13"/>
        <v>0</v>
      </c>
      <c r="AC126" s="19">
        <f t="shared" si="14"/>
        <v>1</v>
      </c>
      <c r="AD126" s="23" t="str">
        <f t="shared" si="15"/>
        <v/>
      </c>
      <c r="AE126" s="23" t="str">
        <f t="shared" si="16"/>
        <v/>
      </c>
    </row>
    <row r="127" spans="2:31" x14ac:dyDescent="0.25">
      <c r="B127" s="18">
        <f t="shared" si="17"/>
        <v>105</v>
      </c>
      <c r="C127" s="25">
        <v>5600000000378</v>
      </c>
      <c r="D127" s="19"/>
      <c r="E127" s="19"/>
      <c r="F127" s="20"/>
      <c r="G127" s="20" t="s">
        <v>237</v>
      </c>
      <c r="H127" s="21">
        <v>1565</v>
      </c>
      <c r="I127" s="21" t="s">
        <v>995</v>
      </c>
      <c r="J127" s="46" t="s">
        <v>1084</v>
      </c>
      <c r="K127" s="46"/>
      <c r="L127" s="47">
        <v>0</v>
      </c>
      <c r="M127" s="48"/>
      <c r="N127" s="97">
        <v>12.08</v>
      </c>
      <c r="O127" s="49">
        <v>9.2499999999999999E-2</v>
      </c>
      <c r="P127" s="50">
        <v>0</v>
      </c>
      <c r="Q127" s="50">
        <v>0.12</v>
      </c>
      <c r="R127" s="50">
        <v>0</v>
      </c>
      <c r="S127" s="49">
        <v>0</v>
      </c>
      <c r="T127" s="46"/>
      <c r="U127" s="46">
        <v>35</v>
      </c>
      <c r="V127" s="51"/>
      <c r="W127" s="62"/>
      <c r="X127" s="62"/>
      <c r="Y127" s="23" t="str">
        <f t="shared" si="10"/>
        <v/>
      </c>
      <c r="Z127" s="23">
        <f t="shared" si="11"/>
        <v>18905.2</v>
      </c>
      <c r="AA127" s="19">
        <f t="shared" si="12"/>
        <v>1</v>
      </c>
      <c r="AB127" s="19">
        <f t="shared" si="13"/>
        <v>0</v>
      </c>
      <c r="AC127" s="19">
        <f t="shared" si="14"/>
        <v>1</v>
      </c>
      <c r="AD127" s="23" t="str">
        <f t="shared" si="15"/>
        <v/>
      </c>
      <c r="AE127" s="23" t="str">
        <f t="shared" si="16"/>
        <v/>
      </c>
    </row>
    <row r="128" spans="2:31" x14ac:dyDescent="0.25">
      <c r="B128" s="18">
        <f t="shared" si="17"/>
        <v>106</v>
      </c>
      <c r="C128" s="25">
        <v>5600000000286</v>
      </c>
      <c r="D128" s="19"/>
      <c r="E128" s="19"/>
      <c r="F128" s="2"/>
      <c r="G128" s="20" t="s">
        <v>238</v>
      </c>
      <c r="H128" s="21">
        <v>213</v>
      </c>
      <c r="I128" s="21" t="s">
        <v>995</v>
      </c>
      <c r="J128" s="46" t="s">
        <v>1084</v>
      </c>
      <c r="K128" s="46"/>
      <c r="L128" s="47">
        <v>0</v>
      </c>
      <c r="M128" s="48"/>
      <c r="N128" s="97">
        <v>18.170000000000002</v>
      </c>
      <c r="O128" s="49">
        <v>9.2499999999999999E-2</v>
      </c>
      <c r="P128" s="50">
        <v>0</v>
      </c>
      <c r="Q128" s="50">
        <v>0.12</v>
      </c>
      <c r="R128" s="50">
        <v>0</v>
      </c>
      <c r="S128" s="49">
        <v>0</v>
      </c>
      <c r="T128" s="46"/>
      <c r="U128" s="46">
        <v>50</v>
      </c>
      <c r="V128" s="51"/>
      <c r="W128" s="62"/>
      <c r="X128" s="62"/>
      <c r="Y128" s="23" t="str">
        <f t="shared" si="10"/>
        <v/>
      </c>
      <c r="Z128" s="23">
        <f t="shared" si="11"/>
        <v>3870.2100000000005</v>
      </c>
      <c r="AA128" s="19">
        <f t="shared" si="12"/>
        <v>1</v>
      </c>
      <c r="AB128" s="19">
        <f t="shared" si="13"/>
        <v>0</v>
      </c>
      <c r="AC128" s="19">
        <f t="shared" si="14"/>
        <v>1</v>
      </c>
      <c r="AD128" s="23" t="str">
        <f t="shared" si="15"/>
        <v/>
      </c>
      <c r="AE128" s="23" t="str">
        <f t="shared" si="16"/>
        <v/>
      </c>
    </row>
    <row r="129" spans="2:31" x14ac:dyDescent="0.25">
      <c r="B129" s="18">
        <f t="shared" si="17"/>
        <v>107</v>
      </c>
      <c r="C129" s="25">
        <v>6100000001836</v>
      </c>
      <c r="D129" s="19"/>
      <c r="E129" s="19"/>
      <c r="F129" s="20"/>
      <c r="G129" s="20" t="s">
        <v>239</v>
      </c>
      <c r="H129" s="21">
        <v>33</v>
      </c>
      <c r="I129" s="21" t="s">
        <v>995</v>
      </c>
      <c r="J129" s="46" t="s">
        <v>1084</v>
      </c>
      <c r="K129" s="46"/>
      <c r="L129" s="47">
        <v>0</v>
      </c>
      <c r="M129" s="48"/>
      <c r="N129" s="97">
        <v>24.03</v>
      </c>
      <c r="O129" s="49">
        <v>9.2499999999999999E-2</v>
      </c>
      <c r="P129" s="50">
        <v>0</v>
      </c>
      <c r="Q129" s="50">
        <v>0.12</v>
      </c>
      <c r="R129" s="50">
        <v>0</v>
      </c>
      <c r="S129" s="49">
        <v>0</v>
      </c>
      <c r="T129" s="46"/>
      <c r="U129" s="46">
        <v>45</v>
      </c>
      <c r="V129" s="51"/>
      <c r="W129" s="62"/>
      <c r="X129" s="62"/>
      <c r="Y129" s="23" t="str">
        <f t="shared" si="10"/>
        <v/>
      </c>
      <c r="Z129" s="23">
        <f t="shared" si="11"/>
        <v>792.99</v>
      </c>
      <c r="AA129" s="19">
        <f t="shared" si="12"/>
        <v>1</v>
      </c>
      <c r="AB129" s="19">
        <f t="shared" si="13"/>
        <v>0</v>
      </c>
      <c r="AC129" s="19">
        <f t="shared" si="14"/>
        <v>1</v>
      </c>
      <c r="AD129" s="23" t="str">
        <f t="shared" si="15"/>
        <v/>
      </c>
      <c r="AE129" s="23" t="str">
        <f t="shared" si="16"/>
        <v/>
      </c>
    </row>
    <row r="130" spans="2:31" x14ac:dyDescent="0.25">
      <c r="B130" s="18">
        <f t="shared" si="17"/>
        <v>108</v>
      </c>
      <c r="C130" s="25">
        <v>5600000000382</v>
      </c>
      <c r="D130" s="19"/>
      <c r="E130" s="19"/>
      <c r="F130" s="2"/>
      <c r="G130" s="20" t="s">
        <v>240</v>
      </c>
      <c r="H130" s="21">
        <v>4</v>
      </c>
      <c r="I130" s="21" t="s">
        <v>995</v>
      </c>
      <c r="J130" s="46" t="s">
        <v>1084</v>
      </c>
      <c r="K130" s="46"/>
      <c r="L130" s="47">
        <v>0</v>
      </c>
      <c r="M130" s="48"/>
      <c r="N130" s="97">
        <v>19.73</v>
      </c>
      <c r="O130" s="49">
        <v>9.2499999999999999E-2</v>
      </c>
      <c r="P130" s="50">
        <v>0</v>
      </c>
      <c r="Q130" s="50">
        <v>0.12</v>
      </c>
      <c r="R130" s="50">
        <v>0</v>
      </c>
      <c r="S130" s="49">
        <v>0</v>
      </c>
      <c r="T130" s="46"/>
      <c r="U130" s="46">
        <v>45</v>
      </c>
      <c r="V130" s="51"/>
      <c r="W130" s="62"/>
      <c r="X130" s="62"/>
      <c r="Y130" s="23" t="str">
        <f t="shared" si="10"/>
        <v/>
      </c>
      <c r="Z130" s="23">
        <f t="shared" si="11"/>
        <v>78.92</v>
      </c>
      <c r="AA130" s="19">
        <f t="shared" si="12"/>
        <v>1</v>
      </c>
      <c r="AB130" s="19">
        <f t="shared" si="13"/>
        <v>0</v>
      </c>
      <c r="AC130" s="19">
        <f t="shared" si="14"/>
        <v>1</v>
      </c>
      <c r="AD130" s="23" t="str">
        <f t="shared" si="15"/>
        <v/>
      </c>
      <c r="AE130" s="23" t="str">
        <f t="shared" si="16"/>
        <v/>
      </c>
    </row>
    <row r="131" spans="2:31" x14ac:dyDescent="0.25">
      <c r="B131" s="18">
        <f t="shared" si="17"/>
        <v>109</v>
      </c>
      <c r="C131" s="25">
        <v>6100000001839</v>
      </c>
      <c r="D131" s="19"/>
      <c r="E131" s="19"/>
      <c r="F131" s="20"/>
      <c r="G131" s="20" t="s">
        <v>241</v>
      </c>
      <c r="H131" s="21">
        <v>17</v>
      </c>
      <c r="I131" s="21" t="s">
        <v>995</v>
      </c>
      <c r="J131" s="46" t="s">
        <v>1084</v>
      </c>
      <c r="K131" s="46"/>
      <c r="L131" s="47">
        <v>0</v>
      </c>
      <c r="M131" s="48"/>
      <c r="N131" s="97">
        <v>28.78</v>
      </c>
      <c r="O131" s="49">
        <v>9.2499999999999999E-2</v>
      </c>
      <c r="P131" s="50">
        <v>0</v>
      </c>
      <c r="Q131" s="50">
        <v>0.12</v>
      </c>
      <c r="R131" s="50">
        <v>0</v>
      </c>
      <c r="S131" s="49">
        <v>0</v>
      </c>
      <c r="T131" s="46"/>
      <c r="U131" s="46">
        <v>50</v>
      </c>
      <c r="V131" s="51"/>
      <c r="W131" s="62"/>
      <c r="X131" s="62"/>
      <c r="Y131" s="23" t="str">
        <f t="shared" si="10"/>
        <v/>
      </c>
      <c r="Z131" s="23">
        <f t="shared" si="11"/>
        <v>489.26</v>
      </c>
      <c r="AA131" s="19">
        <f t="shared" si="12"/>
        <v>1</v>
      </c>
      <c r="AB131" s="19">
        <f t="shared" si="13"/>
        <v>0</v>
      </c>
      <c r="AC131" s="19">
        <f t="shared" si="14"/>
        <v>1</v>
      </c>
      <c r="AD131" s="23" t="str">
        <f t="shared" si="15"/>
        <v/>
      </c>
      <c r="AE131" s="23" t="str">
        <f t="shared" si="16"/>
        <v/>
      </c>
    </row>
    <row r="132" spans="2:31" x14ac:dyDescent="0.25">
      <c r="B132" s="18">
        <f t="shared" si="17"/>
        <v>110</v>
      </c>
      <c r="C132" s="25">
        <v>6100000001840</v>
      </c>
      <c r="D132" s="19"/>
      <c r="E132" s="19"/>
      <c r="F132" s="2"/>
      <c r="G132" s="20" t="s">
        <v>242</v>
      </c>
      <c r="H132" s="21">
        <v>23</v>
      </c>
      <c r="I132" s="21" t="s">
        <v>995</v>
      </c>
      <c r="J132" s="46" t="s">
        <v>1084</v>
      </c>
      <c r="K132" s="46"/>
      <c r="L132" s="47">
        <v>0</v>
      </c>
      <c r="M132" s="48"/>
      <c r="N132" s="97">
        <v>28.78</v>
      </c>
      <c r="O132" s="49">
        <v>9.2499999999999999E-2</v>
      </c>
      <c r="P132" s="50">
        <v>0</v>
      </c>
      <c r="Q132" s="50">
        <v>0.12</v>
      </c>
      <c r="R132" s="50">
        <v>0</v>
      </c>
      <c r="S132" s="49">
        <v>0</v>
      </c>
      <c r="T132" s="46"/>
      <c r="U132" s="46">
        <v>50</v>
      </c>
      <c r="V132" s="51"/>
      <c r="W132" s="62"/>
      <c r="X132" s="62"/>
      <c r="Y132" s="23" t="str">
        <f t="shared" si="10"/>
        <v/>
      </c>
      <c r="Z132" s="23">
        <f t="shared" si="11"/>
        <v>661.94</v>
      </c>
      <c r="AA132" s="19">
        <f t="shared" si="12"/>
        <v>1</v>
      </c>
      <c r="AB132" s="19">
        <f t="shared" si="13"/>
        <v>0</v>
      </c>
      <c r="AC132" s="19">
        <f t="shared" si="14"/>
        <v>1</v>
      </c>
      <c r="AD132" s="23" t="str">
        <f t="shared" si="15"/>
        <v/>
      </c>
      <c r="AE132" s="23" t="str">
        <f t="shared" si="16"/>
        <v/>
      </c>
    </row>
    <row r="133" spans="2:31" x14ac:dyDescent="0.25">
      <c r="B133" s="18">
        <f t="shared" si="17"/>
        <v>111</v>
      </c>
      <c r="C133" s="25">
        <v>6100000001841</v>
      </c>
      <c r="D133" s="19"/>
      <c r="E133" s="19"/>
      <c r="F133" s="20"/>
      <c r="G133" s="20" t="s">
        <v>243</v>
      </c>
      <c r="H133" s="21">
        <v>30</v>
      </c>
      <c r="I133" s="21" t="s">
        <v>995</v>
      </c>
      <c r="J133" s="46" t="s">
        <v>1084</v>
      </c>
      <c r="K133" s="46"/>
      <c r="L133" s="47">
        <v>0</v>
      </c>
      <c r="M133" s="48"/>
      <c r="N133" s="97">
        <v>28.78</v>
      </c>
      <c r="O133" s="49">
        <v>9.2499999999999999E-2</v>
      </c>
      <c r="P133" s="50">
        <v>0</v>
      </c>
      <c r="Q133" s="50">
        <v>0.12</v>
      </c>
      <c r="R133" s="50">
        <v>0</v>
      </c>
      <c r="S133" s="49">
        <v>0</v>
      </c>
      <c r="T133" s="46"/>
      <c r="U133" s="46">
        <v>50</v>
      </c>
      <c r="V133" s="51"/>
      <c r="W133" s="62"/>
      <c r="X133" s="62"/>
      <c r="Y133" s="23" t="str">
        <f t="shared" si="10"/>
        <v/>
      </c>
      <c r="Z133" s="23">
        <f t="shared" si="11"/>
        <v>863.40000000000009</v>
      </c>
      <c r="AA133" s="19">
        <f t="shared" si="12"/>
        <v>1</v>
      </c>
      <c r="AB133" s="19">
        <f t="shared" si="13"/>
        <v>0</v>
      </c>
      <c r="AC133" s="19">
        <f t="shared" si="14"/>
        <v>1</v>
      </c>
      <c r="AD133" s="23" t="str">
        <f t="shared" si="15"/>
        <v/>
      </c>
      <c r="AE133" s="23" t="str">
        <f t="shared" si="16"/>
        <v/>
      </c>
    </row>
    <row r="134" spans="2:31" x14ac:dyDescent="0.25">
      <c r="B134" s="18">
        <f t="shared" si="17"/>
        <v>112</v>
      </c>
      <c r="C134" s="25">
        <v>6100000001837</v>
      </c>
      <c r="D134" s="19"/>
      <c r="E134" s="19"/>
      <c r="F134" s="2"/>
      <c r="G134" s="20" t="s">
        <v>244</v>
      </c>
      <c r="H134" s="21">
        <v>10</v>
      </c>
      <c r="I134" s="21" t="s">
        <v>995</v>
      </c>
      <c r="J134" s="46" t="s">
        <v>1084</v>
      </c>
      <c r="K134" s="46"/>
      <c r="L134" s="47">
        <v>0</v>
      </c>
      <c r="M134" s="48"/>
      <c r="N134" s="97">
        <v>28.78</v>
      </c>
      <c r="O134" s="49">
        <v>9.2499999999999999E-2</v>
      </c>
      <c r="P134" s="50">
        <v>0</v>
      </c>
      <c r="Q134" s="50">
        <v>0.12</v>
      </c>
      <c r="R134" s="50">
        <v>0</v>
      </c>
      <c r="S134" s="49">
        <v>0</v>
      </c>
      <c r="T134" s="46"/>
      <c r="U134" s="46">
        <v>50</v>
      </c>
      <c r="V134" s="51"/>
      <c r="W134" s="62"/>
      <c r="X134" s="62"/>
      <c r="Y134" s="23" t="str">
        <f t="shared" si="10"/>
        <v/>
      </c>
      <c r="Z134" s="23">
        <f t="shared" si="11"/>
        <v>287.8</v>
      </c>
      <c r="AA134" s="19">
        <f t="shared" si="12"/>
        <v>1</v>
      </c>
      <c r="AB134" s="19">
        <f t="shared" si="13"/>
        <v>0</v>
      </c>
      <c r="AC134" s="19">
        <f t="shared" si="14"/>
        <v>1</v>
      </c>
      <c r="AD134" s="23" t="str">
        <f t="shared" si="15"/>
        <v/>
      </c>
      <c r="AE134" s="23" t="str">
        <f t="shared" si="16"/>
        <v/>
      </c>
    </row>
    <row r="135" spans="2:31" x14ac:dyDescent="0.25">
      <c r="B135" s="18">
        <f t="shared" si="17"/>
        <v>113</v>
      </c>
      <c r="C135" s="25">
        <v>5600000001127</v>
      </c>
      <c r="D135" s="19"/>
      <c r="E135" s="19"/>
      <c r="F135" s="20"/>
      <c r="G135" s="20" t="s">
        <v>245</v>
      </c>
      <c r="H135" s="21">
        <v>1</v>
      </c>
      <c r="I135" s="21" t="s">
        <v>995</v>
      </c>
      <c r="J135" s="46" t="s">
        <v>1084</v>
      </c>
      <c r="K135" s="46"/>
      <c r="L135" s="47" t="s">
        <v>1197</v>
      </c>
      <c r="M135" s="48"/>
      <c r="N135" s="97">
        <v>18.170000000000002</v>
      </c>
      <c r="O135" s="49">
        <v>9.2499999999999999E-2</v>
      </c>
      <c r="P135" s="50">
        <v>0</v>
      </c>
      <c r="Q135" s="50">
        <v>0.12</v>
      </c>
      <c r="R135" s="50">
        <v>0</v>
      </c>
      <c r="S135" s="49">
        <v>0</v>
      </c>
      <c r="T135" s="46"/>
      <c r="U135" s="46">
        <v>50</v>
      </c>
      <c r="V135" s="51"/>
      <c r="W135" s="62"/>
      <c r="X135" s="62"/>
      <c r="Y135" s="23" t="str">
        <f t="shared" si="10"/>
        <v/>
      </c>
      <c r="Z135" s="23">
        <f t="shared" si="11"/>
        <v>18.170000000000002</v>
      </c>
      <c r="AA135" s="19">
        <f t="shared" si="12"/>
        <v>1</v>
      </c>
      <c r="AB135" s="19">
        <f t="shared" si="13"/>
        <v>0</v>
      </c>
      <c r="AC135" s="19">
        <f t="shared" si="14"/>
        <v>1</v>
      </c>
      <c r="AD135" s="23" t="str">
        <f t="shared" si="15"/>
        <v/>
      </c>
      <c r="AE135" s="23" t="str">
        <f t="shared" si="16"/>
        <v/>
      </c>
    </row>
    <row r="136" spans="2:31" x14ac:dyDescent="0.25">
      <c r="B136" s="18">
        <f t="shared" si="17"/>
        <v>114</v>
      </c>
      <c r="C136" s="25">
        <v>5600000000262</v>
      </c>
      <c r="D136" s="19"/>
      <c r="E136" s="19"/>
      <c r="F136" s="2"/>
      <c r="G136" s="20" t="s">
        <v>246</v>
      </c>
      <c r="H136" s="21">
        <v>40</v>
      </c>
      <c r="I136" s="21" t="s">
        <v>995</v>
      </c>
      <c r="J136" s="46" t="s">
        <v>1084</v>
      </c>
      <c r="K136" s="46"/>
      <c r="L136" s="47" t="s">
        <v>1198</v>
      </c>
      <c r="M136" s="48"/>
      <c r="N136" s="97">
        <v>19.690000000000001</v>
      </c>
      <c r="O136" s="49">
        <v>9.2499999999999999E-2</v>
      </c>
      <c r="P136" s="50">
        <v>0</v>
      </c>
      <c r="Q136" s="50">
        <v>0.12</v>
      </c>
      <c r="R136" s="50">
        <v>0</v>
      </c>
      <c r="S136" s="49">
        <v>0</v>
      </c>
      <c r="T136" s="46"/>
      <c r="U136" s="46">
        <v>55</v>
      </c>
      <c r="V136" s="51"/>
      <c r="W136" s="62"/>
      <c r="X136" s="62"/>
      <c r="Y136" s="23" t="str">
        <f t="shared" si="10"/>
        <v/>
      </c>
      <c r="Z136" s="23">
        <f t="shared" si="11"/>
        <v>787.6</v>
      </c>
      <c r="AA136" s="19">
        <f t="shared" si="12"/>
        <v>1</v>
      </c>
      <c r="AB136" s="19">
        <f t="shared" si="13"/>
        <v>0</v>
      </c>
      <c r="AC136" s="19">
        <f t="shared" si="14"/>
        <v>1</v>
      </c>
      <c r="AD136" s="23" t="str">
        <f t="shared" si="15"/>
        <v/>
      </c>
      <c r="AE136" s="23" t="str">
        <f t="shared" si="16"/>
        <v/>
      </c>
    </row>
    <row r="137" spans="2:31" x14ac:dyDescent="0.25">
      <c r="B137" s="18">
        <f t="shared" si="17"/>
        <v>115</v>
      </c>
      <c r="C137" s="25">
        <v>5600000000948</v>
      </c>
      <c r="D137" s="19"/>
      <c r="E137" s="19"/>
      <c r="F137" s="2"/>
      <c r="G137" s="20" t="s">
        <v>247</v>
      </c>
      <c r="H137" s="21">
        <v>1</v>
      </c>
      <c r="I137" s="21" t="s">
        <v>995</v>
      </c>
      <c r="J137" s="46" t="s">
        <v>1073</v>
      </c>
      <c r="K137" s="46" t="s">
        <v>85</v>
      </c>
      <c r="L137" s="47" t="s">
        <v>1188</v>
      </c>
      <c r="M137" s="48"/>
      <c r="N137" s="97"/>
      <c r="O137" s="49"/>
      <c r="P137" s="50"/>
      <c r="Q137" s="50"/>
      <c r="R137" s="50"/>
      <c r="S137" s="49"/>
      <c r="T137" s="46"/>
      <c r="U137" s="46">
        <v>0</v>
      </c>
      <c r="V137" s="51"/>
      <c r="W137" s="62"/>
      <c r="X137" s="62"/>
      <c r="Y137" s="23" t="str">
        <f t="shared" si="10"/>
        <v/>
      </c>
      <c r="Z137" s="23" t="str">
        <f t="shared" si="11"/>
        <v/>
      </c>
      <c r="AA137" s="19">
        <f t="shared" si="12"/>
        <v>0</v>
      </c>
      <c r="AB137" s="19">
        <f t="shared" si="13"/>
        <v>0</v>
      </c>
      <c r="AC137" s="19">
        <f t="shared" si="14"/>
        <v>0</v>
      </c>
      <c r="AD137" s="23" t="str">
        <f t="shared" si="15"/>
        <v/>
      </c>
      <c r="AE137" s="23" t="str">
        <f t="shared" si="16"/>
        <v/>
      </c>
    </row>
    <row r="138" spans="2:31" x14ac:dyDescent="0.25">
      <c r="B138" s="18">
        <f t="shared" si="17"/>
        <v>116</v>
      </c>
      <c r="C138" s="25">
        <v>5600000000947</v>
      </c>
      <c r="D138" s="19"/>
      <c r="E138" s="19"/>
      <c r="F138" s="20"/>
      <c r="G138" s="20" t="s">
        <v>248</v>
      </c>
      <c r="H138" s="21">
        <v>1</v>
      </c>
      <c r="I138" s="21" t="s">
        <v>995</v>
      </c>
      <c r="J138" s="46" t="s">
        <v>1073</v>
      </c>
      <c r="K138" s="46" t="s">
        <v>85</v>
      </c>
      <c r="L138" s="47" t="s">
        <v>1188</v>
      </c>
      <c r="M138" s="48"/>
      <c r="N138" s="97"/>
      <c r="O138" s="49"/>
      <c r="P138" s="50"/>
      <c r="Q138" s="50"/>
      <c r="R138" s="50"/>
      <c r="S138" s="49"/>
      <c r="T138" s="46"/>
      <c r="U138" s="46">
        <v>0</v>
      </c>
      <c r="V138" s="51"/>
      <c r="W138" s="62"/>
      <c r="X138" s="62"/>
      <c r="Y138" s="23" t="str">
        <f t="shared" si="10"/>
        <v/>
      </c>
      <c r="Z138" s="23" t="str">
        <f t="shared" si="11"/>
        <v/>
      </c>
      <c r="AA138" s="19">
        <f t="shared" si="12"/>
        <v>0</v>
      </c>
      <c r="AB138" s="19">
        <f t="shared" si="13"/>
        <v>0</v>
      </c>
      <c r="AC138" s="19">
        <f t="shared" si="14"/>
        <v>0</v>
      </c>
      <c r="AD138" s="23" t="str">
        <f t="shared" si="15"/>
        <v/>
      </c>
      <c r="AE138" s="23" t="str">
        <f t="shared" si="16"/>
        <v/>
      </c>
    </row>
    <row r="139" spans="2:31" x14ac:dyDescent="0.25">
      <c r="B139" s="18">
        <f t="shared" si="17"/>
        <v>117</v>
      </c>
      <c r="C139" s="25">
        <v>5600000000949</v>
      </c>
      <c r="D139" s="19"/>
      <c r="E139" s="19"/>
      <c r="F139" s="2"/>
      <c r="G139" s="20" t="s">
        <v>249</v>
      </c>
      <c r="H139" s="21">
        <v>1</v>
      </c>
      <c r="I139" s="21" t="s">
        <v>995</v>
      </c>
      <c r="J139" s="46" t="s">
        <v>1073</v>
      </c>
      <c r="K139" s="46" t="s">
        <v>85</v>
      </c>
      <c r="L139" s="47" t="s">
        <v>1188</v>
      </c>
      <c r="M139" s="48"/>
      <c r="N139" s="97"/>
      <c r="O139" s="49"/>
      <c r="P139" s="50"/>
      <c r="Q139" s="50"/>
      <c r="R139" s="50"/>
      <c r="S139" s="49"/>
      <c r="T139" s="46"/>
      <c r="U139" s="46">
        <v>0</v>
      </c>
      <c r="V139" s="51"/>
      <c r="W139" s="62"/>
      <c r="X139" s="62"/>
      <c r="Y139" s="23" t="str">
        <f t="shared" si="10"/>
        <v/>
      </c>
      <c r="Z139" s="23" t="str">
        <f t="shared" si="11"/>
        <v/>
      </c>
      <c r="AA139" s="19">
        <f t="shared" si="12"/>
        <v>0</v>
      </c>
      <c r="AB139" s="19">
        <f t="shared" si="13"/>
        <v>0</v>
      </c>
      <c r="AC139" s="19">
        <f t="shared" si="14"/>
        <v>0</v>
      </c>
      <c r="AD139" s="23" t="str">
        <f t="shared" si="15"/>
        <v/>
      </c>
      <c r="AE139" s="23" t="str">
        <f t="shared" si="16"/>
        <v/>
      </c>
    </row>
    <row r="140" spans="2:31" x14ac:dyDescent="0.25">
      <c r="B140" s="18">
        <f t="shared" si="17"/>
        <v>118</v>
      </c>
      <c r="C140" s="25">
        <v>5600000000138</v>
      </c>
      <c r="D140" s="19"/>
      <c r="E140" s="19"/>
      <c r="F140" s="20"/>
      <c r="G140" s="20" t="s">
        <v>250</v>
      </c>
      <c r="H140" s="21">
        <v>1</v>
      </c>
      <c r="I140" s="21" t="s">
        <v>995</v>
      </c>
      <c r="J140" s="46" t="s">
        <v>1084</v>
      </c>
      <c r="K140" s="46"/>
      <c r="L140" s="47" t="s">
        <v>1199</v>
      </c>
      <c r="M140" s="48"/>
      <c r="N140" s="97">
        <v>33.090000000000003</v>
      </c>
      <c r="O140" s="49">
        <v>9.2499999999999999E-2</v>
      </c>
      <c r="P140" s="50">
        <v>0</v>
      </c>
      <c r="Q140" s="50">
        <v>0.12</v>
      </c>
      <c r="R140" s="50">
        <v>0</v>
      </c>
      <c r="S140" s="49">
        <v>0</v>
      </c>
      <c r="T140" s="46"/>
      <c r="U140" s="46">
        <v>55</v>
      </c>
      <c r="V140" s="51"/>
      <c r="W140" s="62"/>
      <c r="X140" s="62"/>
      <c r="Y140" s="23" t="str">
        <f t="shared" si="10"/>
        <v/>
      </c>
      <c r="Z140" s="23">
        <f t="shared" si="11"/>
        <v>33.090000000000003</v>
      </c>
      <c r="AA140" s="19">
        <f t="shared" si="12"/>
        <v>1</v>
      </c>
      <c r="AB140" s="19">
        <f t="shared" si="13"/>
        <v>0</v>
      </c>
      <c r="AC140" s="19">
        <f t="shared" si="14"/>
        <v>1</v>
      </c>
      <c r="AD140" s="23" t="str">
        <f t="shared" si="15"/>
        <v/>
      </c>
      <c r="AE140" s="23" t="str">
        <f t="shared" si="16"/>
        <v/>
      </c>
    </row>
    <row r="141" spans="2:31" x14ac:dyDescent="0.25">
      <c r="B141" s="18">
        <f t="shared" si="17"/>
        <v>119</v>
      </c>
      <c r="C141" s="25">
        <v>5600000000137</v>
      </c>
      <c r="D141" s="19"/>
      <c r="E141" s="19"/>
      <c r="F141" s="2"/>
      <c r="G141" s="20" t="s">
        <v>251</v>
      </c>
      <c r="H141" s="21">
        <v>1</v>
      </c>
      <c r="I141" s="21" t="s">
        <v>995</v>
      </c>
      <c r="J141" s="46" t="s">
        <v>1073</v>
      </c>
      <c r="K141" s="46" t="s">
        <v>85</v>
      </c>
      <c r="L141" s="47" t="s">
        <v>1188</v>
      </c>
      <c r="M141" s="48"/>
      <c r="N141" s="97"/>
      <c r="O141" s="49"/>
      <c r="P141" s="50"/>
      <c r="Q141" s="50"/>
      <c r="R141" s="50"/>
      <c r="S141" s="49"/>
      <c r="T141" s="46"/>
      <c r="U141" s="46">
        <v>0</v>
      </c>
      <c r="V141" s="51"/>
      <c r="W141" s="62"/>
      <c r="X141" s="62"/>
      <c r="Y141" s="23" t="str">
        <f t="shared" si="10"/>
        <v/>
      </c>
      <c r="Z141" s="23" t="str">
        <f t="shared" si="11"/>
        <v/>
      </c>
      <c r="AA141" s="19">
        <f t="shared" si="12"/>
        <v>0</v>
      </c>
      <c r="AB141" s="19">
        <f t="shared" si="13"/>
        <v>0</v>
      </c>
      <c r="AC141" s="19">
        <f t="shared" si="14"/>
        <v>0</v>
      </c>
      <c r="AD141" s="23" t="str">
        <f t="shared" si="15"/>
        <v/>
      </c>
      <c r="AE141" s="23" t="str">
        <f t="shared" si="16"/>
        <v/>
      </c>
    </row>
    <row r="142" spans="2:31" x14ac:dyDescent="0.25">
      <c r="B142" s="18">
        <f t="shared" si="17"/>
        <v>120</v>
      </c>
      <c r="C142" s="25">
        <v>5500000000593</v>
      </c>
      <c r="D142" s="19"/>
      <c r="E142" s="19"/>
      <c r="F142" s="20"/>
      <c r="G142" s="20" t="s">
        <v>252</v>
      </c>
      <c r="H142" s="21">
        <v>5</v>
      </c>
      <c r="I142" s="21" t="s">
        <v>995</v>
      </c>
      <c r="J142" s="46" t="s">
        <v>1085</v>
      </c>
      <c r="K142" s="46"/>
      <c r="L142" s="47">
        <v>0</v>
      </c>
      <c r="M142" s="48"/>
      <c r="N142" s="97">
        <v>142.74</v>
      </c>
      <c r="O142" s="49">
        <v>9.2499999999999999E-2</v>
      </c>
      <c r="P142" s="50">
        <v>0</v>
      </c>
      <c r="Q142" s="50">
        <v>0.12</v>
      </c>
      <c r="R142" s="50">
        <v>0</v>
      </c>
      <c r="S142" s="49">
        <v>0</v>
      </c>
      <c r="T142" s="46"/>
      <c r="U142" s="46">
        <v>50</v>
      </c>
      <c r="V142" s="51"/>
      <c r="W142" s="62"/>
      <c r="X142" s="62"/>
      <c r="Y142" s="23" t="str">
        <f t="shared" si="10"/>
        <v/>
      </c>
      <c r="Z142" s="23">
        <f t="shared" si="11"/>
        <v>713.7</v>
      </c>
      <c r="AA142" s="19">
        <f t="shared" si="12"/>
        <v>1</v>
      </c>
      <c r="AB142" s="19">
        <f t="shared" si="13"/>
        <v>0</v>
      </c>
      <c r="AC142" s="19">
        <f t="shared" si="14"/>
        <v>1</v>
      </c>
      <c r="AD142" s="23" t="str">
        <f t="shared" si="15"/>
        <v/>
      </c>
      <c r="AE142" s="23" t="str">
        <f t="shared" si="16"/>
        <v/>
      </c>
    </row>
    <row r="143" spans="2:31" x14ac:dyDescent="0.25">
      <c r="B143" s="18">
        <f t="shared" si="17"/>
        <v>121</v>
      </c>
      <c r="C143" s="25">
        <v>5500000001561</v>
      </c>
      <c r="D143" s="19"/>
      <c r="E143" s="19"/>
      <c r="F143" s="2"/>
      <c r="G143" s="20" t="s">
        <v>253</v>
      </c>
      <c r="H143" s="21">
        <v>1</v>
      </c>
      <c r="I143" s="21" t="s">
        <v>995</v>
      </c>
      <c r="J143" s="46" t="s">
        <v>1085</v>
      </c>
      <c r="K143" s="46"/>
      <c r="L143" s="47" t="s">
        <v>1200</v>
      </c>
      <c r="M143" s="48"/>
      <c r="N143" s="97">
        <v>142.74</v>
      </c>
      <c r="O143" s="49">
        <v>9.2499999999999999E-2</v>
      </c>
      <c r="P143" s="50">
        <v>0</v>
      </c>
      <c r="Q143" s="50">
        <v>0.12</v>
      </c>
      <c r="R143" s="50">
        <v>0</v>
      </c>
      <c r="S143" s="49">
        <v>0</v>
      </c>
      <c r="T143" s="46"/>
      <c r="U143" s="46">
        <v>50</v>
      </c>
      <c r="V143" s="51"/>
      <c r="W143" s="62"/>
      <c r="X143" s="62"/>
      <c r="Y143" s="23" t="str">
        <f t="shared" si="10"/>
        <v/>
      </c>
      <c r="Z143" s="23">
        <f t="shared" si="11"/>
        <v>142.74</v>
      </c>
      <c r="AA143" s="19">
        <f t="shared" si="12"/>
        <v>1</v>
      </c>
      <c r="AB143" s="19">
        <f t="shared" si="13"/>
        <v>0</v>
      </c>
      <c r="AC143" s="19">
        <f t="shared" si="14"/>
        <v>1</v>
      </c>
      <c r="AD143" s="23" t="str">
        <f t="shared" si="15"/>
        <v/>
      </c>
      <c r="AE143" s="23" t="str">
        <f t="shared" si="16"/>
        <v/>
      </c>
    </row>
    <row r="144" spans="2:31" x14ac:dyDescent="0.25">
      <c r="B144" s="18">
        <f t="shared" si="17"/>
        <v>122</v>
      </c>
      <c r="C144" s="25">
        <v>5500000001599</v>
      </c>
      <c r="D144" s="19"/>
      <c r="E144" s="19"/>
      <c r="F144" s="20"/>
      <c r="G144" s="20" t="s">
        <v>254</v>
      </c>
      <c r="H144" s="21">
        <v>1</v>
      </c>
      <c r="I144" s="21" t="s">
        <v>995</v>
      </c>
      <c r="J144" s="46" t="s">
        <v>1085</v>
      </c>
      <c r="K144" s="46"/>
      <c r="L144" s="47">
        <v>0</v>
      </c>
      <c r="M144" s="48"/>
      <c r="N144" s="97">
        <v>101.55</v>
      </c>
      <c r="O144" s="49">
        <v>9.2499999999999999E-2</v>
      </c>
      <c r="P144" s="50">
        <v>0</v>
      </c>
      <c r="Q144" s="50">
        <v>0.12</v>
      </c>
      <c r="R144" s="50">
        <v>0</v>
      </c>
      <c r="S144" s="49">
        <v>0</v>
      </c>
      <c r="T144" s="46"/>
      <c r="U144" s="46">
        <v>35</v>
      </c>
      <c r="V144" s="51"/>
      <c r="W144" s="62"/>
      <c r="X144" s="62"/>
      <c r="Y144" s="23" t="str">
        <f t="shared" si="10"/>
        <v/>
      </c>
      <c r="Z144" s="23">
        <f t="shared" si="11"/>
        <v>101.55</v>
      </c>
      <c r="AA144" s="19">
        <f t="shared" si="12"/>
        <v>1</v>
      </c>
      <c r="AB144" s="19">
        <f t="shared" si="13"/>
        <v>0</v>
      </c>
      <c r="AC144" s="19">
        <f t="shared" si="14"/>
        <v>1</v>
      </c>
      <c r="AD144" s="23" t="str">
        <f t="shared" si="15"/>
        <v/>
      </c>
      <c r="AE144" s="23" t="str">
        <f t="shared" si="16"/>
        <v/>
      </c>
    </row>
    <row r="145" spans="2:31" x14ac:dyDescent="0.25">
      <c r="B145" s="18">
        <f t="shared" si="17"/>
        <v>123</v>
      </c>
      <c r="C145" s="25">
        <v>5500000001793</v>
      </c>
      <c r="D145" s="19"/>
      <c r="E145" s="19"/>
      <c r="F145" s="2"/>
      <c r="G145" s="20" t="s">
        <v>255</v>
      </c>
      <c r="H145" s="21">
        <v>400</v>
      </c>
      <c r="I145" s="21" t="s">
        <v>995</v>
      </c>
      <c r="J145" s="46" t="s">
        <v>1073</v>
      </c>
      <c r="K145" s="46" t="s">
        <v>85</v>
      </c>
      <c r="L145" s="47" t="s">
        <v>1186</v>
      </c>
      <c r="M145" s="48"/>
      <c r="N145" s="97"/>
      <c r="O145" s="49"/>
      <c r="P145" s="50"/>
      <c r="Q145" s="50"/>
      <c r="R145" s="50"/>
      <c r="S145" s="49"/>
      <c r="T145" s="46"/>
      <c r="U145" s="46">
        <v>0</v>
      </c>
      <c r="V145" s="51"/>
      <c r="W145" s="62"/>
      <c r="X145" s="62"/>
      <c r="Y145" s="23" t="str">
        <f t="shared" si="10"/>
        <v/>
      </c>
      <c r="Z145" s="23" t="str">
        <f t="shared" si="11"/>
        <v/>
      </c>
      <c r="AA145" s="19">
        <f t="shared" si="12"/>
        <v>0</v>
      </c>
      <c r="AB145" s="19">
        <f t="shared" si="13"/>
        <v>0</v>
      </c>
      <c r="AC145" s="19">
        <f t="shared" si="14"/>
        <v>0</v>
      </c>
      <c r="AD145" s="23" t="str">
        <f t="shared" si="15"/>
        <v/>
      </c>
      <c r="AE145" s="23" t="str">
        <f t="shared" si="16"/>
        <v/>
      </c>
    </row>
    <row r="146" spans="2:31" x14ac:dyDescent="0.25">
      <c r="B146" s="18">
        <f t="shared" si="17"/>
        <v>124</v>
      </c>
      <c r="C146" s="25">
        <v>5500000000391</v>
      </c>
      <c r="D146" s="19"/>
      <c r="E146" s="19"/>
      <c r="F146" s="20"/>
      <c r="G146" s="20" t="s">
        <v>256</v>
      </c>
      <c r="H146" s="21">
        <v>1</v>
      </c>
      <c r="I146" s="21" t="s">
        <v>995</v>
      </c>
      <c r="J146" s="46" t="s">
        <v>1086</v>
      </c>
      <c r="K146" s="46"/>
      <c r="L146" s="47">
        <v>0</v>
      </c>
      <c r="M146" s="48"/>
      <c r="N146" s="97">
        <v>24.93</v>
      </c>
      <c r="O146" s="49">
        <v>9.2499999999999999E-2</v>
      </c>
      <c r="P146" s="50">
        <v>0</v>
      </c>
      <c r="Q146" s="50">
        <v>0.12</v>
      </c>
      <c r="R146" s="50">
        <v>0</v>
      </c>
      <c r="S146" s="49">
        <v>0</v>
      </c>
      <c r="T146" s="46"/>
      <c r="U146" s="46">
        <v>50</v>
      </c>
      <c r="V146" s="51"/>
      <c r="W146" s="62"/>
      <c r="X146" s="62"/>
      <c r="Y146" s="23" t="str">
        <f t="shared" si="10"/>
        <v/>
      </c>
      <c r="Z146" s="23">
        <f t="shared" si="11"/>
        <v>24.93</v>
      </c>
      <c r="AA146" s="19">
        <f t="shared" si="12"/>
        <v>1</v>
      </c>
      <c r="AB146" s="19">
        <f t="shared" si="13"/>
        <v>0</v>
      </c>
      <c r="AC146" s="19">
        <f t="shared" si="14"/>
        <v>1</v>
      </c>
      <c r="AD146" s="23" t="str">
        <f t="shared" si="15"/>
        <v/>
      </c>
      <c r="AE146" s="23" t="str">
        <f t="shared" si="16"/>
        <v/>
      </c>
    </row>
    <row r="147" spans="2:31" x14ac:dyDescent="0.25">
      <c r="B147" s="18">
        <f t="shared" si="17"/>
        <v>125</v>
      </c>
      <c r="C147" s="25">
        <v>5500000001283</v>
      </c>
      <c r="D147" s="19"/>
      <c r="E147" s="19"/>
      <c r="F147" s="2"/>
      <c r="G147" s="20" t="s">
        <v>257</v>
      </c>
      <c r="H147" s="21">
        <v>1</v>
      </c>
      <c r="I147" s="21" t="s">
        <v>995</v>
      </c>
      <c r="J147" s="46" t="s">
        <v>1073</v>
      </c>
      <c r="K147" s="46" t="s">
        <v>85</v>
      </c>
      <c r="L147" s="47" t="s">
        <v>1188</v>
      </c>
      <c r="M147" s="48"/>
      <c r="N147" s="97"/>
      <c r="O147" s="49"/>
      <c r="P147" s="50"/>
      <c r="Q147" s="50"/>
      <c r="R147" s="50"/>
      <c r="S147" s="49"/>
      <c r="T147" s="46"/>
      <c r="U147" s="46">
        <v>0</v>
      </c>
      <c r="V147" s="51"/>
      <c r="W147" s="62"/>
      <c r="X147" s="62"/>
      <c r="Y147" s="23" t="str">
        <f t="shared" si="10"/>
        <v/>
      </c>
      <c r="Z147" s="23" t="str">
        <f t="shared" si="11"/>
        <v/>
      </c>
      <c r="AA147" s="19">
        <f t="shared" si="12"/>
        <v>0</v>
      </c>
      <c r="AB147" s="19">
        <f t="shared" si="13"/>
        <v>0</v>
      </c>
      <c r="AC147" s="19">
        <f t="shared" si="14"/>
        <v>0</v>
      </c>
      <c r="AD147" s="23" t="str">
        <f t="shared" si="15"/>
        <v/>
      </c>
      <c r="AE147" s="23" t="str">
        <f t="shared" si="16"/>
        <v/>
      </c>
    </row>
    <row r="148" spans="2:31" x14ac:dyDescent="0.25">
      <c r="B148" s="18">
        <f t="shared" si="17"/>
        <v>126</v>
      </c>
      <c r="C148" s="25">
        <v>5200000010902</v>
      </c>
      <c r="D148" s="19"/>
      <c r="E148" s="19"/>
      <c r="F148" s="2"/>
      <c r="G148" s="20" t="s">
        <v>258</v>
      </c>
      <c r="H148" s="21">
        <v>1</v>
      </c>
      <c r="I148" s="21" t="s">
        <v>995</v>
      </c>
      <c r="J148" s="46" t="s">
        <v>1087</v>
      </c>
      <c r="K148" s="46"/>
      <c r="L148" s="47">
        <v>0</v>
      </c>
      <c r="M148" s="48"/>
      <c r="N148" s="97">
        <v>407.08</v>
      </c>
      <c r="O148" s="49">
        <v>9.2499999999999999E-2</v>
      </c>
      <c r="P148" s="50">
        <v>0</v>
      </c>
      <c r="Q148" s="50">
        <v>0.12</v>
      </c>
      <c r="R148" s="50">
        <v>0</v>
      </c>
      <c r="S148" s="49">
        <v>0</v>
      </c>
      <c r="T148" s="46"/>
      <c r="U148" s="46">
        <v>55</v>
      </c>
      <c r="V148" s="51"/>
      <c r="W148" s="62"/>
      <c r="X148" s="62"/>
      <c r="Y148" s="23" t="str">
        <f t="shared" si="10"/>
        <v/>
      </c>
      <c r="Z148" s="23">
        <f t="shared" si="11"/>
        <v>407.08</v>
      </c>
      <c r="AA148" s="19">
        <f t="shared" si="12"/>
        <v>1</v>
      </c>
      <c r="AB148" s="19">
        <f t="shared" si="13"/>
        <v>0</v>
      </c>
      <c r="AC148" s="19">
        <f t="shared" si="14"/>
        <v>1</v>
      </c>
      <c r="AD148" s="23" t="str">
        <f t="shared" si="15"/>
        <v/>
      </c>
      <c r="AE148" s="23" t="str">
        <f t="shared" si="16"/>
        <v/>
      </c>
    </row>
    <row r="149" spans="2:31" x14ac:dyDescent="0.25">
      <c r="B149" s="18">
        <f t="shared" si="17"/>
        <v>127</v>
      </c>
      <c r="C149" s="25">
        <v>5500000000104</v>
      </c>
      <c r="D149" s="19"/>
      <c r="E149" s="19"/>
      <c r="F149" s="20"/>
      <c r="G149" s="20" t="s">
        <v>259</v>
      </c>
      <c r="H149" s="21">
        <v>1</v>
      </c>
      <c r="I149" s="21" t="s">
        <v>995</v>
      </c>
      <c r="J149" s="46" t="s">
        <v>1073</v>
      </c>
      <c r="K149" s="46" t="s">
        <v>81</v>
      </c>
      <c r="L149" s="47" t="s">
        <v>1191</v>
      </c>
      <c r="M149" s="48"/>
      <c r="N149" s="97"/>
      <c r="O149" s="49"/>
      <c r="P149" s="50"/>
      <c r="Q149" s="50"/>
      <c r="R149" s="50"/>
      <c r="S149" s="49"/>
      <c r="T149" s="46"/>
      <c r="U149" s="46">
        <v>0</v>
      </c>
      <c r="V149" s="51"/>
      <c r="W149" s="62"/>
      <c r="X149" s="62"/>
      <c r="Y149" s="23" t="str">
        <f t="shared" si="10"/>
        <v/>
      </c>
      <c r="Z149" s="23" t="str">
        <f t="shared" si="11"/>
        <v/>
      </c>
      <c r="AA149" s="19">
        <f t="shared" si="12"/>
        <v>0</v>
      </c>
      <c r="AB149" s="19">
        <f t="shared" si="13"/>
        <v>0</v>
      </c>
      <c r="AC149" s="19">
        <f t="shared" si="14"/>
        <v>0</v>
      </c>
      <c r="AD149" s="23" t="str">
        <f t="shared" si="15"/>
        <v/>
      </c>
      <c r="AE149" s="23" t="str">
        <f t="shared" si="16"/>
        <v/>
      </c>
    </row>
    <row r="150" spans="2:31" x14ac:dyDescent="0.25">
      <c r="B150" s="18">
        <f t="shared" si="17"/>
        <v>128</v>
      </c>
      <c r="C150" s="25">
        <v>5200000010903</v>
      </c>
      <c r="D150" s="19"/>
      <c r="E150" s="19"/>
      <c r="F150" s="2"/>
      <c r="G150" s="20" t="s">
        <v>260</v>
      </c>
      <c r="H150" s="21">
        <v>1</v>
      </c>
      <c r="I150" s="21" t="s">
        <v>995</v>
      </c>
      <c r="J150" s="46" t="s">
        <v>1087</v>
      </c>
      <c r="K150" s="46"/>
      <c r="L150" s="47">
        <v>0</v>
      </c>
      <c r="M150" s="48"/>
      <c r="N150" s="97">
        <v>423.38</v>
      </c>
      <c r="O150" s="49">
        <v>9.2499999999999999E-2</v>
      </c>
      <c r="P150" s="50">
        <v>0</v>
      </c>
      <c r="Q150" s="50">
        <v>0.12</v>
      </c>
      <c r="R150" s="50">
        <v>0</v>
      </c>
      <c r="S150" s="49">
        <v>0</v>
      </c>
      <c r="T150" s="46"/>
      <c r="U150" s="46">
        <v>55</v>
      </c>
      <c r="V150" s="51"/>
      <c r="W150" s="62"/>
      <c r="X150" s="62"/>
      <c r="Y150" s="23" t="str">
        <f t="shared" si="10"/>
        <v/>
      </c>
      <c r="Z150" s="23">
        <f t="shared" si="11"/>
        <v>423.38</v>
      </c>
      <c r="AA150" s="19">
        <f t="shared" si="12"/>
        <v>1</v>
      </c>
      <c r="AB150" s="19">
        <f t="shared" si="13"/>
        <v>0</v>
      </c>
      <c r="AC150" s="19">
        <f t="shared" si="14"/>
        <v>1</v>
      </c>
      <c r="AD150" s="23" t="str">
        <f t="shared" si="15"/>
        <v/>
      </c>
      <c r="AE150" s="23" t="str">
        <f t="shared" si="16"/>
        <v/>
      </c>
    </row>
    <row r="151" spans="2:31" x14ac:dyDescent="0.25">
      <c r="B151" s="18">
        <f t="shared" si="17"/>
        <v>129</v>
      </c>
      <c r="C151" s="25">
        <v>5200000010920</v>
      </c>
      <c r="D151" s="19"/>
      <c r="E151" s="19"/>
      <c r="F151" s="20"/>
      <c r="G151" s="20" t="s">
        <v>261</v>
      </c>
      <c r="H151" s="21">
        <v>1</v>
      </c>
      <c r="I151" s="21" t="s">
        <v>995</v>
      </c>
      <c r="J151" s="46" t="s">
        <v>1073</v>
      </c>
      <c r="K151" s="46" t="s">
        <v>85</v>
      </c>
      <c r="L151" s="47" t="s">
        <v>1188</v>
      </c>
      <c r="M151" s="48"/>
      <c r="N151" s="97"/>
      <c r="O151" s="49"/>
      <c r="P151" s="50"/>
      <c r="Q151" s="50"/>
      <c r="R151" s="50"/>
      <c r="S151" s="49"/>
      <c r="T151" s="46"/>
      <c r="U151" s="46">
        <v>0</v>
      </c>
      <c r="V151" s="51"/>
      <c r="W151" s="62"/>
      <c r="X151" s="62"/>
      <c r="Y151" s="23" t="str">
        <f t="shared" ref="Y151:Y214" si="18">IF(M151&lt;&gt;"",$H151*M151,"")</f>
        <v/>
      </c>
      <c r="Z151" s="23" t="str">
        <f t="shared" ref="Z151:Z214" si="19">IF(N151&lt;&gt;"",$H151*N151,"")</f>
        <v/>
      </c>
      <c r="AA151" s="19">
        <f t="shared" ref="AA151:AA214" si="20">IF(OR(M151&lt;&gt;"",N151&lt;&gt;""),1,0)</f>
        <v>0</v>
      </c>
      <c r="AB151" s="19">
        <f t="shared" ref="AB151:AB214" si="21">IF(M151&lt;&gt;0,1,0)</f>
        <v>0</v>
      </c>
      <c r="AC151" s="19">
        <f t="shared" ref="AC151:AC214" si="22">IF(N151&lt;&gt;0,1,0)</f>
        <v>0</v>
      </c>
      <c r="AD151" s="23" t="str">
        <f t="shared" ref="AD151:AD214" si="23">IF(W151&lt;&gt;"",$H151*W151,"")</f>
        <v/>
      </c>
      <c r="AE151" s="23" t="str">
        <f t="shared" ref="AE151:AE214" si="24">IF(X151&lt;&gt;"",$H151*X151,"")</f>
        <v/>
      </c>
    </row>
    <row r="152" spans="2:31" x14ac:dyDescent="0.25">
      <c r="B152" s="18">
        <f t="shared" ref="B152:B215" si="25">IF(G152="","",B151+1)</f>
        <v>130</v>
      </c>
      <c r="C152" s="25">
        <v>5200000010923</v>
      </c>
      <c r="D152" s="19"/>
      <c r="E152" s="19"/>
      <c r="F152" s="2"/>
      <c r="G152" s="20" t="s">
        <v>262</v>
      </c>
      <c r="H152" s="21">
        <v>1</v>
      </c>
      <c r="I152" s="21" t="s">
        <v>995</v>
      </c>
      <c r="J152" s="46" t="s">
        <v>1073</v>
      </c>
      <c r="K152" s="46" t="s">
        <v>85</v>
      </c>
      <c r="L152" s="47" t="s">
        <v>1188</v>
      </c>
      <c r="M152" s="48"/>
      <c r="N152" s="97"/>
      <c r="O152" s="49"/>
      <c r="P152" s="50"/>
      <c r="Q152" s="50"/>
      <c r="R152" s="50"/>
      <c r="S152" s="49"/>
      <c r="T152" s="46"/>
      <c r="U152" s="46">
        <v>0</v>
      </c>
      <c r="V152" s="51"/>
      <c r="W152" s="62"/>
      <c r="X152" s="62"/>
      <c r="Y152" s="23" t="str">
        <f t="shared" si="18"/>
        <v/>
      </c>
      <c r="Z152" s="23" t="str">
        <f t="shared" si="19"/>
        <v/>
      </c>
      <c r="AA152" s="19">
        <f t="shared" si="20"/>
        <v>0</v>
      </c>
      <c r="AB152" s="19">
        <f t="shared" si="21"/>
        <v>0</v>
      </c>
      <c r="AC152" s="19">
        <f t="shared" si="22"/>
        <v>0</v>
      </c>
      <c r="AD152" s="23" t="str">
        <f t="shared" si="23"/>
        <v/>
      </c>
      <c r="AE152" s="23" t="str">
        <f t="shared" si="24"/>
        <v/>
      </c>
    </row>
    <row r="153" spans="2:31" x14ac:dyDescent="0.25">
      <c r="B153" s="18">
        <f t="shared" si="25"/>
        <v>131</v>
      </c>
      <c r="C153" s="25">
        <v>5200000011577</v>
      </c>
      <c r="D153" s="19"/>
      <c r="E153" s="19"/>
      <c r="F153" s="20"/>
      <c r="G153" s="20" t="s">
        <v>263</v>
      </c>
      <c r="H153" s="21">
        <v>1</v>
      </c>
      <c r="I153" s="21" t="s">
        <v>995</v>
      </c>
      <c r="J153" s="46" t="s">
        <v>1073</v>
      </c>
      <c r="K153" s="46" t="s">
        <v>81</v>
      </c>
      <c r="L153" s="47" t="s">
        <v>1191</v>
      </c>
      <c r="M153" s="48"/>
      <c r="N153" s="97"/>
      <c r="O153" s="49"/>
      <c r="P153" s="50"/>
      <c r="Q153" s="50"/>
      <c r="R153" s="50"/>
      <c r="S153" s="49"/>
      <c r="T153" s="46"/>
      <c r="U153" s="46">
        <v>0</v>
      </c>
      <c r="V153" s="51"/>
      <c r="W153" s="62"/>
      <c r="X153" s="62"/>
      <c r="Y153" s="23" t="str">
        <f t="shared" si="18"/>
        <v/>
      </c>
      <c r="Z153" s="23" t="str">
        <f t="shared" si="19"/>
        <v/>
      </c>
      <c r="AA153" s="19">
        <f t="shared" si="20"/>
        <v>0</v>
      </c>
      <c r="AB153" s="19">
        <f t="shared" si="21"/>
        <v>0</v>
      </c>
      <c r="AC153" s="19">
        <f t="shared" si="22"/>
        <v>0</v>
      </c>
      <c r="AD153" s="23" t="str">
        <f t="shared" si="23"/>
        <v/>
      </c>
      <c r="AE153" s="23" t="str">
        <f t="shared" si="24"/>
        <v/>
      </c>
    </row>
    <row r="154" spans="2:31" x14ac:dyDescent="0.25">
      <c r="B154" s="18">
        <f t="shared" si="25"/>
        <v>132</v>
      </c>
      <c r="C154" s="25">
        <v>5500000001435</v>
      </c>
      <c r="D154" s="19"/>
      <c r="E154" s="19"/>
      <c r="F154" s="2"/>
      <c r="G154" s="20" t="s">
        <v>264</v>
      </c>
      <c r="H154" s="21">
        <v>133</v>
      </c>
      <c r="I154" s="21" t="s">
        <v>995</v>
      </c>
      <c r="J154" s="46" t="s">
        <v>1073</v>
      </c>
      <c r="K154" s="46" t="s">
        <v>81</v>
      </c>
      <c r="L154" s="47" t="s">
        <v>1191</v>
      </c>
      <c r="M154" s="48"/>
      <c r="N154" s="97"/>
      <c r="O154" s="49"/>
      <c r="P154" s="50"/>
      <c r="Q154" s="50"/>
      <c r="R154" s="50"/>
      <c r="S154" s="49"/>
      <c r="T154" s="46"/>
      <c r="U154" s="46">
        <v>0</v>
      </c>
      <c r="V154" s="51"/>
      <c r="W154" s="62"/>
      <c r="X154" s="62"/>
      <c r="Y154" s="23" t="str">
        <f t="shared" si="18"/>
        <v/>
      </c>
      <c r="Z154" s="23" t="str">
        <f t="shared" si="19"/>
        <v/>
      </c>
      <c r="AA154" s="19">
        <f t="shared" si="20"/>
        <v>0</v>
      </c>
      <c r="AB154" s="19">
        <f t="shared" si="21"/>
        <v>0</v>
      </c>
      <c r="AC154" s="19">
        <f t="shared" si="22"/>
        <v>0</v>
      </c>
      <c r="AD154" s="23" t="str">
        <f t="shared" si="23"/>
        <v/>
      </c>
      <c r="AE154" s="23" t="str">
        <f t="shared" si="24"/>
        <v/>
      </c>
    </row>
    <row r="155" spans="2:31" x14ac:dyDescent="0.25">
      <c r="B155" s="18">
        <f t="shared" si="25"/>
        <v>133</v>
      </c>
      <c r="C155" s="25">
        <v>7200000000052</v>
      </c>
      <c r="D155" s="19"/>
      <c r="E155" s="19"/>
      <c r="F155" s="20"/>
      <c r="G155" s="20" t="s">
        <v>265</v>
      </c>
      <c r="H155" s="21">
        <v>39</v>
      </c>
      <c r="I155" s="21" t="s">
        <v>995</v>
      </c>
      <c r="J155" s="46" t="s">
        <v>1073</v>
      </c>
      <c r="K155" s="46" t="s">
        <v>81</v>
      </c>
      <c r="L155" s="47" t="s">
        <v>1191</v>
      </c>
      <c r="M155" s="48"/>
      <c r="N155" s="97"/>
      <c r="O155" s="49"/>
      <c r="P155" s="50"/>
      <c r="Q155" s="50"/>
      <c r="R155" s="50"/>
      <c r="S155" s="49"/>
      <c r="T155" s="46"/>
      <c r="U155" s="46">
        <v>0</v>
      </c>
      <c r="V155" s="51"/>
      <c r="W155" s="62"/>
      <c r="X155" s="62"/>
      <c r="Y155" s="23" t="str">
        <f t="shared" si="18"/>
        <v/>
      </c>
      <c r="Z155" s="23" t="str">
        <f t="shared" si="19"/>
        <v/>
      </c>
      <c r="AA155" s="19">
        <f t="shared" si="20"/>
        <v>0</v>
      </c>
      <c r="AB155" s="19">
        <f t="shared" si="21"/>
        <v>0</v>
      </c>
      <c r="AC155" s="19">
        <f t="shared" si="22"/>
        <v>0</v>
      </c>
      <c r="AD155" s="23" t="str">
        <f t="shared" si="23"/>
        <v/>
      </c>
      <c r="AE155" s="23" t="str">
        <f t="shared" si="24"/>
        <v/>
      </c>
    </row>
    <row r="156" spans="2:31" x14ac:dyDescent="0.25">
      <c r="B156" s="18">
        <f t="shared" si="25"/>
        <v>134</v>
      </c>
      <c r="C156" s="25">
        <v>5200000009923</v>
      </c>
      <c r="D156" s="19"/>
      <c r="E156" s="19"/>
      <c r="F156" s="2"/>
      <c r="G156" s="20" t="s">
        <v>266</v>
      </c>
      <c r="H156" s="21">
        <v>1</v>
      </c>
      <c r="I156" s="21" t="s">
        <v>995</v>
      </c>
      <c r="J156" s="46" t="s">
        <v>1073</v>
      </c>
      <c r="K156" s="46" t="s">
        <v>81</v>
      </c>
      <c r="L156" s="47" t="s">
        <v>1191</v>
      </c>
      <c r="M156" s="48"/>
      <c r="N156" s="97"/>
      <c r="O156" s="49"/>
      <c r="P156" s="50"/>
      <c r="Q156" s="50"/>
      <c r="R156" s="50"/>
      <c r="S156" s="49"/>
      <c r="T156" s="46"/>
      <c r="U156" s="46">
        <v>0</v>
      </c>
      <c r="V156" s="51"/>
      <c r="W156" s="62"/>
      <c r="X156" s="62"/>
      <c r="Y156" s="23" t="str">
        <f t="shared" si="18"/>
        <v/>
      </c>
      <c r="Z156" s="23" t="str">
        <f t="shared" si="19"/>
        <v/>
      </c>
      <c r="AA156" s="19">
        <f t="shared" si="20"/>
        <v>0</v>
      </c>
      <c r="AB156" s="19">
        <f t="shared" si="21"/>
        <v>0</v>
      </c>
      <c r="AC156" s="19">
        <f t="shared" si="22"/>
        <v>0</v>
      </c>
      <c r="AD156" s="23" t="str">
        <f t="shared" si="23"/>
        <v/>
      </c>
      <c r="AE156" s="23" t="str">
        <f t="shared" si="24"/>
        <v/>
      </c>
    </row>
    <row r="157" spans="2:31" x14ac:dyDescent="0.25">
      <c r="B157" s="18">
        <f t="shared" si="25"/>
        <v>135</v>
      </c>
      <c r="C157" s="25">
        <v>5500000001288</v>
      </c>
      <c r="D157" s="19"/>
      <c r="E157" s="19"/>
      <c r="F157" s="20"/>
      <c r="G157" s="20" t="s">
        <v>267</v>
      </c>
      <c r="H157" s="21">
        <v>1</v>
      </c>
      <c r="I157" s="21" t="s">
        <v>995</v>
      </c>
      <c r="J157" s="46" t="s">
        <v>1088</v>
      </c>
      <c r="K157" s="46"/>
      <c r="L157" s="47">
        <v>0</v>
      </c>
      <c r="M157" s="48"/>
      <c r="N157" s="97">
        <v>295.7</v>
      </c>
      <c r="O157" s="49">
        <v>9.2499999999999999E-2</v>
      </c>
      <c r="P157" s="50">
        <v>0</v>
      </c>
      <c r="Q157" s="50">
        <v>0.12</v>
      </c>
      <c r="R157" s="50">
        <v>0</v>
      </c>
      <c r="S157" s="49">
        <v>0</v>
      </c>
      <c r="T157" s="46"/>
      <c r="U157" s="46">
        <v>55</v>
      </c>
      <c r="V157" s="51"/>
      <c r="W157" s="62"/>
      <c r="X157" s="62"/>
      <c r="Y157" s="23" t="str">
        <f t="shared" si="18"/>
        <v/>
      </c>
      <c r="Z157" s="23">
        <f t="shared" si="19"/>
        <v>295.7</v>
      </c>
      <c r="AA157" s="19">
        <f t="shared" si="20"/>
        <v>1</v>
      </c>
      <c r="AB157" s="19">
        <f t="shared" si="21"/>
        <v>0</v>
      </c>
      <c r="AC157" s="19">
        <f t="shared" si="22"/>
        <v>1</v>
      </c>
      <c r="AD157" s="23" t="str">
        <f t="shared" si="23"/>
        <v/>
      </c>
      <c r="AE157" s="23" t="str">
        <f t="shared" si="24"/>
        <v/>
      </c>
    </row>
    <row r="158" spans="2:31" x14ac:dyDescent="0.25">
      <c r="B158" s="18">
        <f t="shared" si="25"/>
        <v>136</v>
      </c>
      <c r="C158" s="25">
        <v>5600000000083</v>
      </c>
      <c r="D158" s="19"/>
      <c r="E158" s="19"/>
      <c r="F158" s="2"/>
      <c r="G158" s="20" t="s">
        <v>268</v>
      </c>
      <c r="H158" s="21">
        <v>1606</v>
      </c>
      <c r="I158" s="21" t="s">
        <v>995</v>
      </c>
      <c r="J158" s="46" t="s">
        <v>1073</v>
      </c>
      <c r="K158" s="46" t="s">
        <v>85</v>
      </c>
      <c r="L158" s="47" t="s">
        <v>1186</v>
      </c>
      <c r="M158" s="48"/>
      <c r="N158" s="97"/>
      <c r="O158" s="49"/>
      <c r="P158" s="50"/>
      <c r="Q158" s="50"/>
      <c r="R158" s="50"/>
      <c r="S158" s="49"/>
      <c r="T158" s="46"/>
      <c r="U158" s="46">
        <v>0</v>
      </c>
      <c r="V158" s="51"/>
      <c r="W158" s="62"/>
      <c r="X158" s="62"/>
      <c r="Y158" s="23" t="str">
        <f t="shared" si="18"/>
        <v/>
      </c>
      <c r="Z158" s="23" t="str">
        <f t="shared" si="19"/>
        <v/>
      </c>
      <c r="AA158" s="19">
        <f t="shared" si="20"/>
        <v>0</v>
      </c>
      <c r="AB158" s="19">
        <f t="shared" si="21"/>
        <v>0</v>
      </c>
      <c r="AC158" s="19">
        <f t="shared" si="22"/>
        <v>0</v>
      </c>
      <c r="AD158" s="23" t="str">
        <f t="shared" si="23"/>
        <v/>
      </c>
      <c r="AE158" s="23" t="str">
        <f t="shared" si="24"/>
        <v/>
      </c>
    </row>
    <row r="159" spans="2:31" x14ac:dyDescent="0.25">
      <c r="B159" s="18">
        <f t="shared" si="25"/>
        <v>137</v>
      </c>
      <c r="C159" s="25">
        <v>5500000001322</v>
      </c>
      <c r="D159" s="19"/>
      <c r="E159" s="19"/>
      <c r="F159" s="2"/>
      <c r="G159" s="20" t="s">
        <v>269</v>
      </c>
      <c r="H159" s="21">
        <v>1</v>
      </c>
      <c r="I159" s="21" t="s">
        <v>995</v>
      </c>
      <c r="J159" s="46" t="s">
        <v>1073</v>
      </c>
      <c r="K159" s="46" t="s">
        <v>85</v>
      </c>
      <c r="L159" s="47" t="s">
        <v>1188</v>
      </c>
      <c r="M159" s="48"/>
      <c r="N159" s="97"/>
      <c r="O159" s="49"/>
      <c r="P159" s="50"/>
      <c r="Q159" s="50"/>
      <c r="R159" s="50"/>
      <c r="S159" s="49"/>
      <c r="T159" s="46"/>
      <c r="U159" s="46">
        <v>0</v>
      </c>
      <c r="V159" s="51"/>
      <c r="W159" s="62"/>
      <c r="X159" s="62"/>
      <c r="Y159" s="23" t="str">
        <f t="shared" si="18"/>
        <v/>
      </c>
      <c r="Z159" s="23" t="str">
        <f t="shared" si="19"/>
        <v/>
      </c>
      <c r="AA159" s="19">
        <f t="shared" si="20"/>
        <v>0</v>
      </c>
      <c r="AB159" s="19">
        <f t="shared" si="21"/>
        <v>0</v>
      </c>
      <c r="AC159" s="19">
        <f t="shared" si="22"/>
        <v>0</v>
      </c>
      <c r="AD159" s="23" t="str">
        <f t="shared" si="23"/>
        <v/>
      </c>
      <c r="AE159" s="23" t="str">
        <f t="shared" si="24"/>
        <v/>
      </c>
    </row>
    <row r="160" spans="2:31" x14ac:dyDescent="0.25">
      <c r="B160" s="18">
        <f t="shared" si="25"/>
        <v>138</v>
      </c>
      <c r="C160" s="25">
        <v>5500000002026</v>
      </c>
      <c r="D160" s="19"/>
      <c r="E160" s="19"/>
      <c r="F160" s="20"/>
      <c r="G160" s="20" t="s">
        <v>270</v>
      </c>
      <c r="H160" s="21">
        <v>1</v>
      </c>
      <c r="I160" s="21" t="s">
        <v>995</v>
      </c>
      <c r="J160" s="46" t="s">
        <v>1089</v>
      </c>
      <c r="K160" s="46"/>
      <c r="L160" s="47">
        <v>0</v>
      </c>
      <c r="M160" s="48"/>
      <c r="N160" s="97">
        <v>30.09</v>
      </c>
      <c r="O160" s="49">
        <v>9.2499999999999999E-2</v>
      </c>
      <c r="P160" s="50">
        <v>0</v>
      </c>
      <c r="Q160" s="50">
        <v>0.12</v>
      </c>
      <c r="R160" s="50">
        <v>0</v>
      </c>
      <c r="S160" s="49">
        <v>0</v>
      </c>
      <c r="T160" s="46"/>
      <c r="U160" s="46">
        <v>45</v>
      </c>
      <c r="V160" s="51"/>
      <c r="W160" s="62"/>
      <c r="X160" s="62"/>
      <c r="Y160" s="23" t="str">
        <f t="shared" si="18"/>
        <v/>
      </c>
      <c r="Z160" s="23">
        <f t="shared" si="19"/>
        <v>30.09</v>
      </c>
      <c r="AA160" s="19">
        <f t="shared" si="20"/>
        <v>1</v>
      </c>
      <c r="AB160" s="19">
        <f t="shared" si="21"/>
        <v>0</v>
      </c>
      <c r="AC160" s="19">
        <f t="shared" si="22"/>
        <v>1</v>
      </c>
      <c r="AD160" s="23" t="str">
        <f t="shared" si="23"/>
        <v/>
      </c>
      <c r="AE160" s="23" t="str">
        <f t="shared" si="24"/>
        <v/>
      </c>
    </row>
    <row r="161" spans="2:31" x14ac:dyDescent="0.25">
      <c r="B161" s="18">
        <f t="shared" si="25"/>
        <v>139</v>
      </c>
      <c r="C161" s="25">
        <v>5500000002027</v>
      </c>
      <c r="D161" s="19"/>
      <c r="E161" s="19"/>
      <c r="F161" s="2"/>
      <c r="G161" s="20" t="s">
        <v>271</v>
      </c>
      <c r="H161" s="21">
        <v>1</v>
      </c>
      <c r="I161" s="21" t="s">
        <v>995</v>
      </c>
      <c r="J161" s="46" t="s">
        <v>1090</v>
      </c>
      <c r="K161" s="46"/>
      <c r="L161" s="47">
        <v>0</v>
      </c>
      <c r="M161" s="48"/>
      <c r="N161" s="97">
        <v>75.010000000000005</v>
      </c>
      <c r="O161" s="49">
        <v>9.2499999999999999E-2</v>
      </c>
      <c r="P161" s="50">
        <v>0</v>
      </c>
      <c r="Q161" s="50">
        <v>0.12</v>
      </c>
      <c r="R161" s="50">
        <v>0</v>
      </c>
      <c r="S161" s="49">
        <v>0</v>
      </c>
      <c r="T161" s="46"/>
      <c r="U161" s="46">
        <v>50</v>
      </c>
      <c r="V161" s="51"/>
      <c r="W161" s="62"/>
      <c r="X161" s="62"/>
      <c r="Y161" s="23" t="str">
        <f t="shared" si="18"/>
        <v/>
      </c>
      <c r="Z161" s="23">
        <f t="shared" si="19"/>
        <v>75.010000000000005</v>
      </c>
      <c r="AA161" s="19">
        <f t="shared" si="20"/>
        <v>1</v>
      </c>
      <c r="AB161" s="19">
        <f t="shared" si="21"/>
        <v>0</v>
      </c>
      <c r="AC161" s="19">
        <f t="shared" si="22"/>
        <v>1</v>
      </c>
      <c r="AD161" s="23" t="str">
        <f t="shared" si="23"/>
        <v/>
      </c>
      <c r="AE161" s="23" t="str">
        <f t="shared" si="24"/>
        <v/>
      </c>
    </row>
    <row r="162" spans="2:31" x14ac:dyDescent="0.25">
      <c r="B162" s="18">
        <f t="shared" si="25"/>
        <v>140</v>
      </c>
      <c r="C162" s="25">
        <v>5500000001638</v>
      </c>
      <c r="D162" s="19"/>
      <c r="E162" s="19"/>
      <c r="F162" s="2"/>
      <c r="G162" s="20" t="s">
        <v>272</v>
      </c>
      <c r="H162" s="21">
        <v>841</v>
      </c>
      <c r="I162" s="21" t="s">
        <v>995</v>
      </c>
      <c r="J162" s="46" t="s">
        <v>1283</v>
      </c>
      <c r="K162" s="46"/>
      <c r="L162" s="47" t="s">
        <v>1201</v>
      </c>
      <c r="M162" s="48"/>
      <c r="N162" s="97">
        <v>286.64</v>
      </c>
      <c r="O162" s="49">
        <v>9.2499999999999999E-2</v>
      </c>
      <c r="P162" s="50">
        <v>0</v>
      </c>
      <c r="Q162" s="50">
        <v>0.12</v>
      </c>
      <c r="R162" s="50">
        <v>0</v>
      </c>
      <c r="S162" s="49">
        <v>0</v>
      </c>
      <c r="T162" s="46"/>
      <c r="U162" s="46">
        <v>55</v>
      </c>
      <c r="V162" s="51"/>
      <c r="W162" s="62"/>
      <c r="X162" s="62"/>
      <c r="Y162" s="23" t="str">
        <f t="shared" si="18"/>
        <v/>
      </c>
      <c r="Z162" s="23">
        <f t="shared" si="19"/>
        <v>241064.24</v>
      </c>
      <c r="AA162" s="19">
        <f t="shared" si="20"/>
        <v>1</v>
      </c>
      <c r="AB162" s="19">
        <f t="shared" si="21"/>
        <v>0</v>
      </c>
      <c r="AC162" s="19">
        <f t="shared" si="22"/>
        <v>1</v>
      </c>
      <c r="AD162" s="23" t="str">
        <f t="shared" si="23"/>
        <v/>
      </c>
      <c r="AE162" s="23" t="str">
        <f t="shared" si="24"/>
        <v/>
      </c>
    </row>
    <row r="163" spans="2:31" x14ac:dyDescent="0.25">
      <c r="B163" s="18">
        <f t="shared" si="25"/>
        <v>141</v>
      </c>
      <c r="C163" s="25">
        <v>5200000010261</v>
      </c>
      <c r="D163" s="19"/>
      <c r="E163" s="19"/>
      <c r="F163" s="20"/>
      <c r="G163" s="20" t="s">
        <v>273</v>
      </c>
      <c r="H163" s="21">
        <v>1</v>
      </c>
      <c r="I163" s="21" t="s">
        <v>995</v>
      </c>
      <c r="J163" s="46" t="s">
        <v>1073</v>
      </c>
      <c r="K163" s="46" t="s">
        <v>85</v>
      </c>
      <c r="L163" s="47" t="s">
        <v>1186</v>
      </c>
      <c r="M163" s="48"/>
      <c r="N163" s="97"/>
      <c r="O163" s="49"/>
      <c r="P163" s="50"/>
      <c r="Q163" s="50"/>
      <c r="R163" s="50"/>
      <c r="S163" s="49"/>
      <c r="T163" s="46"/>
      <c r="U163" s="46">
        <v>0</v>
      </c>
      <c r="V163" s="51"/>
      <c r="W163" s="62"/>
      <c r="X163" s="62"/>
      <c r="Y163" s="23" t="str">
        <f t="shared" si="18"/>
        <v/>
      </c>
      <c r="Z163" s="23" t="str">
        <f t="shared" si="19"/>
        <v/>
      </c>
      <c r="AA163" s="19">
        <f t="shared" si="20"/>
        <v>0</v>
      </c>
      <c r="AB163" s="19">
        <f t="shared" si="21"/>
        <v>0</v>
      </c>
      <c r="AC163" s="19">
        <f t="shared" si="22"/>
        <v>0</v>
      </c>
      <c r="AD163" s="23" t="str">
        <f t="shared" si="23"/>
        <v/>
      </c>
      <c r="AE163" s="23" t="str">
        <f t="shared" si="24"/>
        <v/>
      </c>
    </row>
    <row r="164" spans="2:31" x14ac:dyDescent="0.25">
      <c r="B164" s="18">
        <f t="shared" si="25"/>
        <v>142</v>
      </c>
      <c r="C164" s="25">
        <v>7600000001380</v>
      </c>
      <c r="D164" s="19"/>
      <c r="E164" s="19"/>
      <c r="F164" s="2"/>
      <c r="G164" s="20" t="s">
        <v>274</v>
      </c>
      <c r="H164" s="21">
        <v>53</v>
      </c>
      <c r="I164" s="21" t="s">
        <v>995</v>
      </c>
      <c r="J164" s="46" t="s">
        <v>1073</v>
      </c>
      <c r="K164" s="46" t="s">
        <v>81</v>
      </c>
      <c r="L164" s="47" t="s">
        <v>1191</v>
      </c>
      <c r="M164" s="48"/>
      <c r="N164" s="97"/>
      <c r="O164" s="49"/>
      <c r="P164" s="50"/>
      <c r="Q164" s="50"/>
      <c r="R164" s="50"/>
      <c r="S164" s="49"/>
      <c r="T164" s="46"/>
      <c r="U164" s="46">
        <v>0</v>
      </c>
      <c r="V164" s="51"/>
      <c r="W164" s="62"/>
      <c r="X164" s="62"/>
      <c r="Y164" s="23" t="str">
        <f t="shared" si="18"/>
        <v/>
      </c>
      <c r="Z164" s="23" t="str">
        <f t="shared" si="19"/>
        <v/>
      </c>
      <c r="AA164" s="19">
        <f t="shared" si="20"/>
        <v>0</v>
      </c>
      <c r="AB164" s="19">
        <f t="shared" si="21"/>
        <v>0</v>
      </c>
      <c r="AC164" s="19">
        <f t="shared" si="22"/>
        <v>0</v>
      </c>
      <c r="AD164" s="23" t="str">
        <f t="shared" si="23"/>
        <v/>
      </c>
      <c r="AE164" s="23" t="str">
        <f t="shared" si="24"/>
        <v/>
      </c>
    </row>
    <row r="165" spans="2:31" x14ac:dyDescent="0.25">
      <c r="B165" s="18">
        <f t="shared" si="25"/>
        <v>143</v>
      </c>
      <c r="C165" s="25">
        <v>5500000001663</v>
      </c>
      <c r="D165" s="19"/>
      <c r="E165" s="19"/>
      <c r="F165" s="20"/>
      <c r="G165" s="20" t="s">
        <v>275</v>
      </c>
      <c r="H165" s="21">
        <v>27</v>
      </c>
      <c r="I165" s="21" t="s">
        <v>995</v>
      </c>
      <c r="J165" s="46" t="s">
        <v>1073</v>
      </c>
      <c r="K165" s="46" t="s">
        <v>81</v>
      </c>
      <c r="L165" s="47" t="s">
        <v>1191</v>
      </c>
      <c r="M165" s="48"/>
      <c r="N165" s="97"/>
      <c r="O165" s="49"/>
      <c r="P165" s="50"/>
      <c r="Q165" s="50"/>
      <c r="R165" s="50"/>
      <c r="S165" s="49"/>
      <c r="T165" s="46"/>
      <c r="U165" s="46">
        <v>0</v>
      </c>
      <c r="V165" s="51"/>
      <c r="W165" s="62"/>
      <c r="X165" s="62"/>
      <c r="Y165" s="23" t="str">
        <f t="shared" si="18"/>
        <v/>
      </c>
      <c r="Z165" s="23" t="str">
        <f t="shared" si="19"/>
        <v/>
      </c>
      <c r="AA165" s="19">
        <f t="shared" si="20"/>
        <v>0</v>
      </c>
      <c r="AB165" s="19">
        <f t="shared" si="21"/>
        <v>0</v>
      </c>
      <c r="AC165" s="19">
        <f t="shared" si="22"/>
        <v>0</v>
      </c>
      <c r="AD165" s="23" t="str">
        <f t="shared" si="23"/>
        <v/>
      </c>
      <c r="AE165" s="23" t="str">
        <f t="shared" si="24"/>
        <v/>
      </c>
    </row>
    <row r="166" spans="2:31" x14ac:dyDescent="0.25">
      <c r="B166" s="18">
        <f t="shared" si="25"/>
        <v>144</v>
      </c>
      <c r="C166" s="25">
        <v>5500000000513</v>
      </c>
      <c r="D166" s="19"/>
      <c r="E166" s="19"/>
      <c r="F166" s="2"/>
      <c r="G166" s="20" t="s">
        <v>276</v>
      </c>
      <c r="H166" s="21">
        <v>1</v>
      </c>
      <c r="I166" s="21" t="s">
        <v>995</v>
      </c>
      <c r="J166" s="46" t="s">
        <v>1091</v>
      </c>
      <c r="K166" s="46"/>
      <c r="L166" s="47">
        <v>0</v>
      </c>
      <c r="M166" s="48"/>
      <c r="N166" s="97">
        <v>400.28</v>
      </c>
      <c r="O166" s="49">
        <v>9.2499999999999999E-2</v>
      </c>
      <c r="P166" s="50">
        <v>0</v>
      </c>
      <c r="Q166" s="50">
        <v>0.12</v>
      </c>
      <c r="R166" s="50">
        <v>0</v>
      </c>
      <c r="S166" s="49">
        <v>0</v>
      </c>
      <c r="T166" s="46"/>
      <c r="U166" s="46">
        <v>50</v>
      </c>
      <c r="V166" s="51"/>
      <c r="W166" s="62"/>
      <c r="X166" s="62"/>
      <c r="Y166" s="23" t="str">
        <f t="shared" si="18"/>
        <v/>
      </c>
      <c r="Z166" s="23">
        <f t="shared" si="19"/>
        <v>400.28</v>
      </c>
      <c r="AA166" s="19">
        <f t="shared" si="20"/>
        <v>1</v>
      </c>
      <c r="AB166" s="19">
        <f t="shared" si="21"/>
        <v>0</v>
      </c>
      <c r="AC166" s="19">
        <f t="shared" si="22"/>
        <v>1</v>
      </c>
      <c r="AD166" s="23" t="str">
        <f t="shared" si="23"/>
        <v/>
      </c>
      <c r="AE166" s="23" t="str">
        <f t="shared" si="24"/>
        <v/>
      </c>
    </row>
    <row r="167" spans="2:31" x14ac:dyDescent="0.25">
      <c r="B167" s="18">
        <f t="shared" si="25"/>
        <v>145</v>
      </c>
      <c r="C167" s="25">
        <v>6000000000725</v>
      </c>
      <c r="D167" s="19"/>
      <c r="E167" s="19"/>
      <c r="F167" s="20"/>
      <c r="G167" s="20" t="s">
        <v>277</v>
      </c>
      <c r="H167" s="21">
        <v>40</v>
      </c>
      <c r="I167" s="21" t="s">
        <v>995</v>
      </c>
      <c r="J167" s="46" t="s">
        <v>1092</v>
      </c>
      <c r="K167" s="46"/>
      <c r="L167" s="47">
        <v>0</v>
      </c>
      <c r="M167" s="48"/>
      <c r="N167" s="97">
        <v>27.74</v>
      </c>
      <c r="O167" s="49">
        <v>9.2499999999999999E-2</v>
      </c>
      <c r="P167" s="50">
        <v>0</v>
      </c>
      <c r="Q167" s="50">
        <v>0.12</v>
      </c>
      <c r="R167" s="50">
        <v>0</v>
      </c>
      <c r="S167" s="49">
        <v>0.06</v>
      </c>
      <c r="T167" s="46"/>
      <c r="U167" s="46">
        <v>45</v>
      </c>
      <c r="V167" s="51"/>
      <c r="W167" s="62"/>
      <c r="X167" s="62"/>
      <c r="Y167" s="23" t="str">
        <f t="shared" si="18"/>
        <v/>
      </c>
      <c r="Z167" s="23">
        <f t="shared" si="19"/>
        <v>1109.5999999999999</v>
      </c>
      <c r="AA167" s="19">
        <f t="shared" si="20"/>
        <v>1</v>
      </c>
      <c r="AB167" s="19">
        <f t="shared" si="21"/>
        <v>0</v>
      </c>
      <c r="AC167" s="19">
        <f t="shared" si="22"/>
        <v>1</v>
      </c>
      <c r="AD167" s="23" t="str">
        <f t="shared" si="23"/>
        <v/>
      </c>
      <c r="AE167" s="23" t="str">
        <f t="shared" si="24"/>
        <v/>
      </c>
    </row>
    <row r="168" spans="2:31" x14ac:dyDescent="0.25">
      <c r="B168" s="18">
        <f t="shared" si="25"/>
        <v>146</v>
      </c>
      <c r="C168" s="25">
        <v>6600000000050</v>
      </c>
      <c r="D168" s="19"/>
      <c r="E168" s="19"/>
      <c r="F168" s="2"/>
      <c r="G168" s="20" t="s">
        <v>278</v>
      </c>
      <c r="H168" s="21">
        <v>1</v>
      </c>
      <c r="I168" s="21" t="s">
        <v>995</v>
      </c>
      <c r="J168" s="46" t="s">
        <v>1092</v>
      </c>
      <c r="K168" s="46"/>
      <c r="L168" s="47">
        <v>0</v>
      </c>
      <c r="M168" s="48"/>
      <c r="N168" s="97">
        <v>6.2</v>
      </c>
      <c r="O168" s="49">
        <v>9.2499999999999999E-2</v>
      </c>
      <c r="P168" s="50">
        <v>0</v>
      </c>
      <c r="Q168" s="50">
        <v>0.12</v>
      </c>
      <c r="R168" s="50">
        <v>0</v>
      </c>
      <c r="S168" s="49">
        <v>0.06</v>
      </c>
      <c r="T168" s="46"/>
      <c r="U168" s="46">
        <v>35</v>
      </c>
      <c r="V168" s="51"/>
      <c r="W168" s="62"/>
      <c r="X168" s="62"/>
      <c r="Y168" s="23" t="str">
        <f t="shared" si="18"/>
        <v/>
      </c>
      <c r="Z168" s="23">
        <f t="shared" si="19"/>
        <v>6.2</v>
      </c>
      <c r="AA168" s="19">
        <f t="shared" si="20"/>
        <v>1</v>
      </c>
      <c r="AB168" s="19">
        <f t="shared" si="21"/>
        <v>0</v>
      </c>
      <c r="AC168" s="19">
        <f t="shared" si="22"/>
        <v>1</v>
      </c>
      <c r="AD168" s="23" t="str">
        <f t="shared" si="23"/>
        <v/>
      </c>
      <c r="AE168" s="23" t="str">
        <f t="shared" si="24"/>
        <v/>
      </c>
    </row>
    <row r="169" spans="2:31" x14ac:dyDescent="0.25">
      <c r="B169" s="18">
        <f t="shared" si="25"/>
        <v>147</v>
      </c>
      <c r="C169" s="25">
        <v>5200000010284</v>
      </c>
      <c r="D169" s="19"/>
      <c r="E169" s="19"/>
      <c r="F169" s="20"/>
      <c r="G169" s="20" t="s">
        <v>279</v>
      </c>
      <c r="H169" s="21">
        <v>1</v>
      </c>
      <c r="I169" s="21" t="s">
        <v>995</v>
      </c>
      <c r="J169" s="46" t="s">
        <v>1093</v>
      </c>
      <c r="K169" s="46"/>
      <c r="L169" s="47">
        <v>0</v>
      </c>
      <c r="M169" s="48"/>
      <c r="N169" s="97">
        <v>10.95</v>
      </c>
      <c r="O169" s="49">
        <v>9.2499999999999999E-2</v>
      </c>
      <c r="P169" s="50">
        <v>0</v>
      </c>
      <c r="Q169" s="50">
        <v>0.12</v>
      </c>
      <c r="R169" s="50">
        <v>0</v>
      </c>
      <c r="S169" s="49">
        <v>0</v>
      </c>
      <c r="T169" s="46"/>
      <c r="U169" s="46">
        <v>50</v>
      </c>
      <c r="V169" s="51"/>
      <c r="W169" s="62"/>
      <c r="X169" s="62"/>
      <c r="Y169" s="23" t="str">
        <f t="shared" si="18"/>
        <v/>
      </c>
      <c r="Z169" s="23">
        <f t="shared" si="19"/>
        <v>10.95</v>
      </c>
      <c r="AA169" s="19">
        <f t="shared" si="20"/>
        <v>1</v>
      </c>
      <c r="AB169" s="19">
        <f t="shared" si="21"/>
        <v>0</v>
      </c>
      <c r="AC169" s="19">
        <f t="shared" si="22"/>
        <v>1</v>
      </c>
      <c r="AD169" s="23" t="str">
        <f t="shared" si="23"/>
        <v/>
      </c>
      <c r="AE169" s="23" t="str">
        <f t="shared" si="24"/>
        <v/>
      </c>
    </row>
    <row r="170" spans="2:31" x14ac:dyDescent="0.25">
      <c r="B170" s="18">
        <f t="shared" si="25"/>
        <v>148</v>
      </c>
      <c r="C170" s="25">
        <v>5200000010282</v>
      </c>
      <c r="D170" s="19"/>
      <c r="E170" s="19"/>
      <c r="F170" s="2"/>
      <c r="G170" s="20" t="s">
        <v>280</v>
      </c>
      <c r="H170" s="21">
        <v>1</v>
      </c>
      <c r="I170" s="21" t="s">
        <v>995</v>
      </c>
      <c r="J170" s="46" t="s">
        <v>1093</v>
      </c>
      <c r="K170" s="46"/>
      <c r="L170" s="47">
        <v>0</v>
      </c>
      <c r="M170" s="48"/>
      <c r="N170" s="97">
        <v>11.24</v>
      </c>
      <c r="O170" s="49">
        <v>9.2499999999999999E-2</v>
      </c>
      <c r="P170" s="50">
        <v>0</v>
      </c>
      <c r="Q170" s="50">
        <v>0.12</v>
      </c>
      <c r="R170" s="50">
        <v>0</v>
      </c>
      <c r="S170" s="49">
        <v>0</v>
      </c>
      <c r="T170" s="46"/>
      <c r="U170" s="46">
        <v>45</v>
      </c>
      <c r="V170" s="51"/>
      <c r="W170" s="62"/>
      <c r="X170" s="62"/>
      <c r="Y170" s="23" t="str">
        <f t="shared" si="18"/>
        <v/>
      </c>
      <c r="Z170" s="23">
        <f t="shared" si="19"/>
        <v>11.24</v>
      </c>
      <c r="AA170" s="19">
        <f t="shared" si="20"/>
        <v>1</v>
      </c>
      <c r="AB170" s="19">
        <f t="shared" si="21"/>
        <v>0</v>
      </c>
      <c r="AC170" s="19">
        <f t="shared" si="22"/>
        <v>1</v>
      </c>
      <c r="AD170" s="23" t="str">
        <f t="shared" si="23"/>
        <v/>
      </c>
      <c r="AE170" s="23" t="str">
        <f t="shared" si="24"/>
        <v/>
      </c>
    </row>
    <row r="171" spans="2:31" x14ac:dyDescent="0.25">
      <c r="B171" s="18">
        <f t="shared" si="25"/>
        <v>149</v>
      </c>
      <c r="C171" s="25">
        <v>5500000000462</v>
      </c>
      <c r="D171" s="19"/>
      <c r="E171" s="19"/>
      <c r="F171" s="20"/>
      <c r="G171" s="20" t="s">
        <v>281</v>
      </c>
      <c r="H171" s="21">
        <v>1</v>
      </c>
      <c r="I171" s="21" t="s">
        <v>995</v>
      </c>
      <c r="J171" s="46" t="s">
        <v>1093</v>
      </c>
      <c r="K171" s="46"/>
      <c r="L171" s="47">
        <v>0</v>
      </c>
      <c r="M171" s="48"/>
      <c r="N171" s="97">
        <v>9.98</v>
      </c>
      <c r="O171" s="49">
        <v>9.2499999999999999E-2</v>
      </c>
      <c r="P171" s="50">
        <v>0</v>
      </c>
      <c r="Q171" s="50">
        <v>0.12</v>
      </c>
      <c r="R171" s="50">
        <v>0</v>
      </c>
      <c r="S171" s="49">
        <v>0</v>
      </c>
      <c r="T171" s="46"/>
      <c r="U171" s="46">
        <v>50</v>
      </c>
      <c r="V171" s="51"/>
      <c r="W171" s="62"/>
      <c r="X171" s="62"/>
      <c r="Y171" s="23" t="str">
        <f t="shared" si="18"/>
        <v/>
      </c>
      <c r="Z171" s="23">
        <f t="shared" si="19"/>
        <v>9.98</v>
      </c>
      <c r="AA171" s="19">
        <f t="shared" si="20"/>
        <v>1</v>
      </c>
      <c r="AB171" s="19">
        <f t="shared" si="21"/>
        <v>0</v>
      </c>
      <c r="AC171" s="19">
        <f t="shared" si="22"/>
        <v>1</v>
      </c>
      <c r="AD171" s="23" t="str">
        <f t="shared" si="23"/>
        <v/>
      </c>
      <c r="AE171" s="23" t="str">
        <f t="shared" si="24"/>
        <v/>
      </c>
    </row>
    <row r="172" spans="2:31" x14ac:dyDescent="0.25">
      <c r="B172" s="18">
        <f t="shared" si="25"/>
        <v>150</v>
      </c>
      <c r="C172" s="25">
        <v>5200000000251</v>
      </c>
      <c r="D172" s="19"/>
      <c r="E172" s="19"/>
      <c r="F172" s="2"/>
      <c r="G172" s="20" t="s">
        <v>282</v>
      </c>
      <c r="H172" s="21">
        <v>1215</v>
      </c>
      <c r="I172" s="21" t="s">
        <v>995</v>
      </c>
      <c r="J172" s="46" t="s">
        <v>1094</v>
      </c>
      <c r="K172" s="46"/>
      <c r="L172" s="47">
        <v>0</v>
      </c>
      <c r="M172" s="48"/>
      <c r="N172" s="97">
        <v>15.79</v>
      </c>
      <c r="O172" s="49">
        <v>9.2499999999999999E-2</v>
      </c>
      <c r="P172" s="50">
        <v>0</v>
      </c>
      <c r="Q172" s="50">
        <v>0.04</v>
      </c>
      <c r="R172" s="50">
        <v>0</v>
      </c>
      <c r="S172" s="49">
        <v>0</v>
      </c>
      <c r="T172" s="46"/>
      <c r="U172" s="46">
        <v>50</v>
      </c>
      <c r="V172" s="51"/>
      <c r="W172" s="62"/>
      <c r="X172" s="62"/>
      <c r="Y172" s="23" t="str">
        <f t="shared" si="18"/>
        <v/>
      </c>
      <c r="Z172" s="23">
        <f t="shared" si="19"/>
        <v>19184.849999999999</v>
      </c>
      <c r="AA172" s="19">
        <f t="shared" si="20"/>
        <v>1</v>
      </c>
      <c r="AB172" s="19">
        <f t="shared" si="21"/>
        <v>0</v>
      </c>
      <c r="AC172" s="19">
        <f t="shared" si="22"/>
        <v>1</v>
      </c>
      <c r="AD172" s="23" t="str">
        <f t="shared" si="23"/>
        <v/>
      </c>
      <c r="AE172" s="23" t="str">
        <f t="shared" si="24"/>
        <v/>
      </c>
    </row>
    <row r="173" spans="2:31" x14ac:dyDescent="0.25">
      <c r="B173" s="18">
        <f t="shared" si="25"/>
        <v>151</v>
      </c>
      <c r="C173" s="25">
        <v>5200000002237</v>
      </c>
      <c r="D173" s="19"/>
      <c r="E173" s="19"/>
      <c r="F173" s="20"/>
      <c r="G173" s="20" t="s">
        <v>283</v>
      </c>
      <c r="H173" s="21">
        <v>780</v>
      </c>
      <c r="I173" s="21" t="s">
        <v>995</v>
      </c>
      <c r="J173" s="46" t="s">
        <v>1093</v>
      </c>
      <c r="K173" s="46"/>
      <c r="L173" s="47" t="s">
        <v>1169</v>
      </c>
      <c r="M173" s="48"/>
      <c r="N173" s="97">
        <v>6.48</v>
      </c>
      <c r="O173" s="49">
        <v>9.2499999999999999E-2</v>
      </c>
      <c r="P173" s="50">
        <v>0</v>
      </c>
      <c r="Q173" s="50">
        <v>0.04</v>
      </c>
      <c r="R173" s="50">
        <v>0</v>
      </c>
      <c r="S173" s="49">
        <v>0</v>
      </c>
      <c r="T173" s="46"/>
      <c r="U173" s="46">
        <v>55</v>
      </c>
      <c r="V173" s="51"/>
      <c r="W173" s="62"/>
      <c r="X173" s="62"/>
      <c r="Y173" s="23" t="str">
        <f t="shared" si="18"/>
        <v/>
      </c>
      <c r="Z173" s="23">
        <f t="shared" si="19"/>
        <v>5054.4000000000005</v>
      </c>
      <c r="AA173" s="19">
        <f t="shared" si="20"/>
        <v>1</v>
      </c>
      <c r="AB173" s="19">
        <f t="shared" si="21"/>
        <v>0</v>
      </c>
      <c r="AC173" s="19">
        <f t="shared" si="22"/>
        <v>1</v>
      </c>
      <c r="AD173" s="23" t="str">
        <f t="shared" si="23"/>
        <v/>
      </c>
      <c r="AE173" s="23" t="str">
        <f t="shared" si="24"/>
        <v/>
      </c>
    </row>
    <row r="174" spans="2:31" x14ac:dyDescent="0.25">
      <c r="B174" s="18">
        <f t="shared" si="25"/>
        <v>152</v>
      </c>
      <c r="C174" s="25">
        <v>5200000000374</v>
      </c>
      <c r="D174" s="19"/>
      <c r="E174" s="19"/>
      <c r="F174" s="2"/>
      <c r="G174" s="20" t="s">
        <v>284</v>
      </c>
      <c r="H174" s="21">
        <v>367</v>
      </c>
      <c r="I174" s="21" t="s">
        <v>995</v>
      </c>
      <c r="J174" s="46" t="s">
        <v>1094</v>
      </c>
      <c r="K174" s="46"/>
      <c r="L174" s="47">
        <v>0</v>
      </c>
      <c r="M174" s="48"/>
      <c r="N174" s="97">
        <v>4.1500000000000004</v>
      </c>
      <c r="O174" s="49">
        <v>9.2499999999999999E-2</v>
      </c>
      <c r="P174" s="50">
        <v>0</v>
      </c>
      <c r="Q174" s="50">
        <v>0.04</v>
      </c>
      <c r="R174" s="50">
        <v>0</v>
      </c>
      <c r="S174" s="49">
        <v>0</v>
      </c>
      <c r="T174" s="46"/>
      <c r="U174" s="46">
        <v>85</v>
      </c>
      <c r="V174" s="51"/>
      <c r="W174" s="62"/>
      <c r="X174" s="62"/>
      <c r="Y174" s="23" t="str">
        <f t="shared" si="18"/>
        <v/>
      </c>
      <c r="Z174" s="23">
        <f t="shared" si="19"/>
        <v>1523.0500000000002</v>
      </c>
      <c r="AA174" s="19">
        <f t="shared" si="20"/>
        <v>1</v>
      </c>
      <c r="AB174" s="19">
        <f t="shared" si="21"/>
        <v>0</v>
      </c>
      <c r="AC174" s="19">
        <f t="shared" si="22"/>
        <v>1</v>
      </c>
      <c r="AD174" s="23" t="str">
        <f t="shared" si="23"/>
        <v/>
      </c>
      <c r="AE174" s="23" t="str">
        <f t="shared" si="24"/>
        <v/>
      </c>
    </row>
    <row r="175" spans="2:31" x14ac:dyDescent="0.25">
      <c r="B175" s="18">
        <f t="shared" si="25"/>
        <v>153</v>
      </c>
      <c r="C175" s="25">
        <v>5200000010294</v>
      </c>
      <c r="D175" s="19"/>
      <c r="E175" s="19"/>
      <c r="F175" s="20"/>
      <c r="G175" s="20" t="s">
        <v>285</v>
      </c>
      <c r="H175" s="21">
        <v>1</v>
      </c>
      <c r="I175" s="21" t="s">
        <v>995</v>
      </c>
      <c r="J175" s="46" t="s">
        <v>1093</v>
      </c>
      <c r="K175" s="46"/>
      <c r="L175" s="47" t="s">
        <v>1169</v>
      </c>
      <c r="M175" s="48"/>
      <c r="N175" s="97">
        <v>5.36</v>
      </c>
      <c r="O175" s="49">
        <v>9.2499999999999999E-2</v>
      </c>
      <c r="P175" s="50">
        <v>0</v>
      </c>
      <c r="Q175" s="50">
        <v>0.12</v>
      </c>
      <c r="R175" s="50">
        <v>0</v>
      </c>
      <c r="S175" s="49">
        <v>0</v>
      </c>
      <c r="T175" s="46"/>
      <c r="U175" s="46">
        <v>35</v>
      </c>
      <c r="V175" s="51"/>
      <c r="W175" s="62"/>
      <c r="X175" s="62"/>
      <c r="Y175" s="23" t="str">
        <f t="shared" si="18"/>
        <v/>
      </c>
      <c r="Z175" s="23">
        <f t="shared" si="19"/>
        <v>5.36</v>
      </c>
      <c r="AA175" s="19">
        <f t="shared" si="20"/>
        <v>1</v>
      </c>
      <c r="AB175" s="19">
        <f t="shared" si="21"/>
        <v>0</v>
      </c>
      <c r="AC175" s="19">
        <f t="shared" si="22"/>
        <v>1</v>
      </c>
      <c r="AD175" s="23" t="str">
        <f t="shared" si="23"/>
        <v/>
      </c>
      <c r="AE175" s="23" t="str">
        <f t="shared" si="24"/>
        <v/>
      </c>
    </row>
    <row r="176" spans="2:31" x14ac:dyDescent="0.25">
      <c r="B176" s="18">
        <f t="shared" si="25"/>
        <v>154</v>
      </c>
      <c r="C176" s="25">
        <v>5200000013353</v>
      </c>
      <c r="D176" s="19"/>
      <c r="E176" s="19"/>
      <c r="F176" s="20"/>
      <c r="G176" s="20" t="s">
        <v>286</v>
      </c>
      <c r="H176" s="21">
        <v>1183</v>
      </c>
      <c r="I176" s="21" t="s">
        <v>995</v>
      </c>
      <c r="J176" s="46" t="s">
        <v>1093</v>
      </c>
      <c r="K176" s="46"/>
      <c r="L176" s="47">
        <v>0</v>
      </c>
      <c r="M176" s="48"/>
      <c r="N176" s="97">
        <v>9.8000000000000007</v>
      </c>
      <c r="O176" s="49">
        <v>9.2499999999999999E-2</v>
      </c>
      <c r="P176" s="50">
        <v>0</v>
      </c>
      <c r="Q176" s="50">
        <v>0.12</v>
      </c>
      <c r="R176" s="50">
        <v>0</v>
      </c>
      <c r="S176" s="49">
        <v>0</v>
      </c>
      <c r="T176" s="46"/>
      <c r="U176" s="46">
        <v>35</v>
      </c>
      <c r="V176" s="51"/>
      <c r="W176" s="62"/>
      <c r="X176" s="62"/>
      <c r="Y176" s="23" t="str">
        <f t="shared" si="18"/>
        <v/>
      </c>
      <c r="Z176" s="23">
        <f t="shared" si="19"/>
        <v>11593.400000000001</v>
      </c>
      <c r="AA176" s="19">
        <f t="shared" si="20"/>
        <v>1</v>
      </c>
      <c r="AB176" s="19">
        <f t="shared" si="21"/>
        <v>0</v>
      </c>
      <c r="AC176" s="19">
        <f t="shared" si="22"/>
        <v>1</v>
      </c>
      <c r="AD176" s="23" t="str">
        <f t="shared" si="23"/>
        <v/>
      </c>
      <c r="AE176" s="23" t="str">
        <f t="shared" si="24"/>
        <v/>
      </c>
    </row>
    <row r="177" spans="2:31" x14ac:dyDescent="0.25">
      <c r="B177" s="18">
        <f t="shared" si="25"/>
        <v>155</v>
      </c>
      <c r="C177" s="25">
        <v>5200000023355</v>
      </c>
      <c r="D177" s="19"/>
      <c r="E177" s="19"/>
      <c r="F177" s="2"/>
      <c r="G177" s="20" t="s">
        <v>1004</v>
      </c>
      <c r="H177" s="21">
        <v>1</v>
      </c>
      <c r="I177" s="21" t="s">
        <v>995</v>
      </c>
      <c r="J177" s="46" t="s">
        <v>1095</v>
      </c>
      <c r="K177" s="46"/>
      <c r="L177" s="47">
        <v>0</v>
      </c>
      <c r="M177" s="48"/>
      <c r="N177" s="97">
        <v>27.35</v>
      </c>
      <c r="O177" s="49">
        <v>9.2499999999999999E-2</v>
      </c>
      <c r="P177" s="50">
        <v>0</v>
      </c>
      <c r="Q177" s="50">
        <v>0.04</v>
      </c>
      <c r="R177" s="50">
        <v>0</v>
      </c>
      <c r="S177" s="49">
        <v>0</v>
      </c>
      <c r="T177" s="46"/>
      <c r="U177" s="46">
        <v>50</v>
      </c>
      <c r="V177" s="51"/>
      <c r="W177" s="62"/>
      <c r="X177" s="62"/>
      <c r="Y177" s="23" t="str">
        <f t="shared" si="18"/>
        <v/>
      </c>
      <c r="Z177" s="23">
        <f t="shared" si="19"/>
        <v>27.35</v>
      </c>
      <c r="AA177" s="19">
        <f t="shared" si="20"/>
        <v>1</v>
      </c>
      <c r="AB177" s="19">
        <f t="shared" si="21"/>
        <v>0</v>
      </c>
      <c r="AC177" s="19">
        <f t="shared" si="22"/>
        <v>1</v>
      </c>
      <c r="AD177" s="23" t="str">
        <f t="shared" si="23"/>
        <v/>
      </c>
      <c r="AE177" s="23" t="str">
        <f t="shared" si="24"/>
        <v/>
      </c>
    </row>
    <row r="178" spans="2:31" x14ac:dyDescent="0.25">
      <c r="B178" s="18">
        <f t="shared" si="25"/>
        <v>156</v>
      </c>
      <c r="C178" s="25">
        <v>5200000014775</v>
      </c>
      <c r="D178" s="19"/>
      <c r="E178" s="19"/>
      <c r="F178" s="20"/>
      <c r="G178" s="20" t="s">
        <v>287</v>
      </c>
      <c r="H178" s="21">
        <v>1</v>
      </c>
      <c r="I178" s="21" t="s">
        <v>995</v>
      </c>
      <c r="J178" s="46" t="s">
        <v>1093</v>
      </c>
      <c r="K178" s="46"/>
      <c r="L178" s="47">
        <v>0</v>
      </c>
      <c r="M178" s="48"/>
      <c r="N178" s="97">
        <v>5.1100000000000003</v>
      </c>
      <c r="O178" s="49">
        <v>9.2499999999999999E-2</v>
      </c>
      <c r="P178" s="50">
        <v>0</v>
      </c>
      <c r="Q178" s="50">
        <v>0.12</v>
      </c>
      <c r="R178" s="50">
        <v>0</v>
      </c>
      <c r="S178" s="49">
        <v>0</v>
      </c>
      <c r="T178" s="46"/>
      <c r="U178" s="46">
        <v>45</v>
      </c>
      <c r="V178" s="51"/>
      <c r="W178" s="62"/>
      <c r="X178" s="62"/>
      <c r="Y178" s="23" t="str">
        <f t="shared" si="18"/>
        <v/>
      </c>
      <c r="Z178" s="23">
        <f t="shared" si="19"/>
        <v>5.1100000000000003</v>
      </c>
      <c r="AA178" s="19">
        <f t="shared" si="20"/>
        <v>1</v>
      </c>
      <c r="AB178" s="19">
        <f t="shared" si="21"/>
        <v>0</v>
      </c>
      <c r="AC178" s="19">
        <f t="shared" si="22"/>
        <v>1</v>
      </c>
      <c r="AD178" s="23" t="str">
        <f t="shared" si="23"/>
        <v/>
      </c>
      <c r="AE178" s="23" t="str">
        <f t="shared" si="24"/>
        <v/>
      </c>
    </row>
    <row r="179" spans="2:31" x14ac:dyDescent="0.25">
      <c r="B179" s="18">
        <f t="shared" si="25"/>
        <v>157</v>
      </c>
      <c r="C179" s="25">
        <v>5200000014776</v>
      </c>
      <c r="D179" s="19"/>
      <c r="E179" s="19"/>
      <c r="F179" s="2"/>
      <c r="G179" s="20" t="s">
        <v>288</v>
      </c>
      <c r="H179" s="21">
        <v>1</v>
      </c>
      <c r="I179" s="21" t="s">
        <v>995</v>
      </c>
      <c r="J179" s="46" t="s">
        <v>1093</v>
      </c>
      <c r="K179" s="46"/>
      <c r="L179" s="47" t="s">
        <v>1202</v>
      </c>
      <c r="M179" s="48"/>
      <c r="N179" s="97">
        <v>6.18</v>
      </c>
      <c r="O179" s="49">
        <v>9.2499999999999999E-2</v>
      </c>
      <c r="P179" s="50">
        <v>0</v>
      </c>
      <c r="Q179" s="50">
        <v>0.12</v>
      </c>
      <c r="R179" s="50">
        <v>0</v>
      </c>
      <c r="S179" s="49">
        <v>0</v>
      </c>
      <c r="T179" s="46"/>
      <c r="U179" s="46">
        <v>45</v>
      </c>
      <c r="V179" s="51"/>
      <c r="W179" s="62"/>
      <c r="X179" s="62"/>
      <c r="Y179" s="23" t="str">
        <f t="shared" si="18"/>
        <v/>
      </c>
      <c r="Z179" s="23">
        <f t="shared" si="19"/>
        <v>6.18</v>
      </c>
      <c r="AA179" s="19">
        <f t="shared" si="20"/>
        <v>1</v>
      </c>
      <c r="AB179" s="19">
        <f t="shared" si="21"/>
        <v>0</v>
      </c>
      <c r="AC179" s="19">
        <f t="shared" si="22"/>
        <v>1</v>
      </c>
      <c r="AD179" s="23" t="str">
        <f t="shared" si="23"/>
        <v/>
      </c>
      <c r="AE179" s="23" t="str">
        <f t="shared" si="24"/>
        <v/>
      </c>
    </row>
    <row r="180" spans="2:31" x14ac:dyDescent="0.25">
      <c r="B180" s="18">
        <f t="shared" si="25"/>
        <v>158</v>
      </c>
      <c r="C180" s="25">
        <v>5200000014812</v>
      </c>
      <c r="D180" s="19"/>
      <c r="E180" s="19"/>
      <c r="F180" s="20"/>
      <c r="G180" s="20" t="s">
        <v>289</v>
      </c>
      <c r="H180" s="21">
        <v>1</v>
      </c>
      <c r="I180" s="21" t="s">
        <v>995</v>
      </c>
      <c r="J180" s="46" t="s">
        <v>1093</v>
      </c>
      <c r="K180" s="46"/>
      <c r="L180" s="47">
        <v>0</v>
      </c>
      <c r="M180" s="48"/>
      <c r="N180" s="97">
        <v>18.98</v>
      </c>
      <c r="O180" s="49">
        <v>9.2499999999999999E-2</v>
      </c>
      <c r="P180" s="50">
        <v>0</v>
      </c>
      <c r="Q180" s="50">
        <v>0.12</v>
      </c>
      <c r="R180" s="50">
        <v>0</v>
      </c>
      <c r="S180" s="49">
        <v>0</v>
      </c>
      <c r="T180" s="46"/>
      <c r="U180" s="46">
        <v>50</v>
      </c>
      <c r="V180" s="51"/>
      <c r="W180" s="62"/>
      <c r="X180" s="62"/>
      <c r="Y180" s="23" t="str">
        <f t="shared" si="18"/>
        <v/>
      </c>
      <c r="Z180" s="23">
        <f t="shared" si="19"/>
        <v>18.98</v>
      </c>
      <c r="AA180" s="19">
        <f t="shared" si="20"/>
        <v>1</v>
      </c>
      <c r="AB180" s="19">
        <f t="shared" si="21"/>
        <v>0</v>
      </c>
      <c r="AC180" s="19">
        <f t="shared" si="22"/>
        <v>1</v>
      </c>
      <c r="AD180" s="23" t="str">
        <f t="shared" si="23"/>
        <v/>
      </c>
      <c r="AE180" s="23" t="str">
        <f t="shared" si="24"/>
        <v/>
      </c>
    </row>
    <row r="181" spans="2:31" x14ac:dyDescent="0.25">
      <c r="B181" s="18">
        <f t="shared" si="25"/>
        <v>159</v>
      </c>
      <c r="C181" s="25">
        <v>5200000014777</v>
      </c>
      <c r="D181" s="19"/>
      <c r="E181" s="19"/>
      <c r="F181" s="2"/>
      <c r="G181" s="20" t="s">
        <v>290</v>
      </c>
      <c r="H181" s="21">
        <v>1</v>
      </c>
      <c r="I181" s="21" t="s">
        <v>995</v>
      </c>
      <c r="J181" s="46" t="s">
        <v>1093</v>
      </c>
      <c r="K181" s="46"/>
      <c r="L181" s="47">
        <v>0</v>
      </c>
      <c r="M181" s="48"/>
      <c r="N181" s="97">
        <v>5.48</v>
      </c>
      <c r="O181" s="49">
        <v>9.2499999999999999E-2</v>
      </c>
      <c r="P181" s="50">
        <v>0</v>
      </c>
      <c r="Q181" s="50">
        <v>0.12</v>
      </c>
      <c r="R181" s="50">
        <v>0</v>
      </c>
      <c r="S181" s="49">
        <v>0</v>
      </c>
      <c r="T181" s="46"/>
      <c r="U181" s="46">
        <v>50</v>
      </c>
      <c r="V181" s="51"/>
      <c r="W181" s="62"/>
      <c r="X181" s="62"/>
      <c r="Y181" s="23" t="str">
        <f t="shared" si="18"/>
        <v/>
      </c>
      <c r="Z181" s="23">
        <f t="shared" si="19"/>
        <v>5.48</v>
      </c>
      <c r="AA181" s="19">
        <f t="shared" si="20"/>
        <v>1</v>
      </c>
      <c r="AB181" s="19">
        <f t="shared" si="21"/>
        <v>0</v>
      </c>
      <c r="AC181" s="19">
        <f t="shared" si="22"/>
        <v>1</v>
      </c>
      <c r="AD181" s="23" t="str">
        <f t="shared" si="23"/>
        <v/>
      </c>
      <c r="AE181" s="23" t="str">
        <f t="shared" si="24"/>
        <v/>
      </c>
    </row>
    <row r="182" spans="2:31" x14ac:dyDescent="0.25">
      <c r="B182" s="18">
        <f t="shared" si="25"/>
        <v>160</v>
      </c>
      <c r="C182" s="25">
        <v>5200000014770</v>
      </c>
      <c r="D182" s="19"/>
      <c r="E182" s="19"/>
      <c r="F182" s="20"/>
      <c r="G182" s="20" t="s">
        <v>291</v>
      </c>
      <c r="H182" s="21">
        <v>1</v>
      </c>
      <c r="I182" s="21" t="s">
        <v>995</v>
      </c>
      <c r="J182" s="46" t="s">
        <v>1093</v>
      </c>
      <c r="K182" s="46"/>
      <c r="L182" s="47">
        <v>0</v>
      </c>
      <c r="M182" s="48"/>
      <c r="N182" s="97">
        <v>15.57</v>
      </c>
      <c r="O182" s="49">
        <v>9.2499999999999999E-2</v>
      </c>
      <c r="P182" s="50">
        <v>0</v>
      </c>
      <c r="Q182" s="50">
        <v>0.12</v>
      </c>
      <c r="R182" s="50">
        <v>0</v>
      </c>
      <c r="S182" s="49">
        <v>0</v>
      </c>
      <c r="T182" s="46"/>
      <c r="U182" s="46">
        <v>35</v>
      </c>
      <c r="V182" s="51"/>
      <c r="W182" s="62"/>
      <c r="X182" s="62"/>
      <c r="Y182" s="23" t="str">
        <f t="shared" si="18"/>
        <v/>
      </c>
      <c r="Z182" s="23">
        <f t="shared" si="19"/>
        <v>15.57</v>
      </c>
      <c r="AA182" s="19">
        <f t="shared" si="20"/>
        <v>1</v>
      </c>
      <c r="AB182" s="19">
        <f t="shared" si="21"/>
        <v>0</v>
      </c>
      <c r="AC182" s="19">
        <f t="shared" si="22"/>
        <v>1</v>
      </c>
      <c r="AD182" s="23" t="str">
        <f t="shared" si="23"/>
        <v/>
      </c>
      <c r="AE182" s="23" t="str">
        <f t="shared" si="24"/>
        <v/>
      </c>
    </row>
    <row r="183" spans="2:31" x14ac:dyDescent="0.25">
      <c r="B183" s="18">
        <f t="shared" si="25"/>
        <v>161</v>
      </c>
      <c r="C183" s="25">
        <v>5200000014805</v>
      </c>
      <c r="D183" s="19"/>
      <c r="E183" s="19"/>
      <c r="F183" s="2"/>
      <c r="G183" s="20" t="s">
        <v>292</v>
      </c>
      <c r="H183" s="21">
        <v>1</v>
      </c>
      <c r="I183" s="21" t="s">
        <v>995</v>
      </c>
      <c r="J183" s="46" t="s">
        <v>1093</v>
      </c>
      <c r="K183" s="46"/>
      <c r="L183" s="47">
        <v>0</v>
      </c>
      <c r="M183" s="48"/>
      <c r="N183" s="97">
        <v>18.98</v>
      </c>
      <c r="O183" s="49">
        <v>9.2499999999999999E-2</v>
      </c>
      <c r="P183" s="50">
        <v>0</v>
      </c>
      <c r="Q183" s="50">
        <v>0.12</v>
      </c>
      <c r="R183" s="50">
        <v>0</v>
      </c>
      <c r="S183" s="49">
        <v>0</v>
      </c>
      <c r="T183" s="46"/>
      <c r="U183" s="46">
        <v>50</v>
      </c>
      <c r="V183" s="51"/>
      <c r="W183" s="62"/>
      <c r="X183" s="62"/>
      <c r="Y183" s="23" t="str">
        <f t="shared" si="18"/>
        <v/>
      </c>
      <c r="Z183" s="23">
        <f t="shared" si="19"/>
        <v>18.98</v>
      </c>
      <c r="AA183" s="19">
        <f t="shared" si="20"/>
        <v>1</v>
      </c>
      <c r="AB183" s="19">
        <f t="shared" si="21"/>
        <v>0</v>
      </c>
      <c r="AC183" s="19">
        <f t="shared" si="22"/>
        <v>1</v>
      </c>
      <c r="AD183" s="23" t="str">
        <f t="shared" si="23"/>
        <v/>
      </c>
      <c r="AE183" s="23" t="str">
        <f t="shared" si="24"/>
        <v/>
      </c>
    </row>
    <row r="184" spans="2:31" x14ac:dyDescent="0.25">
      <c r="B184" s="18">
        <f t="shared" si="25"/>
        <v>162</v>
      </c>
      <c r="C184" s="25">
        <v>5200000018243</v>
      </c>
      <c r="D184" s="19"/>
      <c r="E184" s="19"/>
      <c r="F184" s="20"/>
      <c r="G184" s="20" t="s">
        <v>293</v>
      </c>
      <c r="H184" s="21">
        <v>27</v>
      </c>
      <c r="I184" s="21" t="s">
        <v>995</v>
      </c>
      <c r="J184" s="46" t="s">
        <v>1093</v>
      </c>
      <c r="K184" s="46"/>
      <c r="L184" s="47">
        <v>0</v>
      </c>
      <c r="M184" s="48"/>
      <c r="N184" s="97">
        <v>8.57</v>
      </c>
      <c r="O184" s="49">
        <v>9.2499999999999999E-2</v>
      </c>
      <c r="P184" s="50">
        <v>0</v>
      </c>
      <c r="Q184" s="50">
        <v>0.12</v>
      </c>
      <c r="R184" s="50">
        <v>0</v>
      </c>
      <c r="S184" s="49">
        <v>0</v>
      </c>
      <c r="T184" s="46"/>
      <c r="U184" s="46">
        <v>35</v>
      </c>
      <c r="V184" s="51"/>
      <c r="W184" s="62"/>
      <c r="X184" s="62"/>
      <c r="Y184" s="23" t="str">
        <f t="shared" si="18"/>
        <v/>
      </c>
      <c r="Z184" s="23">
        <f t="shared" si="19"/>
        <v>231.39000000000001</v>
      </c>
      <c r="AA184" s="19">
        <f t="shared" si="20"/>
        <v>1</v>
      </c>
      <c r="AB184" s="19">
        <f t="shared" si="21"/>
        <v>0</v>
      </c>
      <c r="AC184" s="19">
        <f t="shared" si="22"/>
        <v>1</v>
      </c>
      <c r="AD184" s="23" t="str">
        <f t="shared" si="23"/>
        <v/>
      </c>
      <c r="AE184" s="23" t="str">
        <f t="shared" si="24"/>
        <v/>
      </c>
    </row>
    <row r="185" spans="2:31" x14ac:dyDescent="0.25">
      <c r="B185" s="18">
        <f t="shared" si="25"/>
        <v>163</v>
      </c>
      <c r="C185" s="25">
        <v>5200000018242</v>
      </c>
      <c r="D185" s="19"/>
      <c r="E185" s="19"/>
      <c r="F185" s="2"/>
      <c r="G185" s="20" t="s">
        <v>294</v>
      </c>
      <c r="H185" s="21">
        <v>213</v>
      </c>
      <c r="I185" s="21" t="s">
        <v>995</v>
      </c>
      <c r="J185" s="46" t="s">
        <v>1093</v>
      </c>
      <c r="K185" s="46"/>
      <c r="L185" s="47">
        <v>0</v>
      </c>
      <c r="M185" s="48"/>
      <c r="N185" s="97">
        <v>8.57</v>
      </c>
      <c r="O185" s="49">
        <v>9.2499999999999999E-2</v>
      </c>
      <c r="P185" s="50">
        <v>0</v>
      </c>
      <c r="Q185" s="50">
        <v>0.12</v>
      </c>
      <c r="R185" s="50">
        <v>0</v>
      </c>
      <c r="S185" s="49">
        <v>0</v>
      </c>
      <c r="T185" s="46"/>
      <c r="U185" s="46">
        <v>35</v>
      </c>
      <c r="V185" s="51"/>
      <c r="W185" s="62"/>
      <c r="X185" s="62"/>
      <c r="Y185" s="23" t="str">
        <f t="shared" si="18"/>
        <v/>
      </c>
      <c r="Z185" s="23">
        <f t="shared" si="19"/>
        <v>1825.41</v>
      </c>
      <c r="AA185" s="19">
        <f t="shared" si="20"/>
        <v>1</v>
      </c>
      <c r="AB185" s="19">
        <f t="shared" si="21"/>
        <v>0</v>
      </c>
      <c r="AC185" s="19">
        <f t="shared" si="22"/>
        <v>1</v>
      </c>
      <c r="AD185" s="23" t="str">
        <f t="shared" si="23"/>
        <v/>
      </c>
      <c r="AE185" s="23" t="str">
        <f t="shared" si="24"/>
        <v/>
      </c>
    </row>
    <row r="186" spans="2:31" x14ac:dyDescent="0.25">
      <c r="B186" s="18">
        <f t="shared" si="25"/>
        <v>164</v>
      </c>
      <c r="C186" s="25">
        <v>5200000015250</v>
      </c>
      <c r="D186" s="19"/>
      <c r="E186" s="19"/>
      <c r="F186" s="2"/>
      <c r="G186" s="20" t="s">
        <v>295</v>
      </c>
      <c r="H186" s="21">
        <v>1</v>
      </c>
      <c r="I186" s="21" t="s">
        <v>995</v>
      </c>
      <c r="J186" s="46" t="s">
        <v>1096</v>
      </c>
      <c r="K186" s="46"/>
      <c r="L186" s="47">
        <v>0</v>
      </c>
      <c r="M186" s="48"/>
      <c r="N186" s="97">
        <v>10.64</v>
      </c>
      <c r="O186" s="49">
        <v>9.2499999999999999E-2</v>
      </c>
      <c r="P186" s="50">
        <v>0</v>
      </c>
      <c r="Q186" s="50">
        <v>0.04</v>
      </c>
      <c r="R186" s="50">
        <v>0</v>
      </c>
      <c r="S186" s="49">
        <v>0</v>
      </c>
      <c r="T186" s="46"/>
      <c r="U186" s="46">
        <v>45</v>
      </c>
      <c r="V186" s="51"/>
      <c r="W186" s="62"/>
      <c r="X186" s="62"/>
      <c r="Y186" s="23" t="str">
        <f t="shared" si="18"/>
        <v/>
      </c>
      <c r="Z186" s="23">
        <f t="shared" si="19"/>
        <v>10.64</v>
      </c>
      <c r="AA186" s="19">
        <f t="shared" si="20"/>
        <v>1</v>
      </c>
      <c r="AB186" s="19">
        <f t="shared" si="21"/>
        <v>0</v>
      </c>
      <c r="AC186" s="19">
        <f t="shared" si="22"/>
        <v>1</v>
      </c>
      <c r="AD186" s="23" t="str">
        <f t="shared" si="23"/>
        <v/>
      </c>
      <c r="AE186" s="23" t="str">
        <f t="shared" si="24"/>
        <v/>
      </c>
    </row>
    <row r="187" spans="2:31" x14ac:dyDescent="0.25">
      <c r="B187" s="18">
        <f t="shared" si="25"/>
        <v>165</v>
      </c>
      <c r="C187" s="25">
        <v>5200000015251</v>
      </c>
      <c r="D187" s="19"/>
      <c r="E187" s="19"/>
      <c r="F187" s="20"/>
      <c r="G187" s="20" t="s">
        <v>296</v>
      </c>
      <c r="H187" s="21">
        <v>1</v>
      </c>
      <c r="I187" s="21" t="s">
        <v>995</v>
      </c>
      <c r="J187" s="46" t="s">
        <v>1097</v>
      </c>
      <c r="K187" s="46"/>
      <c r="L187" s="47">
        <v>0</v>
      </c>
      <c r="M187" s="48"/>
      <c r="N187" s="97">
        <v>17.899999999999999</v>
      </c>
      <c r="O187" s="49">
        <v>9.2499999999999999E-2</v>
      </c>
      <c r="P187" s="50">
        <v>0</v>
      </c>
      <c r="Q187" s="50">
        <v>0.04</v>
      </c>
      <c r="R187" s="50">
        <v>0</v>
      </c>
      <c r="S187" s="49">
        <v>0</v>
      </c>
      <c r="T187" s="46"/>
      <c r="U187" s="46">
        <v>50</v>
      </c>
      <c r="V187" s="51"/>
      <c r="W187" s="62"/>
      <c r="X187" s="62"/>
      <c r="Y187" s="23" t="str">
        <f t="shared" si="18"/>
        <v/>
      </c>
      <c r="Z187" s="23">
        <f t="shared" si="19"/>
        <v>17.899999999999999</v>
      </c>
      <c r="AA187" s="19">
        <f t="shared" si="20"/>
        <v>1</v>
      </c>
      <c r="AB187" s="19">
        <f t="shared" si="21"/>
        <v>0</v>
      </c>
      <c r="AC187" s="19">
        <f t="shared" si="22"/>
        <v>1</v>
      </c>
      <c r="AD187" s="23" t="str">
        <f t="shared" si="23"/>
        <v/>
      </c>
      <c r="AE187" s="23" t="str">
        <f t="shared" si="24"/>
        <v/>
      </c>
    </row>
    <row r="188" spans="2:31" x14ac:dyDescent="0.25">
      <c r="B188" s="18">
        <f t="shared" si="25"/>
        <v>166</v>
      </c>
      <c r="C188" s="25">
        <v>5200000009542</v>
      </c>
      <c r="D188" s="19"/>
      <c r="E188" s="19"/>
      <c r="F188" s="2"/>
      <c r="G188" s="20" t="s">
        <v>297</v>
      </c>
      <c r="H188" s="21">
        <v>1</v>
      </c>
      <c r="I188" s="21" t="s">
        <v>995</v>
      </c>
      <c r="J188" s="46" t="s">
        <v>1097</v>
      </c>
      <c r="K188" s="46"/>
      <c r="L188" s="47">
        <v>0</v>
      </c>
      <c r="M188" s="48"/>
      <c r="N188" s="97">
        <v>7.96</v>
      </c>
      <c r="O188" s="49">
        <v>9.2499999999999999E-2</v>
      </c>
      <c r="P188" s="50">
        <v>0</v>
      </c>
      <c r="Q188" s="50">
        <v>0.04</v>
      </c>
      <c r="R188" s="50">
        <v>0</v>
      </c>
      <c r="S188" s="49">
        <v>0</v>
      </c>
      <c r="T188" s="46"/>
      <c r="U188" s="46">
        <v>45</v>
      </c>
      <c r="V188" s="51"/>
      <c r="W188" s="62"/>
      <c r="X188" s="62"/>
      <c r="Y188" s="23" t="str">
        <f t="shared" si="18"/>
        <v/>
      </c>
      <c r="Z188" s="23">
        <f t="shared" si="19"/>
        <v>7.96</v>
      </c>
      <c r="AA188" s="19">
        <f t="shared" si="20"/>
        <v>1</v>
      </c>
      <c r="AB188" s="19">
        <f t="shared" si="21"/>
        <v>0</v>
      </c>
      <c r="AC188" s="19">
        <f t="shared" si="22"/>
        <v>1</v>
      </c>
      <c r="AD188" s="23" t="str">
        <f t="shared" si="23"/>
        <v/>
      </c>
      <c r="AE188" s="23" t="str">
        <f t="shared" si="24"/>
        <v/>
      </c>
    </row>
    <row r="189" spans="2:31" x14ac:dyDescent="0.25">
      <c r="B189" s="18">
        <f t="shared" si="25"/>
        <v>167</v>
      </c>
      <c r="C189" s="25">
        <v>5200000009543</v>
      </c>
      <c r="D189" s="19"/>
      <c r="E189" s="19"/>
      <c r="F189" s="20"/>
      <c r="G189" s="20" t="s">
        <v>298</v>
      </c>
      <c r="H189" s="21">
        <v>1</v>
      </c>
      <c r="I189" s="21" t="s">
        <v>995</v>
      </c>
      <c r="J189" s="46" t="s">
        <v>1096</v>
      </c>
      <c r="K189" s="46"/>
      <c r="L189" s="47">
        <v>0</v>
      </c>
      <c r="M189" s="48"/>
      <c r="N189" s="97">
        <v>10.64</v>
      </c>
      <c r="O189" s="49">
        <v>9.2499999999999999E-2</v>
      </c>
      <c r="P189" s="50">
        <v>0</v>
      </c>
      <c r="Q189" s="50">
        <v>0.04</v>
      </c>
      <c r="R189" s="50">
        <v>0</v>
      </c>
      <c r="S189" s="49">
        <v>0</v>
      </c>
      <c r="T189" s="46"/>
      <c r="U189" s="46">
        <v>35</v>
      </c>
      <c r="V189" s="51"/>
      <c r="W189" s="62"/>
      <c r="X189" s="62"/>
      <c r="Y189" s="23" t="str">
        <f t="shared" si="18"/>
        <v/>
      </c>
      <c r="Z189" s="23">
        <f t="shared" si="19"/>
        <v>10.64</v>
      </c>
      <c r="AA189" s="19">
        <f t="shared" si="20"/>
        <v>1</v>
      </c>
      <c r="AB189" s="19">
        <f t="shared" si="21"/>
        <v>0</v>
      </c>
      <c r="AC189" s="19">
        <f t="shared" si="22"/>
        <v>1</v>
      </c>
      <c r="AD189" s="23" t="str">
        <f t="shared" si="23"/>
        <v/>
      </c>
      <c r="AE189" s="23" t="str">
        <f t="shared" si="24"/>
        <v/>
      </c>
    </row>
    <row r="190" spans="2:31" x14ac:dyDescent="0.25">
      <c r="B190" s="18">
        <f t="shared" si="25"/>
        <v>168</v>
      </c>
      <c r="C190" s="25">
        <v>5200000007518</v>
      </c>
      <c r="D190" s="19"/>
      <c r="E190" s="19"/>
      <c r="F190" s="2"/>
      <c r="G190" s="20" t="s">
        <v>299</v>
      </c>
      <c r="H190" s="21">
        <v>13</v>
      </c>
      <c r="I190" s="21" t="s">
        <v>995</v>
      </c>
      <c r="J190" s="46" t="s">
        <v>1098</v>
      </c>
      <c r="K190" s="46"/>
      <c r="L190" s="47" t="s">
        <v>1170</v>
      </c>
      <c r="M190" s="48"/>
      <c r="N190" s="97">
        <v>14.61</v>
      </c>
      <c r="O190" s="49">
        <v>9.2499999999999999E-2</v>
      </c>
      <c r="P190" s="50">
        <v>0</v>
      </c>
      <c r="Q190" s="50">
        <v>0.04</v>
      </c>
      <c r="R190" s="50">
        <v>0</v>
      </c>
      <c r="S190" s="49">
        <v>0</v>
      </c>
      <c r="T190" s="46"/>
      <c r="U190" s="46">
        <v>55</v>
      </c>
      <c r="V190" s="51"/>
      <c r="W190" s="62"/>
      <c r="X190" s="62"/>
      <c r="Y190" s="23" t="str">
        <f t="shared" si="18"/>
        <v/>
      </c>
      <c r="Z190" s="23">
        <f t="shared" si="19"/>
        <v>189.93</v>
      </c>
      <c r="AA190" s="19">
        <f t="shared" si="20"/>
        <v>1</v>
      </c>
      <c r="AB190" s="19">
        <f t="shared" si="21"/>
        <v>0</v>
      </c>
      <c r="AC190" s="19">
        <f t="shared" si="22"/>
        <v>1</v>
      </c>
      <c r="AD190" s="23" t="str">
        <f t="shared" si="23"/>
        <v/>
      </c>
      <c r="AE190" s="23" t="str">
        <f t="shared" si="24"/>
        <v/>
      </c>
    </row>
    <row r="191" spans="2:31" x14ac:dyDescent="0.25">
      <c r="B191" s="18">
        <f t="shared" si="25"/>
        <v>169</v>
      </c>
      <c r="C191" s="25">
        <v>5500000000528</v>
      </c>
      <c r="D191" s="19"/>
      <c r="E191" s="19"/>
      <c r="F191" s="20"/>
      <c r="G191" s="20" t="s">
        <v>300</v>
      </c>
      <c r="H191" s="21">
        <v>1</v>
      </c>
      <c r="I191" s="21" t="s">
        <v>995</v>
      </c>
      <c r="J191" s="46" t="s">
        <v>1099</v>
      </c>
      <c r="K191" s="46"/>
      <c r="L191" s="47">
        <v>0</v>
      </c>
      <c r="M191" s="48"/>
      <c r="N191" s="97">
        <v>16.940000000000001</v>
      </c>
      <c r="O191" s="49">
        <v>9.2499999999999999E-2</v>
      </c>
      <c r="P191" s="50">
        <v>0</v>
      </c>
      <c r="Q191" s="50">
        <v>0.04</v>
      </c>
      <c r="R191" s="50">
        <v>0</v>
      </c>
      <c r="S191" s="49">
        <v>0</v>
      </c>
      <c r="T191" s="46"/>
      <c r="U191" s="46">
        <v>45</v>
      </c>
      <c r="V191" s="51"/>
      <c r="W191" s="62"/>
      <c r="X191" s="62"/>
      <c r="Y191" s="23" t="str">
        <f t="shared" si="18"/>
        <v/>
      </c>
      <c r="Z191" s="23">
        <f t="shared" si="19"/>
        <v>16.940000000000001</v>
      </c>
      <c r="AA191" s="19">
        <f t="shared" si="20"/>
        <v>1</v>
      </c>
      <c r="AB191" s="19">
        <f t="shared" si="21"/>
        <v>0</v>
      </c>
      <c r="AC191" s="19">
        <f t="shared" si="22"/>
        <v>1</v>
      </c>
      <c r="AD191" s="23" t="str">
        <f t="shared" si="23"/>
        <v/>
      </c>
      <c r="AE191" s="23" t="str">
        <f t="shared" si="24"/>
        <v/>
      </c>
    </row>
    <row r="192" spans="2:31" x14ac:dyDescent="0.25">
      <c r="B192" s="18">
        <f t="shared" si="25"/>
        <v>170</v>
      </c>
      <c r="C192" s="25">
        <v>5500000000001</v>
      </c>
      <c r="D192" s="19"/>
      <c r="E192" s="19"/>
      <c r="F192" s="2"/>
      <c r="G192" s="20" t="s">
        <v>301</v>
      </c>
      <c r="H192" s="21">
        <v>1</v>
      </c>
      <c r="I192" s="21" t="s">
        <v>995</v>
      </c>
      <c r="J192" s="46" t="s">
        <v>1073</v>
      </c>
      <c r="K192" s="46" t="s">
        <v>85</v>
      </c>
      <c r="L192" s="47" t="s">
        <v>1188</v>
      </c>
      <c r="M192" s="48"/>
      <c r="N192" s="97"/>
      <c r="O192" s="49"/>
      <c r="P192" s="50"/>
      <c r="Q192" s="50"/>
      <c r="R192" s="50"/>
      <c r="S192" s="49"/>
      <c r="T192" s="46"/>
      <c r="U192" s="46">
        <v>0</v>
      </c>
      <c r="V192" s="51"/>
      <c r="W192" s="62"/>
      <c r="X192" s="62"/>
      <c r="Y192" s="23" t="str">
        <f t="shared" si="18"/>
        <v/>
      </c>
      <c r="Z192" s="23" t="str">
        <f t="shared" si="19"/>
        <v/>
      </c>
      <c r="AA192" s="19">
        <f t="shared" si="20"/>
        <v>0</v>
      </c>
      <c r="AB192" s="19">
        <f t="shared" si="21"/>
        <v>0</v>
      </c>
      <c r="AC192" s="19">
        <f t="shared" si="22"/>
        <v>0</v>
      </c>
      <c r="AD192" s="23" t="str">
        <f t="shared" si="23"/>
        <v/>
      </c>
      <c r="AE192" s="23" t="str">
        <f t="shared" si="24"/>
        <v/>
      </c>
    </row>
    <row r="193" spans="2:31" x14ac:dyDescent="0.25">
      <c r="B193" s="18">
        <f t="shared" si="25"/>
        <v>171</v>
      </c>
      <c r="C193" s="25">
        <v>5500000000709</v>
      </c>
      <c r="D193" s="19"/>
      <c r="E193" s="19"/>
      <c r="F193" s="20"/>
      <c r="G193" s="20" t="s">
        <v>302</v>
      </c>
      <c r="H193" s="21">
        <v>1</v>
      </c>
      <c r="I193" s="21" t="s">
        <v>995</v>
      </c>
      <c r="J193" s="46" t="s">
        <v>1089</v>
      </c>
      <c r="K193" s="46"/>
      <c r="L193" s="47">
        <v>0</v>
      </c>
      <c r="M193" s="48"/>
      <c r="N193" s="97">
        <v>40.86</v>
      </c>
      <c r="O193" s="49">
        <v>9.2499999999999999E-2</v>
      </c>
      <c r="P193" s="50">
        <v>0</v>
      </c>
      <c r="Q193" s="50">
        <v>0.12</v>
      </c>
      <c r="R193" s="50">
        <v>0</v>
      </c>
      <c r="S193" s="49">
        <v>0</v>
      </c>
      <c r="T193" s="46"/>
      <c r="U193" s="46">
        <v>60</v>
      </c>
      <c r="V193" s="51"/>
      <c r="W193" s="62"/>
      <c r="X193" s="62"/>
      <c r="Y193" s="23" t="str">
        <f t="shared" si="18"/>
        <v/>
      </c>
      <c r="Z193" s="23">
        <f t="shared" si="19"/>
        <v>40.86</v>
      </c>
      <c r="AA193" s="19">
        <f t="shared" si="20"/>
        <v>1</v>
      </c>
      <c r="AB193" s="19">
        <f t="shared" si="21"/>
        <v>0</v>
      </c>
      <c r="AC193" s="19">
        <f t="shared" si="22"/>
        <v>1</v>
      </c>
      <c r="AD193" s="23" t="str">
        <f t="shared" si="23"/>
        <v/>
      </c>
      <c r="AE193" s="23" t="str">
        <f t="shared" si="24"/>
        <v/>
      </c>
    </row>
    <row r="194" spans="2:31" x14ac:dyDescent="0.25">
      <c r="B194" s="18">
        <f t="shared" si="25"/>
        <v>172</v>
      </c>
      <c r="C194" s="25">
        <v>5500000000708</v>
      </c>
      <c r="D194" s="19"/>
      <c r="E194" s="19"/>
      <c r="F194" s="2"/>
      <c r="G194" s="20" t="s">
        <v>303</v>
      </c>
      <c r="H194" s="21">
        <v>1</v>
      </c>
      <c r="I194" s="21" t="s">
        <v>995</v>
      </c>
      <c r="J194" s="46" t="s">
        <v>1073</v>
      </c>
      <c r="K194" s="46" t="s">
        <v>85</v>
      </c>
      <c r="L194" s="47" t="s">
        <v>1188</v>
      </c>
      <c r="M194" s="48"/>
      <c r="N194" s="97"/>
      <c r="O194" s="49"/>
      <c r="P194" s="50"/>
      <c r="Q194" s="50"/>
      <c r="R194" s="50"/>
      <c r="S194" s="49"/>
      <c r="T194" s="46"/>
      <c r="U194" s="46">
        <v>0</v>
      </c>
      <c r="V194" s="51"/>
      <c r="W194" s="62"/>
      <c r="X194" s="62"/>
      <c r="Y194" s="23" t="str">
        <f t="shared" si="18"/>
        <v/>
      </c>
      <c r="Z194" s="23" t="str">
        <f t="shared" si="19"/>
        <v/>
      </c>
      <c r="AA194" s="19">
        <f t="shared" si="20"/>
        <v>0</v>
      </c>
      <c r="AB194" s="19">
        <f t="shared" si="21"/>
        <v>0</v>
      </c>
      <c r="AC194" s="19">
        <f t="shared" si="22"/>
        <v>0</v>
      </c>
      <c r="AD194" s="23" t="str">
        <f t="shared" si="23"/>
        <v/>
      </c>
      <c r="AE194" s="23" t="str">
        <f t="shared" si="24"/>
        <v/>
      </c>
    </row>
    <row r="195" spans="2:31" x14ac:dyDescent="0.25">
      <c r="B195" s="18">
        <f t="shared" si="25"/>
        <v>173</v>
      </c>
      <c r="C195" s="25">
        <v>5500000000931</v>
      </c>
      <c r="D195" s="19"/>
      <c r="E195" s="19"/>
      <c r="F195" s="20"/>
      <c r="G195" s="20" t="s">
        <v>304</v>
      </c>
      <c r="H195" s="21">
        <v>1</v>
      </c>
      <c r="I195" s="21" t="s">
        <v>995</v>
      </c>
      <c r="J195" s="46" t="s">
        <v>1089</v>
      </c>
      <c r="K195" s="46"/>
      <c r="L195" s="47">
        <v>0</v>
      </c>
      <c r="M195" s="48"/>
      <c r="N195" s="97">
        <v>42.98</v>
      </c>
      <c r="O195" s="49">
        <v>9.2499999999999999E-2</v>
      </c>
      <c r="P195" s="50">
        <v>0</v>
      </c>
      <c r="Q195" s="50">
        <v>0.12</v>
      </c>
      <c r="R195" s="50">
        <v>0</v>
      </c>
      <c r="S195" s="49">
        <v>0</v>
      </c>
      <c r="T195" s="46"/>
      <c r="U195" s="46">
        <v>60</v>
      </c>
      <c r="V195" s="51"/>
      <c r="W195" s="62"/>
      <c r="X195" s="62"/>
      <c r="Y195" s="23" t="str">
        <f t="shared" si="18"/>
        <v/>
      </c>
      <c r="Z195" s="23">
        <f t="shared" si="19"/>
        <v>42.98</v>
      </c>
      <c r="AA195" s="19">
        <f t="shared" si="20"/>
        <v>1</v>
      </c>
      <c r="AB195" s="19">
        <f t="shared" si="21"/>
        <v>0</v>
      </c>
      <c r="AC195" s="19">
        <f t="shared" si="22"/>
        <v>1</v>
      </c>
      <c r="AD195" s="23" t="str">
        <f t="shared" si="23"/>
        <v/>
      </c>
      <c r="AE195" s="23" t="str">
        <f t="shared" si="24"/>
        <v/>
      </c>
    </row>
    <row r="196" spans="2:31" x14ac:dyDescent="0.25">
      <c r="B196" s="18">
        <f t="shared" si="25"/>
        <v>174</v>
      </c>
      <c r="C196" s="25">
        <v>5500000000000</v>
      </c>
      <c r="D196" s="19"/>
      <c r="E196" s="19"/>
      <c r="F196" s="2"/>
      <c r="G196" s="20" t="s">
        <v>305</v>
      </c>
      <c r="H196" s="21">
        <v>1</v>
      </c>
      <c r="I196" s="21" t="s">
        <v>995</v>
      </c>
      <c r="J196" s="46" t="s">
        <v>1089</v>
      </c>
      <c r="K196" s="46"/>
      <c r="L196" s="47">
        <v>0</v>
      </c>
      <c r="M196" s="48"/>
      <c r="N196" s="97">
        <v>87.58</v>
      </c>
      <c r="O196" s="49">
        <v>9.2499999999999999E-2</v>
      </c>
      <c r="P196" s="50">
        <v>0</v>
      </c>
      <c r="Q196" s="50">
        <v>0.12</v>
      </c>
      <c r="R196" s="50">
        <v>0</v>
      </c>
      <c r="S196" s="49">
        <v>0</v>
      </c>
      <c r="T196" s="46"/>
      <c r="U196" s="46">
        <v>50</v>
      </c>
      <c r="V196" s="51"/>
      <c r="W196" s="62"/>
      <c r="X196" s="62"/>
      <c r="Y196" s="23" t="str">
        <f t="shared" si="18"/>
        <v/>
      </c>
      <c r="Z196" s="23">
        <f t="shared" si="19"/>
        <v>87.58</v>
      </c>
      <c r="AA196" s="19">
        <f t="shared" si="20"/>
        <v>1</v>
      </c>
      <c r="AB196" s="19">
        <f t="shared" si="21"/>
        <v>0</v>
      </c>
      <c r="AC196" s="19">
        <f t="shared" si="22"/>
        <v>1</v>
      </c>
      <c r="AD196" s="23" t="str">
        <f t="shared" si="23"/>
        <v/>
      </c>
      <c r="AE196" s="23" t="str">
        <f t="shared" si="24"/>
        <v/>
      </c>
    </row>
    <row r="197" spans="2:31" x14ac:dyDescent="0.25">
      <c r="B197" s="18">
        <f t="shared" si="25"/>
        <v>175</v>
      </c>
      <c r="C197" s="25">
        <v>5500000001477</v>
      </c>
      <c r="D197" s="19"/>
      <c r="E197" s="19"/>
      <c r="F197" s="20"/>
      <c r="G197" s="20" t="s">
        <v>306</v>
      </c>
      <c r="H197" s="21">
        <v>40</v>
      </c>
      <c r="I197" s="21" t="s">
        <v>995</v>
      </c>
      <c r="J197" s="46" t="s">
        <v>1089</v>
      </c>
      <c r="K197" s="46"/>
      <c r="L197" s="47">
        <v>0</v>
      </c>
      <c r="M197" s="48"/>
      <c r="N197" s="97">
        <v>67.38</v>
      </c>
      <c r="O197" s="49">
        <v>9.2499999999999999E-2</v>
      </c>
      <c r="P197" s="50">
        <v>0</v>
      </c>
      <c r="Q197" s="50">
        <v>0.12</v>
      </c>
      <c r="R197" s="50">
        <v>0</v>
      </c>
      <c r="S197" s="49">
        <v>0</v>
      </c>
      <c r="T197" s="46"/>
      <c r="U197" s="46">
        <v>60</v>
      </c>
      <c r="V197" s="51"/>
      <c r="W197" s="62"/>
      <c r="X197" s="62"/>
      <c r="Y197" s="23" t="str">
        <f t="shared" si="18"/>
        <v/>
      </c>
      <c r="Z197" s="23">
        <f t="shared" si="19"/>
        <v>2695.2</v>
      </c>
      <c r="AA197" s="19">
        <f t="shared" si="20"/>
        <v>1</v>
      </c>
      <c r="AB197" s="19">
        <f t="shared" si="21"/>
        <v>0</v>
      </c>
      <c r="AC197" s="19">
        <f t="shared" si="22"/>
        <v>1</v>
      </c>
      <c r="AD197" s="23" t="str">
        <f t="shared" si="23"/>
        <v/>
      </c>
      <c r="AE197" s="23" t="str">
        <f t="shared" si="24"/>
        <v/>
      </c>
    </row>
    <row r="198" spans="2:31" x14ac:dyDescent="0.25">
      <c r="B198" s="18">
        <f t="shared" si="25"/>
        <v>176</v>
      </c>
      <c r="C198" s="25">
        <v>5500000001478</v>
      </c>
      <c r="D198" s="19"/>
      <c r="E198" s="19"/>
      <c r="F198" s="2"/>
      <c r="G198" s="20" t="s">
        <v>307</v>
      </c>
      <c r="H198" s="21">
        <v>40</v>
      </c>
      <c r="I198" s="21" t="s">
        <v>995</v>
      </c>
      <c r="J198" s="46" t="s">
        <v>1089</v>
      </c>
      <c r="K198" s="46"/>
      <c r="L198" s="47">
        <v>0</v>
      </c>
      <c r="M198" s="48"/>
      <c r="N198" s="97">
        <v>51.1</v>
      </c>
      <c r="O198" s="49">
        <v>9.2499999999999999E-2</v>
      </c>
      <c r="P198" s="50">
        <v>0</v>
      </c>
      <c r="Q198" s="50">
        <v>0.12</v>
      </c>
      <c r="R198" s="50">
        <v>0</v>
      </c>
      <c r="S198" s="49">
        <v>0</v>
      </c>
      <c r="T198" s="46"/>
      <c r="U198" s="46">
        <v>50</v>
      </c>
      <c r="V198" s="51"/>
      <c r="W198" s="62"/>
      <c r="X198" s="62"/>
      <c r="Y198" s="23" t="str">
        <f t="shared" si="18"/>
        <v/>
      </c>
      <c r="Z198" s="23">
        <f t="shared" si="19"/>
        <v>2044</v>
      </c>
      <c r="AA198" s="19">
        <f t="shared" si="20"/>
        <v>1</v>
      </c>
      <c r="AB198" s="19">
        <f t="shared" si="21"/>
        <v>0</v>
      </c>
      <c r="AC198" s="19">
        <f t="shared" si="22"/>
        <v>1</v>
      </c>
      <c r="AD198" s="23" t="str">
        <f t="shared" si="23"/>
        <v/>
      </c>
      <c r="AE198" s="23" t="str">
        <f t="shared" si="24"/>
        <v/>
      </c>
    </row>
    <row r="199" spans="2:31" x14ac:dyDescent="0.25">
      <c r="B199" s="18">
        <f t="shared" si="25"/>
        <v>177</v>
      </c>
      <c r="C199" s="25">
        <v>5500000000936</v>
      </c>
      <c r="D199" s="19"/>
      <c r="E199" s="19"/>
      <c r="F199" s="20"/>
      <c r="G199" s="20" t="s">
        <v>308</v>
      </c>
      <c r="H199" s="21">
        <v>1</v>
      </c>
      <c r="I199" s="21" t="s">
        <v>995</v>
      </c>
      <c r="J199" s="46" t="s">
        <v>1073</v>
      </c>
      <c r="K199" s="46" t="s">
        <v>85</v>
      </c>
      <c r="L199" s="47" t="s">
        <v>1188</v>
      </c>
      <c r="M199" s="48"/>
      <c r="N199" s="97"/>
      <c r="O199" s="49"/>
      <c r="P199" s="50"/>
      <c r="Q199" s="50"/>
      <c r="R199" s="50"/>
      <c r="S199" s="49"/>
      <c r="T199" s="46"/>
      <c r="U199" s="46">
        <v>0</v>
      </c>
      <c r="V199" s="51"/>
      <c r="W199" s="62"/>
      <c r="X199" s="62"/>
      <c r="Y199" s="23" t="str">
        <f t="shared" si="18"/>
        <v/>
      </c>
      <c r="Z199" s="23" t="str">
        <f t="shared" si="19"/>
        <v/>
      </c>
      <c r="AA199" s="19">
        <f t="shared" si="20"/>
        <v>0</v>
      </c>
      <c r="AB199" s="19">
        <f t="shared" si="21"/>
        <v>0</v>
      </c>
      <c r="AC199" s="19">
        <f t="shared" si="22"/>
        <v>0</v>
      </c>
      <c r="AD199" s="23" t="str">
        <f t="shared" si="23"/>
        <v/>
      </c>
      <c r="AE199" s="23" t="str">
        <f t="shared" si="24"/>
        <v/>
      </c>
    </row>
    <row r="200" spans="2:31" x14ac:dyDescent="0.25">
      <c r="B200" s="18">
        <f t="shared" si="25"/>
        <v>178</v>
      </c>
      <c r="C200" s="25">
        <v>5500000000707</v>
      </c>
      <c r="D200" s="19"/>
      <c r="E200" s="19"/>
      <c r="F200" s="2"/>
      <c r="G200" s="20" t="s">
        <v>309</v>
      </c>
      <c r="H200" s="21">
        <v>1</v>
      </c>
      <c r="I200" s="21" t="s">
        <v>995</v>
      </c>
      <c r="J200" s="46" t="s">
        <v>1073</v>
      </c>
      <c r="K200" s="46" t="s">
        <v>85</v>
      </c>
      <c r="L200" s="47" t="s">
        <v>1188</v>
      </c>
      <c r="M200" s="48"/>
      <c r="N200" s="97"/>
      <c r="O200" s="49"/>
      <c r="P200" s="50"/>
      <c r="Q200" s="50"/>
      <c r="R200" s="50"/>
      <c r="S200" s="49"/>
      <c r="T200" s="46"/>
      <c r="U200" s="46">
        <v>0</v>
      </c>
      <c r="V200" s="51"/>
      <c r="W200" s="62"/>
      <c r="X200" s="62"/>
      <c r="Y200" s="23" t="str">
        <f t="shared" si="18"/>
        <v/>
      </c>
      <c r="Z200" s="23" t="str">
        <f t="shared" si="19"/>
        <v/>
      </c>
      <c r="AA200" s="19">
        <f t="shared" si="20"/>
        <v>0</v>
      </c>
      <c r="AB200" s="19">
        <f t="shared" si="21"/>
        <v>0</v>
      </c>
      <c r="AC200" s="19">
        <f t="shared" si="22"/>
        <v>0</v>
      </c>
      <c r="AD200" s="23" t="str">
        <f t="shared" si="23"/>
        <v/>
      </c>
      <c r="AE200" s="23" t="str">
        <f t="shared" si="24"/>
        <v/>
      </c>
    </row>
    <row r="201" spans="2:31" x14ac:dyDescent="0.25">
      <c r="B201" s="18">
        <f t="shared" si="25"/>
        <v>179</v>
      </c>
      <c r="C201" s="25">
        <v>5500000000937</v>
      </c>
      <c r="D201" s="19"/>
      <c r="E201" s="19"/>
      <c r="F201" s="20"/>
      <c r="G201" s="20" t="s">
        <v>310</v>
      </c>
      <c r="H201" s="21">
        <v>1</v>
      </c>
      <c r="I201" s="21" t="s">
        <v>995</v>
      </c>
      <c r="J201" s="46" t="s">
        <v>1073</v>
      </c>
      <c r="K201" s="46" t="s">
        <v>85</v>
      </c>
      <c r="L201" s="47" t="s">
        <v>1188</v>
      </c>
      <c r="M201" s="48"/>
      <c r="N201" s="97"/>
      <c r="O201" s="49"/>
      <c r="P201" s="50"/>
      <c r="Q201" s="50"/>
      <c r="R201" s="50"/>
      <c r="S201" s="49"/>
      <c r="T201" s="46"/>
      <c r="U201" s="46">
        <v>0</v>
      </c>
      <c r="V201" s="51"/>
      <c r="W201" s="62"/>
      <c r="X201" s="62"/>
      <c r="Y201" s="23" t="str">
        <f t="shared" si="18"/>
        <v/>
      </c>
      <c r="Z201" s="23" t="str">
        <f t="shared" si="19"/>
        <v/>
      </c>
      <c r="AA201" s="19">
        <f t="shared" si="20"/>
        <v>0</v>
      </c>
      <c r="AB201" s="19">
        <f t="shared" si="21"/>
        <v>0</v>
      </c>
      <c r="AC201" s="19">
        <f t="shared" si="22"/>
        <v>0</v>
      </c>
      <c r="AD201" s="23" t="str">
        <f t="shared" si="23"/>
        <v/>
      </c>
      <c r="AE201" s="23" t="str">
        <f t="shared" si="24"/>
        <v/>
      </c>
    </row>
    <row r="202" spans="2:31" x14ac:dyDescent="0.25">
      <c r="B202" s="18">
        <f t="shared" si="25"/>
        <v>180</v>
      </c>
      <c r="C202" s="25">
        <v>5500000000938</v>
      </c>
      <c r="D202" s="19"/>
      <c r="E202" s="19"/>
      <c r="F202" s="2"/>
      <c r="G202" s="20" t="s">
        <v>311</v>
      </c>
      <c r="H202" s="21">
        <v>1</v>
      </c>
      <c r="I202" s="21" t="s">
        <v>995</v>
      </c>
      <c r="J202" s="46" t="s">
        <v>1073</v>
      </c>
      <c r="K202" s="46" t="s">
        <v>85</v>
      </c>
      <c r="L202" s="47" t="s">
        <v>1188</v>
      </c>
      <c r="M202" s="48"/>
      <c r="N202" s="97"/>
      <c r="O202" s="49"/>
      <c r="P202" s="50"/>
      <c r="Q202" s="50"/>
      <c r="R202" s="50"/>
      <c r="S202" s="49"/>
      <c r="T202" s="46"/>
      <c r="U202" s="46">
        <v>0</v>
      </c>
      <c r="V202" s="51"/>
      <c r="W202" s="62"/>
      <c r="X202" s="62"/>
      <c r="Y202" s="23" t="str">
        <f t="shared" si="18"/>
        <v/>
      </c>
      <c r="Z202" s="23" t="str">
        <f t="shared" si="19"/>
        <v/>
      </c>
      <c r="AA202" s="19">
        <f t="shared" si="20"/>
        <v>0</v>
      </c>
      <c r="AB202" s="19">
        <f t="shared" si="21"/>
        <v>0</v>
      </c>
      <c r="AC202" s="19">
        <f t="shared" si="22"/>
        <v>0</v>
      </c>
      <c r="AD202" s="23" t="str">
        <f t="shared" si="23"/>
        <v/>
      </c>
      <c r="AE202" s="23" t="str">
        <f t="shared" si="24"/>
        <v/>
      </c>
    </row>
    <row r="203" spans="2:31" x14ac:dyDescent="0.25">
      <c r="B203" s="18">
        <f t="shared" si="25"/>
        <v>181</v>
      </c>
      <c r="C203" s="25">
        <v>5500000001588</v>
      </c>
      <c r="D203" s="19"/>
      <c r="E203" s="19"/>
      <c r="F203" s="20"/>
      <c r="G203" s="20" t="s">
        <v>312</v>
      </c>
      <c r="H203" s="21">
        <v>1</v>
      </c>
      <c r="I203" s="21" t="s">
        <v>995</v>
      </c>
      <c r="J203" s="46" t="s">
        <v>1284</v>
      </c>
      <c r="K203" s="46"/>
      <c r="L203" s="47" t="s">
        <v>1203</v>
      </c>
      <c r="M203" s="48"/>
      <c r="N203" s="97">
        <v>1.1299999999999999</v>
      </c>
      <c r="O203" s="49">
        <v>9.2499999999999999E-2</v>
      </c>
      <c r="P203" s="50">
        <v>0</v>
      </c>
      <c r="Q203" s="50">
        <v>0.12</v>
      </c>
      <c r="R203" s="50">
        <v>0</v>
      </c>
      <c r="S203" s="49">
        <v>0</v>
      </c>
      <c r="T203" s="46"/>
      <c r="U203" s="46">
        <v>55</v>
      </c>
      <c r="V203" s="51"/>
      <c r="W203" s="62"/>
      <c r="X203" s="62"/>
      <c r="Y203" s="23" t="str">
        <f t="shared" si="18"/>
        <v/>
      </c>
      <c r="Z203" s="23">
        <f t="shared" si="19"/>
        <v>1.1299999999999999</v>
      </c>
      <c r="AA203" s="19">
        <f t="shared" si="20"/>
        <v>1</v>
      </c>
      <c r="AB203" s="19">
        <f t="shared" si="21"/>
        <v>0</v>
      </c>
      <c r="AC203" s="19">
        <f t="shared" si="22"/>
        <v>1</v>
      </c>
      <c r="AD203" s="23" t="str">
        <f t="shared" si="23"/>
        <v/>
      </c>
      <c r="AE203" s="23" t="str">
        <f t="shared" si="24"/>
        <v/>
      </c>
    </row>
    <row r="204" spans="2:31" x14ac:dyDescent="0.25">
      <c r="B204" s="18">
        <f t="shared" si="25"/>
        <v>182</v>
      </c>
      <c r="C204" s="25">
        <v>5500000000943</v>
      </c>
      <c r="D204" s="19"/>
      <c r="E204" s="19"/>
      <c r="F204" s="2"/>
      <c r="G204" s="20" t="s">
        <v>313</v>
      </c>
      <c r="H204" s="21">
        <v>1</v>
      </c>
      <c r="I204" s="21" t="s">
        <v>995</v>
      </c>
      <c r="J204" s="46" t="s">
        <v>1073</v>
      </c>
      <c r="K204" s="46" t="s">
        <v>85</v>
      </c>
      <c r="L204" s="47" t="s">
        <v>1188</v>
      </c>
      <c r="M204" s="48"/>
      <c r="N204" s="97"/>
      <c r="O204" s="49"/>
      <c r="P204" s="50"/>
      <c r="Q204" s="50"/>
      <c r="R204" s="50"/>
      <c r="S204" s="49"/>
      <c r="T204" s="46"/>
      <c r="U204" s="46">
        <v>0</v>
      </c>
      <c r="V204" s="51"/>
      <c r="W204" s="62"/>
      <c r="X204" s="62"/>
      <c r="Y204" s="23" t="str">
        <f t="shared" si="18"/>
        <v/>
      </c>
      <c r="Z204" s="23" t="str">
        <f t="shared" si="19"/>
        <v/>
      </c>
      <c r="AA204" s="19">
        <f t="shared" si="20"/>
        <v>0</v>
      </c>
      <c r="AB204" s="19">
        <f t="shared" si="21"/>
        <v>0</v>
      </c>
      <c r="AC204" s="19">
        <f t="shared" si="22"/>
        <v>0</v>
      </c>
      <c r="AD204" s="23" t="str">
        <f t="shared" si="23"/>
        <v/>
      </c>
      <c r="AE204" s="23" t="str">
        <f t="shared" si="24"/>
        <v/>
      </c>
    </row>
    <row r="205" spans="2:31" x14ac:dyDescent="0.25">
      <c r="B205" s="18">
        <f t="shared" si="25"/>
        <v>183</v>
      </c>
      <c r="C205" s="25">
        <v>5200000010960</v>
      </c>
      <c r="D205" s="19"/>
      <c r="E205" s="19"/>
      <c r="F205" s="20"/>
      <c r="G205" s="20" t="s">
        <v>314</v>
      </c>
      <c r="H205" s="21">
        <v>1</v>
      </c>
      <c r="I205" s="21" t="s">
        <v>995</v>
      </c>
      <c r="J205" s="46" t="s">
        <v>1089</v>
      </c>
      <c r="K205" s="46"/>
      <c r="L205" s="47">
        <v>0</v>
      </c>
      <c r="M205" s="48"/>
      <c r="N205" s="97">
        <v>368.84</v>
      </c>
      <c r="O205" s="49">
        <v>9.2499999999999999E-2</v>
      </c>
      <c r="P205" s="50">
        <v>0</v>
      </c>
      <c r="Q205" s="50">
        <v>0.12</v>
      </c>
      <c r="R205" s="50">
        <v>0</v>
      </c>
      <c r="S205" s="49">
        <v>0</v>
      </c>
      <c r="T205" s="46"/>
      <c r="U205" s="46">
        <v>60</v>
      </c>
      <c r="V205" s="51"/>
      <c r="W205" s="62"/>
      <c r="X205" s="62"/>
      <c r="Y205" s="23" t="str">
        <f t="shared" si="18"/>
        <v/>
      </c>
      <c r="Z205" s="23">
        <f t="shared" si="19"/>
        <v>368.84</v>
      </c>
      <c r="AA205" s="19">
        <f t="shared" si="20"/>
        <v>1</v>
      </c>
      <c r="AB205" s="19">
        <f t="shared" si="21"/>
        <v>0</v>
      </c>
      <c r="AC205" s="19">
        <f t="shared" si="22"/>
        <v>1</v>
      </c>
      <c r="AD205" s="23" t="str">
        <f t="shared" si="23"/>
        <v/>
      </c>
      <c r="AE205" s="23" t="str">
        <f t="shared" si="24"/>
        <v/>
      </c>
    </row>
    <row r="206" spans="2:31" x14ac:dyDescent="0.25">
      <c r="B206" s="18">
        <f t="shared" si="25"/>
        <v>184</v>
      </c>
      <c r="C206" s="25">
        <v>5200000010959</v>
      </c>
      <c r="D206" s="19"/>
      <c r="E206" s="19"/>
      <c r="F206" s="2"/>
      <c r="G206" s="20" t="s">
        <v>315</v>
      </c>
      <c r="H206" s="21">
        <v>1</v>
      </c>
      <c r="I206" s="21" t="s">
        <v>995</v>
      </c>
      <c r="J206" s="46" t="s">
        <v>1089</v>
      </c>
      <c r="K206" s="46"/>
      <c r="L206" s="47">
        <v>0</v>
      </c>
      <c r="M206" s="48"/>
      <c r="N206" s="97">
        <v>371.16</v>
      </c>
      <c r="O206" s="49">
        <v>9.2499999999999999E-2</v>
      </c>
      <c r="P206" s="50">
        <v>0</v>
      </c>
      <c r="Q206" s="50">
        <v>0.12</v>
      </c>
      <c r="R206" s="50">
        <v>0</v>
      </c>
      <c r="S206" s="49">
        <v>0</v>
      </c>
      <c r="T206" s="46"/>
      <c r="U206" s="46">
        <v>50</v>
      </c>
      <c r="V206" s="51"/>
      <c r="W206" s="62"/>
      <c r="X206" s="62"/>
      <c r="Y206" s="23" t="str">
        <f t="shared" si="18"/>
        <v/>
      </c>
      <c r="Z206" s="23">
        <f t="shared" si="19"/>
        <v>371.16</v>
      </c>
      <c r="AA206" s="19">
        <f t="shared" si="20"/>
        <v>1</v>
      </c>
      <c r="AB206" s="19">
        <f t="shared" si="21"/>
        <v>0</v>
      </c>
      <c r="AC206" s="19">
        <f t="shared" si="22"/>
        <v>1</v>
      </c>
      <c r="AD206" s="23" t="str">
        <f t="shared" si="23"/>
        <v/>
      </c>
      <c r="AE206" s="23" t="str">
        <f t="shared" si="24"/>
        <v/>
      </c>
    </row>
    <row r="207" spans="2:31" x14ac:dyDescent="0.25">
      <c r="B207" s="18">
        <f t="shared" si="25"/>
        <v>185</v>
      </c>
      <c r="C207" s="25">
        <v>5500000000724</v>
      </c>
      <c r="D207" s="19"/>
      <c r="E207" s="19"/>
      <c r="F207" s="20"/>
      <c r="G207" s="20" t="s">
        <v>316</v>
      </c>
      <c r="H207" s="21">
        <v>1</v>
      </c>
      <c r="I207" s="21" t="s">
        <v>995</v>
      </c>
      <c r="J207" s="46" t="s">
        <v>1073</v>
      </c>
      <c r="K207" s="46" t="s">
        <v>85</v>
      </c>
      <c r="L207" s="47" t="s">
        <v>1188</v>
      </c>
      <c r="M207" s="48"/>
      <c r="N207" s="97"/>
      <c r="O207" s="49"/>
      <c r="P207" s="50"/>
      <c r="Q207" s="50"/>
      <c r="R207" s="50"/>
      <c r="S207" s="49"/>
      <c r="T207" s="46"/>
      <c r="U207" s="46">
        <v>0</v>
      </c>
      <c r="V207" s="51"/>
      <c r="W207" s="62"/>
      <c r="X207" s="62"/>
      <c r="Y207" s="23" t="str">
        <f t="shared" si="18"/>
        <v/>
      </c>
      <c r="Z207" s="23" t="str">
        <f t="shared" si="19"/>
        <v/>
      </c>
      <c r="AA207" s="19">
        <f t="shared" si="20"/>
        <v>0</v>
      </c>
      <c r="AB207" s="19">
        <f t="shared" si="21"/>
        <v>0</v>
      </c>
      <c r="AC207" s="19">
        <f t="shared" si="22"/>
        <v>0</v>
      </c>
      <c r="AD207" s="23" t="str">
        <f t="shared" si="23"/>
        <v/>
      </c>
      <c r="AE207" s="23" t="str">
        <f t="shared" si="24"/>
        <v/>
      </c>
    </row>
    <row r="208" spans="2:31" x14ac:dyDescent="0.25">
      <c r="B208" s="18">
        <f t="shared" si="25"/>
        <v>186</v>
      </c>
      <c r="C208" s="25">
        <v>5500000001639</v>
      </c>
      <c r="D208" s="19"/>
      <c r="E208" s="19"/>
      <c r="F208" s="2"/>
      <c r="G208" s="20" t="s">
        <v>317</v>
      </c>
      <c r="H208" s="21">
        <v>1</v>
      </c>
      <c r="I208" s="21" t="s">
        <v>995</v>
      </c>
      <c r="J208" s="46" t="s">
        <v>1073</v>
      </c>
      <c r="K208" s="46" t="s">
        <v>85</v>
      </c>
      <c r="L208" s="47" t="s">
        <v>1188</v>
      </c>
      <c r="M208" s="48"/>
      <c r="N208" s="97"/>
      <c r="O208" s="49"/>
      <c r="P208" s="50"/>
      <c r="Q208" s="50"/>
      <c r="R208" s="50"/>
      <c r="S208" s="49"/>
      <c r="T208" s="46"/>
      <c r="U208" s="46">
        <v>0</v>
      </c>
      <c r="V208" s="51"/>
      <c r="W208" s="62"/>
      <c r="X208" s="62"/>
      <c r="Y208" s="23" t="str">
        <f t="shared" si="18"/>
        <v/>
      </c>
      <c r="Z208" s="23" t="str">
        <f t="shared" si="19"/>
        <v/>
      </c>
      <c r="AA208" s="19">
        <f t="shared" si="20"/>
        <v>0</v>
      </c>
      <c r="AB208" s="19">
        <f t="shared" si="21"/>
        <v>0</v>
      </c>
      <c r="AC208" s="19">
        <f t="shared" si="22"/>
        <v>0</v>
      </c>
      <c r="AD208" s="23" t="str">
        <f t="shared" si="23"/>
        <v/>
      </c>
      <c r="AE208" s="23" t="str">
        <f t="shared" si="24"/>
        <v/>
      </c>
    </row>
    <row r="209" spans="2:31" x14ac:dyDescent="0.25">
      <c r="B209" s="18">
        <f t="shared" si="25"/>
        <v>187</v>
      </c>
      <c r="C209" s="25">
        <v>5200000015821</v>
      </c>
      <c r="D209" s="19"/>
      <c r="E209" s="19"/>
      <c r="F209" s="20"/>
      <c r="G209" s="20" t="s">
        <v>318</v>
      </c>
      <c r="H209" s="21">
        <v>1</v>
      </c>
      <c r="I209" s="21" t="s">
        <v>995</v>
      </c>
      <c r="J209" s="46" t="s">
        <v>1089</v>
      </c>
      <c r="K209" s="46"/>
      <c r="L209" s="47">
        <v>0</v>
      </c>
      <c r="M209" s="48"/>
      <c r="N209" s="97">
        <v>45.57</v>
      </c>
      <c r="O209" s="49">
        <v>9.2499999999999999E-2</v>
      </c>
      <c r="P209" s="50">
        <v>0</v>
      </c>
      <c r="Q209" s="50">
        <v>0.12</v>
      </c>
      <c r="R209" s="50">
        <v>0</v>
      </c>
      <c r="S209" s="49">
        <v>0</v>
      </c>
      <c r="T209" s="46"/>
      <c r="U209" s="46">
        <v>45</v>
      </c>
      <c r="V209" s="51"/>
      <c r="W209" s="62"/>
      <c r="X209" s="62"/>
      <c r="Y209" s="23" t="str">
        <f t="shared" si="18"/>
        <v/>
      </c>
      <c r="Z209" s="23">
        <f t="shared" si="19"/>
        <v>45.57</v>
      </c>
      <c r="AA209" s="19">
        <f t="shared" si="20"/>
        <v>1</v>
      </c>
      <c r="AB209" s="19">
        <f t="shared" si="21"/>
        <v>0</v>
      </c>
      <c r="AC209" s="19">
        <f t="shared" si="22"/>
        <v>1</v>
      </c>
      <c r="AD209" s="23" t="str">
        <f t="shared" si="23"/>
        <v/>
      </c>
      <c r="AE209" s="23" t="str">
        <f t="shared" si="24"/>
        <v/>
      </c>
    </row>
    <row r="210" spans="2:31" x14ac:dyDescent="0.25">
      <c r="B210" s="18">
        <f t="shared" si="25"/>
        <v>188</v>
      </c>
      <c r="C210" s="25">
        <v>5200000015823</v>
      </c>
      <c r="D210" s="19"/>
      <c r="E210" s="19"/>
      <c r="F210" s="2"/>
      <c r="G210" s="20" t="s">
        <v>319</v>
      </c>
      <c r="H210" s="21">
        <v>1</v>
      </c>
      <c r="I210" s="21" t="s">
        <v>995</v>
      </c>
      <c r="J210" s="46" t="s">
        <v>1089</v>
      </c>
      <c r="K210" s="46"/>
      <c r="L210" s="47">
        <v>0</v>
      </c>
      <c r="M210" s="48"/>
      <c r="N210" s="97">
        <v>40.83</v>
      </c>
      <c r="O210" s="49">
        <v>9.2499999999999999E-2</v>
      </c>
      <c r="P210" s="50">
        <v>0</v>
      </c>
      <c r="Q210" s="50">
        <v>0.12</v>
      </c>
      <c r="R210" s="50">
        <v>0</v>
      </c>
      <c r="S210" s="49">
        <v>0</v>
      </c>
      <c r="T210" s="46"/>
      <c r="U210" s="46">
        <v>45</v>
      </c>
      <c r="V210" s="51"/>
      <c r="W210" s="62"/>
      <c r="X210" s="62"/>
      <c r="Y210" s="23" t="str">
        <f t="shared" si="18"/>
        <v/>
      </c>
      <c r="Z210" s="23">
        <f t="shared" si="19"/>
        <v>40.83</v>
      </c>
      <c r="AA210" s="19">
        <f t="shared" si="20"/>
        <v>1</v>
      </c>
      <c r="AB210" s="19">
        <f t="shared" si="21"/>
        <v>0</v>
      </c>
      <c r="AC210" s="19">
        <f t="shared" si="22"/>
        <v>1</v>
      </c>
      <c r="AD210" s="23" t="str">
        <f t="shared" si="23"/>
        <v/>
      </c>
      <c r="AE210" s="23" t="str">
        <f t="shared" si="24"/>
        <v/>
      </c>
    </row>
    <row r="211" spans="2:31" x14ac:dyDescent="0.25">
      <c r="B211" s="18">
        <f t="shared" si="25"/>
        <v>189</v>
      </c>
      <c r="C211" s="25">
        <v>5500000001480</v>
      </c>
      <c r="D211" s="19"/>
      <c r="E211" s="19"/>
      <c r="F211" s="20"/>
      <c r="G211" s="20" t="s">
        <v>320</v>
      </c>
      <c r="H211" s="21">
        <v>13</v>
      </c>
      <c r="I211" s="21" t="s">
        <v>995</v>
      </c>
      <c r="J211" s="46" t="s">
        <v>1089</v>
      </c>
      <c r="K211" s="46"/>
      <c r="L211" s="47">
        <v>0</v>
      </c>
      <c r="M211" s="48"/>
      <c r="N211" s="97">
        <v>297.05</v>
      </c>
      <c r="O211" s="49">
        <v>9.2499999999999999E-2</v>
      </c>
      <c r="P211" s="50">
        <v>0</v>
      </c>
      <c r="Q211" s="50">
        <v>0.12</v>
      </c>
      <c r="R211" s="50">
        <v>0</v>
      </c>
      <c r="S211" s="49">
        <v>0</v>
      </c>
      <c r="T211" s="46"/>
      <c r="U211" s="46">
        <v>50</v>
      </c>
      <c r="V211" s="51"/>
      <c r="W211" s="62"/>
      <c r="X211" s="62"/>
      <c r="Y211" s="23" t="str">
        <f t="shared" si="18"/>
        <v/>
      </c>
      <c r="Z211" s="23">
        <f t="shared" si="19"/>
        <v>3861.65</v>
      </c>
      <c r="AA211" s="19">
        <f t="shared" si="20"/>
        <v>1</v>
      </c>
      <c r="AB211" s="19">
        <f t="shared" si="21"/>
        <v>0</v>
      </c>
      <c r="AC211" s="19">
        <f t="shared" si="22"/>
        <v>1</v>
      </c>
      <c r="AD211" s="23" t="str">
        <f t="shared" si="23"/>
        <v/>
      </c>
      <c r="AE211" s="23" t="str">
        <f t="shared" si="24"/>
        <v/>
      </c>
    </row>
    <row r="212" spans="2:31" x14ac:dyDescent="0.25">
      <c r="B212" s="18">
        <f t="shared" si="25"/>
        <v>190</v>
      </c>
      <c r="C212" s="25">
        <v>5500000001481</v>
      </c>
      <c r="D212" s="19"/>
      <c r="E212" s="19"/>
      <c r="F212" s="2"/>
      <c r="G212" s="20" t="s">
        <v>321</v>
      </c>
      <c r="H212" s="21">
        <v>13</v>
      </c>
      <c r="I212" s="21" t="s">
        <v>995</v>
      </c>
      <c r="J212" s="46" t="s">
        <v>1089</v>
      </c>
      <c r="K212" s="46"/>
      <c r="L212" s="47">
        <v>0</v>
      </c>
      <c r="M212" s="48"/>
      <c r="N212" s="97">
        <v>247.89</v>
      </c>
      <c r="O212" s="49">
        <v>9.2499999999999999E-2</v>
      </c>
      <c r="P212" s="50">
        <v>0</v>
      </c>
      <c r="Q212" s="50">
        <v>0.12</v>
      </c>
      <c r="R212" s="50">
        <v>0</v>
      </c>
      <c r="S212" s="49">
        <v>0</v>
      </c>
      <c r="T212" s="46"/>
      <c r="U212" s="46">
        <v>50</v>
      </c>
      <c r="V212" s="51"/>
      <c r="W212" s="62"/>
      <c r="X212" s="62"/>
      <c r="Y212" s="23" t="str">
        <f t="shared" si="18"/>
        <v/>
      </c>
      <c r="Z212" s="23">
        <f t="shared" si="19"/>
        <v>3222.5699999999997</v>
      </c>
      <c r="AA212" s="19">
        <f t="shared" si="20"/>
        <v>1</v>
      </c>
      <c r="AB212" s="19">
        <f t="shared" si="21"/>
        <v>0</v>
      </c>
      <c r="AC212" s="19">
        <f t="shared" si="22"/>
        <v>1</v>
      </c>
      <c r="AD212" s="23" t="str">
        <f t="shared" si="23"/>
        <v/>
      </c>
      <c r="AE212" s="23" t="str">
        <f t="shared" si="24"/>
        <v/>
      </c>
    </row>
    <row r="213" spans="2:31" x14ac:dyDescent="0.25">
      <c r="B213" s="18">
        <f t="shared" si="25"/>
        <v>191</v>
      </c>
      <c r="C213" s="25">
        <v>5500000001263</v>
      </c>
      <c r="D213" s="19"/>
      <c r="E213" s="19"/>
      <c r="F213" s="20"/>
      <c r="G213" s="20" t="s">
        <v>322</v>
      </c>
      <c r="H213" s="21">
        <v>1</v>
      </c>
      <c r="I213" s="21" t="s">
        <v>995</v>
      </c>
      <c r="J213" s="46" t="s">
        <v>1073</v>
      </c>
      <c r="K213" s="46" t="s">
        <v>85</v>
      </c>
      <c r="L213" s="47" t="s">
        <v>1188</v>
      </c>
      <c r="M213" s="48"/>
      <c r="N213" s="97"/>
      <c r="O213" s="49"/>
      <c r="P213" s="50"/>
      <c r="Q213" s="50"/>
      <c r="R213" s="50"/>
      <c r="S213" s="49"/>
      <c r="T213" s="46"/>
      <c r="U213" s="46">
        <v>0</v>
      </c>
      <c r="V213" s="51"/>
      <c r="W213" s="62"/>
      <c r="X213" s="62"/>
      <c r="Y213" s="23" t="str">
        <f t="shared" si="18"/>
        <v/>
      </c>
      <c r="Z213" s="23" t="str">
        <f t="shared" si="19"/>
        <v/>
      </c>
      <c r="AA213" s="19">
        <f t="shared" si="20"/>
        <v>0</v>
      </c>
      <c r="AB213" s="19">
        <f t="shared" si="21"/>
        <v>0</v>
      </c>
      <c r="AC213" s="19">
        <f t="shared" si="22"/>
        <v>0</v>
      </c>
      <c r="AD213" s="23" t="str">
        <f t="shared" si="23"/>
        <v/>
      </c>
      <c r="AE213" s="23" t="str">
        <f t="shared" si="24"/>
        <v/>
      </c>
    </row>
    <row r="214" spans="2:31" x14ac:dyDescent="0.25">
      <c r="B214" s="18">
        <f t="shared" si="25"/>
        <v>192</v>
      </c>
      <c r="C214" s="25">
        <v>5500000001475</v>
      </c>
      <c r="D214" s="19"/>
      <c r="E214" s="19"/>
      <c r="F214" s="2"/>
      <c r="G214" s="20" t="s">
        <v>323</v>
      </c>
      <c r="H214" s="21">
        <v>40</v>
      </c>
      <c r="I214" s="21" t="s">
        <v>995</v>
      </c>
      <c r="J214" s="46" t="s">
        <v>1089</v>
      </c>
      <c r="K214" s="46"/>
      <c r="L214" s="47">
        <v>0</v>
      </c>
      <c r="M214" s="48"/>
      <c r="N214" s="97">
        <v>50.25</v>
      </c>
      <c r="O214" s="49">
        <v>9.2499999999999999E-2</v>
      </c>
      <c r="P214" s="50">
        <v>0</v>
      </c>
      <c r="Q214" s="50">
        <v>0.12</v>
      </c>
      <c r="R214" s="50">
        <v>0</v>
      </c>
      <c r="S214" s="49">
        <v>0</v>
      </c>
      <c r="T214" s="46"/>
      <c r="U214" s="46">
        <v>60</v>
      </c>
      <c r="V214" s="51"/>
      <c r="W214" s="62"/>
      <c r="X214" s="62"/>
      <c r="Y214" s="23" t="str">
        <f t="shared" si="18"/>
        <v/>
      </c>
      <c r="Z214" s="23">
        <f t="shared" si="19"/>
        <v>2010</v>
      </c>
      <c r="AA214" s="19">
        <f t="shared" si="20"/>
        <v>1</v>
      </c>
      <c r="AB214" s="19">
        <f t="shared" si="21"/>
        <v>0</v>
      </c>
      <c r="AC214" s="19">
        <f t="shared" si="22"/>
        <v>1</v>
      </c>
      <c r="AD214" s="23" t="str">
        <f t="shared" si="23"/>
        <v/>
      </c>
      <c r="AE214" s="23" t="str">
        <f t="shared" si="24"/>
        <v/>
      </c>
    </row>
    <row r="215" spans="2:31" x14ac:dyDescent="0.25">
      <c r="B215" s="18">
        <f t="shared" si="25"/>
        <v>193</v>
      </c>
      <c r="C215" s="25">
        <v>5500000001476</v>
      </c>
      <c r="D215" s="19"/>
      <c r="E215" s="19"/>
      <c r="F215" s="20"/>
      <c r="G215" s="20" t="s">
        <v>324</v>
      </c>
      <c r="H215" s="21">
        <v>40</v>
      </c>
      <c r="I215" s="21" t="s">
        <v>995</v>
      </c>
      <c r="J215" s="46" t="s">
        <v>1089</v>
      </c>
      <c r="K215" s="46"/>
      <c r="L215" s="47">
        <v>0</v>
      </c>
      <c r="M215" s="48"/>
      <c r="N215" s="97">
        <v>47.97</v>
      </c>
      <c r="O215" s="49">
        <v>9.2499999999999999E-2</v>
      </c>
      <c r="P215" s="50">
        <v>0</v>
      </c>
      <c r="Q215" s="50">
        <v>0.12</v>
      </c>
      <c r="R215" s="50">
        <v>0</v>
      </c>
      <c r="S215" s="49">
        <v>0</v>
      </c>
      <c r="T215" s="46"/>
      <c r="U215" s="46">
        <v>60</v>
      </c>
      <c r="V215" s="51"/>
      <c r="W215" s="62"/>
      <c r="X215" s="62"/>
      <c r="Y215" s="23" t="str">
        <f t="shared" ref="Y215:Y278" si="26">IF(M215&lt;&gt;"",$H215*M215,"")</f>
        <v/>
      </c>
      <c r="Z215" s="23">
        <f t="shared" ref="Z215:Z278" si="27">IF(N215&lt;&gt;"",$H215*N215,"")</f>
        <v>1918.8</v>
      </c>
      <c r="AA215" s="19">
        <f t="shared" ref="AA215:AA278" si="28">IF(OR(M215&lt;&gt;"",N215&lt;&gt;""),1,0)</f>
        <v>1</v>
      </c>
      <c r="AB215" s="19">
        <f t="shared" ref="AB215:AB278" si="29">IF(M215&lt;&gt;0,1,0)</f>
        <v>0</v>
      </c>
      <c r="AC215" s="19">
        <f t="shared" ref="AC215:AC278" si="30">IF(N215&lt;&gt;0,1,0)</f>
        <v>1</v>
      </c>
      <c r="AD215" s="23" t="str">
        <f t="shared" ref="AD215:AD278" si="31">IF(W215&lt;&gt;"",$H215*W215,"")</f>
        <v/>
      </c>
      <c r="AE215" s="23" t="str">
        <f t="shared" ref="AE215:AE278" si="32">IF(X215&lt;&gt;"",$H215*X215,"")</f>
        <v/>
      </c>
    </row>
    <row r="216" spans="2:31" x14ac:dyDescent="0.25">
      <c r="B216" s="18">
        <f t="shared" ref="B216:B279" si="33">IF(G216="","",B215+1)</f>
        <v>194</v>
      </c>
      <c r="C216" s="25">
        <v>5500000001474</v>
      </c>
      <c r="D216" s="19"/>
      <c r="E216" s="19"/>
      <c r="F216" s="2"/>
      <c r="G216" s="20" t="s">
        <v>325</v>
      </c>
      <c r="H216" s="21">
        <v>21</v>
      </c>
      <c r="I216" s="21" t="s">
        <v>995</v>
      </c>
      <c r="J216" s="46" t="s">
        <v>1089</v>
      </c>
      <c r="K216" s="46"/>
      <c r="L216" s="47">
        <v>0</v>
      </c>
      <c r="M216" s="48"/>
      <c r="N216" s="97">
        <v>133.4</v>
      </c>
      <c r="O216" s="49">
        <v>9.2499999999999999E-2</v>
      </c>
      <c r="P216" s="50">
        <v>0</v>
      </c>
      <c r="Q216" s="50">
        <v>0.12</v>
      </c>
      <c r="R216" s="50">
        <v>0</v>
      </c>
      <c r="S216" s="49">
        <v>0</v>
      </c>
      <c r="T216" s="46"/>
      <c r="U216" s="46">
        <v>50</v>
      </c>
      <c r="V216" s="51"/>
      <c r="W216" s="62"/>
      <c r="X216" s="62"/>
      <c r="Y216" s="23" t="str">
        <f t="shared" si="26"/>
        <v/>
      </c>
      <c r="Z216" s="23">
        <f t="shared" si="27"/>
        <v>2801.4</v>
      </c>
      <c r="AA216" s="19">
        <f t="shared" si="28"/>
        <v>1</v>
      </c>
      <c r="AB216" s="19">
        <f t="shared" si="29"/>
        <v>0</v>
      </c>
      <c r="AC216" s="19">
        <f t="shared" si="30"/>
        <v>1</v>
      </c>
      <c r="AD216" s="23" t="str">
        <f t="shared" si="31"/>
        <v/>
      </c>
      <c r="AE216" s="23" t="str">
        <f t="shared" si="32"/>
        <v/>
      </c>
    </row>
    <row r="217" spans="2:31" x14ac:dyDescent="0.25">
      <c r="B217" s="18">
        <f t="shared" si="33"/>
        <v>195</v>
      </c>
      <c r="C217" s="25">
        <v>5500000001472</v>
      </c>
      <c r="D217" s="19"/>
      <c r="E217" s="19"/>
      <c r="F217" s="20"/>
      <c r="G217" s="20" t="s">
        <v>326</v>
      </c>
      <c r="H217" s="21">
        <v>21</v>
      </c>
      <c r="I217" s="21" t="s">
        <v>995</v>
      </c>
      <c r="J217" s="46" t="s">
        <v>1089</v>
      </c>
      <c r="K217" s="46"/>
      <c r="L217" s="47">
        <v>0</v>
      </c>
      <c r="M217" s="48"/>
      <c r="N217" s="97">
        <v>107.88</v>
      </c>
      <c r="O217" s="49">
        <v>9.2499999999999999E-2</v>
      </c>
      <c r="P217" s="50">
        <v>0</v>
      </c>
      <c r="Q217" s="50">
        <v>0.12</v>
      </c>
      <c r="R217" s="50">
        <v>0</v>
      </c>
      <c r="S217" s="49">
        <v>0</v>
      </c>
      <c r="T217" s="46"/>
      <c r="U217" s="46">
        <v>45</v>
      </c>
      <c r="V217" s="51"/>
      <c r="W217" s="62"/>
      <c r="X217" s="62"/>
      <c r="Y217" s="23" t="str">
        <f t="shared" si="26"/>
        <v/>
      </c>
      <c r="Z217" s="23">
        <f t="shared" si="27"/>
        <v>2265.48</v>
      </c>
      <c r="AA217" s="19">
        <f t="shared" si="28"/>
        <v>1</v>
      </c>
      <c r="AB217" s="19">
        <f t="shared" si="29"/>
        <v>0</v>
      </c>
      <c r="AC217" s="19">
        <f t="shared" si="30"/>
        <v>1</v>
      </c>
      <c r="AD217" s="23" t="str">
        <f t="shared" si="31"/>
        <v/>
      </c>
      <c r="AE217" s="23" t="str">
        <f t="shared" si="32"/>
        <v/>
      </c>
    </row>
    <row r="218" spans="2:31" x14ac:dyDescent="0.25">
      <c r="B218" s="18">
        <f t="shared" si="33"/>
        <v>196</v>
      </c>
      <c r="C218" s="25">
        <v>5500000000006</v>
      </c>
      <c r="D218" s="19"/>
      <c r="E218" s="19"/>
      <c r="F218" s="2"/>
      <c r="G218" s="20" t="s">
        <v>327</v>
      </c>
      <c r="H218" s="21">
        <v>27</v>
      </c>
      <c r="I218" s="21" t="s">
        <v>995</v>
      </c>
      <c r="J218" s="46" t="s">
        <v>1089</v>
      </c>
      <c r="K218" s="46"/>
      <c r="L218" s="47">
        <v>0</v>
      </c>
      <c r="M218" s="48"/>
      <c r="N218" s="97">
        <v>114.5</v>
      </c>
      <c r="O218" s="49">
        <v>9.2499999999999999E-2</v>
      </c>
      <c r="P218" s="50">
        <v>0</v>
      </c>
      <c r="Q218" s="50">
        <v>0.12</v>
      </c>
      <c r="R218" s="50">
        <v>0</v>
      </c>
      <c r="S218" s="49">
        <v>0</v>
      </c>
      <c r="T218" s="46"/>
      <c r="U218" s="46">
        <v>55</v>
      </c>
      <c r="V218" s="51"/>
      <c r="W218" s="62"/>
      <c r="X218" s="62"/>
      <c r="Y218" s="23" t="str">
        <f t="shared" si="26"/>
        <v/>
      </c>
      <c r="Z218" s="23">
        <f t="shared" si="27"/>
        <v>3091.5</v>
      </c>
      <c r="AA218" s="19">
        <f t="shared" si="28"/>
        <v>1</v>
      </c>
      <c r="AB218" s="19">
        <f t="shared" si="29"/>
        <v>0</v>
      </c>
      <c r="AC218" s="19">
        <f t="shared" si="30"/>
        <v>1</v>
      </c>
      <c r="AD218" s="23" t="str">
        <f t="shared" si="31"/>
        <v/>
      </c>
      <c r="AE218" s="23" t="str">
        <f t="shared" si="32"/>
        <v/>
      </c>
    </row>
    <row r="219" spans="2:31" x14ac:dyDescent="0.25">
      <c r="B219" s="18">
        <f t="shared" si="33"/>
        <v>197</v>
      </c>
      <c r="C219" s="25">
        <v>5500000001473</v>
      </c>
      <c r="D219" s="19"/>
      <c r="E219" s="19"/>
      <c r="F219" s="20"/>
      <c r="G219" s="20" t="s">
        <v>328</v>
      </c>
      <c r="H219" s="21">
        <v>31</v>
      </c>
      <c r="I219" s="21" t="s">
        <v>995</v>
      </c>
      <c r="J219" s="46" t="s">
        <v>1089</v>
      </c>
      <c r="K219" s="46"/>
      <c r="L219" s="47">
        <v>0</v>
      </c>
      <c r="M219" s="48"/>
      <c r="N219" s="97">
        <v>105.33</v>
      </c>
      <c r="O219" s="49">
        <v>9.2499999999999999E-2</v>
      </c>
      <c r="P219" s="50">
        <v>0</v>
      </c>
      <c r="Q219" s="50">
        <v>0.12</v>
      </c>
      <c r="R219" s="50">
        <v>0</v>
      </c>
      <c r="S219" s="49">
        <v>0</v>
      </c>
      <c r="T219" s="46"/>
      <c r="U219" s="46">
        <v>50</v>
      </c>
      <c r="V219" s="51"/>
      <c r="W219" s="62"/>
      <c r="X219" s="62"/>
      <c r="Y219" s="23" t="str">
        <f t="shared" si="26"/>
        <v/>
      </c>
      <c r="Z219" s="23">
        <f t="shared" si="27"/>
        <v>3265.23</v>
      </c>
      <c r="AA219" s="19">
        <f t="shared" si="28"/>
        <v>1</v>
      </c>
      <c r="AB219" s="19">
        <f t="shared" si="29"/>
        <v>0</v>
      </c>
      <c r="AC219" s="19">
        <f t="shared" si="30"/>
        <v>1</v>
      </c>
      <c r="AD219" s="23" t="str">
        <f t="shared" si="31"/>
        <v/>
      </c>
      <c r="AE219" s="23" t="str">
        <f t="shared" si="32"/>
        <v/>
      </c>
    </row>
    <row r="220" spans="2:31" x14ac:dyDescent="0.25">
      <c r="B220" s="18">
        <f t="shared" si="33"/>
        <v>198</v>
      </c>
      <c r="C220" s="25">
        <v>5500000000416</v>
      </c>
      <c r="D220" s="19"/>
      <c r="E220" s="19"/>
      <c r="F220" s="2"/>
      <c r="G220" s="20" t="s">
        <v>329</v>
      </c>
      <c r="H220" s="21">
        <v>1</v>
      </c>
      <c r="I220" s="21" t="s">
        <v>995</v>
      </c>
      <c r="J220" s="46" t="s">
        <v>1099</v>
      </c>
      <c r="K220" s="46"/>
      <c r="L220" s="47">
        <v>0</v>
      </c>
      <c r="M220" s="48"/>
      <c r="N220" s="97">
        <v>9.61</v>
      </c>
      <c r="O220" s="49">
        <v>9.2499999999999999E-2</v>
      </c>
      <c r="P220" s="50">
        <v>0</v>
      </c>
      <c r="Q220" s="50">
        <v>0.04</v>
      </c>
      <c r="R220" s="50">
        <v>0</v>
      </c>
      <c r="S220" s="49">
        <v>0</v>
      </c>
      <c r="T220" s="46"/>
      <c r="U220" s="46">
        <v>45</v>
      </c>
      <c r="V220" s="51"/>
      <c r="W220" s="62"/>
      <c r="X220" s="62"/>
      <c r="Y220" s="23" t="str">
        <f t="shared" si="26"/>
        <v/>
      </c>
      <c r="Z220" s="23">
        <f t="shared" si="27"/>
        <v>9.61</v>
      </c>
      <c r="AA220" s="19">
        <f t="shared" si="28"/>
        <v>1</v>
      </c>
      <c r="AB220" s="19">
        <f t="shared" si="29"/>
        <v>0</v>
      </c>
      <c r="AC220" s="19">
        <f t="shared" si="30"/>
        <v>1</v>
      </c>
      <c r="AD220" s="23" t="str">
        <f t="shared" si="31"/>
        <v/>
      </c>
      <c r="AE220" s="23" t="str">
        <f t="shared" si="32"/>
        <v/>
      </c>
    </row>
    <row r="221" spans="2:31" x14ac:dyDescent="0.25">
      <c r="B221" s="18">
        <f t="shared" si="33"/>
        <v>199</v>
      </c>
      <c r="C221" s="25">
        <v>5500000001525</v>
      </c>
      <c r="D221" s="19"/>
      <c r="E221" s="19"/>
      <c r="F221" s="20"/>
      <c r="G221" s="20" t="s">
        <v>330</v>
      </c>
      <c r="H221" s="21">
        <v>212</v>
      </c>
      <c r="I221" s="21" t="s">
        <v>995</v>
      </c>
      <c r="J221" s="46" t="s">
        <v>1089</v>
      </c>
      <c r="K221" s="46"/>
      <c r="L221" s="47">
        <v>0</v>
      </c>
      <c r="M221" s="48"/>
      <c r="N221" s="97">
        <v>19.84</v>
      </c>
      <c r="O221" s="49">
        <v>9.2499999999999999E-2</v>
      </c>
      <c r="P221" s="50">
        <v>0</v>
      </c>
      <c r="Q221" s="50">
        <v>0.12</v>
      </c>
      <c r="R221" s="50">
        <v>0</v>
      </c>
      <c r="S221" s="49">
        <v>0</v>
      </c>
      <c r="T221" s="46"/>
      <c r="U221" s="46">
        <v>60</v>
      </c>
      <c r="V221" s="51"/>
      <c r="W221" s="62"/>
      <c r="X221" s="62"/>
      <c r="Y221" s="23" t="str">
        <f t="shared" si="26"/>
        <v/>
      </c>
      <c r="Z221" s="23">
        <f t="shared" si="27"/>
        <v>4206.08</v>
      </c>
      <c r="AA221" s="19">
        <f t="shared" si="28"/>
        <v>1</v>
      </c>
      <c r="AB221" s="19">
        <f t="shared" si="29"/>
        <v>0</v>
      </c>
      <c r="AC221" s="19">
        <f t="shared" si="30"/>
        <v>1</v>
      </c>
      <c r="AD221" s="23" t="str">
        <f t="shared" si="31"/>
        <v/>
      </c>
      <c r="AE221" s="23" t="str">
        <f t="shared" si="32"/>
        <v/>
      </c>
    </row>
    <row r="222" spans="2:31" x14ac:dyDescent="0.25">
      <c r="B222" s="18">
        <f t="shared" si="33"/>
        <v>200</v>
      </c>
      <c r="C222" s="25">
        <v>5500000001483</v>
      </c>
      <c r="D222" s="19"/>
      <c r="E222" s="19"/>
      <c r="F222" s="2"/>
      <c r="G222" s="20" t="s">
        <v>331</v>
      </c>
      <c r="H222" s="21">
        <v>13</v>
      </c>
      <c r="I222" s="21" t="s">
        <v>995</v>
      </c>
      <c r="J222" s="46" t="s">
        <v>1089</v>
      </c>
      <c r="K222" s="46"/>
      <c r="L222" s="47">
        <v>0</v>
      </c>
      <c r="M222" s="48"/>
      <c r="N222" s="97">
        <v>371.16</v>
      </c>
      <c r="O222" s="49">
        <v>9.2499999999999999E-2</v>
      </c>
      <c r="P222" s="50">
        <v>0</v>
      </c>
      <c r="Q222" s="50">
        <v>0.12</v>
      </c>
      <c r="R222" s="50">
        <v>0</v>
      </c>
      <c r="S222" s="49">
        <v>0</v>
      </c>
      <c r="T222" s="46"/>
      <c r="U222" s="46">
        <v>50</v>
      </c>
      <c r="V222" s="51"/>
      <c r="W222" s="62"/>
      <c r="X222" s="62"/>
      <c r="Y222" s="23" t="str">
        <f t="shared" si="26"/>
        <v/>
      </c>
      <c r="Z222" s="23">
        <f t="shared" si="27"/>
        <v>4825.08</v>
      </c>
      <c r="AA222" s="19">
        <f t="shared" si="28"/>
        <v>1</v>
      </c>
      <c r="AB222" s="19">
        <f t="shared" si="29"/>
        <v>0</v>
      </c>
      <c r="AC222" s="19">
        <f t="shared" si="30"/>
        <v>1</v>
      </c>
      <c r="AD222" s="23" t="str">
        <f t="shared" si="31"/>
        <v/>
      </c>
      <c r="AE222" s="23" t="str">
        <f t="shared" si="32"/>
        <v/>
      </c>
    </row>
    <row r="223" spans="2:31" x14ac:dyDescent="0.25">
      <c r="B223" s="18">
        <f t="shared" si="33"/>
        <v>201</v>
      </c>
      <c r="C223" s="25">
        <v>5500000001482</v>
      </c>
      <c r="D223" s="19"/>
      <c r="E223" s="19"/>
      <c r="F223" s="20"/>
      <c r="G223" s="20" t="s">
        <v>332</v>
      </c>
      <c r="H223" s="21">
        <v>13</v>
      </c>
      <c r="I223" s="21" t="s">
        <v>995</v>
      </c>
      <c r="J223" s="46" t="s">
        <v>1089</v>
      </c>
      <c r="K223" s="46"/>
      <c r="L223" s="47">
        <v>0</v>
      </c>
      <c r="M223" s="48"/>
      <c r="N223" s="97">
        <v>363.22</v>
      </c>
      <c r="O223" s="49">
        <v>9.2499999999999999E-2</v>
      </c>
      <c r="P223" s="50">
        <v>0</v>
      </c>
      <c r="Q223" s="50">
        <v>0.12</v>
      </c>
      <c r="R223" s="50">
        <v>0</v>
      </c>
      <c r="S223" s="49">
        <v>0</v>
      </c>
      <c r="T223" s="46"/>
      <c r="U223" s="46">
        <v>60</v>
      </c>
      <c r="V223" s="51"/>
      <c r="W223" s="62"/>
      <c r="X223" s="62"/>
      <c r="Y223" s="23" t="str">
        <f t="shared" si="26"/>
        <v/>
      </c>
      <c r="Z223" s="23">
        <f t="shared" si="27"/>
        <v>4721.8600000000006</v>
      </c>
      <c r="AA223" s="19">
        <f t="shared" si="28"/>
        <v>1</v>
      </c>
      <c r="AB223" s="19">
        <f t="shared" si="29"/>
        <v>0</v>
      </c>
      <c r="AC223" s="19">
        <f t="shared" si="30"/>
        <v>1</v>
      </c>
      <c r="AD223" s="23" t="str">
        <f t="shared" si="31"/>
        <v/>
      </c>
      <c r="AE223" s="23" t="str">
        <f t="shared" si="32"/>
        <v/>
      </c>
    </row>
    <row r="224" spans="2:31" x14ac:dyDescent="0.25">
      <c r="B224" s="18">
        <f t="shared" si="33"/>
        <v>202</v>
      </c>
      <c r="C224" s="25">
        <v>5500000000518</v>
      </c>
      <c r="D224" s="19"/>
      <c r="E224" s="19"/>
      <c r="F224" s="2"/>
      <c r="G224" s="20" t="s">
        <v>333</v>
      </c>
      <c r="H224" s="21">
        <v>1</v>
      </c>
      <c r="I224" s="21" t="s">
        <v>995</v>
      </c>
      <c r="J224" s="46" t="s">
        <v>1089</v>
      </c>
      <c r="K224" s="46"/>
      <c r="L224" s="47">
        <v>0</v>
      </c>
      <c r="M224" s="48"/>
      <c r="N224" s="97">
        <v>87.86</v>
      </c>
      <c r="O224" s="49">
        <v>9.2499999999999999E-2</v>
      </c>
      <c r="P224" s="50">
        <v>0</v>
      </c>
      <c r="Q224" s="50">
        <v>0.12</v>
      </c>
      <c r="R224" s="50">
        <v>0</v>
      </c>
      <c r="S224" s="49">
        <v>0</v>
      </c>
      <c r="T224" s="46"/>
      <c r="U224" s="46">
        <v>45</v>
      </c>
      <c r="V224" s="51"/>
      <c r="W224" s="62"/>
      <c r="X224" s="62"/>
      <c r="Y224" s="23" t="str">
        <f t="shared" si="26"/>
        <v/>
      </c>
      <c r="Z224" s="23">
        <f t="shared" si="27"/>
        <v>87.86</v>
      </c>
      <c r="AA224" s="19">
        <f t="shared" si="28"/>
        <v>1</v>
      </c>
      <c r="AB224" s="19">
        <f t="shared" si="29"/>
        <v>0</v>
      </c>
      <c r="AC224" s="19">
        <f t="shared" si="30"/>
        <v>1</v>
      </c>
      <c r="AD224" s="23" t="str">
        <f t="shared" si="31"/>
        <v/>
      </c>
      <c r="AE224" s="23" t="str">
        <f t="shared" si="32"/>
        <v/>
      </c>
    </row>
    <row r="225" spans="2:31" x14ac:dyDescent="0.25">
      <c r="B225" s="18">
        <f t="shared" si="33"/>
        <v>203</v>
      </c>
      <c r="C225" s="25">
        <v>5500000000505</v>
      </c>
      <c r="D225" s="19"/>
      <c r="E225" s="19"/>
      <c r="F225" s="20"/>
      <c r="G225" s="20" t="s">
        <v>334</v>
      </c>
      <c r="H225" s="21">
        <v>1</v>
      </c>
      <c r="I225" s="21" t="s">
        <v>995</v>
      </c>
      <c r="J225" s="46" t="s">
        <v>1099</v>
      </c>
      <c r="K225" s="46"/>
      <c r="L225" s="47" t="s">
        <v>1204</v>
      </c>
      <c r="M225" s="48"/>
      <c r="N225" s="97">
        <v>3.52</v>
      </c>
      <c r="O225" s="49">
        <v>9.2499999999999999E-2</v>
      </c>
      <c r="P225" s="50">
        <v>0</v>
      </c>
      <c r="Q225" s="50">
        <v>0.12</v>
      </c>
      <c r="R225" s="50">
        <v>0</v>
      </c>
      <c r="S225" s="49">
        <v>0</v>
      </c>
      <c r="T225" s="46"/>
      <c r="U225" s="46">
        <v>55</v>
      </c>
      <c r="V225" s="51"/>
      <c r="W225" s="62"/>
      <c r="X225" s="62"/>
      <c r="Y225" s="23" t="str">
        <f t="shared" si="26"/>
        <v/>
      </c>
      <c r="Z225" s="23">
        <f t="shared" si="27"/>
        <v>3.52</v>
      </c>
      <c r="AA225" s="19">
        <f t="shared" si="28"/>
        <v>1</v>
      </c>
      <c r="AB225" s="19">
        <f t="shared" si="29"/>
        <v>0</v>
      </c>
      <c r="AC225" s="19">
        <f t="shared" si="30"/>
        <v>1</v>
      </c>
      <c r="AD225" s="23" t="str">
        <f t="shared" si="31"/>
        <v/>
      </c>
      <c r="AE225" s="23" t="str">
        <f t="shared" si="32"/>
        <v/>
      </c>
    </row>
    <row r="226" spans="2:31" x14ac:dyDescent="0.25">
      <c r="B226" s="18">
        <f t="shared" si="33"/>
        <v>204</v>
      </c>
      <c r="C226" s="25">
        <v>5500000001191</v>
      </c>
      <c r="D226" s="19"/>
      <c r="E226" s="19"/>
      <c r="F226" s="20"/>
      <c r="G226" s="20" t="s">
        <v>335</v>
      </c>
      <c r="H226" s="21">
        <v>1</v>
      </c>
      <c r="I226" s="21" t="s">
        <v>995</v>
      </c>
      <c r="J226" s="46" t="s">
        <v>1099</v>
      </c>
      <c r="K226" s="46"/>
      <c r="L226" s="47">
        <v>0</v>
      </c>
      <c r="M226" s="48"/>
      <c r="N226" s="97">
        <v>4.5199999999999996</v>
      </c>
      <c r="O226" s="49">
        <v>9.2499999999999999E-2</v>
      </c>
      <c r="P226" s="50">
        <v>0</v>
      </c>
      <c r="Q226" s="50">
        <v>0.04</v>
      </c>
      <c r="R226" s="50">
        <v>0</v>
      </c>
      <c r="S226" s="49">
        <v>0</v>
      </c>
      <c r="T226" s="46"/>
      <c r="U226" s="46">
        <v>50</v>
      </c>
      <c r="V226" s="51"/>
      <c r="W226" s="62"/>
      <c r="X226" s="62"/>
      <c r="Y226" s="23" t="str">
        <f t="shared" si="26"/>
        <v/>
      </c>
      <c r="Z226" s="23">
        <f t="shared" si="27"/>
        <v>4.5199999999999996</v>
      </c>
      <c r="AA226" s="19">
        <f t="shared" si="28"/>
        <v>1</v>
      </c>
      <c r="AB226" s="19">
        <f t="shared" si="29"/>
        <v>0</v>
      </c>
      <c r="AC226" s="19">
        <f t="shared" si="30"/>
        <v>1</v>
      </c>
      <c r="AD226" s="23" t="str">
        <f t="shared" si="31"/>
        <v/>
      </c>
      <c r="AE226" s="23" t="str">
        <f t="shared" si="32"/>
        <v/>
      </c>
    </row>
    <row r="227" spans="2:31" x14ac:dyDescent="0.25">
      <c r="B227" s="18">
        <f t="shared" si="33"/>
        <v>205</v>
      </c>
      <c r="C227" s="25">
        <v>5500000001039</v>
      </c>
      <c r="D227" s="19"/>
      <c r="E227" s="19"/>
      <c r="F227" s="2"/>
      <c r="G227" s="20" t="s">
        <v>336</v>
      </c>
      <c r="H227" s="21">
        <v>29</v>
      </c>
      <c r="I227" s="21" t="s">
        <v>995</v>
      </c>
      <c r="J227" s="46" t="s">
        <v>1099</v>
      </c>
      <c r="K227" s="46"/>
      <c r="L227" s="47">
        <v>0</v>
      </c>
      <c r="M227" s="48"/>
      <c r="N227" s="97">
        <v>9.61</v>
      </c>
      <c r="O227" s="49">
        <v>9.2499999999999999E-2</v>
      </c>
      <c r="P227" s="50">
        <v>0</v>
      </c>
      <c r="Q227" s="50">
        <v>0.04</v>
      </c>
      <c r="R227" s="50">
        <v>0</v>
      </c>
      <c r="S227" s="49">
        <v>0</v>
      </c>
      <c r="T227" s="46"/>
      <c r="U227" s="46">
        <v>45</v>
      </c>
      <c r="V227" s="51"/>
      <c r="W227" s="62"/>
      <c r="X227" s="62"/>
      <c r="Y227" s="23" t="str">
        <f t="shared" si="26"/>
        <v/>
      </c>
      <c r="Z227" s="23">
        <f t="shared" si="27"/>
        <v>278.69</v>
      </c>
      <c r="AA227" s="19">
        <f t="shared" si="28"/>
        <v>1</v>
      </c>
      <c r="AB227" s="19">
        <f t="shared" si="29"/>
        <v>0</v>
      </c>
      <c r="AC227" s="19">
        <f t="shared" si="30"/>
        <v>1</v>
      </c>
      <c r="AD227" s="23" t="str">
        <f t="shared" si="31"/>
        <v/>
      </c>
      <c r="AE227" s="23" t="str">
        <f t="shared" si="32"/>
        <v/>
      </c>
    </row>
    <row r="228" spans="2:31" x14ac:dyDescent="0.25">
      <c r="B228" s="18">
        <f t="shared" si="33"/>
        <v>206</v>
      </c>
      <c r="C228" s="25">
        <v>5500000001040</v>
      </c>
      <c r="D228" s="19"/>
      <c r="E228" s="19"/>
      <c r="F228" s="20"/>
      <c r="G228" s="20" t="s">
        <v>337</v>
      </c>
      <c r="H228" s="21">
        <v>29</v>
      </c>
      <c r="I228" s="21" t="s">
        <v>995</v>
      </c>
      <c r="J228" s="46" t="s">
        <v>1099</v>
      </c>
      <c r="K228" s="46"/>
      <c r="L228" s="47">
        <v>0</v>
      </c>
      <c r="M228" s="48"/>
      <c r="N228" s="97">
        <v>16.940000000000001</v>
      </c>
      <c r="O228" s="49">
        <v>9.2499999999999999E-2</v>
      </c>
      <c r="P228" s="50">
        <v>0</v>
      </c>
      <c r="Q228" s="50">
        <v>0.04</v>
      </c>
      <c r="R228" s="50">
        <v>0</v>
      </c>
      <c r="S228" s="49">
        <v>0</v>
      </c>
      <c r="T228" s="46"/>
      <c r="U228" s="46">
        <v>45</v>
      </c>
      <c r="V228" s="51"/>
      <c r="W228" s="62"/>
      <c r="X228" s="62"/>
      <c r="Y228" s="23" t="str">
        <f t="shared" si="26"/>
        <v/>
      </c>
      <c r="Z228" s="23">
        <f t="shared" si="27"/>
        <v>491.26000000000005</v>
      </c>
      <c r="AA228" s="19">
        <f t="shared" si="28"/>
        <v>1</v>
      </c>
      <c r="AB228" s="19">
        <f t="shared" si="29"/>
        <v>0</v>
      </c>
      <c r="AC228" s="19">
        <f t="shared" si="30"/>
        <v>1</v>
      </c>
      <c r="AD228" s="23" t="str">
        <f t="shared" si="31"/>
        <v/>
      </c>
      <c r="AE228" s="23" t="str">
        <f t="shared" si="32"/>
        <v/>
      </c>
    </row>
    <row r="229" spans="2:31" x14ac:dyDescent="0.25">
      <c r="B229" s="18">
        <f t="shared" si="33"/>
        <v>207</v>
      </c>
      <c r="C229" s="25">
        <v>5500000001193</v>
      </c>
      <c r="D229" s="19"/>
      <c r="E229" s="19"/>
      <c r="F229" s="2"/>
      <c r="G229" s="20" t="s">
        <v>338</v>
      </c>
      <c r="H229" s="21">
        <v>1</v>
      </c>
      <c r="I229" s="21" t="s">
        <v>995</v>
      </c>
      <c r="J229" s="46" t="s">
        <v>1099</v>
      </c>
      <c r="K229" s="46"/>
      <c r="L229" s="47" t="s">
        <v>1204</v>
      </c>
      <c r="M229" s="48"/>
      <c r="N229" s="97">
        <v>8.67</v>
      </c>
      <c r="O229" s="49">
        <v>9.2499999999999999E-2</v>
      </c>
      <c r="P229" s="50">
        <v>0</v>
      </c>
      <c r="Q229" s="50">
        <v>0.12</v>
      </c>
      <c r="R229" s="50">
        <v>0</v>
      </c>
      <c r="S229" s="49">
        <v>0</v>
      </c>
      <c r="T229" s="46"/>
      <c r="U229" s="46">
        <v>55</v>
      </c>
      <c r="V229" s="51"/>
      <c r="W229" s="62"/>
      <c r="X229" s="62"/>
      <c r="Y229" s="23" t="str">
        <f t="shared" si="26"/>
        <v/>
      </c>
      <c r="Z229" s="23">
        <f t="shared" si="27"/>
        <v>8.67</v>
      </c>
      <c r="AA229" s="19">
        <f t="shared" si="28"/>
        <v>1</v>
      </c>
      <c r="AB229" s="19">
        <f t="shared" si="29"/>
        <v>0</v>
      </c>
      <c r="AC229" s="19">
        <f t="shared" si="30"/>
        <v>1</v>
      </c>
      <c r="AD229" s="23" t="str">
        <f t="shared" si="31"/>
        <v/>
      </c>
      <c r="AE229" s="23" t="str">
        <f t="shared" si="32"/>
        <v/>
      </c>
    </row>
    <row r="230" spans="2:31" x14ac:dyDescent="0.25">
      <c r="B230" s="18">
        <f t="shared" si="33"/>
        <v>208</v>
      </c>
      <c r="C230" s="25">
        <v>5500000000004</v>
      </c>
      <c r="D230" s="19"/>
      <c r="E230" s="19"/>
      <c r="F230" s="20"/>
      <c r="G230" s="20" t="s">
        <v>339</v>
      </c>
      <c r="H230" s="21">
        <v>64</v>
      </c>
      <c r="I230" s="21" t="s">
        <v>995</v>
      </c>
      <c r="J230" s="46" t="s">
        <v>1073</v>
      </c>
      <c r="K230" s="46" t="s">
        <v>85</v>
      </c>
      <c r="L230" s="47" t="s">
        <v>1188</v>
      </c>
      <c r="M230" s="48"/>
      <c r="N230" s="97"/>
      <c r="O230" s="49"/>
      <c r="P230" s="50"/>
      <c r="Q230" s="50"/>
      <c r="R230" s="50"/>
      <c r="S230" s="49"/>
      <c r="T230" s="46"/>
      <c r="U230" s="46">
        <v>0</v>
      </c>
      <c r="V230" s="51"/>
      <c r="W230" s="62"/>
      <c r="X230" s="62"/>
      <c r="Y230" s="23" t="str">
        <f t="shared" si="26"/>
        <v/>
      </c>
      <c r="Z230" s="23" t="str">
        <f t="shared" si="27"/>
        <v/>
      </c>
      <c r="AA230" s="19">
        <f t="shared" si="28"/>
        <v>0</v>
      </c>
      <c r="AB230" s="19">
        <f t="shared" si="29"/>
        <v>0</v>
      </c>
      <c r="AC230" s="19">
        <f t="shared" si="30"/>
        <v>0</v>
      </c>
      <c r="AD230" s="23" t="str">
        <f t="shared" si="31"/>
        <v/>
      </c>
      <c r="AE230" s="23" t="str">
        <f t="shared" si="32"/>
        <v/>
      </c>
    </row>
    <row r="231" spans="2:31" x14ac:dyDescent="0.25">
      <c r="B231" s="18">
        <f t="shared" si="33"/>
        <v>209</v>
      </c>
      <c r="C231" s="25">
        <v>5500000000010</v>
      </c>
      <c r="D231" s="19"/>
      <c r="E231" s="19"/>
      <c r="F231" s="20"/>
      <c r="G231" s="20" t="s">
        <v>340</v>
      </c>
      <c r="H231" s="21">
        <v>1</v>
      </c>
      <c r="I231" s="21" t="s">
        <v>995</v>
      </c>
      <c r="J231" s="46" t="s">
        <v>1089</v>
      </c>
      <c r="K231" s="46"/>
      <c r="L231" s="47">
        <v>0</v>
      </c>
      <c r="M231" s="48"/>
      <c r="N231" s="97">
        <v>59.51</v>
      </c>
      <c r="O231" s="49">
        <v>9.2499999999999999E-2</v>
      </c>
      <c r="P231" s="50">
        <v>0</v>
      </c>
      <c r="Q231" s="50">
        <v>0.12</v>
      </c>
      <c r="R231" s="50">
        <v>0</v>
      </c>
      <c r="S231" s="49">
        <v>0</v>
      </c>
      <c r="T231" s="46"/>
      <c r="U231" s="46">
        <v>60</v>
      </c>
      <c r="V231" s="51"/>
      <c r="W231" s="62"/>
      <c r="X231" s="62"/>
      <c r="Y231" s="23" t="str">
        <f t="shared" si="26"/>
        <v/>
      </c>
      <c r="Z231" s="23">
        <f t="shared" si="27"/>
        <v>59.51</v>
      </c>
      <c r="AA231" s="19">
        <f t="shared" si="28"/>
        <v>1</v>
      </c>
      <c r="AB231" s="19">
        <f t="shared" si="29"/>
        <v>0</v>
      </c>
      <c r="AC231" s="19">
        <f t="shared" si="30"/>
        <v>1</v>
      </c>
      <c r="AD231" s="23" t="str">
        <f t="shared" si="31"/>
        <v/>
      </c>
      <c r="AE231" s="23" t="str">
        <f t="shared" si="32"/>
        <v/>
      </c>
    </row>
    <row r="232" spans="2:31" x14ac:dyDescent="0.25">
      <c r="B232" s="18">
        <f t="shared" si="33"/>
        <v>210</v>
      </c>
      <c r="C232" s="25">
        <v>5500000000012</v>
      </c>
      <c r="D232" s="19"/>
      <c r="E232" s="19"/>
      <c r="F232" s="20"/>
      <c r="G232" s="20" t="s">
        <v>341</v>
      </c>
      <c r="H232" s="21">
        <v>27</v>
      </c>
      <c r="I232" s="21" t="s">
        <v>995</v>
      </c>
      <c r="J232" s="46" t="s">
        <v>1089</v>
      </c>
      <c r="K232" s="46"/>
      <c r="L232" s="47" t="s">
        <v>1205</v>
      </c>
      <c r="M232" s="48"/>
      <c r="N232" s="97">
        <v>44.24</v>
      </c>
      <c r="O232" s="49">
        <v>9.2499999999999999E-2</v>
      </c>
      <c r="P232" s="50">
        <v>0</v>
      </c>
      <c r="Q232" s="50">
        <v>0.12</v>
      </c>
      <c r="R232" s="50">
        <v>0</v>
      </c>
      <c r="S232" s="49">
        <v>0</v>
      </c>
      <c r="T232" s="46"/>
      <c r="U232" s="46">
        <v>35</v>
      </c>
      <c r="V232" s="51"/>
      <c r="W232" s="62"/>
      <c r="X232" s="62"/>
      <c r="Y232" s="23" t="str">
        <f t="shared" si="26"/>
        <v/>
      </c>
      <c r="Z232" s="23">
        <f t="shared" si="27"/>
        <v>1194.48</v>
      </c>
      <c r="AA232" s="19">
        <f t="shared" si="28"/>
        <v>1</v>
      </c>
      <c r="AB232" s="19">
        <f t="shared" si="29"/>
        <v>0</v>
      </c>
      <c r="AC232" s="19">
        <f t="shared" si="30"/>
        <v>1</v>
      </c>
      <c r="AD232" s="23" t="str">
        <f t="shared" si="31"/>
        <v/>
      </c>
      <c r="AE232" s="23" t="str">
        <f t="shared" si="32"/>
        <v/>
      </c>
    </row>
    <row r="233" spans="2:31" x14ac:dyDescent="0.25">
      <c r="B233" s="18">
        <f t="shared" si="33"/>
        <v>211</v>
      </c>
      <c r="C233" s="25">
        <v>5200000010770</v>
      </c>
      <c r="D233" s="19"/>
      <c r="E233" s="19"/>
      <c r="F233" s="20"/>
      <c r="G233" s="20" t="s">
        <v>342</v>
      </c>
      <c r="H233" s="21">
        <v>1</v>
      </c>
      <c r="I233" s="21" t="s">
        <v>995</v>
      </c>
      <c r="J233" s="46" t="s">
        <v>1073</v>
      </c>
      <c r="K233" s="46" t="s">
        <v>85</v>
      </c>
      <c r="L233" s="47" t="s">
        <v>1186</v>
      </c>
      <c r="M233" s="48"/>
      <c r="N233" s="97"/>
      <c r="O233" s="49"/>
      <c r="P233" s="50"/>
      <c r="Q233" s="50"/>
      <c r="R233" s="50"/>
      <c r="S233" s="49"/>
      <c r="T233" s="46"/>
      <c r="U233" s="46">
        <v>0</v>
      </c>
      <c r="V233" s="51"/>
      <c r="W233" s="62"/>
      <c r="X233" s="62"/>
      <c r="Y233" s="23" t="str">
        <f t="shared" si="26"/>
        <v/>
      </c>
      <c r="Z233" s="23" t="str">
        <f t="shared" si="27"/>
        <v/>
      </c>
      <c r="AA233" s="19">
        <f t="shared" si="28"/>
        <v>0</v>
      </c>
      <c r="AB233" s="19">
        <f t="shared" si="29"/>
        <v>0</v>
      </c>
      <c r="AC233" s="19">
        <f t="shared" si="30"/>
        <v>0</v>
      </c>
      <c r="AD233" s="23" t="str">
        <f t="shared" si="31"/>
        <v/>
      </c>
      <c r="AE233" s="23" t="str">
        <f t="shared" si="32"/>
        <v/>
      </c>
    </row>
    <row r="234" spans="2:31" x14ac:dyDescent="0.25">
      <c r="B234" s="18">
        <f t="shared" si="33"/>
        <v>212</v>
      </c>
      <c r="C234" s="25">
        <v>5200000011952</v>
      </c>
      <c r="D234" s="19"/>
      <c r="E234" s="19"/>
      <c r="F234" s="2"/>
      <c r="G234" s="20" t="s">
        <v>343</v>
      </c>
      <c r="H234" s="21">
        <v>1</v>
      </c>
      <c r="I234" s="21" t="s">
        <v>995</v>
      </c>
      <c r="J234" s="46" t="s">
        <v>1089</v>
      </c>
      <c r="K234" s="46"/>
      <c r="L234" s="47">
        <v>0</v>
      </c>
      <c r="M234" s="48"/>
      <c r="N234" s="97">
        <v>22.76</v>
      </c>
      <c r="O234" s="49">
        <v>9.2499999999999999E-2</v>
      </c>
      <c r="P234" s="50">
        <v>0</v>
      </c>
      <c r="Q234" s="50">
        <v>0.12</v>
      </c>
      <c r="R234" s="50">
        <v>0</v>
      </c>
      <c r="S234" s="49">
        <v>0</v>
      </c>
      <c r="T234" s="46"/>
      <c r="U234" s="46">
        <v>55</v>
      </c>
      <c r="V234" s="51"/>
      <c r="W234" s="62"/>
      <c r="X234" s="62"/>
      <c r="Y234" s="23" t="str">
        <f t="shared" si="26"/>
        <v/>
      </c>
      <c r="Z234" s="23">
        <f t="shared" si="27"/>
        <v>22.76</v>
      </c>
      <c r="AA234" s="19">
        <f t="shared" si="28"/>
        <v>1</v>
      </c>
      <c r="AB234" s="19">
        <f t="shared" si="29"/>
        <v>0</v>
      </c>
      <c r="AC234" s="19">
        <f t="shared" si="30"/>
        <v>1</v>
      </c>
      <c r="AD234" s="23" t="str">
        <f t="shared" si="31"/>
        <v/>
      </c>
      <c r="AE234" s="23" t="str">
        <f t="shared" si="32"/>
        <v/>
      </c>
    </row>
    <row r="235" spans="2:31" x14ac:dyDescent="0.25">
      <c r="B235" s="18">
        <f t="shared" si="33"/>
        <v>213</v>
      </c>
      <c r="C235" s="25">
        <v>5500000000011</v>
      </c>
      <c r="D235" s="19"/>
      <c r="E235" s="19"/>
      <c r="F235" s="20"/>
      <c r="G235" s="20" t="s">
        <v>344</v>
      </c>
      <c r="H235" s="21">
        <v>1</v>
      </c>
      <c r="I235" s="21" t="s">
        <v>995</v>
      </c>
      <c r="J235" s="46" t="s">
        <v>1089</v>
      </c>
      <c r="K235" s="46"/>
      <c r="L235" s="47">
        <v>0</v>
      </c>
      <c r="M235" s="48"/>
      <c r="N235" s="97">
        <v>17.260000000000002</v>
      </c>
      <c r="O235" s="49">
        <v>9.2499999999999999E-2</v>
      </c>
      <c r="P235" s="50">
        <v>0</v>
      </c>
      <c r="Q235" s="50">
        <v>0.12</v>
      </c>
      <c r="R235" s="50">
        <v>0</v>
      </c>
      <c r="S235" s="49">
        <v>0</v>
      </c>
      <c r="T235" s="46"/>
      <c r="U235" s="46">
        <v>45</v>
      </c>
      <c r="V235" s="51"/>
      <c r="W235" s="62"/>
      <c r="X235" s="62"/>
      <c r="Y235" s="23" t="str">
        <f t="shared" si="26"/>
        <v/>
      </c>
      <c r="Z235" s="23">
        <f t="shared" si="27"/>
        <v>17.260000000000002</v>
      </c>
      <c r="AA235" s="19">
        <f t="shared" si="28"/>
        <v>1</v>
      </c>
      <c r="AB235" s="19">
        <f t="shared" si="29"/>
        <v>0</v>
      </c>
      <c r="AC235" s="19">
        <f t="shared" si="30"/>
        <v>1</v>
      </c>
      <c r="AD235" s="23" t="str">
        <f t="shared" si="31"/>
        <v/>
      </c>
      <c r="AE235" s="23" t="str">
        <f t="shared" si="32"/>
        <v/>
      </c>
    </row>
    <row r="236" spans="2:31" x14ac:dyDescent="0.25">
      <c r="B236" s="18">
        <f t="shared" si="33"/>
        <v>214</v>
      </c>
      <c r="C236" s="25">
        <v>5500000001265</v>
      </c>
      <c r="D236" s="19"/>
      <c r="E236" s="19"/>
      <c r="F236" s="2"/>
      <c r="G236" s="20" t="s">
        <v>345</v>
      </c>
      <c r="H236" s="21">
        <v>1</v>
      </c>
      <c r="I236" s="21" t="s">
        <v>995</v>
      </c>
      <c r="J236" s="46" t="s">
        <v>1089</v>
      </c>
      <c r="K236" s="46"/>
      <c r="L236" s="47" t="s">
        <v>1206</v>
      </c>
      <c r="M236" s="48"/>
      <c r="N236" s="97">
        <v>40.950000000000003</v>
      </c>
      <c r="O236" s="49">
        <v>9.2499999999999999E-2</v>
      </c>
      <c r="P236" s="50">
        <v>0</v>
      </c>
      <c r="Q236" s="50">
        <v>0.12</v>
      </c>
      <c r="R236" s="50">
        <v>0</v>
      </c>
      <c r="S236" s="49">
        <v>0</v>
      </c>
      <c r="T236" s="46"/>
      <c r="U236" s="46">
        <v>50</v>
      </c>
      <c r="V236" s="51"/>
      <c r="W236" s="62"/>
      <c r="X236" s="62"/>
      <c r="Y236" s="23" t="str">
        <f t="shared" si="26"/>
        <v/>
      </c>
      <c r="Z236" s="23">
        <f t="shared" si="27"/>
        <v>40.950000000000003</v>
      </c>
      <c r="AA236" s="19">
        <f t="shared" si="28"/>
        <v>1</v>
      </c>
      <c r="AB236" s="19">
        <f t="shared" si="29"/>
        <v>0</v>
      </c>
      <c r="AC236" s="19">
        <f t="shared" si="30"/>
        <v>1</v>
      </c>
      <c r="AD236" s="23" t="str">
        <f t="shared" si="31"/>
        <v/>
      </c>
      <c r="AE236" s="23" t="str">
        <f t="shared" si="32"/>
        <v/>
      </c>
    </row>
    <row r="237" spans="2:31" x14ac:dyDescent="0.25">
      <c r="B237" s="18">
        <f t="shared" si="33"/>
        <v>215</v>
      </c>
      <c r="C237" s="25">
        <v>5500000000729</v>
      </c>
      <c r="D237" s="19"/>
      <c r="E237" s="19"/>
      <c r="F237" s="20"/>
      <c r="G237" s="20" t="s">
        <v>346</v>
      </c>
      <c r="H237" s="21">
        <v>1</v>
      </c>
      <c r="I237" s="21" t="s">
        <v>995</v>
      </c>
      <c r="J237" s="46" t="s">
        <v>1089</v>
      </c>
      <c r="K237" s="46"/>
      <c r="L237" s="47">
        <v>0</v>
      </c>
      <c r="M237" s="48"/>
      <c r="N237" s="97">
        <v>39.450000000000003</v>
      </c>
      <c r="O237" s="49">
        <v>9.2499999999999999E-2</v>
      </c>
      <c r="P237" s="50">
        <v>0</v>
      </c>
      <c r="Q237" s="50">
        <v>0.12</v>
      </c>
      <c r="R237" s="50">
        <v>0</v>
      </c>
      <c r="S237" s="49">
        <v>0</v>
      </c>
      <c r="T237" s="46"/>
      <c r="U237" s="46">
        <v>55</v>
      </c>
      <c r="V237" s="51"/>
      <c r="W237" s="62"/>
      <c r="X237" s="62"/>
      <c r="Y237" s="23" t="str">
        <f t="shared" si="26"/>
        <v/>
      </c>
      <c r="Z237" s="23">
        <f t="shared" si="27"/>
        <v>39.450000000000003</v>
      </c>
      <c r="AA237" s="19">
        <f t="shared" si="28"/>
        <v>1</v>
      </c>
      <c r="AB237" s="19">
        <f t="shared" si="29"/>
        <v>0</v>
      </c>
      <c r="AC237" s="19">
        <f t="shared" si="30"/>
        <v>1</v>
      </c>
      <c r="AD237" s="23" t="str">
        <f t="shared" si="31"/>
        <v/>
      </c>
      <c r="AE237" s="23" t="str">
        <f t="shared" si="32"/>
        <v/>
      </c>
    </row>
    <row r="238" spans="2:31" x14ac:dyDescent="0.25">
      <c r="B238" s="18">
        <f t="shared" si="33"/>
        <v>216</v>
      </c>
      <c r="C238" s="25">
        <v>5500000000003</v>
      </c>
      <c r="D238" s="19"/>
      <c r="E238" s="19"/>
      <c r="F238" s="2"/>
      <c r="G238" s="20" t="s">
        <v>347</v>
      </c>
      <c r="H238" s="21">
        <v>1</v>
      </c>
      <c r="I238" s="21" t="s">
        <v>995</v>
      </c>
      <c r="J238" s="46" t="s">
        <v>1089</v>
      </c>
      <c r="K238" s="46"/>
      <c r="L238" s="47">
        <v>0</v>
      </c>
      <c r="M238" s="48"/>
      <c r="N238" s="97">
        <v>38.86</v>
      </c>
      <c r="O238" s="49">
        <v>9.2499999999999999E-2</v>
      </c>
      <c r="P238" s="50">
        <v>0</v>
      </c>
      <c r="Q238" s="50">
        <v>0.12</v>
      </c>
      <c r="R238" s="50">
        <v>0</v>
      </c>
      <c r="S238" s="49">
        <v>0</v>
      </c>
      <c r="T238" s="46"/>
      <c r="U238" s="46">
        <v>55</v>
      </c>
      <c r="V238" s="51"/>
      <c r="W238" s="62"/>
      <c r="X238" s="62"/>
      <c r="Y238" s="23" t="str">
        <f t="shared" si="26"/>
        <v/>
      </c>
      <c r="Z238" s="23">
        <f t="shared" si="27"/>
        <v>38.86</v>
      </c>
      <c r="AA238" s="19">
        <f t="shared" si="28"/>
        <v>1</v>
      </c>
      <c r="AB238" s="19">
        <f t="shared" si="29"/>
        <v>0</v>
      </c>
      <c r="AC238" s="19">
        <f t="shared" si="30"/>
        <v>1</v>
      </c>
      <c r="AD238" s="23" t="str">
        <f t="shared" si="31"/>
        <v/>
      </c>
      <c r="AE238" s="23" t="str">
        <f t="shared" si="32"/>
        <v/>
      </c>
    </row>
    <row r="239" spans="2:31" x14ac:dyDescent="0.25">
      <c r="B239" s="18">
        <f t="shared" si="33"/>
        <v>217</v>
      </c>
      <c r="C239" s="25">
        <v>5500000000002</v>
      </c>
      <c r="D239" s="19"/>
      <c r="E239" s="19"/>
      <c r="F239" s="20"/>
      <c r="G239" s="20" t="s">
        <v>348</v>
      </c>
      <c r="H239" s="21">
        <v>1</v>
      </c>
      <c r="I239" s="21" t="s">
        <v>995</v>
      </c>
      <c r="J239" s="46" t="s">
        <v>1089</v>
      </c>
      <c r="K239" s="46"/>
      <c r="L239" s="47">
        <v>0</v>
      </c>
      <c r="M239" s="48"/>
      <c r="N239" s="97">
        <v>165.08</v>
      </c>
      <c r="O239" s="49">
        <v>9.2499999999999999E-2</v>
      </c>
      <c r="P239" s="50">
        <v>0</v>
      </c>
      <c r="Q239" s="50">
        <v>0.12</v>
      </c>
      <c r="R239" s="50">
        <v>0</v>
      </c>
      <c r="S239" s="49">
        <v>0</v>
      </c>
      <c r="T239" s="46"/>
      <c r="U239" s="46">
        <v>50</v>
      </c>
      <c r="V239" s="51"/>
      <c r="W239" s="62"/>
      <c r="X239" s="62"/>
      <c r="Y239" s="23" t="str">
        <f t="shared" si="26"/>
        <v/>
      </c>
      <c r="Z239" s="23">
        <f t="shared" si="27"/>
        <v>165.08</v>
      </c>
      <c r="AA239" s="19">
        <f t="shared" si="28"/>
        <v>1</v>
      </c>
      <c r="AB239" s="19">
        <f t="shared" si="29"/>
        <v>0</v>
      </c>
      <c r="AC239" s="19">
        <f t="shared" si="30"/>
        <v>1</v>
      </c>
      <c r="AD239" s="23" t="str">
        <f t="shared" si="31"/>
        <v/>
      </c>
      <c r="AE239" s="23" t="str">
        <f t="shared" si="32"/>
        <v/>
      </c>
    </row>
    <row r="240" spans="2:31" x14ac:dyDescent="0.25">
      <c r="B240" s="18">
        <f t="shared" si="33"/>
        <v>218</v>
      </c>
      <c r="C240" s="25">
        <v>5500000000185</v>
      </c>
      <c r="D240" s="19"/>
      <c r="E240" s="19"/>
      <c r="F240" s="20"/>
      <c r="G240" s="20" t="s">
        <v>349</v>
      </c>
      <c r="H240" s="21">
        <v>1</v>
      </c>
      <c r="I240" s="21" t="s">
        <v>995</v>
      </c>
      <c r="J240" s="46" t="s">
        <v>1073</v>
      </c>
      <c r="K240" s="46" t="s">
        <v>81</v>
      </c>
      <c r="L240" s="47" t="s">
        <v>1191</v>
      </c>
      <c r="M240" s="48"/>
      <c r="N240" s="97"/>
      <c r="O240" s="49"/>
      <c r="P240" s="50"/>
      <c r="Q240" s="50"/>
      <c r="R240" s="50"/>
      <c r="S240" s="49"/>
      <c r="T240" s="46"/>
      <c r="U240" s="46">
        <v>0</v>
      </c>
      <c r="V240" s="51"/>
      <c r="W240" s="62"/>
      <c r="X240" s="62"/>
      <c r="Y240" s="23" t="str">
        <f t="shared" si="26"/>
        <v/>
      </c>
      <c r="Z240" s="23" t="str">
        <f t="shared" si="27"/>
        <v/>
      </c>
      <c r="AA240" s="19">
        <f t="shared" si="28"/>
        <v>0</v>
      </c>
      <c r="AB240" s="19">
        <f t="shared" si="29"/>
        <v>0</v>
      </c>
      <c r="AC240" s="19">
        <f t="shared" si="30"/>
        <v>0</v>
      </c>
      <c r="AD240" s="23" t="str">
        <f t="shared" si="31"/>
        <v/>
      </c>
      <c r="AE240" s="23" t="str">
        <f t="shared" si="32"/>
        <v/>
      </c>
    </row>
    <row r="241" spans="2:31" x14ac:dyDescent="0.25">
      <c r="B241" s="18">
        <f t="shared" si="33"/>
        <v>219</v>
      </c>
      <c r="C241" s="25">
        <v>5200000010297</v>
      </c>
      <c r="D241" s="19"/>
      <c r="E241" s="19"/>
      <c r="F241" s="2"/>
      <c r="G241" s="20" t="s">
        <v>350</v>
      </c>
      <c r="H241" s="21">
        <v>1</v>
      </c>
      <c r="I241" s="21" t="s">
        <v>995</v>
      </c>
      <c r="J241" s="46" t="s">
        <v>1100</v>
      </c>
      <c r="K241" s="46"/>
      <c r="L241" s="47">
        <v>0</v>
      </c>
      <c r="M241" s="48"/>
      <c r="N241" s="97">
        <v>37.94</v>
      </c>
      <c r="O241" s="49">
        <v>9.2499999999999999E-2</v>
      </c>
      <c r="P241" s="50">
        <v>0</v>
      </c>
      <c r="Q241" s="50">
        <v>0.12</v>
      </c>
      <c r="R241" s="50">
        <v>0</v>
      </c>
      <c r="S241" s="49">
        <v>0</v>
      </c>
      <c r="T241" s="46"/>
      <c r="U241" s="46">
        <v>55</v>
      </c>
      <c r="V241" s="51"/>
      <c r="W241" s="62"/>
      <c r="X241" s="62"/>
      <c r="Y241" s="23" t="str">
        <f t="shared" si="26"/>
        <v/>
      </c>
      <c r="Z241" s="23">
        <f t="shared" si="27"/>
        <v>37.94</v>
      </c>
      <c r="AA241" s="19">
        <f t="shared" si="28"/>
        <v>1</v>
      </c>
      <c r="AB241" s="19">
        <f t="shared" si="29"/>
        <v>0</v>
      </c>
      <c r="AC241" s="19">
        <f t="shared" si="30"/>
        <v>1</v>
      </c>
      <c r="AD241" s="23" t="str">
        <f t="shared" si="31"/>
        <v/>
      </c>
      <c r="AE241" s="23" t="str">
        <f t="shared" si="32"/>
        <v/>
      </c>
    </row>
    <row r="242" spans="2:31" x14ac:dyDescent="0.25">
      <c r="B242" s="18">
        <f t="shared" si="33"/>
        <v>220</v>
      </c>
      <c r="C242" s="25">
        <v>5200000014820</v>
      </c>
      <c r="D242" s="19"/>
      <c r="E242" s="19"/>
      <c r="F242" s="2"/>
      <c r="G242" s="20" t="s">
        <v>351</v>
      </c>
      <c r="H242" s="21">
        <v>1</v>
      </c>
      <c r="I242" s="21" t="s">
        <v>995</v>
      </c>
      <c r="J242" s="46" t="s">
        <v>1100</v>
      </c>
      <c r="K242" s="46"/>
      <c r="L242" s="47">
        <v>0</v>
      </c>
      <c r="M242" s="48"/>
      <c r="N242" s="97">
        <v>51.24</v>
      </c>
      <c r="O242" s="49">
        <v>9.2499999999999999E-2</v>
      </c>
      <c r="P242" s="50">
        <v>0</v>
      </c>
      <c r="Q242" s="50">
        <v>0.04</v>
      </c>
      <c r="R242" s="50">
        <v>0</v>
      </c>
      <c r="S242" s="49">
        <v>0</v>
      </c>
      <c r="T242" s="46"/>
      <c r="U242" s="46">
        <v>45</v>
      </c>
      <c r="V242" s="51"/>
      <c r="W242" s="62"/>
      <c r="X242" s="62"/>
      <c r="Y242" s="23" t="str">
        <f t="shared" si="26"/>
        <v/>
      </c>
      <c r="Z242" s="23">
        <f t="shared" si="27"/>
        <v>51.24</v>
      </c>
      <c r="AA242" s="19">
        <f t="shared" si="28"/>
        <v>1</v>
      </c>
      <c r="AB242" s="19">
        <f t="shared" si="29"/>
        <v>0</v>
      </c>
      <c r="AC242" s="19">
        <f t="shared" si="30"/>
        <v>1</v>
      </c>
      <c r="AD242" s="23" t="str">
        <f t="shared" si="31"/>
        <v/>
      </c>
      <c r="AE242" s="23" t="str">
        <f t="shared" si="32"/>
        <v/>
      </c>
    </row>
    <row r="243" spans="2:31" x14ac:dyDescent="0.25">
      <c r="B243" s="18">
        <f t="shared" si="33"/>
        <v>221</v>
      </c>
      <c r="C243" s="25">
        <v>5200000010299</v>
      </c>
      <c r="D243" s="19"/>
      <c r="E243" s="19"/>
      <c r="F243" s="20"/>
      <c r="G243" s="20" t="s">
        <v>352</v>
      </c>
      <c r="H243" s="21">
        <v>1</v>
      </c>
      <c r="I243" s="21" t="s">
        <v>995</v>
      </c>
      <c r="J243" s="46" t="s">
        <v>1073</v>
      </c>
      <c r="K243" s="46" t="s">
        <v>85</v>
      </c>
      <c r="L243" s="47" t="s">
        <v>1188</v>
      </c>
      <c r="M243" s="48"/>
      <c r="N243" s="97"/>
      <c r="O243" s="49"/>
      <c r="P243" s="50"/>
      <c r="Q243" s="50"/>
      <c r="R243" s="50"/>
      <c r="S243" s="49"/>
      <c r="T243" s="46"/>
      <c r="U243" s="46">
        <v>0</v>
      </c>
      <c r="V243" s="51"/>
      <c r="W243" s="62"/>
      <c r="X243" s="62"/>
      <c r="Y243" s="23" t="str">
        <f t="shared" si="26"/>
        <v/>
      </c>
      <c r="Z243" s="23" t="str">
        <f t="shared" si="27"/>
        <v/>
      </c>
      <c r="AA243" s="19">
        <f t="shared" si="28"/>
        <v>0</v>
      </c>
      <c r="AB243" s="19">
        <f t="shared" si="29"/>
        <v>0</v>
      </c>
      <c r="AC243" s="19">
        <f t="shared" si="30"/>
        <v>0</v>
      </c>
      <c r="AD243" s="23" t="str">
        <f t="shared" si="31"/>
        <v/>
      </c>
      <c r="AE243" s="23" t="str">
        <f t="shared" si="32"/>
        <v/>
      </c>
    </row>
    <row r="244" spans="2:31" x14ac:dyDescent="0.25">
      <c r="B244" s="18">
        <f t="shared" si="33"/>
        <v>222</v>
      </c>
      <c r="C244" s="25">
        <v>5200000010298</v>
      </c>
      <c r="D244" s="19"/>
      <c r="E244" s="19"/>
      <c r="F244" s="2"/>
      <c r="G244" s="20" t="s">
        <v>353</v>
      </c>
      <c r="H244" s="21">
        <v>1</v>
      </c>
      <c r="I244" s="21" t="s">
        <v>995</v>
      </c>
      <c r="J244" s="46" t="s">
        <v>1100</v>
      </c>
      <c r="K244" s="46"/>
      <c r="L244" s="47">
        <v>0</v>
      </c>
      <c r="M244" s="48"/>
      <c r="N244" s="97">
        <v>55.8</v>
      </c>
      <c r="O244" s="49">
        <v>9.2499999999999999E-2</v>
      </c>
      <c r="P244" s="50">
        <v>0</v>
      </c>
      <c r="Q244" s="50">
        <v>0.12</v>
      </c>
      <c r="R244" s="50">
        <v>0</v>
      </c>
      <c r="S244" s="49">
        <v>0</v>
      </c>
      <c r="T244" s="46"/>
      <c r="U244" s="46">
        <v>55</v>
      </c>
      <c r="V244" s="51"/>
      <c r="W244" s="62"/>
      <c r="X244" s="62"/>
      <c r="Y244" s="23" t="str">
        <f t="shared" si="26"/>
        <v/>
      </c>
      <c r="Z244" s="23">
        <f t="shared" si="27"/>
        <v>55.8</v>
      </c>
      <c r="AA244" s="19">
        <f t="shared" si="28"/>
        <v>1</v>
      </c>
      <c r="AB244" s="19">
        <f t="shared" si="29"/>
        <v>0</v>
      </c>
      <c r="AC244" s="19">
        <f t="shared" si="30"/>
        <v>1</v>
      </c>
      <c r="AD244" s="23" t="str">
        <f t="shared" si="31"/>
        <v/>
      </c>
      <c r="AE244" s="23" t="str">
        <f t="shared" si="32"/>
        <v/>
      </c>
    </row>
    <row r="245" spans="2:31" x14ac:dyDescent="0.25">
      <c r="B245" s="18">
        <f t="shared" si="33"/>
        <v>223</v>
      </c>
      <c r="C245" s="25">
        <v>5900000000210</v>
      </c>
      <c r="D245" s="19"/>
      <c r="E245" s="19"/>
      <c r="F245" s="20"/>
      <c r="G245" s="20" t="s">
        <v>354</v>
      </c>
      <c r="H245" s="21">
        <v>1</v>
      </c>
      <c r="I245" s="21" t="s">
        <v>995</v>
      </c>
      <c r="J245" s="46" t="s">
        <v>1100</v>
      </c>
      <c r="K245" s="46"/>
      <c r="L245" s="47" t="s">
        <v>1207</v>
      </c>
      <c r="M245" s="48"/>
      <c r="N245" s="97">
        <v>22.32</v>
      </c>
      <c r="O245" s="49">
        <v>9.2499999999999999E-2</v>
      </c>
      <c r="P245" s="50">
        <v>0</v>
      </c>
      <c r="Q245" s="50">
        <v>0.04</v>
      </c>
      <c r="R245" s="50">
        <v>0</v>
      </c>
      <c r="S245" s="49">
        <v>0</v>
      </c>
      <c r="T245" s="46"/>
      <c r="U245" s="46">
        <v>50</v>
      </c>
      <c r="V245" s="51"/>
      <c r="W245" s="62"/>
      <c r="X245" s="62"/>
      <c r="Y245" s="23" t="str">
        <f t="shared" si="26"/>
        <v/>
      </c>
      <c r="Z245" s="23">
        <f t="shared" si="27"/>
        <v>22.32</v>
      </c>
      <c r="AA245" s="19">
        <f t="shared" si="28"/>
        <v>1</v>
      </c>
      <c r="AB245" s="19">
        <f t="shared" si="29"/>
        <v>0</v>
      </c>
      <c r="AC245" s="19">
        <f t="shared" si="30"/>
        <v>1</v>
      </c>
      <c r="AD245" s="23" t="str">
        <f t="shared" si="31"/>
        <v/>
      </c>
      <c r="AE245" s="23" t="str">
        <f t="shared" si="32"/>
        <v/>
      </c>
    </row>
    <row r="246" spans="2:31" x14ac:dyDescent="0.25">
      <c r="B246" s="18">
        <f t="shared" si="33"/>
        <v>224</v>
      </c>
      <c r="C246" s="25">
        <v>5200000014816</v>
      </c>
      <c r="D246" s="19"/>
      <c r="E246" s="19"/>
      <c r="F246" s="20"/>
      <c r="G246" s="20" t="s">
        <v>355</v>
      </c>
      <c r="H246" s="21">
        <v>1</v>
      </c>
      <c r="I246" s="21" t="s">
        <v>995</v>
      </c>
      <c r="J246" s="46" t="s">
        <v>1100</v>
      </c>
      <c r="K246" s="46"/>
      <c r="L246" s="47">
        <v>0</v>
      </c>
      <c r="M246" s="48"/>
      <c r="N246" s="97">
        <v>93.15</v>
      </c>
      <c r="O246" s="49">
        <v>9.2499999999999999E-2</v>
      </c>
      <c r="P246" s="50">
        <v>0</v>
      </c>
      <c r="Q246" s="50">
        <v>0.04</v>
      </c>
      <c r="R246" s="50">
        <v>0</v>
      </c>
      <c r="S246" s="49">
        <v>0</v>
      </c>
      <c r="T246" s="46"/>
      <c r="U246" s="46">
        <v>50</v>
      </c>
      <c r="V246" s="51"/>
      <c r="W246" s="62"/>
      <c r="X246" s="62"/>
      <c r="Y246" s="23" t="str">
        <f t="shared" si="26"/>
        <v/>
      </c>
      <c r="Z246" s="23">
        <f t="shared" si="27"/>
        <v>93.15</v>
      </c>
      <c r="AA246" s="19">
        <f t="shared" si="28"/>
        <v>1</v>
      </c>
      <c r="AB246" s="19">
        <f t="shared" si="29"/>
        <v>0</v>
      </c>
      <c r="AC246" s="19">
        <f t="shared" si="30"/>
        <v>1</v>
      </c>
      <c r="AD246" s="23" t="str">
        <f t="shared" si="31"/>
        <v/>
      </c>
      <c r="AE246" s="23" t="str">
        <f t="shared" si="32"/>
        <v/>
      </c>
    </row>
    <row r="247" spans="2:31" x14ac:dyDescent="0.25">
      <c r="B247" s="18">
        <f t="shared" si="33"/>
        <v>225</v>
      </c>
      <c r="C247" s="25">
        <v>5200000010389</v>
      </c>
      <c r="D247" s="19"/>
      <c r="E247" s="19"/>
      <c r="F247" s="2"/>
      <c r="G247" s="20" t="s">
        <v>356</v>
      </c>
      <c r="H247" s="21">
        <v>1</v>
      </c>
      <c r="I247" s="21" t="s">
        <v>995</v>
      </c>
      <c r="J247" s="46" t="s">
        <v>1073</v>
      </c>
      <c r="K247" s="46" t="s">
        <v>85</v>
      </c>
      <c r="L247" s="47" t="s">
        <v>1188</v>
      </c>
      <c r="M247" s="48"/>
      <c r="N247" s="97"/>
      <c r="O247" s="49"/>
      <c r="P247" s="50"/>
      <c r="Q247" s="50"/>
      <c r="R247" s="50"/>
      <c r="S247" s="49"/>
      <c r="T247" s="46"/>
      <c r="U247" s="46">
        <v>0</v>
      </c>
      <c r="V247" s="51"/>
      <c r="W247" s="62"/>
      <c r="X247" s="62"/>
      <c r="Y247" s="23" t="str">
        <f t="shared" si="26"/>
        <v/>
      </c>
      <c r="Z247" s="23" t="str">
        <f t="shared" si="27"/>
        <v/>
      </c>
      <c r="AA247" s="19">
        <f t="shared" si="28"/>
        <v>0</v>
      </c>
      <c r="AB247" s="19">
        <f t="shared" si="29"/>
        <v>0</v>
      </c>
      <c r="AC247" s="19">
        <f t="shared" si="30"/>
        <v>0</v>
      </c>
      <c r="AD247" s="23" t="str">
        <f t="shared" si="31"/>
        <v/>
      </c>
      <c r="AE247" s="23" t="str">
        <f t="shared" si="32"/>
        <v/>
      </c>
    </row>
    <row r="248" spans="2:31" x14ac:dyDescent="0.25">
      <c r="B248" s="18">
        <f t="shared" si="33"/>
        <v>226</v>
      </c>
      <c r="C248" s="25">
        <v>5200000009908</v>
      </c>
      <c r="D248" s="19"/>
      <c r="E248" s="19"/>
      <c r="F248" s="20"/>
      <c r="G248" s="20" t="s">
        <v>357</v>
      </c>
      <c r="H248" s="21">
        <v>1</v>
      </c>
      <c r="I248" s="21" t="s">
        <v>995</v>
      </c>
      <c r="J248" s="46" t="s">
        <v>1073</v>
      </c>
      <c r="K248" s="46" t="s">
        <v>85</v>
      </c>
      <c r="L248" s="47" t="s">
        <v>1190</v>
      </c>
      <c r="M248" s="48"/>
      <c r="N248" s="97"/>
      <c r="O248" s="49"/>
      <c r="P248" s="50"/>
      <c r="Q248" s="50"/>
      <c r="R248" s="50"/>
      <c r="S248" s="49"/>
      <c r="T248" s="46"/>
      <c r="U248" s="46">
        <v>0</v>
      </c>
      <c r="V248" s="51"/>
      <c r="W248" s="62"/>
      <c r="X248" s="62"/>
      <c r="Y248" s="23" t="str">
        <f t="shared" si="26"/>
        <v/>
      </c>
      <c r="Z248" s="23" t="str">
        <f t="shared" si="27"/>
        <v/>
      </c>
      <c r="AA248" s="19">
        <f t="shared" si="28"/>
        <v>0</v>
      </c>
      <c r="AB248" s="19">
        <f t="shared" si="29"/>
        <v>0</v>
      </c>
      <c r="AC248" s="19">
        <f t="shared" si="30"/>
        <v>0</v>
      </c>
      <c r="AD248" s="23" t="str">
        <f t="shared" si="31"/>
        <v/>
      </c>
      <c r="AE248" s="23" t="str">
        <f t="shared" si="32"/>
        <v/>
      </c>
    </row>
    <row r="249" spans="2:31" x14ac:dyDescent="0.25">
      <c r="B249" s="18">
        <f t="shared" si="33"/>
        <v>227</v>
      </c>
      <c r="C249" s="25">
        <v>5200000009907</v>
      </c>
      <c r="D249" s="19"/>
      <c r="E249" s="19"/>
      <c r="F249" s="2"/>
      <c r="G249" s="20" t="s">
        <v>358</v>
      </c>
      <c r="H249" s="21">
        <v>1</v>
      </c>
      <c r="I249" s="21" t="s">
        <v>995</v>
      </c>
      <c r="J249" s="46" t="s">
        <v>1073</v>
      </c>
      <c r="K249" s="46" t="s">
        <v>81</v>
      </c>
      <c r="L249" s="47" t="s">
        <v>1191</v>
      </c>
      <c r="M249" s="48"/>
      <c r="N249" s="97"/>
      <c r="O249" s="49"/>
      <c r="P249" s="50"/>
      <c r="Q249" s="50"/>
      <c r="R249" s="50"/>
      <c r="S249" s="49"/>
      <c r="T249" s="46"/>
      <c r="U249" s="46">
        <v>0</v>
      </c>
      <c r="V249" s="51"/>
      <c r="W249" s="62"/>
      <c r="X249" s="62"/>
      <c r="Y249" s="23" t="str">
        <f t="shared" si="26"/>
        <v/>
      </c>
      <c r="Z249" s="23" t="str">
        <f t="shared" si="27"/>
        <v/>
      </c>
      <c r="AA249" s="19">
        <f t="shared" si="28"/>
        <v>0</v>
      </c>
      <c r="AB249" s="19">
        <f t="shared" si="29"/>
        <v>0</v>
      </c>
      <c r="AC249" s="19">
        <f t="shared" si="30"/>
        <v>0</v>
      </c>
      <c r="AD249" s="23" t="str">
        <f t="shared" si="31"/>
        <v/>
      </c>
      <c r="AE249" s="23" t="str">
        <f t="shared" si="32"/>
        <v/>
      </c>
    </row>
    <row r="250" spans="2:31" x14ac:dyDescent="0.25">
      <c r="B250" s="18">
        <f t="shared" si="33"/>
        <v>228</v>
      </c>
      <c r="C250" s="25">
        <v>5200000010063</v>
      </c>
      <c r="D250" s="19"/>
      <c r="E250" s="19"/>
      <c r="F250" s="2"/>
      <c r="G250" s="20" t="s">
        <v>359</v>
      </c>
      <c r="H250" s="21">
        <v>1</v>
      </c>
      <c r="I250" s="21" t="s">
        <v>995</v>
      </c>
      <c r="J250" s="46" t="s">
        <v>1073</v>
      </c>
      <c r="K250" s="46" t="s">
        <v>81</v>
      </c>
      <c r="L250" s="47" t="s">
        <v>1191</v>
      </c>
      <c r="M250" s="48"/>
      <c r="N250" s="97"/>
      <c r="O250" s="49"/>
      <c r="P250" s="50"/>
      <c r="Q250" s="50"/>
      <c r="R250" s="50"/>
      <c r="S250" s="49"/>
      <c r="T250" s="46"/>
      <c r="U250" s="46">
        <v>0</v>
      </c>
      <c r="V250" s="51"/>
      <c r="W250" s="62"/>
      <c r="X250" s="62"/>
      <c r="Y250" s="23" t="str">
        <f t="shared" si="26"/>
        <v/>
      </c>
      <c r="Z250" s="23" t="str">
        <f t="shared" si="27"/>
        <v/>
      </c>
      <c r="AA250" s="19">
        <f t="shared" si="28"/>
        <v>0</v>
      </c>
      <c r="AB250" s="19">
        <f t="shared" si="29"/>
        <v>0</v>
      </c>
      <c r="AC250" s="19">
        <f t="shared" si="30"/>
        <v>0</v>
      </c>
      <c r="AD250" s="23" t="str">
        <f t="shared" si="31"/>
        <v/>
      </c>
      <c r="AE250" s="23" t="str">
        <f t="shared" si="32"/>
        <v/>
      </c>
    </row>
    <row r="251" spans="2:31" x14ac:dyDescent="0.25">
      <c r="B251" s="18">
        <f t="shared" si="33"/>
        <v>229</v>
      </c>
      <c r="C251" s="25">
        <v>5900000000091</v>
      </c>
      <c r="D251" s="19"/>
      <c r="E251" s="19"/>
      <c r="F251" s="2"/>
      <c r="G251" s="20" t="s">
        <v>360</v>
      </c>
      <c r="H251" s="21">
        <v>1</v>
      </c>
      <c r="I251" s="21" t="s">
        <v>995</v>
      </c>
      <c r="J251" s="46" t="s">
        <v>1073</v>
      </c>
      <c r="K251" s="46" t="s">
        <v>85</v>
      </c>
      <c r="L251" s="47" t="s">
        <v>1188</v>
      </c>
      <c r="M251" s="48"/>
      <c r="N251" s="97"/>
      <c r="O251" s="49"/>
      <c r="P251" s="50"/>
      <c r="Q251" s="50"/>
      <c r="R251" s="50"/>
      <c r="S251" s="49"/>
      <c r="T251" s="46"/>
      <c r="U251" s="46">
        <v>0</v>
      </c>
      <c r="V251" s="51"/>
      <c r="W251" s="62"/>
      <c r="X251" s="62"/>
      <c r="Y251" s="23" t="str">
        <f t="shared" si="26"/>
        <v/>
      </c>
      <c r="Z251" s="23" t="str">
        <f t="shared" si="27"/>
        <v/>
      </c>
      <c r="AA251" s="19">
        <f t="shared" si="28"/>
        <v>0</v>
      </c>
      <c r="AB251" s="19">
        <f t="shared" si="29"/>
        <v>0</v>
      </c>
      <c r="AC251" s="19">
        <f t="shared" si="30"/>
        <v>0</v>
      </c>
      <c r="AD251" s="23" t="str">
        <f t="shared" si="31"/>
        <v/>
      </c>
      <c r="AE251" s="23" t="str">
        <f t="shared" si="32"/>
        <v/>
      </c>
    </row>
    <row r="252" spans="2:31" x14ac:dyDescent="0.25">
      <c r="B252" s="18">
        <f t="shared" si="33"/>
        <v>230</v>
      </c>
      <c r="C252" s="25">
        <v>5900000000033</v>
      </c>
      <c r="D252" s="19"/>
      <c r="E252" s="19"/>
      <c r="F252" s="2"/>
      <c r="G252" s="20" t="s">
        <v>361</v>
      </c>
      <c r="H252" s="21">
        <v>281</v>
      </c>
      <c r="I252" s="21" t="s">
        <v>995</v>
      </c>
      <c r="J252" s="46" t="s">
        <v>1100</v>
      </c>
      <c r="K252" s="46"/>
      <c r="L252" s="47" t="s">
        <v>1208</v>
      </c>
      <c r="M252" s="48"/>
      <c r="N252" s="97">
        <v>12.74</v>
      </c>
      <c r="O252" s="49">
        <v>9.2499999999999999E-2</v>
      </c>
      <c r="P252" s="50">
        <v>0</v>
      </c>
      <c r="Q252" s="50">
        <v>0.12</v>
      </c>
      <c r="R252" s="50">
        <v>0</v>
      </c>
      <c r="S252" s="49">
        <v>0</v>
      </c>
      <c r="T252" s="46"/>
      <c r="U252" s="46">
        <v>50</v>
      </c>
      <c r="V252" s="51"/>
      <c r="W252" s="62"/>
      <c r="X252" s="62"/>
      <c r="Y252" s="23" t="str">
        <f t="shared" si="26"/>
        <v/>
      </c>
      <c r="Z252" s="23">
        <f t="shared" si="27"/>
        <v>3579.94</v>
      </c>
      <c r="AA252" s="19">
        <f t="shared" si="28"/>
        <v>1</v>
      </c>
      <c r="AB252" s="19">
        <f t="shared" si="29"/>
        <v>0</v>
      </c>
      <c r="AC252" s="19">
        <f t="shared" si="30"/>
        <v>1</v>
      </c>
      <c r="AD252" s="23" t="str">
        <f t="shared" si="31"/>
        <v/>
      </c>
      <c r="AE252" s="23" t="str">
        <f t="shared" si="32"/>
        <v/>
      </c>
    </row>
    <row r="253" spans="2:31" x14ac:dyDescent="0.25">
      <c r="B253" s="18">
        <f t="shared" si="33"/>
        <v>231</v>
      </c>
      <c r="C253" s="25">
        <v>5500000001373</v>
      </c>
      <c r="D253" s="19"/>
      <c r="E253" s="19"/>
      <c r="F253" s="20"/>
      <c r="G253" s="20" t="s">
        <v>362</v>
      </c>
      <c r="H253" s="21">
        <v>1</v>
      </c>
      <c r="I253" s="21" t="s">
        <v>995</v>
      </c>
      <c r="J253" s="46" t="s">
        <v>1100</v>
      </c>
      <c r="K253" s="46"/>
      <c r="L253" s="47">
        <v>0</v>
      </c>
      <c r="M253" s="48"/>
      <c r="N253" s="97">
        <v>10.25</v>
      </c>
      <c r="O253" s="49">
        <v>9.2499999999999999E-2</v>
      </c>
      <c r="P253" s="50">
        <v>0</v>
      </c>
      <c r="Q253" s="50">
        <v>0.12</v>
      </c>
      <c r="R253" s="50">
        <v>0</v>
      </c>
      <c r="S253" s="49">
        <v>0</v>
      </c>
      <c r="T253" s="46"/>
      <c r="U253" s="46">
        <v>45</v>
      </c>
      <c r="V253" s="51"/>
      <c r="W253" s="62"/>
      <c r="X253" s="62"/>
      <c r="Y253" s="23" t="str">
        <f t="shared" si="26"/>
        <v/>
      </c>
      <c r="Z253" s="23">
        <f t="shared" si="27"/>
        <v>10.25</v>
      </c>
      <c r="AA253" s="19">
        <f t="shared" si="28"/>
        <v>1</v>
      </c>
      <c r="AB253" s="19">
        <f t="shared" si="29"/>
        <v>0</v>
      </c>
      <c r="AC253" s="19">
        <f t="shared" si="30"/>
        <v>1</v>
      </c>
      <c r="AD253" s="23" t="str">
        <f t="shared" si="31"/>
        <v/>
      </c>
      <c r="AE253" s="23" t="str">
        <f t="shared" si="32"/>
        <v/>
      </c>
    </row>
    <row r="254" spans="2:31" x14ac:dyDescent="0.25">
      <c r="B254" s="18">
        <f t="shared" si="33"/>
        <v>232</v>
      </c>
      <c r="C254" s="25">
        <v>5500000000536</v>
      </c>
      <c r="D254" s="19"/>
      <c r="E254" s="19"/>
      <c r="F254" s="20"/>
      <c r="G254" s="20" t="s">
        <v>363</v>
      </c>
      <c r="H254" s="21">
        <v>1</v>
      </c>
      <c r="I254" s="21" t="s">
        <v>995</v>
      </c>
      <c r="J254" s="46" t="s">
        <v>1100</v>
      </c>
      <c r="K254" s="46"/>
      <c r="L254" s="47">
        <v>0</v>
      </c>
      <c r="M254" s="48"/>
      <c r="N254" s="97">
        <v>5.24</v>
      </c>
      <c r="O254" s="49">
        <v>9.2499999999999999E-2</v>
      </c>
      <c r="P254" s="50">
        <v>0</v>
      </c>
      <c r="Q254" s="50">
        <v>0.12</v>
      </c>
      <c r="R254" s="50">
        <v>0</v>
      </c>
      <c r="S254" s="49">
        <v>0</v>
      </c>
      <c r="T254" s="46"/>
      <c r="U254" s="46">
        <v>45</v>
      </c>
      <c r="V254" s="51"/>
      <c r="W254" s="62"/>
      <c r="X254" s="62"/>
      <c r="Y254" s="23" t="str">
        <f t="shared" si="26"/>
        <v/>
      </c>
      <c r="Z254" s="23">
        <f t="shared" si="27"/>
        <v>5.24</v>
      </c>
      <c r="AA254" s="19">
        <f t="shared" si="28"/>
        <v>1</v>
      </c>
      <c r="AB254" s="19">
        <f t="shared" si="29"/>
        <v>0</v>
      </c>
      <c r="AC254" s="19">
        <f t="shared" si="30"/>
        <v>1</v>
      </c>
      <c r="AD254" s="23" t="str">
        <f t="shared" si="31"/>
        <v/>
      </c>
      <c r="AE254" s="23" t="str">
        <f t="shared" si="32"/>
        <v/>
      </c>
    </row>
    <row r="255" spans="2:31" x14ac:dyDescent="0.25">
      <c r="B255" s="18">
        <f t="shared" si="33"/>
        <v>233</v>
      </c>
      <c r="C255" s="25">
        <v>5200000013704</v>
      </c>
      <c r="D255" s="19"/>
      <c r="E255" s="19"/>
      <c r="F255" s="2"/>
      <c r="G255" s="20" t="s">
        <v>364</v>
      </c>
      <c r="H255" s="21">
        <v>1</v>
      </c>
      <c r="I255" s="21" t="s">
        <v>995</v>
      </c>
      <c r="J255" s="46" t="s">
        <v>1101</v>
      </c>
      <c r="K255" s="46"/>
      <c r="L255" s="47">
        <v>0</v>
      </c>
      <c r="M255" s="48"/>
      <c r="N255" s="97">
        <v>21.22</v>
      </c>
      <c r="O255" s="49">
        <v>9.2499999999999999E-2</v>
      </c>
      <c r="P255" s="50">
        <v>0</v>
      </c>
      <c r="Q255" s="50">
        <v>0.12</v>
      </c>
      <c r="R255" s="50">
        <v>0</v>
      </c>
      <c r="S255" s="49">
        <v>0</v>
      </c>
      <c r="T255" s="46"/>
      <c r="U255" s="46">
        <v>50</v>
      </c>
      <c r="V255" s="51"/>
      <c r="W255" s="62"/>
      <c r="X255" s="62"/>
      <c r="Y255" s="23" t="str">
        <f t="shared" si="26"/>
        <v/>
      </c>
      <c r="Z255" s="23">
        <f t="shared" si="27"/>
        <v>21.22</v>
      </c>
      <c r="AA255" s="19">
        <f t="shared" si="28"/>
        <v>1</v>
      </c>
      <c r="AB255" s="19">
        <f t="shared" si="29"/>
        <v>0</v>
      </c>
      <c r="AC255" s="19">
        <f t="shared" si="30"/>
        <v>1</v>
      </c>
      <c r="AD255" s="23" t="str">
        <f t="shared" si="31"/>
        <v/>
      </c>
      <c r="AE255" s="23" t="str">
        <f t="shared" si="32"/>
        <v/>
      </c>
    </row>
    <row r="256" spans="2:31" x14ac:dyDescent="0.25">
      <c r="B256" s="18">
        <f t="shared" si="33"/>
        <v>234</v>
      </c>
      <c r="C256" s="25">
        <v>5200000013052</v>
      </c>
      <c r="D256" s="19"/>
      <c r="E256" s="19"/>
      <c r="F256" s="20"/>
      <c r="G256" s="20" t="s">
        <v>365</v>
      </c>
      <c r="H256" s="21">
        <v>1</v>
      </c>
      <c r="I256" s="21" t="s">
        <v>995</v>
      </c>
      <c r="J256" s="46" t="s">
        <v>1073</v>
      </c>
      <c r="K256" s="46" t="s">
        <v>85</v>
      </c>
      <c r="L256" s="47" t="s">
        <v>1188</v>
      </c>
      <c r="M256" s="48"/>
      <c r="N256" s="97"/>
      <c r="O256" s="49"/>
      <c r="P256" s="50"/>
      <c r="Q256" s="50"/>
      <c r="R256" s="50"/>
      <c r="S256" s="49"/>
      <c r="T256" s="46"/>
      <c r="U256" s="46">
        <v>0</v>
      </c>
      <c r="V256" s="51"/>
      <c r="W256" s="62"/>
      <c r="X256" s="62"/>
      <c r="Y256" s="23" t="str">
        <f t="shared" si="26"/>
        <v/>
      </c>
      <c r="Z256" s="23" t="str">
        <f t="shared" si="27"/>
        <v/>
      </c>
      <c r="AA256" s="19">
        <f t="shared" si="28"/>
        <v>0</v>
      </c>
      <c r="AB256" s="19">
        <f t="shared" si="29"/>
        <v>0</v>
      </c>
      <c r="AC256" s="19">
        <f t="shared" si="30"/>
        <v>0</v>
      </c>
      <c r="AD256" s="23" t="str">
        <f t="shared" si="31"/>
        <v/>
      </c>
      <c r="AE256" s="23" t="str">
        <f t="shared" si="32"/>
        <v/>
      </c>
    </row>
    <row r="257" spans="2:31" x14ac:dyDescent="0.25">
      <c r="B257" s="18">
        <f t="shared" si="33"/>
        <v>235</v>
      </c>
      <c r="C257" s="25">
        <v>5200000010393</v>
      </c>
      <c r="D257" s="19"/>
      <c r="E257" s="19"/>
      <c r="F257" s="2"/>
      <c r="G257" s="20" t="s">
        <v>366</v>
      </c>
      <c r="H257" s="21">
        <v>1</v>
      </c>
      <c r="I257" s="21" t="s">
        <v>995</v>
      </c>
      <c r="J257" s="46" t="s">
        <v>1102</v>
      </c>
      <c r="K257" s="46"/>
      <c r="L257" s="47">
        <v>0</v>
      </c>
      <c r="M257" s="48"/>
      <c r="N257" s="97">
        <v>5266.66</v>
      </c>
      <c r="O257" s="49">
        <v>9.2499999999999999E-2</v>
      </c>
      <c r="P257" s="50">
        <v>0</v>
      </c>
      <c r="Q257" s="50">
        <v>0.04</v>
      </c>
      <c r="R257" s="50">
        <v>0</v>
      </c>
      <c r="S257" s="49">
        <v>0</v>
      </c>
      <c r="T257" s="46"/>
      <c r="U257" s="46">
        <v>75</v>
      </c>
      <c r="V257" s="51"/>
      <c r="W257" s="62"/>
      <c r="X257" s="62"/>
      <c r="Y257" s="23" t="str">
        <f t="shared" si="26"/>
        <v/>
      </c>
      <c r="Z257" s="23">
        <f t="shared" si="27"/>
        <v>5266.66</v>
      </c>
      <c r="AA257" s="19">
        <f t="shared" si="28"/>
        <v>1</v>
      </c>
      <c r="AB257" s="19">
        <f t="shared" si="29"/>
        <v>0</v>
      </c>
      <c r="AC257" s="19">
        <f t="shared" si="30"/>
        <v>1</v>
      </c>
      <c r="AD257" s="23" t="str">
        <f t="shared" si="31"/>
        <v/>
      </c>
      <c r="AE257" s="23" t="str">
        <f t="shared" si="32"/>
        <v/>
      </c>
    </row>
    <row r="258" spans="2:31" x14ac:dyDescent="0.25">
      <c r="B258" s="18">
        <f t="shared" si="33"/>
        <v>236</v>
      </c>
      <c r="C258" s="25">
        <v>5500000000533</v>
      </c>
      <c r="D258" s="19"/>
      <c r="E258" s="19"/>
      <c r="F258" s="20"/>
      <c r="G258" s="20" t="s">
        <v>367</v>
      </c>
      <c r="H258" s="21">
        <v>1</v>
      </c>
      <c r="I258" s="21" t="s">
        <v>995</v>
      </c>
      <c r="J258" s="46" t="s">
        <v>1103</v>
      </c>
      <c r="K258" s="46"/>
      <c r="L258" s="47">
        <v>0</v>
      </c>
      <c r="M258" s="48"/>
      <c r="N258" s="97">
        <v>409.19</v>
      </c>
      <c r="O258" s="49">
        <v>9.2499999999999999E-2</v>
      </c>
      <c r="P258" s="50">
        <v>0</v>
      </c>
      <c r="Q258" s="50">
        <v>0.12</v>
      </c>
      <c r="R258" s="50">
        <v>0</v>
      </c>
      <c r="S258" s="49">
        <v>0</v>
      </c>
      <c r="T258" s="46"/>
      <c r="U258" s="46">
        <v>50</v>
      </c>
      <c r="V258" s="51"/>
      <c r="W258" s="62"/>
      <c r="X258" s="62"/>
      <c r="Y258" s="23" t="str">
        <f t="shared" si="26"/>
        <v/>
      </c>
      <c r="Z258" s="23">
        <f t="shared" si="27"/>
        <v>409.19</v>
      </c>
      <c r="AA258" s="19">
        <f t="shared" si="28"/>
        <v>1</v>
      </c>
      <c r="AB258" s="19">
        <f t="shared" si="29"/>
        <v>0</v>
      </c>
      <c r="AC258" s="19">
        <f t="shared" si="30"/>
        <v>1</v>
      </c>
      <c r="AD258" s="23" t="str">
        <f t="shared" si="31"/>
        <v/>
      </c>
      <c r="AE258" s="23" t="str">
        <f t="shared" si="32"/>
        <v/>
      </c>
    </row>
    <row r="259" spans="2:31" x14ac:dyDescent="0.25">
      <c r="B259" s="18">
        <f t="shared" si="33"/>
        <v>237</v>
      </c>
      <c r="C259" s="25">
        <v>5200000007000</v>
      </c>
      <c r="D259" s="19"/>
      <c r="E259" s="19"/>
      <c r="F259" s="2"/>
      <c r="G259" s="20" t="s">
        <v>368</v>
      </c>
      <c r="H259" s="21">
        <v>1</v>
      </c>
      <c r="I259" s="21" t="s">
        <v>995</v>
      </c>
      <c r="J259" s="46" t="s">
        <v>1073</v>
      </c>
      <c r="K259" s="46" t="s">
        <v>85</v>
      </c>
      <c r="L259" s="47" t="s">
        <v>1186</v>
      </c>
      <c r="M259" s="48"/>
      <c r="N259" s="97"/>
      <c r="O259" s="49"/>
      <c r="P259" s="50"/>
      <c r="Q259" s="50"/>
      <c r="R259" s="50"/>
      <c r="S259" s="49"/>
      <c r="T259" s="46"/>
      <c r="U259" s="46">
        <v>0</v>
      </c>
      <c r="V259" s="51"/>
      <c r="W259" s="62"/>
      <c r="X259" s="62"/>
      <c r="Y259" s="23" t="str">
        <f t="shared" si="26"/>
        <v/>
      </c>
      <c r="Z259" s="23" t="str">
        <f t="shared" si="27"/>
        <v/>
      </c>
      <c r="AA259" s="19">
        <f t="shared" si="28"/>
        <v>0</v>
      </c>
      <c r="AB259" s="19">
        <f t="shared" si="29"/>
        <v>0</v>
      </c>
      <c r="AC259" s="19">
        <f t="shared" si="30"/>
        <v>0</v>
      </c>
      <c r="AD259" s="23" t="str">
        <f t="shared" si="31"/>
        <v/>
      </c>
      <c r="AE259" s="23" t="str">
        <f t="shared" si="32"/>
        <v/>
      </c>
    </row>
    <row r="260" spans="2:31" x14ac:dyDescent="0.25">
      <c r="B260" s="18">
        <f t="shared" si="33"/>
        <v>238</v>
      </c>
      <c r="C260" s="25">
        <v>5200000010054</v>
      </c>
      <c r="D260" s="19"/>
      <c r="E260" s="19"/>
      <c r="F260" s="20"/>
      <c r="G260" s="20" t="s">
        <v>369</v>
      </c>
      <c r="H260" s="21">
        <v>1</v>
      </c>
      <c r="I260" s="21" t="s">
        <v>995</v>
      </c>
      <c r="J260" s="46" t="s">
        <v>1104</v>
      </c>
      <c r="K260" s="46"/>
      <c r="L260" s="47">
        <v>0</v>
      </c>
      <c r="M260" s="48"/>
      <c r="N260" s="97">
        <v>46.01</v>
      </c>
      <c r="O260" s="49">
        <v>9.2499999999999999E-2</v>
      </c>
      <c r="P260" s="50">
        <v>0</v>
      </c>
      <c r="Q260" s="50">
        <v>0.12</v>
      </c>
      <c r="R260" s="50">
        <v>0</v>
      </c>
      <c r="S260" s="49">
        <v>0</v>
      </c>
      <c r="T260" s="46"/>
      <c r="U260" s="46">
        <v>45</v>
      </c>
      <c r="V260" s="51"/>
      <c r="W260" s="62"/>
      <c r="X260" s="62"/>
      <c r="Y260" s="23" t="str">
        <f t="shared" si="26"/>
        <v/>
      </c>
      <c r="Z260" s="23">
        <f t="shared" si="27"/>
        <v>46.01</v>
      </c>
      <c r="AA260" s="19">
        <f t="shared" si="28"/>
        <v>1</v>
      </c>
      <c r="AB260" s="19">
        <f t="shared" si="29"/>
        <v>0</v>
      </c>
      <c r="AC260" s="19">
        <f t="shared" si="30"/>
        <v>1</v>
      </c>
      <c r="AD260" s="23" t="str">
        <f t="shared" si="31"/>
        <v/>
      </c>
      <c r="AE260" s="23" t="str">
        <f t="shared" si="32"/>
        <v/>
      </c>
    </row>
    <row r="261" spans="2:31" x14ac:dyDescent="0.25">
      <c r="B261" s="18">
        <f t="shared" si="33"/>
        <v>239</v>
      </c>
      <c r="C261" s="25">
        <v>5200000000814</v>
      </c>
      <c r="D261" s="19"/>
      <c r="E261" s="19"/>
      <c r="F261" s="2"/>
      <c r="G261" s="20" t="s">
        <v>370</v>
      </c>
      <c r="H261" s="21">
        <v>1</v>
      </c>
      <c r="I261" s="21" t="s">
        <v>995</v>
      </c>
      <c r="J261" s="46" t="s">
        <v>1104</v>
      </c>
      <c r="K261" s="46"/>
      <c r="L261" s="47">
        <v>0</v>
      </c>
      <c r="M261" s="48"/>
      <c r="N261" s="97">
        <v>46.01</v>
      </c>
      <c r="O261" s="49">
        <v>9.2499999999999999E-2</v>
      </c>
      <c r="P261" s="50">
        <v>0</v>
      </c>
      <c r="Q261" s="50">
        <v>0.12</v>
      </c>
      <c r="R261" s="50">
        <v>0</v>
      </c>
      <c r="S261" s="49">
        <v>0</v>
      </c>
      <c r="T261" s="46"/>
      <c r="U261" s="46">
        <v>45</v>
      </c>
      <c r="V261" s="51"/>
      <c r="W261" s="62"/>
      <c r="X261" s="62"/>
      <c r="Y261" s="23" t="str">
        <f t="shared" si="26"/>
        <v/>
      </c>
      <c r="Z261" s="23">
        <f t="shared" si="27"/>
        <v>46.01</v>
      </c>
      <c r="AA261" s="19">
        <f t="shared" si="28"/>
        <v>1</v>
      </c>
      <c r="AB261" s="19">
        <f t="shared" si="29"/>
        <v>0</v>
      </c>
      <c r="AC261" s="19">
        <f t="shared" si="30"/>
        <v>1</v>
      </c>
      <c r="AD261" s="23" t="str">
        <f t="shared" si="31"/>
        <v/>
      </c>
      <c r="AE261" s="23" t="str">
        <f t="shared" si="32"/>
        <v/>
      </c>
    </row>
    <row r="262" spans="2:31" x14ac:dyDescent="0.25">
      <c r="B262" s="18">
        <f t="shared" si="33"/>
        <v>240</v>
      </c>
      <c r="C262" s="25">
        <v>5200000009998</v>
      </c>
      <c r="D262" s="19"/>
      <c r="E262" s="19"/>
      <c r="F262" s="2"/>
      <c r="G262" s="20" t="s">
        <v>371</v>
      </c>
      <c r="H262" s="21">
        <v>1</v>
      </c>
      <c r="I262" s="21" t="s">
        <v>995</v>
      </c>
      <c r="J262" s="46" t="s">
        <v>1073</v>
      </c>
      <c r="K262" s="46" t="s">
        <v>85</v>
      </c>
      <c r="L262" s="47" t="s">
        <v>1209</v>
      </c>
      <c r="M262" s="48"/>
      <c r="N262" s="97"/>
      <c r="O262" s="49"/>
      <c r="P262" s="50"/>
      <c r="Q262" s="50"/>
      <c r="R262" s="50"/>
      <c r="S262" s="49"/>
      <c r="T262" s="46"/>
      <c r="U262" s="46">
        <v>0</v>
      </c>
      <c r="V262" s="51"/>
      <c r="W262" s="62"/>
      <c r="X262" s="62"/>
      <c r="Y262" s="23" t="str">
        <f t="shared" si="26"/>
        <v/>
      </c>
      <c r="Z262" s="23" t="str">
        <f t="shared" si="27"/>
        <v/>
      </c>
      <c r="AA262" s="19">
        <f t="shared" si="28"/>
        <v>0</v>
      </c>
      <c r="AB262" s="19">
        <f t="shared" si="29"/>
        <v>0</v>
      </c>
      <c r="AC262" s="19">
        <f t="shared" si="30"/>
        <v>0</v>
      </c>
      <c r="AD262" s="23" t="str">
        <f t="shared" si="31"/>
        <v/>
      </c>
      <c r="AE262" s="23" t="str">
        <f t="shared" si="32"/>
        <v/>
      </c>
    </row>
    <row r="263" spans="2:31" x14ac:dyDescent="0.25">
      <c r="B263" s="18">
        <f t="shared" si="33"/>
        <v>241</v>
      </c>
      <c r="C263" s="25">
        <v>5200000009989</v>
      </c>
      <c r="D263" s="19"/>
      <c r="E263" s="19"/>
      <c r="F263" s="20"/>
      <c r="G263" s="20" t="s">
        <v>372</v>
      </c>
      <c r="H263" s="21">
        <v>1</v>
      </c>
      <c r="I263" s="21" t="s">
        <v>995</v>
      </c>
      <c r="J263" s="46" t="s">
        <v>1097</v>
      </c>
      <c r="K263" s="46"/>
      <c r="L263" s="47">
        <v>0</v>
      </c>
      <c r="M263" s="48"/>
      <c r="N263" s="97">
        <v>2.06</v>
      </c>
      <c r="O263" s="49">
        <v>9.2499999999999999E-2</v>
      </c>
      <c r="P263" s="50">
        <v>0</v>
      </c>
      <c r="Q263" s="50">
        <v>0.12</v>
      </c>
      <c r="R263" s="50">
        <v>0</v>
      </c>
      <c r="S263" s="49">
        <v>0</v>
      </c>
      <c r="T263" s="46"/>
      <c r="U263" s="46">
        <v>35</v>
      </c>
      <c r="V263" s="51"/>
      <c r="W263" s="62"/>
      <c r="X263" s="62"/>
      <c r="Y263" s="23" t="str">
        <f t="shared" si="26"/>
        <v/>
      </c>
      <c r="Z263" s="23">
        <f t="shared" si="27"/>
        <v>2.06</v>
      </c>
      <c r="AA263" s="19">
        <f t="shared" si="28"/>
        <v>1</v>
      </c>
      <c r="AB263" s="19">
        <f t="shared" si="29"/>
        <v>0</v>
      </c>
      <c r="AC263" s="19">
        <f t="shared" si="30"/>
        <v>1</v>
      </c>
      <c r="AD263" s="23" t="str">
        <f t="shared" si="31"/>
        <v/>
      </c>
      <c r="AE263" s="23" t="str">
        <f t="shared" si="32"/>
        <v/>
      </c>
    </row>
    <row r="264" spans="2:31" x14ac:dyDescent="0.25">
      <c r="B264" s="18">
        <f t="shared" si="33"/>
        <v>242</v>
      </c>
      <c r="C264" s="25">
        <v>5200000009991</v>
      </c>
      <c r="D264" s="19"/>
      <c r="E264" s="19"/>
      <c r="F264" s="20"/>
      <c r="G264" s="20" t="s">
        <v>373</v>
      </c>
      <c r="H264" s="21">
        <v>1</v>
      </c>
      <c r="I264" s="21" t="s">
        <v>995</v>
      </c>
      <c r="J264" s="46" t="s">
        <v>1097</v>
      </c>
      <c r="K264" s="46"/>
      <c r="L264" s="47">
        <v>0</v>
      </c>
      <c r="M264" s="48"/>
      <c r="N264" s="97">
        <v>2.06</v>
      </c>
      <c r="O264" s="49">
        <v>9.2499999999999999E-2</v>
      </c>
      <c r="P264" s="50">
        <v>0</v>
      </c>
      <c r="Q264" s="50">
        <v>0.12</v>
      </c>
      <c r="R264" s="50">
        <v>0</v>
      </c>
      <c r="S264" s="49">
        <v>0</v>
      </c>
      <c r="T264" s="46"/>
      <c r="U264" s="46">
        <v>35</v>
      </c>
      <c r="V264" s="51"/>
      <c r="W264" s="62"/>
      <c r="X264" s="62"/>
      <c r="Y264" s="23" t="str">
        <f t="shared" si="26"/>
        <v/>
      </c>
      <c r="Z264" s="23">
        <f t="shared" si="27"/>
        <v>2.06</v>
      </c>
      <c r="AA264" s="19">
        <f t="shared" si="28"/>
        <v>1</v>
      </c>
      <c r="AB264" s="19">
        <f t="shared" si="29"/>
        <v>0</v>
      </c>
      <c r="AC264" s="19">
        <f t="shared" si="30"/>
        <v>1</v>
      </c>
      <c r="AD264" s="23" t="str">
        <f t="shared" si="31"/>
        <v/>
      </c>
      <c r="AE264" s="23" t="str">
        <f t="shared" si="32"/>
        <v/>
      </c>
    </row>
    <row r="265" spans="2:31" x14ac:dyDescent="0.25">
      <c r="B265" s="18">
        <f t="shared" si="33"/>
        <v>243</v>
      </c>
      <c r="C265" s="25">
        <v>5200000009993</v>
      </c>
      <c r="D265" s="19"/>
      <c r="E265" s="19"/>
      <c r="F265" s="2"/>
      <c r="G265" s="20" t="s">
        <v>374</v>
      </c>
      <c r="H265" s="21">
        <v>1</v>
      </c>
      <c r="I265" s="21" t="s">
        <v>995</v>
      </c>
      <c r="J265" s="46" t="s">
        <v>1097</v>
      </c>
      <c r="K265" s="46"/>
      <c r="L265" s="47">
        <v>0</v>
      </c>
      <c r="M265" s="48"/>
      <c r="N265" s="97">
        <v>2.06</v>
      </c>
      <c r="O265" s="49">
        <v>9.2499999999999999E-2</v>
      </c>
      <c r="P265" s="50">
        <v>0</v>
      </c>
      <c r="Q265" s="50">
        <v>0.12</v>
      </c>
      <c r="R265" s="50">
        <v>0</v>
      </c>
      <c r="S265" s="49">
        <v>0</v>
      </c>
      <c r="T265" s="46"/>
      <c r="U265" s="46">
        <v>45</v>
      </c>
      <c r="V265" s="51"/>
      <c r="W265" s="62"/>
      <c r="X265" s="62"/>
      <c r="Y265" s="23" t="str">
        <f t="shared" si="26"/>
        <v/>
      </c>
      <c r="Z265" s="23">
        <f t="shared" si="27"/>
        <v>2.06</v>
      </c>
      <c r="AA265" s="19">
        <f t="shared" si="28"/>
        <v>1</v>
      </c>
      <c r="AB265" s="19">
        <f t="shared" si="29"/>
        <v>0</v>
      </c>
      <c r="AC265" s="19">
        <f t="shared" si="30"/>
        <v>1</v>
      </c>
      <c r="AD265" s="23" t="str">
        <f t="shared" si="31"/>
        <v/>
      </c>
      <c r="AE265" s="23" t="str">
        <f t="shared" si="32"/>
        <v/>
      </c>
    </row>
    <row r="266" spans="2:31" x14ac:dyDescent="0.25">
      <c r="B266" s="18">
        <f t="shared" si="33"/>
        <v>244</v>
      </c>
      <c r="C266" s="25">
        <v>5200000009985</v>
      </c>
      <c r="D266" s="19"/>
      <c r="E266" s="19"/>
      <c r="F266" s="20"/>
      <c r="G266" s="20" t="s">
        <v>375</v>
      </c>
      <c r="H266" s="21">
        <v>1</v>
      </c>
      <c r="I266" s="21" t="s">
        <v>995</v>
      </c>
      <c r="J266" s="46" t="s">
        <v>1097</v>
      </c>
      <c r="K266" s="46"/>
      <c r="L266" s="47">
        <v>0</v>
      </c>
      <c r="M266" s="48"/>
      <c r="N266" s="97">
        <v>2.67</v>
      </c>
      <c r="O266" s="49">
        <v>9.2499999999999999E-2</v>
      </c>
      <c r="P266" s="50">
        <v>0</v>
      </c>
      <c r="Q266" s="50">
        <v>0.12</v>
      </c>
      <c r="R266" s="50">
        <v>0</v>
      </c>
      <c r="S266" s="49">
        <v>0</v>
      </c>
      <c r="T266" s="46"/>
      <c r="U266" s="46">
        <v>45</v>
      </c>
      <c r="V266" s="51"/>
      <c r="W266" s="62"/>
      <c r="X266" s="62"/>
      <c r="Y266" s="23" t="str">
        <f t="shared" si="26"/>
        <v/>
      </c>
      <c r="Z266" s="23">
        <f t="shared" si="27"/>
        <v>2.67</v>
      </c>
      <c r="AA266" s="19">
        <f t="shared" si="28"/>
        <v>1</v>
      </c>
      <c r="AB266" s="19">
        <f t="shared" si="29"/>
        <v>0</v>
      </c>
      <c r="AC266" s="19">
        <f t="shared" si="30"/>
        <v>1</v>
      </c>
      <c r="AD266" s="23" t="str">
        <f t="shared" si="31"/>
        <v/>
      </c>
      <c r="AE266" s="23" t="str">
        <f t="shared" si="32"/>
        <v/>
      </c>
    </row>
    <row r="267" spans="2:31" x14ac:dyDescent="0.25">
      <c r="B267" s="18">
        <f t="shared" si="33"/>
        <v>245</v>
      </c>
      <c r="C267" s="25">
        <v>5200000009995</v>
      </c>
      <c r="D267" s="19"/>
      <c r="E267" s="19"/>
      <c r="F267" s="2"/>
      <c r="G267" s="20" t="s">
        <v>376</v>
      </c>
      <c r="H267" s="21">
        <v>1</v>
      </c>
      <c r="I267" s="21" t="s">
        <v>995</v>
      </c>
      <c r="J267" s="46" t="s">
        <v>1073</v>
      </c>
      <c r="K267" s="46" t="s">
        <v>85</v>
      </c>
      <c r="L267" s="47" t="s">
        <v>1209</v>
      </c>
      <c r="M267" s="48"/>
      <c r="N267" s="97"/>
      <c r="O267" s="49"/>
      <c r="P267" s="50"/>
      <c r="Q267" s="50"/>
      <c r="R267" s="50"/>
      <c r="S267" s="49"/>
      <c r="T267" s="46"/>
      <c r="U267" s="46">
        <v>0</v>
      </c>
      <c r="V267" s="51"/>
      <c r="W267" s="62"/>
      <c r="X267" s="62"/>
      <c r="Y267" s="23" t="str">
        <f t="shared" si="26"/>
        <v/>
      </c>
      <c r="Z267" s="23" t="str">
        <f t="shared" si="27"/>
        <v/>
      </c>
      <c r="AA267" s="19">
        <f t="shared" si="28"/>
        <v>0</v>
      </c>
      <c r="AB267" s="19">
        <f t="shared" si="29"/>
        <v>0</v>
      </c>
      <c r="AC267" s="19">
        <f t="shared" si="30"/>
        <v>0</v>
      </c>
      <c r="AD267" s="23" t="str">
        <f t="shared" si="31"/>
        <v/>
      </c>
      <c r="AE267" s="23" t="str">
        <f t="shared" si="32"/>
        <v/>
      </c>
    </row>
    <row r="268" spans="2:31" x14ac:dyDescent="0.25">
      <c r="B268" s="18">
        <f t="shared" si="33"/>
        <v>246</v>
      </c>
      <c r="C268" s="25">
        <v>5200000009987</v>
      </c>
      <c r="D268" s="19"/>
      <c r="E268" s="19"/>
      <c r="F268" s="20"/>
      <c r="G268" s="20" t="s">
        <v>377</v>
      </c>
      <c r="H268" s="21">
        <v>1</v>
      </c>
      <c r="I268" s="21" t="s">
        <v>995</v>
      </c>
      <c r="J268" s="46" t="s">
        <v>1097</v>
      </c>
      <c r="K268" s="46"/>
      <c r="L268" s="47">
        <v>0</v>
      </c>
      <c r="M268" s="48"/>
      <c r="N268" s="97">
        <v>2.06</v>
      </c>
      <c r="O268" s="49">
        <v>9.2499999999999999E-2</v>
      </c>
      <c r="P268" s="50">
        <v>0</v>
      </c>
      <c r="Q268" s="50">
        <v>0.12</v>
      </c>
      <c r="R268" s="50">
        <v>0</v>
      </c>
      <c r="S268" s="49">
        <v>0</v>
      </c>
      <c r="T268" s="46"/>
      <c r="U268" s="46">
        <v>35</v>
      </c>
      <c r="V268" s="51"/>
      <c r="W268" s="62"/>
      <c r="X268" s="62"/>
      <c r="Y268" s="23" t="str">
        <f t="shared" si="26"/>
        <v/>
      </c>
      <c r="Z268" s="23">
        <f t="shared" si="27"/>
        <v>2.06</v>
      </c>
      <c r="AA268" s="19">
        <f t="shared" si="28"/>
        <v>1</v>
      </c>
      <c r="AB268" s="19">
        <f t="shared" si="29"/>
        <v>0</v>
      </c>
      <c r="AC268" s="19">
        <f t="shared" si="30"/>
        <v>1</v>
      </c>
      <c r="AD268" s="23" t="str">
        <f t="shared" si="31"/>
        <v/>
      </c>
      <c r="AE268" s="23" t="str">
        <f t="shared" si="32"/>
        <v/>
      </c>
    </row>
    <row r="269" spans="2:31" x14ac:dyDescent="0.25">
      <c r="B269" s="18">
        <f t="shared" si="33"/>
        <v>247</v>
      </c>
      <c r="C269" s="25">
        <v>5200000009996</v>
      </c>
      <c r="D269" s="19"/>
      <c r="E269" s="19"/>
      <c r="F269" s="2"/>
      <c r="G269" s="20" t="s">
        <v>378</v>
      </c>
      <c r="H269" s="21">
        <v>1</v>
      </c>
      <c r="I269" s="21" t="s">
        <v>995</v>
      </c>
      <c r="J269" s="46" t="s">
        <v>1073</v>
      </c>
      <c r="K269" s="46" t="s">
        <v>85</v>
      </c>
      <c r="L269" s="47" t="s">
        <v>1209</v>
      </c>
      <c r="M269" s="48"/>
      <c r="N269" s="97"/>
      <c r="O269" s="49"/>
      <c r="P269" s="50"/>
      <c r="Q269" s="50"/>
      <c r="R269" s="50"/>
      <c r="S269" s="49"/>
      <c r="T269" s="46"/>
      <c r="U269" s="46">
        <v>0</v>
      </c>
      <c r="V269" s="51"/>
      <c r="W269" s="62"/>
      <c r="X269" s="62"/>
      <c r="Y269" s="23" t="str">
        <f t="shared" si="26"/>
        <v/>
      </c>
      <c r="Z269" s="23" t="str">
        <f t="shared" si="27"/>
        <v/>
      </c>
      <c r="AA269" s="19">
        <f t="shared" si="28"/>
        <v>0</v>
      </c>
      <c r="AB269" s="19">
        <f t="shared" si="29"/>
        <v>0</v>
      </c>
      <c r="AC269" s="19">
        <f t="shared" si="30"/>
        <v>0</v>
      </c>
      <c r="AD269" s="23" t="str">
        <f t="shared" si="31"/>
        <v/>
      </c>
      <c r="AE269" s="23" t="str">
        <f t="shared" si="32"/>
        <v/>
      </c>
    </row>
    <row r="270" spans="2:31" x14ac:dyDescent="0.25">
      <c r="B270" s="18">
        <f t="shared" si="33"/>
        <v>248</v>
      </c>
      <c r="C270" s="25">
        <v>5200000009988</v>
      </c>
      <c r="D270" s="19"/>
      <c r="E270" s="19"/>
      <c r="F270" s="20"/>
      <c r="G270" s="20" t="s">
        <v>379</v>
      </c>
      <c r="H270" s="21">
        <v>1</v>
      </c>
      <c r="I270" s="21" t="s">
        <v>995</v>
      </c>
      <c r="J270" s="46" t="s">
        <v>1097</v>
      </c>
      <c r="K270" s="46"/>
      <c r="L270" s="47">
        <v>0</v>
      </c>
      <c r="M270" s="48"/>
      <c r="N270" s="97">
        <v>2.13</v>
      </c>
      <c r="O270" s="49">
        <v>9.2499999999999999E-2</v>
      </c>
      <c r="P270" s="50">
        <v>0</v>
      </c>
      <c r="Q270" s="50">
        <v>0.12</v>
      </c>
      <c r="R270" s="50">
        <v>0</v>
      </c>
      <c r="S270" s="49">
        <v>0</v>
      </c>
      <c r="T270" s="46"/>
      <c r="U270" s="46">
        <v>35</v>
      </c>
      <c r="V270" s="51"/>
      <c r="W270" s="62"/>
      <c r="X270" s="62"/>
      <c r="Y270" s="23" t="str">
        <f t="shared" si="26"/>
        <v/>
      </c>
      <c r="Z270" s="23">
        <f t="shared" si="27"/>
        <v>2.13</v>
      </c>
      <c r="AA270" s="19">
        <f t="shared" si="28"/>
        <v>1</v>
      </c>
      <c r="AB270" s="19">
        <f t="shared" si="29"/>
        <v>0</v>
      </c>
      <c r="AC270" s="19">
        <f t="shared" si="30"/>
        <v>1</v>
      </c>
      <c r="AD270" s="23" t="str">
        <f t="shared" si="31"/>
        <v/>
      </c>
      <c r="AE270" s="23" t="str">
        <f t="shared" si="32"/>
        <v/>
      </c>
    </row>
    <row r="271" spans="2:31" x14ac:dyDescent="0.25">
      <c r="B271" s="18">
        <f t="shared" si="33"/>
        <v>249</v>
      </c>
      <c r="C271" s="25">
        <v>5200000009997</v>
      </c>
      <c r="D271" s="19"/>
      <c r="E271" s="19"/>
      <c r="F271" s="2"/>
      <c r="G271" s="20" t="s">
        <v>380</v>
      </c>
      <c r="H271" s="21">
        <v>1</v>
      </c>
      <c r="I271" s="21" t="s">
        <v>995</v>
      </c>
      <c r="J271" s="46" t="s">
        <v>1073</v>
      </c>
      <c r="K271" s="46" t="s">
        <v>85</v>
      </c>
      <c r="L271" s="47" t="s">
        <v>1209</v>
      </c>
      <c r="M271" s="48"/>
      <c r="N271" s="97"/>
      <c r="O271" s="49"/>
      <c r="P271" s="50"/>
      <c r="Q271" s="50"/>
      <c r="R271" s="50"/>
      <c r="S271" s="49"/>
      <c r="T271" s="46"/>
      <c r="U271" s="46">
        <v>0</v>
      </c>
      <c r="V271" s="51"/>
      <c r="W271" s="62"/>
      <c r="X271" s="62"/>
      <c r="Y271" s="23" t="str">
        <f t="shared" si="26"/>
        <v/>
      </c>
      <c r="Z271" s="23" t="str">
        <f t="shared" si="27"/>
        <v/>
      </c>
      <c r="AA271" s="19">
        <f t="shared" si="28"/>
        <v>0</v>
      </c>
      <c r="AB271" s="19">
        <f t="shared" si="29"/>
        <v>0</v>
      </c>
      <c r="AC271" s="19">
        <f t="shared" si="30"/>
        <v>0</v>
      </c>
      <c r="AD271" s="23" t="str">
        <f t="shared" si="31"/>
        <v/>
      </c>
      <c r="AE271" s="23" t="str">
        <f t="shared" si="32"/>
        <v/>
      </c>
    </row>
    <row r="272" spans="2:31" x14ac:dyDescent="0.25">
      <c r="B272" s="18">
        <f t="shared" si="33"/>
        <v>250</v>
      </c>
      <c r="C272" s="25">
        <v>5200000010007</v>
      </c>
      <c r="D272" s="19"/>
      <c r="E272" s="19"/>
      <c r="F272" s="20"/>
      <c r="G272" s="20" t="s">
        <v>381</v>
      </c>
      <c r="H272" s="21">
        <v>1</v>
      </c>
      <c r="I272" s="21" t="s">
        <v>995</v>
      </c>
      <c r="J272" s="46" t="s">
        <v>1096</v>
      </c>
      <c r="K272" s="46"/>
      <c r="L272" s="47">
        <v>0</v>
      </c>
      <c r="M272" s="48"/>
      <c r="N272" s="97">
        <v>3.66</v>
      </c>
      <c r="O272" s="49">
        <v>9.2499999999999999E-2</v>
      </c>
      <c r="P272" s="50">
        <v>0</v>
      </c>
      <c r="Q272" s="50">
        <v>0.12</v>
      </c>
      <c r="R272" s="50">
        <v>0</v>
      </c>
      <c r="S272" s="49">
        <v>0</v>
      </c>
      <c r="T272" s="46"/>
      <c r="U272" s="46">
        <v>50</v>
      </c>
      <c r="V272" s="51"/>
      <c r="W272" s="62"/>
      <c r="X272" s="62"/>
      <c r="Y272" s="23" t="str">
        <f t="shared" si="26"/>
        <v/>
      </c>
      <c r="Z272" s="23">
        <f t="shared" si="27"/>
        <v>3.66</v>
      </c>
      <c r="AA272" s="19">
        <f t="shared" si="28"/>
        <v>1</v>
      </c>
      <c r="AB272" s="19">
        <f t="shared" si="29"/>
        <v>0</v>
      </c>
      <c r="AC272" s="19">
        <f t="shared" si="30"/>
        <v>1</v>
      </c>
      <c r="AD272" s="23" t="str">
        <f t="shared" si="31"/>
        <v/>
      </c>
      <c r="AE272" s="23" t="str">
        <f t="shared" si="32"/>
        <v/>
      </c>
    </row>
    <row r="273" spans="2:31" x14ac:dyDescent="0.25">
      <c r="B273" s="18">
        <f t="shared" si="33"/>
        <v>251</v>
      </c>
      <c r="C273" s="25">
        <v>5700000000447</v>
      </c>
      <c r="D273" s="19"/>
      <c r="E273" s="19"/>
      <c r="F273" s="2"/>
      <c r="G273" s="20" t="s">
        <v>382</v>
      </c>
      <c r="H273" s="21">
        <v>267</v>
      </c>
      <c r="I273" s="21" t="s">
        <v>995</v>
      </c>
      <c r="J273" s="46" t="s">
        <v>1098</v>
      </c>
      <c r="K273" s="46"/>
      <c r="L273" s="47">
        <v>0</v>
      </c>
      <c r="M273" s="48"/>
      <c r="N273" s="97">
        <v>1.3</v>
      </c>
      <c r="O273" s="49">
        <v>9.2499999999999999E-2</v>
      </c>
      <c r="P273" s="50">
        <v>0</v>
      </c>
      <c r="Q273" s="50">
        <v>0.12</v>
      </c>
      <c r="R273" s="50">
        <v>0</v>
      </c>
      <c r="S273" s="49">
        <v>0</v>
      </c>
      <c r="T273" s="46"/>
      <c r="U273" s="46">
        <v>45</v>
      </c>
      <c r="V273" s="51"/>
      <c r="W273" s="62"/>
      <c r="X273" s="62"/>
      <c r="Y273" s="23" t="str">
        <f t="shared" si="26"/>
        <v/>
      </c>
      <c r="Z273" s="23">
        <f t="shared" si="27"/>
        <v>347.1</v>
      </c>
      <c r="AA273" s="19">
        <f t="shared" si="28"/>
        <v>1</v>
      </c>
      <c r="AB273" s="19">
        <f t="shared" si="29"/>
        <v>0</v>
      </c>
      <c r="AC273" s="19">
        <f t="shared" si="30"/>
        <v>1</v>
      </c>
      <c r="AD273" s="23" t="str">
        <f t="shared" si="31"/>
        <v/>
      </c>
      <c r="AE273" s="23" t="str">
        <f t="shared" si="32"/>
        <v/>
      </c>
    </row>
    <row r="274" spans="2:31" x14ac:dyDescent="0.25">
      <c r="B274" s="18">
        <f t="shared" si="33"/>
        <v>252</v>
      </c>
      <c r="C274" s="25">
        <v>5700000000446</v>
      </c>
      <c r="D274" s="19"/>
      <c r="E274" s="19"/>
      <c r="F274" s="20"/>
      <c r="G274" s="20" t="s">
        <v>383</v>
      </c>
      <c r="H274" s="21">
        <v>267</v>
      </c>
      <c r="I274" s="21" t="s">
        <v>995</v>
      </c>
      <c r="J274" s="46" t="s">
        <v>1098</v>
      </c>
      <c r="K274" s="46"/>
      <c r="L274" s="47">
        <v>0</v>
      </c>
      <c r="M274" s="48"/>
      <c r="N274" s="97">
        <v>1.3</v>
      </c>
      <c r="O274" s="49">
        <v>9.2499999999999999E-2</v>
      </c>
      <c r="P274" s="50">
        <v>0</v>
      </c>
      <c r="Q274" s="50">
        <v>0.12</v>
      </c>
      <c r="R274" s="50">
        <v>0</v>
      </c>
      <c r="S274" s="49">
        <v>0</v>
      </c>
      <c r="T274" s="46"/>
      <c r="U274" s="46">
        <v>45</v>
      </c>
      <c r="V274" s="51"/>
      <c r="W274" s="62"/>
      <c r="X274" s="62"/>
      <c r="Y274" s="23" t="str">
        <f t="shared" si="26"/>
        <v/>
      </c>
      <c r="Z274" s="23">
        <f t="shared" si="27"/>
        <v>347.1</v>
      </c>
      <c r="AA274" s="19">
        <f t="shared" si="28"/>
        <v>1</v>
      </c>
      <c r="AB274" s="19">
        <f t="shared" si="29"/>
        <v>0</v>
      </c>
      <c r="AC274" s="19">
        <f t="shared" si="30"/>
        <v>1</v>
      </c>
      <c r="AD274" s="23" t="str">
        <f t="shared" si="31"/>
        <v/>
      </c>
      <c r="AE274" s="23" t="str">
        <f t="shared" si="32"/>
        <v/>
      </c>
    </row>
    <row r="275" spans="2:31" x14ac:dyDescent="0.25">
      <c r="B275" s="18">
        <f t="shared" si="33"/>
        <v>253</v>
      </c>
      <c r="C275" s="25">
        <v>5200000014980</v>
      </c>
      <c r="D275" s="19"/>
      <c r="E275" s="19"/>
      <c r="F275" s="2"/>
      <c r="G275" s="20" t="s">
        <v>384</v>
      </c>
      <c r="H275" s="21">
        <v>1</v>
      </c>
      <c r="I275" s="21" t="s">
        <v>995</v>
      </c>
      <c r="J275" s="46" t="s">
        <v>1098</v>
      </c>
      <c r="K275" s="46"/>
      <c r="L275" s="47">
        <v>0</v>
      </c>
      <c r="M275" s="48"/>
      <c r="N275" s="97">
        <v>1.36</v>
      </c>
      <c r="O275" s="49">
        <v>9.2499999999999999E-2</v>
      </c>
      <c r="P275" s="50">
        <v>0</v>
      </c>
      <c r="Q275" s="50">
        <v>0.12</v>
      </c>
      <c r="R275" s="50">
        <v>0</v>
      </c>
      <c r="S275" s="49">
        <v>0</v>
      </c>
      <c r="T275" s="46"/>
      <c r="U275" s="46">
        <v>45</v>
      </c>
      <c r="V275" s="51"/>
      <c r="W275" s="62"/>
      <c r="X275" s="62"/>
      <c r="Y275" s="23" t="str">
        <f t="shared" si="26"/>
        <v/>
      </c>
      <c r="Z275" s="23">
        <f t="shared" si="27"/>
        <v>1.36</v>
      </c>
      <c r="AA275" s="19">
        <f t="shared" si="28"/>
        <v>1</v>
      </c>
      <c r="AB275" s="19">
        <f t="shared" si="29"/>
        <v>0</v>
      </c>
      <c r="AC275" s="19">
        <f t="shared" si="30"/>
        <v>1</v>
      </c>
      <c r="AD275" s="23" t="str">
        <f t="shared" si="31"/>
        <v/>
      </c>
      <c r="AE275" s="23" t="str">
        <f t="shared" si="32"/>
        <v/>
      </c>
    </row>
    <row r="276" spans="2:31" x14ac:dyDescent="0.25">
      <c r="B276" s="18">
        <f t="shared" si="33"/>
        <v>254</v>
      </c>
      <c r="C276" s="25">
        <v>5200000014983</v>
      </c>
      <c r="D276" s="19"/>
      <c r="E276" s="19"/>
      <c r="F276" s="20"/>
      <c r="G276" s="20" t="s">
        <v>385</v>
      </c>
      <c r="H276" s="21">
        <v>1</v>
      </c>
      <c r="I276" s="21" t="s">
        <v>995</v>
      </c>
      <c r="J276" s="46" t="s">
        <v>1098</v>
      </c>
      <c r="K276" s="46"/>
      <c r="L276" s="47">
        <v>0</v>
      </c>
      <c r="M276" s="48"/>
      <c r="N276" s="97">
        <v>1.08</v>
      </c>
      <c r="O276" s="49">
        <v>9.2499999999999999E-2</v>
      </c>
      <c r="P276" s="50">
        <v>0</v>
      </c>
      <c r="Q276" s="50">
        <v>0.12</v>
      </c>
      <c r="R276" s="50">
        <v>0</v>
      </c>
      <c r="S276" s="49">
        <v>0</v>
      </c>
      <c r="T276" s="46"/>
      <c r="U276" s="46">
        <v>35</v>
      </c>
      <c r="V276" s="51"/>
      <c r="W276" s="62"/>
      <c r="X276" s="62"/>
      <c r="Y276" s="23" t="str">
        <f t="shared" si="26"/>
        <v/>
      </c>
      <c r="Z276" s="23">
        <f t="shared" si="27"/>
        <v>1.08</v>
      </c>
      <c r="AA276" s="19">
        <f t="shared" si="28"/>
        <v>1</v>
      </c>
      <c r="AB276" s="19">
        <f t="shared" si="29"/>
        <v>0</v>
      </c>
      <c r="AC276" s="19">
        <f t="shared" si="30"/>
        <v>1</v>
      </c>
      <c r="AD276" s="23" t="str">
        <f t="shared" si="31"/>
        <v/>
      </c>
      <c r="AE276" s="23" t="str">
        <f t="shared" si="32"/>
        <v/>
      </c>
    </row>
    <row r="277" spans="2:31" x14ac:dyDescent="0.25">
      <c r="B277" s="18">
        <f t="shared" si="33"/>
        <v>255</v>
      </c>
      <c r="C277" s="25">
        <v>5200000009607</v>
      </c>
      <c r="D277" s="19"/>
      <c r="E277" s="19"/>
      <c r="F277" s="2"/>
      <c r="G277" s="20" t="s">
        <v>386</v>
      </c>
      <c r="H277" s="21">
        <v>400</v>
      </c>
      <c r="I277" s="21" t="s">
        <v>995</v>
      </c>
      <c r="J277" s="46" t="s">
        <v>1097</v>
      </c>
      <c r="K277" s="46"/>
      <c r="L277" s="47">
        <v>0</v>
      </c>
      <c r="M277" s="48"/>
      <c r="N277" s="97">
        <v>2.06</v>
      </c>
      <c r="O277" s="49">
        <v>9.2499999999999999E-2</v>
      </c>
      <c r="P277" s="50">
        <v>0</v>
      </c>
      <c r="Q277" s="50">
        <v>0.12</v>
      </c>
      <c r="R277" s="50">
        <v>0</v>
      </c>
      <c r="S277" s="49">
        <v>0</v>
      </c>
      <c r="T277" s="46"/>
      <c r="U277" s="46">
        <v>45</v>
      </c>
      <c r="V277" s="51"/>
      <c r="W277" s="62"/>
      <c r="X277" s="62"/>
      <c r="Y277" s="23" t="str">
        <f t="shared" si="26"/>
        <v/>
      </c>
      <c r="Z277" s="23">
        <f t="shared" si="27"/>
        <v>824</v>
      </c>
      <c r="AA277" s="19">
        <f t="shared" si="28"/>
        <v>1</v>
      </c>
      <c r="AB277" s="19">
        <f t="shared" si="29"/>
        <v>0</v>
      </c>
      <c r="AC277" s="19">
        <f t="shared" si="30"/>
        <v>1</v>
      </c>
      <c r="AD277" s="23" t="str">
        <f t="shared" si="31"/>
        <v/>
      </c>
      <c r="AE277" s="23" t="str">
        <f t="shared" si="32"/>
        <v/>
      </c>
    </row>
    <row r="278" spans="2:31" x14ac:dyDescent="0.25">
      <c r="B278" s="18">
        <f t="shared" si="33"/>
        <v>256</v>
      </c>
      <c r="C278" s="25">
        <v>5200000014985</v>
      </c>
      <c r="D278" s="19"/>
      <c r="E278" s="19"/>
      <c r="F278" s="20"/>
      <c r="G278" s="20" t="s">
        <v>387</v>
      </c>
      <c r="H278" s="21">
        <v>1</v>
      </c>
      <c r="I278" s="21" t="s">
        <v>995</v>
      </c>
      <c r="J278" s="46" t="s">
        <v>1097</v>
      </c>
      <c r="K278" s="46"/>
      <c r="L278" s="47">
        <v>0</v>
      </c>
      <c r="M278" s="48"/>
      <c r="N278" s="97">
        <v>2.13</v>
      </c>
      <c r="O278" s="49">
        <v>9.2499999999999999E-2</v>
      </c>
      <c r="P278" s="50">
        <v>0</v>
      </c>
      <c r="Q278" s="50">
        <v>0.12</v>
      </c>
      <c r="R278" s="50">
        <v>0</v>
      </c>
      <c r="S278" s="49">
        <v>0</v>
      </c>
      <c r="T278" s="46"/>
      <c r="U278" s="46">
        <v>45</v>
      </c>
      <c r="V278" s="51"/>
      <c r="W278" s="62"/>
      <c r="X278" s="62"/>
      <c r="Y278" s="23" t="str">
        <f t="shared" si="26"/>
        <v/>
      </c>
      <c r="Z278" s="23">
        <f t="shared" si="27"/>
        <v>2.13</v>
      </c>
      <c r="AA278" s="19">
        <f t="shared" si="28"/>
        <v>1</v>
      </c>
      <c r="AB278" s="19">
        <f t="shared" si="29"/>
        <v>0</v>
      </c>
      <c r="AC278" s="19">
        <f t="shared" si="30"/>
        <v>1</v>
      </c>
      <c r="AD278" s="23" t="str">
        <f t="shared" si="31"/>
        <v/>
      </c>
      <c r="AE278" s="23" t="str">
        <f t="shared" si="32"/>
        <v/>
      </c>
    </row>
    <row r="279" spans="2:31" x14ac:dyDescent="0.25">
      <c r="B279" s="18">
        <f t="shared" si="33"/>
        <v>257</v>
      </c>
      <c r="C279" s="25">
        <v>6000000043456</v>
      </c>
      <c r="D279" s="19"/>
      <c r="E279" s="19"/>
      <c r="F279" s="2"/>
      <c r="G279" s="20" t="s">
        <v>388</v>
      </c>
      <c r="H279" s="21">
        <v>33</v>
      </c>
      <c r="I279" s="21" t="s">
        <v>995</v>
      </c>
      <c r="J279" s="46" t="s">
        <v>1098</v>
      </c>
      <c r="K279" s="46"/>
      <c r="L279" s="47">
        <v>0</v>
      </c>
      <c r="M279" s="48"/>
      <c r="N279" s="97">
        <v>1.36</v>
      </c>
      <c r="O279" s="49">
        <v>9.2499999999999999E-2</v>
      </c>
      <c r="P279" s="50">
        <v>0</v>
      </c>
      <c r="Q279" s="50">
        <v>0.12</v>
      </c>
      <c r="R279" s="50">
        <v>0</v>
      </c>
      <c r="S279" s="49">
        <v>0</v>
      </c>
      <c r="T279" s="46"/>
      <c r="U279" s="46">
        <v>45</v>
      </c>
      <c r="V279" s="51"/>
      <c r="W279" s="62"/>
      <c r="X279" s="62"/>
      <c r="Y279" s="23" t="str">
        <f t="shared" ref="Y279:Y342" si="34">IF(M279&lt;&gt;"",$H279*M279,"")</f>
        <v/>
      </c>
      <c r="Z279" s="23">
        <f t="shared" ref="Z279:Z342" si="35">IF(N279&lt;&gt;"",$H279*N279,"")</f>
        <v>44.88</v>
      </c>
      <c r="AA279" s="19">
        <f t="shared" ref="AA279:AA342" si="36">IF(OR(M279&lt;&gt;"",N279&lt;&gt;""),1,0)</f>
        <v>1</v>
      </c>
      <c r="AB279" s="19">
        <f t="shared" ref="AB279:AB342" si="37">IF(M279&lt;&gt;0,1,0)</f>
        <v>0</v>
      </c>
      <c r="AC279" s="19">
        <f t="shared" ref="AC279:AC342" si="38">IF(N279&lt;&gt;0,1,0)</f>
        <v>1</v>
      </c>
      <c r="AD279" s="23" t="str">
        <f t="shared" ref="AD279:AD342" si="39">IF(W279&lt;&gt;"",$H279*W279,"")</f>
        <v/>
      </c>
      <c r="AE279" s="23" t="str">
        <f t="shared" ref="AE279:AE342" si="40">IF(X279&lt;&gt;"",$H279*X279,"")</f>
        <v/>
      </c>
    </row>
    <row r="280" spans="2:31" x14ac:dyDescent="0.25">
      <c r="B280" s="18">
        <f t="shared" ref="B280:B343" si="41">IF(G280="","",B279+1)</f>
        <v>258</v>
      </c>
      <c r="C280" s="25">
        <v>5200000016154</v>
      </c>
      <c r="D280" s="19"/>
      <c r="E280" s="19"/>
      <c r="F280" s="20"/>
      <c r="G280" s="20" t="s">
        <v>389</v>
      </c>
      <c r="H280" s="21">
        <v>33</v>
      </c>
      <c r="I280" s="21" t="s">
        <v>995</v>
      </c>
      <c r="J280" s="46" t="s">
        <v>1098</v>
      </c>
      <c r="K280" s="46"/>
      <c r="L280" s="47">
        <v>0</v>
      </c>
      <c r="M280" s="48"/>
      <c r="N280" s="97">
        <v>1.08</v>
      </c>
      <c r="O280" s="49">
        <v>9.2499999999999999E-2</v>
      </c>
      <c r="P280" s="50">
        <v>0</v>
      </c>
      <c r="Q280" s="50">
        <v>0.12</v>
      </c>
      <c r="R280" s="50">
        <v>0</v>
      </c>
      <c r="S280" s="49">
        <v>0</v>
      </c>
      <c r="T280" s="46"/>
      <c r="U280" s="46">
        <v>35</v>
      </c>
      <c r="V280" s="51"/>
      <c r="W280" s="62"/>
      <c r="X280" s="62"/>
      <c r="Y280" s="23" t="str">
        <f t="shared" si="34"/>
        <v/>
      </c>
      <c r="Z280" s="23">
        <f t="shared" si="35"/>
        <v>35.64</v>
      </c>
      <c r="AA280" s="19">
        <f t="shared" si="36"/>
        <v>1</v>
      </c>
      <c r="AB280" s="19">
        <f t="shared" si="37"/>
        <v>0</v>
      </c>
      <c r="AC280" s="19">
        <f t="shared" si="38"/>
        <v>1</v>
      </c>
      <c r="AD280" s="23" t="str">
        <f t="shared" si="39"/>
        <v/>
      </c>
      <c r="AE280" s="23" t="str">
        <f t="shared" si="40"/>
        <v/>
      </c>
    </row>
    <row r="281" spans="2:31" x14ac:dyDescent="0.25">
      <c r="B281" s="18">
        <f t="shared" si="41"/>
        <v>259</v>
      </c>
      <c r="C281" s="25">
        <v>5200000007110</v>
      </c>
      <c r="D281" s="19"/>
      <c r="E281" s="19"/>
      <c r="F281" s="2"/>
      <c r="G281" s="20" t="s">
        <v>390</v>
      </c>
      <c r="H281" s="21">
        <v>1</v>
      </c>
      <c r="I281" s="21" t="s">
        <v>995</v>
      </c>
      <c r="J281" s="46" t="s">
        <v>1098</v>
      </c>
      <c r="K281" s="46"/>
      <c r="L281" s="47">
        <v>0</v>
      </c>
      <c r="M281" s="48"/>
      <c r="N281" s="97">
        <v>1.3</v>
      </c>
      <c r="O281" s="49">
        <v>9.2499999999999999E-2</v>
      </c>
      <c r="P281" s="50">
        <v>0</v>
      </c>
      <c r="Q281" s="50">
        <v>0.12</v>
      </c>
      <c r="R281" s="50">
        <v>0</v>
      </c>
      <c r="S281" s="49">
        <v>0</v>
      </c>
      <c r="T281" s="46"/>
      <c r="U281" s="46">
        <v>45</v>
      </c>
      <c r="V281" s="51"/>
      <c r="W281" s="62"/>
      <c r="X281" s="62"/>
      <c r="Y281" s="23" t="str">
        <f t="shared" si="34"/>
        <v/>
      </c>
      <c r="Z281" s="23">
        <f t="shared" si="35"/>
        <v>1.3</v>
      </c>
      <c r="AA281" s="19">
        <f t="shared" si="36"/>
        <v>1</v>
      </c>
      <c r="AB281" s="19">
        <f t="shared" si="37"/>
        <v>0</v>
      </c>
      <c r="AC281" s="19">
        <f t="shared" si="38"/>
        <v>1</v>
      </c>
      <c r="AD281" s="23" t="str">
        <f t="shared" si="39"/>
        <v/>
      </c>
      <c r="AE281" s="23" t="str">
        <f t="shared" si="40"/>
        <v/>
      </c>
    </row>
    <row r="282" spans="2:31" x14ac:dyDescent="0.25">
      <c r="B282" s="18">
        <f t="shared" si="41"/>
        <v>260</v>
      </c>
      <c r="C282" s="25">
        <v>5200000007111</v>
      </c>
      <c r="D282" s="19"/>
      <c r="E282" s="19"/>
      <c r="F282" s="20"/>
      <c r="G282" s="20" t="s">
        <v>391</v>
      </c>
      <c r="H282" s="21">
        <v>433</v>
      </c>
      <c r="I282" s="21" t="s">
        <v>995</v>
      </c>
      <c r="J282" s="46" t="s">
        <v>1097</v>
      </c>
      <c r="K282" s="46"/>
      <c r="L282" s="47">
        <v>0</v>
      </c>
      <c r="M282" s="48"/>
      <c r="N282" s="97">
        <v>2.06</v>
      </c>
      <c r="O282" s="49">
        <v>9.2499999999999999E-2</v>
      </c>
      <c r="P282" s="50">
        <v>0</v>
      </c>
      <c r="Q282" s="50">
        <v>0.12</v>
      </c>
      <c r="R282" s="50">
        <v>0</v>
      </c>
      <c r="S282" s="49">
        <v>0</v>
      </c>
      <c r="T282" s="46"/>
      <c r="U282" s="46">
        <v>35</v>
      </c>
      <c r="V282" s="51"/>
      <c r="W282" s="62"/>
      <c r="X282" s="62"/>
      <c r="Y282" s="23" t="str">
        <f t="shared" si="34"/>
        <v/>
      </c>
      <c r="Z282" s="23">
        <f t="shared" si="35"/>
        <v>891.98</v>
      </c>
      <c r="AA282" s="19">
        <f t="shared" si="36"/>
        <v>1</v>
      </c>
      <c r="AB282" s="19">
        <f t="shared" si="37"/>
        <v>0</v>
      </c>
      <c r="AC282" s="19">
        <f t="shared" si="38"/>
        <v>1</v>
      </c>
      <c r="AD282" s="23" t="str">
        <f t="shared" si="39"/>
        <v/>
      </c>
      <c r="AE282" s="23" t="str">
        <f t="shared" si="40"/>
        <v/>
      </c>
    </row>
    <row r="283" spans="2:31" x14ac:dyDescent="0.25">
      <c r="B283" s="18">
        <f t="shared" si="41"/>
        <v>261</v>
      </c>
      <c r="C283" s="25">
        <v>5200000007112</v>
      </c>
      <c r="D283" s="19"/>
      <c r="E283" s="19"/>
      <c r="F283" s="2"/>
      <c r="G283" s="20" t="s">
        <v>392</v>
      </c>
      <c r="H283" s="21">
        <v>200</v>
      </c>
      <c r="I283" s="21" t="s">
        <v>995</v>
      </c>
      <c r="J283" s="46" t="s">
        <v>1097</v>
      </c>
      <c r="K283" s="46"/>
      <c r="L283" s="47">
        <v>0</v>
      </c>
      <c r="M283" s="48"/>
      <c r="N283" s="97">
        <v>2.06</v>
      </c>
      <c r="O283" s="49">
        <v>9.2499999999999999E-2</v>
      </c>
      <c r="P283" s="50">
        <v>0</v>
      </c>
      <c r="Q283" s="50">
        <v>0.12</v>
      </c>
      <c r="R283" s="50">
        <v>0</v>
      </c>
      <c r="S283" s="49">
        <v>0</v>
      </c>
      <c r="T283" s="46"/>
      <c r="U283" s="46">
        <v>45</v>
      </c>
      <c r="V283" s="51"/>
      <c r="W283" s="62"/>
      <c r="X283" s="62"/>
      <c r="Y283" s="23" t="str">
        <f t="shared" si="34"/>
        <v/>
      </c>
      <c r="Z283" s="23">
        <f t="shared" si="35"/>
        <v>412</v>
      </c>
      <c r="AA283" s="19">
        <f t="shared" si="36"/>
        <v>1</v>
      </c>
      <c r="AB283" s="19">
        <f t="shared" si="37"/>
        <v>0</v>
      </c>
      <c r="AC283" s="19">
        <f t="shared" si="38"/>
        <v>1</v>
      </c>
      <c r="AD283" s="23" t="str">
        <f t="shared" si="39"/>
        <v/>
      </c>
      <c r="AE283" s="23" t="str">
        <f t="shared" si="40"/>
        <v/>
      </c>
    </row>
    <row r="284" spans="2:31" x14ac:dyDescent="0.25">
      <c r="B284" s="18">
        <f t="shared" si="41"/>
        <v>262</v>
      </c>
      <c r="C284" s="25">
        <v>5200000007113</v>
      </c>
      <c r="D284" s="19"/>
      <c r="E284" s="19"/>
      <c r="F284" s="20"/>
      <c r="G284" s="20" t="s">
        <v>1005</v>
      </c>
      <c r="H284" s="21">
        <v>1</v>
      </c>
      <c r="I284" s="21" t="s">
        <v>995</v>
      </c>
      <c r="J284" s="46" t="s">
        <v>1097</v>
      </c>
      <c r="K284" s="46"/>
      <c r="L284" s="47">
        <v>0</v>
      </c>
      <c r="M284" s="48"/>
      <c r="N284" s="97">
        <v>2.67</v>
      </c>
      <c r="O284" s="49">
        <v>9.2499999999999999E-2</v>
      </c>
      <c r="P284" s="50">
        <v>0</v>
      </c>
      <c r="Q284" s="50">
        <v>0.12</v>
      </c>
      <c r="R284" s="50">
        <v>0</v>
      </c>
      <c r="S284" s="49">
        <v>0</v>
      </c>
      <c r="T284" s="46"/>
      <c r="U284" s="46">
        <v>45</v>
      </c>
      <c r="V284" s="51"/>
      <c r="W284" s="62"/>
      <c r="X284" s="62"/>
      <c r="Y284" s="23" t="str">
        <f t="shared" si="34"/>
        <v/>
      </c>
      <c r="Z284" s="23">
        <f t="shared" si="35"/>
        <v>2.67</v>
      </c>
      <c r="AA284" s="19">
        <f t="shared" si="36"/>
        <v>1</v>
      </c>
      <c r="AB284" s="19">
        <f t="shared" si="37"/>
        <v>0</v>
      </c>
      <c r="AC284" s="19">
        <f t="shared" si="38"/>
        <v>1</v>
      </c>
      <c r="AD284" s="23" t="str">
        <f t="shared" si="39"/>
        <v/>
      </c>
      <c r="AE284" s="23" t="str">
        <f t="shared" si="40"/>
        <v/>
      </c>
    </row>
    <row r="285" spans="2:31" x14ac:dyDescent="0.25">
      <c r="B285" s="18">
        <f t="shared" si="41"/>
        <v>263</v>
      </c>
      <c r="C285" s="25">
        <v>5200000007114</v>
      </c>
      <c r="D285" s="19"/>
      <c r="E285" s="19"/>
      <c r="F285" s="2"/>
      <c r="G285" s="20" t="s">
        <v>393</v>
      </c>
      <c r="H285" s="21">
        <v>167</v>
      </c>
      <c r="I285" s="21" t="s">
        <v>995</v>
      </c>
      <c r="J285" s="46" t="s">
        <v>1097</v>
      </c>
      <c r="K285" s="46"/>
      <c r="L285" s="47">
        <v>0</v>
      </c>
      <c r="M285" s="48"/>
      <c r="N285" s="97">
        <v>2.2400000000000002</v>
      </c>
      <c r="O285" s="49">
        <v>9.2499999999999999E-2</v>
      </c>
      <c r="P285" s="50">
        <v>0</v>
      </c>
      <c r="Q285" s="50">
        <v>0.12</v>
      </c>
      <c r="R285" s="50">
        <v>0</v>
      </c>
      <c r="S285" s="49">
        <v>0</v>
      </c>
      <c r="T285" s="46"/>
      <c r="U285" s="46">
        <v>45</v>
      </c>
      <c r="V285" s="51"/>
      <c r="W285" s="62"/>
      <c r="X285" s="62"/>
      <c r="Y285" s="23" t="str">
        <f t="shared" si="34"/>
        <v/>
      </c>
      <c r="Z285" s="23">
        <f t="shared" si="35"/>
        <v>374.08000000000004</v>
      </c>
      <c r="AA285" s="19">
        <f t="shared" si="36"/>
        <v>1</v>
      </c>
      <c r="AB285" s="19">
        <f t="shared" si="37"/>
        <v>0</v>
      </c>
      <c r="AC285" s="19">
        <f t="shared" si="38"/>
        <v>1</v>
      </c>
      <c r="AD285" s="23" t="str">
        <f t="shared" si="39"/>
        <v/>
      </c>
      <c r="AE285" s="23" t="str">
        <f t="shared" si="40"/>
        <v/>
      </c>
    </row>
    <row r="286" spans="2:31" x14ac:dyDescent="0.25">
      <c r="B286" s="18">
        <f t="shared" si="41"/>
        <v>264</v>
      </c>
      <c r="C286" s="25">
        <v>5200000007711</v>
      </c>
      <c r="D286" s="19"/>
      <c r="E286" s="19"/>
      <c r="F286" s="20"/>
      <c r="G286" s="20" t="s">
        <v>394</v>
      </c>
      <c r="H286" s="21">
        <v>267</v>
      </c>
      <c r="I286" s="21" t="s">
        <v>995</v>
      </c>
      <c r="J286" s="46" t="s">
        <v>1097</v>
      </c>
      <c r="K286" s="46"/>
      <c r="L286" s="47">
        <v>0</v>
      </c>
      <c r="M286" s="48"/>
      <c r="N286" s="97">
        <v>2.13</v>
      </c>
      <c r="O286" s="49">
        <v>9.2499999999999999E-2</v>
      </c>
      <c r="P286" s="50">
        <v>0</v>
      </c>
      <c r="Q286" s="50">
        <v>0.12</v>
      </c>
      <c r="R286" s="50">
        <v>0</v>
      </c>
      <c r="S286" s="49">
        <v>0</v>
      </c>
      <c r="T286" s="46"/>
      <c r="U286" s="46">
        <v>35</v>
      </c>
      <c r="V286" s="51"/>
      <c r="W286" s="62"/>
      <c r="X286" s="62"/>
      <c r="Y286" s="23" t="str">
        <f t="shared" si="34"/>
        <v/>
      </c>
      <c r="Z286" s="23">
        <f t="shared" si="35"/>
        <v>568.70999999999992</v>
      </c>
      <c r="AA286" s="19">
        <f t="shared" si="36"/>
        <v>1</v>
      </c>
      <c r="AB286" s="19">
        <f t="shared" si="37"/>
        <v>0</v>
      </c>
      <c r="AC286" s="19">
        <f t="shared" si="38"/>
        <v>1</v>
      </c>
      <c r="AD286" s="23" t="str">
        <f t="shared" si="39"/>
        <v/>
      </c>
      <c r="AE286" s="23" t="str">
        <f t="shared" si="40"/>
        <v/>
      </c>
    </row>
    <row r="287" spans="2:31" x14ac:dyDescent="0.25">
      <c r="B287" s="18">
        <f t="shared" si="41"/>
        <v>265</v>
      </c>
      <c r="C287" s="25">
        <v>5200000004088</v>
      </c>
      <c r="D287" s="19"/>
      <c r="E287" s="19"/>
      <c r="F287" s="20"/>
      <c r="G287" s="20" t="s">
        <v>395</v>
      </c>
      <c r="H287" s="21">
        <v>1</v>
      </c>
      <c r="I287" s="21" t="s">
        <v>995</v>
      </c>
      <c r="J287" s="46" t="s">
        <v>1073</v>
      </c>
      <c r="K287" s="46" t="s">
        <v>85</v>
      </c>
      <c r="L287" s="47" t="s">
        <v>1209</v>
      </c>
      <c r="M287" s="48"/>
      <c r="N287" s="97"/>
      <c r="O287" s="49"/>
      <c r="P287" s="50"/>
      <c r="Q287" s="50"/>
      <c r="R287" s="50"/>
      <c r="S287" s="49"/>
      <c r="T287" s="46"/>
      <c r="U287" s="46">
        <v>0</v>
      </c>
      <c r="V287" s="51"/>
      <c r="W287" s="62"/>
      <c r="X287" s="62"/>
      <c r="Y287" s="23" t="str">
        <f t="shared" si="34"/>
        <v/>
      </c>
      <c r="Z287" s="23" t="str">
        <f t="shared" si="35"/>
        <v/>
      </c>
      <c r="AA287" s="19">
        <f t="shared" si="36"/>
        <v>0</v>
      </c>
      <c r="AB287" s="19">
        <f t="shared" si="37"/>
        <v>0</v>
      </c>
      <c r="AC287" s="19">
        <f t="shared" si="38"/>
        <v>0</v>
      </c>
      <c r="AD287" s="23" t="str">
        <f t="shared" si="39"/>
        <v/>
      </c>
      <c r="AE287" s="23" t="str">
        <f t="shared" si="40"/>
        <v/>
      </c>
    </row>
    <row r="288" spans="2:31" x14ac:dyDescent="0.25">
      <c r="B288" s="18">
        <f t="shared" si="41"/>
        <v>266</v>
      </c>
      <c r="C288" s="25">
        <v>5200000004089</v>
      </c>
      <c r="D288" s="19"/>
      <c r="E288" s="19"/>
      <c r="F288" s="2"/>
      <c r="G288" s="20" t="s">
        <v>396</v>
      </c>
      <c r="H288" s="21">
        <v>1</v>
      </c>
      <c r="I288" s="21" t="s">
        <v>995</v>
      </c>
      <c r="J288" s="46" t="s">
        <v>1073</v>
      </c>
      <c r="K288" s="46" t="s">
        <v>85</v>
      </c>
      <c r="L288" s="47" t="s">
        <v>1209</v>
      </c>
      <c r="M288" s="48"/>
      <c r="N288" s="97"/>
      <c r="O288" s="49"/>
      <c r="P288" s="50"/>
      <c r="Q288" s="50"/>
      <c r="R288" s="50"/>
      <c r="S288" s="49"/>
      <c r="T288" s="46"/>
      <c r="U288" s="46">
        <v>0</v>
      </c>
      <c r="V288" s="51"/>
      <c r="W288" s="62"/>
      <c r="X288" s="62"/>
      <c r="Y288" s="23" t="str">
        <f t="shared" si="34"/>
        <v/>
      </c>
      <c r="Z288" s="23" t="str">
        <f t="shared" si="35"/>
        <v/>
      </c>
      <c r="AA288" s="19">
        <f t="shared" si="36"/>
        <v>0</v>
      </c>
      <c r="AB288" s="19">
        <f t="shared" si="37"/>
        <v>0</v>
      </c>
      <c r="AC288" s="19">
        <f t="shared" si="38"/>
        <v>0</v>
      </c>
      <c r="AD288" s="23" t="str">
        <f t="shared" si="39"/>
        <v/>
      </c>
      <c r="AE288" s="23" t="str">
        <f t="shared" si="40"/>
        <v/>
      </c>
    </row>
    <row r="289" spans="2:31" x14ac:dyDescent="0.25">
      <c r="B289" s="18">
        <f t="shared" si="41"/>
        <v>267</v>
      </c>
      <c r="C289" s="25">
        <v>5200000004023</v>
      </c>
      <c r="D289" s="19"/>
      <c r="E289" s="19"/>
      <c r="F289" s="20"/>
      <c r="G289" s="20" t="s">
        <v>397</v>
      </c>
      <c r="H289" s="21">
        <v>1</v>
      </c>
      <c r="I289" s="21" t="s">
        <v>995</v>
      </c>
      <c r="J289" s="46" t="s">
        <v>1097</v>
      </c>
      <c r="K289" s="46"/>
      <c r="L289" s="47">
        <v>0</v>
      </c>
      <c r="M289" s="48"/>
      <c r="N289" s="97">
        <v>1.95</v>
      </c>
      <c r="O289" s="49">
        <v>9.2499999999999999E-2</v>
      </c>
      <c r="P289" s="50">
        <v>0</v>
      </c>
      <c r="Q289" s="50">
        <v>0.12</v>
      </c>
      <c r="R289" s="50">
        <v>0</v>
      </c>
      <c r="S289" s="49">
        <v>0</v>
      </c>
      <c r="T289" s="46"/>
      <c r="U289" s="46">
        <v>35</v>
      </c>
      <c r="V289" s="51"/>
      <c r="W289" s="62"/>
      <c r="X289" s="62"/>
      <c r="Y289" s="23" t="str">
        <f t="shared" si="34"/>
        <v/>
      </c>
      <c r="Z289" s="23">
        <f t="shared" si="35"/>
        <v>1.95</v>
      </c>
      <c r="AA289" s="19">
        <f t="shared" si="36"/>
        <v>1</v>
      </c>
      <c r="AB289" s="19">
        <f t="shared" si="37"/>
        <v>0</v>
      </c>
      <c r="AC289" s="19">
        <f t="shared" si="38"/>
        <v>1</v>
      </c>
      <c r="AD289" s="23" t="str">
        <f t="shared" si="39"/>
        <v/>
      </c>
      <c r="AE289" s="23" t="str">
        <f t="shared" si="40"/>
        <v/>
      </c>
    </row>
    <row r="290" spans="2:31" x14ac:dyDescent="0.25">
      <c r="B290" s="18">
        <f t="shared" si="41"/>
        <v>268</v>
      </c>
      <c r="C290" s="25">
        <v>5200000003970</v>
      </c>
      <c r="D290" s="19"/>
      <c r="E290" s="19"/>
      <c r="F290" s="2"/>
      <c r="G290" s="20" t="s">
        <v>398</v>
      </c>
      <c r="H290" s="21">
        <v>1</v>
      </c>
      <c r="I290" s="21" t="s">
        <v>995</v>
      </c>
      <c r="J290" s="46" t="s">
        <v>1097</v>
      </c>
      <c r="K290" s="46"/>
      <c r="L290" s="47">
        <v>0</v>
      </c>
      <c r="M290" s="48"/>
      <c r="N290" s="97">
        <v>2.06</v>
      </c>
      <c r="O290" s="49">
        <v>9.2499999999999999E-2</v>
      </c>
      <c r="P290" s="50">
        <v>0</v>
      </c>
      <c r="Q290" s="50">
        <v>0.12</v>
      </c>
      <c r="R290" s="50">
        <v>0</v>
      </c>
      <c r="S290" s="49">
        <v>0</v>
      </c>
      <c r="T290" s="46"/>
      <c r="U290" s="46">
        <v>35</v>
      </c>
      <c r="V290" s="51"/>
      <c r="W290" s="62"/>
      <c r="X290" s="62"/>
      <c r="Y290" s="23" t="str">
        <f t="shared" si="34"/>
        <v/>
      </c>
      <c r="Z290" s="23">
        <f t="shared" si="35"/>
        <v>2.06</v>
      </c>
      <c r="AA290" s="19">
        <f t="shared" si="36"/>
        <v>1</v>
      </c>
      <c r="AB290" s="19">
        <f t="shared" si="37"/>
        <v>0</v>
      </c>
      <c r="AC290" s="19">
        <f t="shared" si="38"/>
        <v>1</v>
      </c>
      <c r="AD290" s="23" t="str">
        <f t="shared" si="39"/>
        <v/>
      </c>
      <c r="AE290" s="23" t="str">
        <f t="shared" si="40"/>
        <v/>
      </c>
    </row>
    <row r="291" spans="2:31" x14ac:dyDescent="0.25">
      <c r="B291" s="18">
        <f t="shared" si="41"/>
        <v>269</v>
      </c>
      <c r="C291" s="25">
        <v>5200000003955</v>
      </c>
      <c r="D291" s="19"/>
      <c r="E291" s="19"/>
      <c r="F291" s="20"/>
      <c r="G291" s="20" t="s">
        <v>399</v>
      </c>
      <c r="H291" s="21">
        <v>1</v>
      </c>
      <c r="I291" s="21" t="s">
        <v>995</v>
      </c>
      <c r="J291" s="46" t="s">
        <v>1098</v>
      </c>
      <c r="K291" s="46"/>
      <c r="L291" s="47" t="s">
        <v>1210</v>
      </c>
      <c r="M291" s="48"/>
      <c r="N291" s="97">
        <v>1.3</v>
      </c>
      <c r="O291" s="49">
        <v>9.2499999999999999E-2</v>
      </c>
      <c r="P291" s="50">
        <v>0</v>
      </c>
      <c r="Q291" s="50">
        <v>0.12</v>
      </c>
      <c r="R291" s="50">
        <v>0</v>
      </c>
      <c r="S291" s="49">
        <v>0</v>
      </c>
      <c r="T291" s="46"/>
      <c r="U291" s="46">
        <v>45</v>
      </c>
      <c r="V291" s="51"/>
      <c r="W291" s="62"/>
      <c r="X291" s="62"/>
      <c r="Y291" s="23" t="str">
        <f t="shared" si="34"/>
        <v/>
      </c>
      <c r="Z291" s="23">
        <f t="shared" si="35"/>
        <v>1.3</v>
      </c>
      <c r="AA291" s="19">
        <f t="shared" si="36"/>
        <v>1</v>
      </c>
      <c r="AB291" s="19">
        <f t="shared" si="37"/>
        <v>0</v>
      </c>
      <c r="AC291" s="19">
        <f t="shared" si="38"/>
        <v>1</v>
      </c>
      <c r="AD291" s="23" t="str">
        <f t="shared" si="39"/>
        <v/>
      </c>
      <c r="AE291" s="23" t="str">
        <f t="shared" si="40"/>
        <v/>
      </c>
    </row>
    <row r="292" spans="2:31" x14ac:dyDescent="0.25">
      <c r="B292" s="18">
        <f t="shared" si="41"/>
        <v>270</v>
      </c>
      <c r="C292" s="25">
        <v>5200000010296</v>
      </c>
      <c r="D292" s="19"/>
      <c r="E292" s="19"/>
      <c r="F292" s="2"/>
      <c r="G292" s="20" t="s">
        <v>400</v>
      </c>
      <c r="H292" s="21">
        <v>1</v>
      </c>
      <c r="I292" s="21" t="s">
        <v>995</v>
      </c>
      <c r="J292" s="46" t="s">
        <v>1081</v>
      </c>
      <c r="K292" s="46"/>
      <c r="L292" s="47">
        <v>0</v>
      </c>
      <c r="M292" s="48"/>
      <c r="N292" s="97">
        <v>202.78</v>
      </c>
      <c r="O292" s="49">
        <v>9.2499999999999999E-2</v>
      </c>
      <c r="P292" s="50">
        <v>0</v>
      </c>
      <c r="Q292" s="50">
        <v>0.12</v>
      </c>
      <c r="R292" s="50">
        <v>0</v>
      </c>
      <c r="S292" s="49">
        <v>0.06</v>
      </c>
      <c r="T292" s="46"/>
      <c r="U292" s="46">
        <v>55</v>
      </c>
      <c r="V292" s="51"/>
      <c r="W292" s="62"/>
      <c r="X292" s="62"/>
      <c r="Y292" s="23" t="str">
        <f t="shared" si="34"/>
        <v/>
      </c>
      <c r="Z292" s="23">
        <f t="shared" si="35"/>
        <v>202.78</v>
      </c>
      <c r="AA292" s="19">
        <f t="shared" si="36"/>
        <v>1</v>
      </c>
      <c r="AB292" s="19">
        <f t="shared" si="37"/>
        <v>0</v>
      </c>
      <c r="AC292" s="19">
        <f t="shared" si="38"/>
        <v>1</v>
      </c>
      <c r="AD292" s="23" t="str">
        <f t="shared" si="39"/>
        <v/>
      </c>
      <c r="AE292" s="23" t="str">
        <f t="shared" si="40"/>
        <v/>
      </c>
    </row>
    <row r="293" spans="2:31" x14ac:dyDescent="0.25">
      <c r="B293" s="18">
        <f t="shared" si="41"/>
        <v>271</v>
      </c>
      <c r="C293" s="25">
        <v>5200000001379</v>
      </c>
      <c r="D293" s="19"/>
      <c r="E293" s="19"/>
      <c r="F293" s="2"/>
      <c r="G293" s="20" t="s">
        <v>401</v>
      </c>
      <c r="H293" s="21">
        <v>1</v>
      </c>
      <c r="I293" s="21" t="s">
        <v>995</v>
      </c>
      <c r="J293" s="46" t="s">
        <v>1096</v>
      </c>
      <c r="K293" s="46"/>
      <c r="L293" s="47">
        <v>0</v>
      </c>
      <c r="M293" s="48"/>
      <c r="N293" s="97">
        <v>3.66</v>
      </c>
      <c r="O293" s="49">
        <v>9.2499999999999999E-2</v>
      </c>
      <c r="P293" s="50">
        <v>0</v>
      </c>
      <c r="Q293" s="50">
        <v>0.12</v>
      </c>
      <c r="R293" s="50">
        <v>0</v>
      </c>
      <c r="S293" s="49">
        <v>0</v>
      </c>
      <c r="T293" s="46"/>
      <c r="U293" s="46">
        <v>50</v>
      </c>
      <c r="V293" s="51"/>
      <c r="W293" s="62"/>
      <c r="X293" s="62"/>
      <c r="Y293" s="23" t="str">
        <f t="shared" si="34"/>
        <v/>
      </c>
      <c r="Z293" s="23">
        <f t="shared" si="35"/>
        <v>3.66</v>
      </c>
      <c r="AA293" s="19">
        <f t="shared" si="36"/>
        <v>1</v>
      </c>
      <c r="AB293" s="19">
        <f t="shared" si="37"/>
        <v>0</v>
      </c>
      <c r="AC293" s="19">
        <f t="shared" si="38"/>
        <v>1</v>
      </c>
      <c r="AD293" s="23" t="str">
        <f t="shared" si="39"/>
        <v/>
      </c>
      <c r="AE293" s="23" t="str">
        <f t="shared" si="40"/>
        <v/>
      </c>
    </row>
    <row r="294" spans="2:31" x14ac:dyDescent="0.25">
      <c r="B294" s="18">
        <f t="shared" si="41"/>
        <v>272</v>
      </c>
      <c r="C294" s="25">
        <v>5600000000230</v>
      </c>
      <c r="D294" s="19"/>
      <c r="E294" s="19"/>
      <c r="F294" s="20"/>
      <c r="G294" s="20" t="s">
        <v>402</v>
      </c>
      <c r="H294" s="21">
        <v>1</v>
      </c>
      <c r="I294" s="21" t="s">
        <v>995</v>
      </c>
      <c r="J294" s="46" t="s">
        <v>1073</v>
      </c>
      <c r="K294" s="46" t="s">
        <v>85</v>
      </c>
      <c r="L294" s="47" t="s">
        <v>1186</v>
      </c>
      <c r="M294" s="48"/>
      <c r="N294" s="97"/>
      <c r="O294" s="49"/>
      <c r="P294" s="50"/>
      <c r="Q294" s="50"/>
      <c r="R294" s="50"/>
      <c r="S294" s="49"/>
      <c r="T294" s="46"/>
      <c r="U294" s="46">
        <v>0</v>
      </c>
      <c r="V294" s="51"/>
      <c r="W294" s="62"/>
      <c r="X294" s="62"/>
      <c r="Y294" s="23" t="str">
        <f t="shared" si="34"/>
        <v/>
      </c>
      <c r="Z294" s="23" t="str">
        <f t="shared" si="35"/>
        <v/>
      </c>
      <c r="AA294" s="19">
        <f t="shared" si="36"/>
        <v>0</v>
      </c>
      <c r="AB294" s="19">
        <f t="shared" si="37"/>
        <v>0</v>
      </c>
      <c r="AC294" s="19">
        <f t="shared" si="38"/>
        <v>0</v>
      </c>
      <c r="AD294" s="23" t="str">
        <f t="shared" si="39"/>
        <v/>
      </c>
      <c r="AE294" s="23" t="str">
        <f t="shared" si="40"/>
        <v/>
      </c>
    </row>
    <row r="295" spans="2:31" x14ac:dyDescent="0.25">
      <c r="B295" s="18">
        <f t="shared" si="41"/>
        <v>273</v>
      </c>
      <c r="C295" s="25">
        <v>5200000009999</v>
      </c>
      <c r="D295" s="19"/>
      <c r="E295" s="19"/>
      <c r="F295" s="2"/>
      <c r="G295" s="20" t="s">
        <v>403</v>
      </c>
      <c r="H295" s="21">
        <v>1</v>
      </c>
      <c r="I295" s="21" t="s">
        <v>995</v>
      </c>
      <c r="J295" s="46" t="s">
        <v>1073</v>
      </c>
      <c r="K295" s="46" t="s">
        <v>85</v>
      </c>
      <c r="L295" s="47" t="s">
        <v>1188</v>
      </c>
      <c r="M295" s="48"/>
      <c r="N295" s="97"/>
      <c r="O295" s="49"/>
      <c r="P295" s="50"/>
      <c r="Q295" s="50"/>
      <c r="R295" s="50"/>
      <c r="S295" s="49"/>
      <c r="T295" s="46"/>
      <c r="U295" s="46">
        <v>0</v>
      </c>
      <c r="V295" s="51"/>
      <c r="W295" s="62"/>
      <c r="X295" s="62"/>
      <c r="Y295" s="23" t="str">
        <f t="shared" si="34"/>
        <v/>
      </c>
      <c r="Z295" s="23" t="str">
        <f t="shared" si="35"/>
        <v/>
      </c>
      <c r="AA295" s="19">
        <f t="shared" si="36"/>
        <v>0</v>
      </c>
      <c r="AB295" s="19">
        <f t="shared" si="37"/>
        <v>0</v>
      </c>
      <c r="AC295" s="19">
        <f t="shared" si="38"/>
        <v>0</v>
      </c>
      <c r="AD295" s="23" t="str">
        <f t="shared" si="39"/>
        <v/>
      </c>
      <c r="AE295" s="23" t="str">
        <f t="shared" si="40"/>
        <v/>
      </c>
    </row>
    <row r="296" spans="2:31" x14ac:dyDescent="0.25">
      <c r="B296" s="18">
        <f t="shared" si="41"/>
        <v>274</v>
      </c>
      <c r="C296" s="25">
        <v>5200000010001</v>
      </c>
      <c r="D296" s="19"/>
      <c r="E296" s="19"/>
      <c r="F296" s="20"/>
      <c r="G296" s="20" t="s">
        <v>404</v>
      </c>
      <c r="H296" s="21">
        <v>1</v>
      </c>
      <c r="I296" s="21" t="s">
        <v>995</v>
      </c>
      <c r="J296" s="46" t="s">
        <v>1073</v>
      </c>
      <c r="K296" s="46" t="s">
        <v>85</v>
      </c>
      <c r="L296" s="47" t="s">
        <v>1186</v>
      </c>
      <c r="M296" s="48"/>
      <c r="N296" s="97"/>
      <c r="O296" s="49"/>
      <c r="P296" s="50"/>
      <c r="Q296" s="50"/>
      <c r="R296" s="50"/>
      <c r="S296" s="49"/>
      <c r="T296" s="46"/>
      <c r="U296" s="46">
        <v>0</v>
      </c>
      <c r="V296" s="51"/>
      <c r="W296" s="62"/>
      <c r="X296" s="62"/>
      <c r="Y296" s="23" t="str">
        <f t="shared" si="34"/>
        <v/>
      </c>
      <c r="Z296" s="23" t="str">
        <f t="shared" si="35"/>
        <v/>
      </c>
      <c r="AA296" s="19">
        <f t="shared" si="36"/>
        <v>0</v>
      </c>
      <c r="AB296" s="19">
        <f t="shared" si="37"/>
        <v>0</v>
      </c>
      <c r="AC296" s="19">
        <f t="shared" si="38"/>
        <v>0</v>
      </c>
      <c r="AD296" s="23" t="str">
        <f t="shared" si="39"/>
        <v/>
      </c>
      <c r="AE296" s="23" t="str">
        <f t="shared" si="40"/>
        <v/>
      </c>
    </row>
    <row r="297" spans="2:31" x14ac:dyDescent="0.25">
      <c r="B297" s="18">
        <f t="shared" si="41"/>
        <v>275</v>
      </c>
      <c r="C297" s="25">
        <v>5500000001608</v>
      </c>
      <c r="D297" s="19"/>
      <c r="E297" s="19"/>
      <c r="F297" s="2"/>
      <c r="G297" s="20" t="s">
        <v>405</v>
      </c>
      <c r="H297" s="21">
        <v>1</v>
      </c>
      <c r="I297" s="21" t="s">
        <v>995</v>
      </c>
      <c r="J297" s="46" t="s">
        <v>1073</v>
      </c>
      <c r="K297" s="46" t="s">
        <v>85</v>
      </c>
      <c r="L297" s="47" t="s">
        <v>1186</v>
      </c>
      <c r="M297" s="48"/>
      <c r="N297" s="97"/>
      <c r="O297" s="49"/>
      <c r="P297" s="50"/>
      <c r="Q297" s="50"/>
      <c r="R297" s="50"/>
      <c r="S297" s="49"/>
      <c r="T297" s="46"/>
      <c r="U297" s="46">
        <v>0</v>
      </c>
      <c r="V297" s="51"/>
      <c r="W297" s="62"/>
      <c r="X297" s="62"/>
      <c r="Y297" s="23" t="str">
        <f t="shared" si="34"/>
        <v/>
      </c>
      <c r="Z297" s="23" t="str">
        <f t="shared" si="35"/>
        <v/>
      </c>
      <c r="AA297" s="19">
        <f t="shared" si="36"/>
        <v>0</v>
      </c>
      <c r="AB297" s="19">
        <f t="shared" si="37"/>
        <v>0</v>
      </c>
      <c r="AC297" s="19">
        <f t="shared" si="38"/>
        <v>0</v>
      </c>
      <c r="AD297" s="23" t="str">
        <f t="shared" si="39"/>
        <v/>
      </c>
      <c r="AE297" s="23" t="str">
        <f t="shared" si="40"/>
        <v/>
      </c>
    </row>
    <row r="298" spans="2:31" x14ac:dyDescent="0.25">
      <c r="B298" s="18">
        <f t="shared" si="41"/>
        <v>276</v>
      </c>
      <c r="C298" s="25">
        <v>5500000001609</v>
      </c>
      <c r="D298" s="19"/>
      <c r="E298" s="19"/>
      <c r="F298" s="20"/>
      <c r="G298" s="20" t="s">
        <v>406</v>
      </c>
      <c r="H298" s="21">
        <v>1</v>
      </c>
      <c r="I298" s="21" t="s">
        <v>995</v>
      </c>
      <c r="J298" s="46" t="s">
        <v>1073</v>
      </c>
      <c r="K298" s="46" t="s">
        <v>85</v>
      </c>
      <c r="L298" s="47" t="s">
        <v>1188</v>
      </c>
      <c r="M298" s="48"/>
      <c r="N298" s="97"/>
      <c r="O298" s="49"/>
      <c r="P298" s="50"/>
      <c r="Q298" s="50"/>
      <c r="R298" s="50"/>
      <c r="S298" s="49"/>
      <c r="T298" s="46"/>
      <c r="U298" s="46">
        <v>0</v>
      </c>
      <c r="V298" s="51"/>
      <c r="W298" s="62"/>
      <c r="X298" s="62"/>
      <c r="Y298" s="23" t="str">
        <f t="shared" si="34"/>
        <v/>
      </c>
      <c r="Z298" s="23" t="str">
        <f t="shared" si="35"/>
        <v/>
      </c>
      <c r="AA298" s="19">
        <f t="shared" si="36"/>
        <v>0</v>
      </c>
      <c r="AB298" s="19">
        <f t="shared" si="37"/>
        <v>0</v>
      </c>
      <c r="AC298" s="19">
        <f t="shared" si="38"/>
        <v>0</v>
      </c>
      <c r="AD298" s="23" t="str">
        <f t="shared" si="39"/>
        <v/>
      </c>
      <c r="AE298" s="23" t="str">
        <f t="shared" si="40"/>
        <v/>
      </c>
    </row>
    <row r="299" spans="2:31" x14ac:dyDescent="0.25">
      <c r="B299" s="18">
        <f t="shared" si="41"/>
        <v>277</v>
      </c>
      <c r="C299" s="25">
        <v>5500000001610</v>
      </c>
      <c r="D299" s="19"/>
      <c r="E299" s="19"/>
      <c r="F299" s="2"/>
      <c r="G299" s="20" t="s">
        <v>407</v>
      </c>
      <c r="H299" s="21">
        <v>1</v>
      </c>
      <c r="I299" s="21" t="s">
        <v>995</v>
      </c>
      <c r="J299" s="46" t="s">
        <v>1073</v>
      </c>
      <c r="K299" s="46" t="s">
        <v>85</v>
      </c>
      <c r="L299" s="47" t="s">
        <v>1186</v>
      </c>
      <c r="M299" s="48"/>
      <c r="N299" s="97"/>
      <c r="O299" s="49"/>
      <c r="P299" s="50"/>
      <c r="Q299" s="50"/>
      <c r="R299" s="50"/>
      <c r="S299" s="49"/>
      <c r="T299" s="46"/>
      <c r="U299" s="46">
        <v>0</v>
      </c>
      <c r="V299" s="51"/>
      <c r="W299" s="62"/>
      <c r="X299" s="62"/>
      <c r="Y299" s="23" t="str">
        <f t="shared" si="34"/>
        <v/>
      </c>
      <c r="Z299" s="23" t="str">
        <f t="shared" si="35"/>
        <v/>
      </c>
      <c r="AA299" s="19">
        <f t="shared" si="36"/>
        <v>0</v>
      </c>
      <c r="AB299" s="19">
        <f t="shared" si="37"/>
        <v>0</v>
      </c>
      <c r="AC299" s="19">
        <f t="shared" si="38"/>
        <v>0</v>
      </c>
      <c r="AD299" s="23" t="str">
        <f t="shared" si="39"/>
        <v/>
      </c>
      <c r="AE299" s="23" t="str">
        <f t="shared" si="40"/>
        <v/>
      </c>
    </row>
    <row r="300" spans="2:31" x14ac:dyDescent="0.25">
      <c r="B300" s="18">
        <f t="shared" si="41"/>
        <v>278</v>
      </c>
      <c r="C300" s="25">
        <v>5300000007168</v>
      </c>
      <c r="D300" s="19"/>
      <c r="E300" s="19"/>
      <c r="F300" s="20"/>
      <c r="G300" s="20" t="s">
        <v>408</v>
      </c>
      <c r="H300" s="21">
        <v>1</v>
      </c>
      <c r="I300" s="21" t="s">
        <v>995</v>
      </c>
      <c r="J300" s="46" t="s">
        <v>1073</v>
      </c>
      <c r="K300" s="46" t="s">
        <v>85</v>
      </c>
      <c r="L300" s="47" t="s">
        <v>1188</v>
      </c>
      <c r="M300" s="48"/>
      <c r="N300" s="97"/>
      <c r="O300" s="49"/>
      <c r="P300" s="50"/>
      <c r="Q300" s="50"/>
      <c r="R300" s="50"/>
      <c r="S300" s="49"/>
      <c r="T300" s="46"/>
      <c r="U300" s="46">
        <v>0</v>
      </c>
      <c r="V300" s="51"/>
      <c r="W300" s="62"/>
      <c r="X300" s="62"/>
      <c r="Y300" s="23" t="str">
        <f t="shared" si="34"/>
        <v/>
      </c>
      <c r="Z300" s="23" t="str">
        <f t="shared" si="35"/>
        <v/>
      </c>
      <c r="AA300" s="19">
        <f t="shared" si="36"/>
        <v>0</v>
      </c>
      <c r="AB300" s="19">
        <f t="shared" si="37"/>
        <v>0</v>
      </c>
      <c r="AC300" s="19">
        <f t="shared" si="38"/>
        <v>0</v>
      </c>
      <c r="AD300" s="23" t="str">
        <f t="shared" si="39"/>
        <v/>
      </c>
      <c r="AE300" s="23" t="str">
        <f t="shared" si="40"/>
        <v/>
      </c>
    </row>
    <row r="301" spans="2:31" x14ac:dyDescent="0.25">
      <c r="B301" s="18">
        <f t="shared" si="41"/>
        <v>279</v>
      </c>
      <c r="C301" s="25">
        <v>6600000000648</v>
      </c>
      <c r="D301" s="19"/>
      <c r="E301" s="19"/>
      <c r="F301" s="2"/>
      <c r="G301" s="20" t="s">
        <v>409</v>
      </c>
      <c r="H301" s="21">
        <v>1</v>
      </c>
      <c r="I301" s="21" t="s">
        <v>995</v>
      </c>
      <c r="J301" s="46" t="s">
        <v>1105</v>
      </c>
      <c r="K301" s="46"/>
      <c r="L301" s="47">
        <v>0</v>
      </c>
      <c r="M301" s="48"/>
      <c r="N301" s="97">
        <v>22.99</v>
      </c>
      <c r="O301" s="49">
        <v>9.2499999999999999E-2</v>
      </c>
      <c r="P301" s="50">
        <v>0</v>
      </c>
      <c r="Q301" s="50">
        <v>0.12</v>
      </c>
      <c r="R301" s="50">
        <v>0</v>
      </c>
      <c r="S301" s="49">
        <v>0</v>
      </c>
      <c r="T301" s="46"/>
      <c r="U301" s="46">
        <v>50</v>
      </c>
      <c r="V301" s="51"/>
      <c r="W301" s="62"/>
      <c r="X301" s="62"/>
      <c r="Y301" s="23" t="str">
        <f t="shared" si="34"/>
        <v/>
      </c>
      <c r="Z301" s="23">
        <f t="shared" si="35"/>
        <v>22.99</v>
      </c>
      <c r="AA301" s="19">
        <f t="shared" si="36"/>
        <v>1</v>
      </c>
      <c r="AB301" s="19">
        <f t="shared" si="37"/>
        <v>0</v>
      </c>
      <c r="AC301" s="19">
        <f t="shared" si="38"/>
        <v>1</v>
      </c>
      <c r="AD301" s="23" t="str">
        <f t="shared" si="39"/>
        <v/>
      </c>
      <c r="AE301" s="23" t="str">
        <f t="shared" si="40"/>
        <v/>
      </c>
    </row>
    <row r="302" spans="2:31" x14ac:dyDescent="0.25">
      <c r="B302" s="18">
        <f t="shared" si="41"/>
        <v>280</v>
      </c>
      <c r="C302" s="25">
        <v>6600000000756</v>
      </c>
      <c r="D302" s="19"/>
      <c r="E302" s="19"/>
      <c r="F302" s="20"/>
      <c r="G302" s="20" t="s">
        <v>410</v>
      </c>
      <c r="H302" s="21">
        <v>1</v>
      </c>
      <c r="I302" s="21" t="s">
        <v>995</v>
      </c>
      <c r="J302" s="46" t="s">
        <v>1106</v>
      </c>
      <c r="K302" s="46"/>
      <c r="L302" s="47">
        <v>0</v>
      </c>
      <c r="M302" s="48"/>
      <c r="N302" s="97">
        <v>21.56</v>
      </c>
      <c r="O302" s="49">
        <v>9.2499999999999999E-2</v>
      </c>
      <c r="P302" s="50">
        <v>0</v>
      </c>
      <c r="Q302" s="50">
        <v>0.12</v>
      </c>
      <c r="R302" s="50">
        <v>0</v>
      </c>
      <c r="S302" s="49">
        <v>0</v>
      </c>
      <c r="T302" s="46"/>
      <c r="U302" s="46">
        <v>50</v>
      </c>
      <c r="V302" s="51"/>
      <c r="W302" s="62"/>
      <c r="X302" s="62"/>
      <c r="Y302" s="23" t="str">
        <f t="shared" si="34"/>
        <v/>
      </c>
      <c r="Z302" s="23">
        <f t="shared" si="35"/>
        <v>21.56</v>
      </c>
      <c r="AA302" s="19">
        <f t="shared" si="36"/>
        <v>1</v>
      </c>
      <c r="AB302" s="19">
        <f t="shared" si="37"/>
        <v>0</v>
      </c>
      <c r="AC302" s="19">
        <f t="shared" si="38"/>
        <v>1</v>
      </c>
      <c r="AD302" s="23" t="str">
        <f t="shared" si="39"/>
        <v/>
      </c>
      <c r="AE302" s="23" t="str">
        <f t="shared" si="40"/>
        <v/>
      </c>
    </row>
    <row r="303" spans="2:31" x14ac:dyDescent="0.25">
      <c r="B303" s="18">
        <f t="shared" si="41"/>
        <v>281</v>
      </c>
      <c r="C303" s="25">
        <v>5200000007333</v>
      </c>
      <c r="D303" s="19"/>
      <c r="E303" s="19"/>
      <c r="F303" s="2"/>
      <c r="G303" s="20" t="s">
        <v>411</v>
      </c>
      <c r="H303" s="21">
        <v>3</v>
      </c>
      <c r="I303" s="21" t="s">
        <v>995</v>
      </c>
      <c r="J303" s="46" t="s">
        <v>1285</v>
      </c>
      <c r="K303" s="46"/>
      <c r="L303" s="47">
        <v>0</v>
      </c>
      <c r="M303" s="48"/>
      <c r="N303" s="97">
        <v>51.92</v>
      </c>
      <c r="O303" s="49">
        <v>9.2499999999999999E-2</v>
      </c>
      <c r="P303" s="50">
        <v>0</v>
      </c>
      <c r="Q303" s="50">
        <v>0.12</v>
      </c>
      <c r="R303" s="50">
        <v>0</v>
      </c>
      <c r="S303" s="49">
        <v>0</v>
      </c>
      <c r="T303" s="46"/>
      <c r="U303" s="46">
        <v>50</v>
      </c>
      <c r="V303" s="51"/>
      <c r="W303" s="62"/>
      <c r="X303" s="62"/>
      <c r="Y303" s="23" t="str">
        <f t="shared" si="34"/>
        <v/>
      </c>
      <c r="Z303" s="23">
        <f t="shared" si="35"/>
        <v>155.76</v>
      </c>
      <c r="AA303" s="19">
        <f t="shared" si="36"/>
        <v>1</v>
      </c>
      <c r="AB303" s="19">
        <f t="shared" si="37"/>
        <v>0</v>
      </c>
      <c r="AC303" s="19">
        <f t="shared" si="38"/>
        <v>1</v>
      </c>
      <c r="AD303" s="23" t="str">
        <f t="shared" si="39"/>
        <v/>
      </c>
      <c r="AE303" s="23" t="str">
        <f t="shared" si="40"/>
        <v/>
      </c>
    </row>
    <row r="304" spans="2:31" x14ac:dyDescent="0.25">
      <c r="B304" s="18">
        <f t="shared" si="41"/>
        <v>282</v>
      </c>
      <c r="C304" s="25">
        <v>5500000000886</v>
      </c>
      <c r="D304" s="19"/>
      <c r="E304" s="19"/>
      <c r="F304" s="20"/>
      <c r="G304" s="20" t="s">
        <v>412</v>
      </c>
      <c r="H304" s="21">
        <v>48</v>
      </c>
      <c r="I304" s="21" t="s">
        <v>995</v>
      </c>
      <c r="J304" s="46" t="s">
        <v>1073</v>
      </c>
      <c r="K304" s="46" t="s">
        <v>81</v>
      </c>
      <c r="L304" s="47" t="s">
        <v>1191</v>
      </c>
      <c r="M304" s="48"/>
      <c r="N304" s="97"/>
      <c r="O304" s="49"/>
      <c r="P304" s="50"/>
      <c r="Q304" s="50"/>
      <c r="R304" s="50"/>
      <c r="S304" s="49"/>
      <c r="T304" s="46"/>
      <c r="U304" s="46">
        <v>0</v>
      </c>
      <c r="V304" s="51"/>
      <c r="W304" s="62"/>
      <c r="X304" s="62"/>
      <c r="Y304" s="23" t="str">
        <f t="shared" si="34"/>
        <v/>
      </c>
      <c r="Z304" s="23" t="str">
        <f t="shared" si="35"/>
        <v/>
      </c>
      <c r="AA304" s="19">
        <f t="shared" si="36"/>
        <v>0</v>
      </c>
      <c r="AB304" s="19">
        <f t="shared" si="37"/>
        <v>0</v>
      </c>
      <c r="AC304" s="19">
        <f t="shared" si="38"/>
        <v>0</v>
      </c>
      <c r="AD304" s="23" t="str">
        <f t="shared" si="39"/>
        <v/>
      </c>
      <c r="AE304" s="23" t="str">
        <f t="shared" si="40"/>
        <v/>
      </c>
    </row>
    <row r="305" spans="2:31" x14ac:dyDescent="0.25">
      <c r="B305" s="18">
        <f t="shared" si="41"/>
        <v>283</v>
      </c>
      <c r="C305" s="25">
        <v>5200000015201</v>
      </c>
      <c r="D305" s="19"/>
      <c r="E305" s="19"/>
      <c r="F305" s="2"/>
      <c r="G305" s="20" t="s">
        <v>413</v>
      </c>
      <c r="H305" s="21">
        <v>1</v>
      </c>
      <c r="I305" s="21" t="s">
        <v>995</v>
      </c>
      <c r="J305" s="46" t="s">
        <v>1107</v>
      </c>
      <c r="K305" s="46"/>
      <c r="L305" s="47">
        <v>0</v>
      </c>
      <c r="M305" s="48"/>
      <c r="N305" s="97">
        <v>17.66</v>
      </c>
      <c r="O305" s="49">
        <v>9.2499999999999999E-2</v>
      </c>
      <c r="P305" s="50">
        <v>0</v>
      </c>
      <c r="Q305" s="50">
        <v>0.04</v>
      </c>
      <c r="R305" s="50">
        <v>0</v>
      </c>
      <c r="S305" s="49">
        <v>0</v>
      </c>
      <c r="T305" s="46"/>
      <c r="U305" s="46">
        <v>50</v>
      </c>
      <c r="V305" s="51"/>
      <c r="W305" s="62"/>
      <c r="X305" s="62"/>
      <c r="Y305" s="23" t="str">
        <f t="shared" si="34"/>
        <v/>
      </c>
      <c r="Z305" s="23">
        <f t="shared" si="35"/>
        <v>17.66</v>
      </c>
      <c r="AA305" s="19">
        <f t="shared" si="36"/>
        <v>1</v>
      </c>
      <c r="AB305" s="19">
        <f t="shared" si="37"/>
        <v>0</v>
      </c>
      <c r="AC305" s="19">
        <f t="shared" si="38"/>
        <v>1</v>
      </c>
      <c r="AD305" s="23" t="str">
        <f t="shared" si="39"/>
        <v/>
      </c>
      <c r="AE305" s="23" t="str">
        <f t="shared" si="40"/>
        <v/>
      </c>
    </row>
    <row r="306" spans="2:31" x14ac:dyDescent="0.25">
      <c r="B306" s="18">
        <f t="shared" si="41"/>
        <v>284</v>
      </c>
      <c r="C306" s="25">
        <v>5500000001607</v>
      </c>
      <c r="D306" s="19"/>
      <c r="E306" s="19"/>
      <c r="F306" s="20"/>
      <c r="G306" s="20" t="s">
        <v>414</v>
      </c>
      <c r="H306" s="21">
        <v>1</v>
      </c>
      <c r="I306" s="21" t="s">
        <v>995</v>
      </c>
      <c r="J306" s="46" t="s">
        <v>1108</v>
      </c>
      <c r="K306" s="46"/>
      <c r="L306" s="47">
        <v>0</v>
      </c>
      <c r="M306" s="48"/>
      <c r="N306" s="97">
        <v>1.9</v>
      </c>
      <c r="O306" s="49">
        <v>9.2499999999999999E-2</v>
      </c>
      <c r="P306" s="50">
        <v>0</v>
      </c>
      <c r="Q306" s="50">
        <v>0.04</v>
      </c>
      <c r="R306" s="50">
        <v>0</v>
      </c>
      <c r="S306" s="49">
        <v>0</v>
      </c>
      <c r="T306" s="46"/>
      <c r="U306" s="46">
        <v>50</v>
      </c>
      <c r="V306" s="51"/>
      <c r="W306" s="62"/>
      <c r="X306" s="62"/>
      <c r="Y306" s="23" t="str">
        <f t="shared" si="34"/>
        <v/>
      </c>
      <c r="Z306" s="23">
        <f t="shared" si="35"/>
        <v>1.9</v>
      </c>
      <c r="AA306" s="19">
        <f t="shared" si="36"/>
        <v>1</v>
      </c>
      <c r="AB306" s="19">
        <f t="shared" si="37"/>
        <v>0</v>
      </c>
      <c r="AC306" s="19">
        <f t="shared" si="38"/>
        <v>1</v>
      </c>
      <c r="AD306" s="23" t="str">
        <f t="shared" si="39"/>
        <v/>
      </c>
      <c r="AE306" s="23" t="str">
        <f t="shared" si="40"/>
        <v/>
      </c>
    </row>
    <row r="307" spans="2:31" x14ac:dyDescent="0.25">
      <c r="B307" s="18">
        <f t="shared" si="41"/>
        <v>285</v>
      </c>
      <c r="C307" s="25">
        <v>5300000007166</v>
      </c>
      <c r="D307" s="19"/>
      <c r="E307" s="19"/>
      <c r="F307" s="2"/>
      <c r="G307" s="20" t="s">
        <v>415</v>
      </c>
      <c r="H307" s="21">
        <v>40</v>
      </c>
      <c r="I307" s="21" t="s">
        <v>995</v>
      </c>
      <c r="J307" s="46" t="s">
        <v>1073</v>
      </c>
      <c r="K307" s="46" t="s">
        <v>85</v>
      </c>
      <c r="L307" s="47" t="s">
        <v>1186</v>
      </c>
      <c r="M307" s="48"/>
      <c r="N307" s="97"/>
      <c r="O307" s="49"/>
      <c r="P307" s="50"/>
      <c r="Q307" s="50"/>
      <c r="R307" s="50"/>
      <c r="S307" s="49"/>
      <c r="T307" s="46"/>
      <c r="U307" s="46">
        <v>0</v>
      </c>
      <c r="V307" s="51"/>
      <c r="W307" s="62"/>
      <c r="X307" s="62"/>
      <c r="Y307" s="23" t="str">
        <f t="shared" si="34"/>
        <v/>
      </c>
      <c r="Z307" s="23" t="str">
        <f t="shared" si="35"/>
        <v/>
      </c>
      <c r="AA307" s="19">
        <f t="shared" si="36"/>
        <v>0</v>
      </c>
      <c r="AB307" s="19">
        <f t="shared" si="37"/>
        <v>0</v>
      </c>
      <c r="AC307" s="19">
        <f t="shared" si="38"/>
        <v>0</v>
      </c>
      <c r="AD307" s="23" t="str">
        <f t="shared" si="39"/>
        <v/>
      </c>
      <c r="AE307" s="23" t="str">
        <f t="shared" si="40"/>
        <v/>
      </c>
    </row>
    <row r="308" spans="2:31" x14ac:dyDescent="0.25">
      <c r="B308" s="18">
        <f t="shared" si="41"/>
        <v>286</v>
      </c>
      <c r="C308" s="25">
        <v>5300000007167</v>
      </c>
      <c r="D308" s="19"/>
      <c r="E308" s="19"/>
      <c r="F308" s="20"/>
      <c r="G308" s="20" t="s">
        <v>416</v>
      </c>
      <c r="H308" s="21">
        <v>17</v>
      </c>
      <c r="I308" s="21" t="s">
        <v>995</v>
      </c>
      <c r="J308" s="46" t="s">
        <v>1073</v>
      </c>
      <c r="K308" s="46" t="s">
        <v>85</v>
      </c>
      <c r="L308" s="47" t="s">
        <v>1186</v>
      </c>
      <c r="M308" s="48"/>
      <c r="N308" s="97"/>
      <c r="O308" s="49"/>
      <c r="P308" s="50"/>
      <c r="Q308" s="50"/>
      <c r="R308" s="50"/>
      <c r="S308" s="49"/>
      <c r="T308" s="46"/>
      <c r="U308" s="46">
        <v>0</v>
      </c>
      <c r="V308" s="51"/>
      <c r="W308" s="62"/>
      <c r="X308" s="62"/>
      <c r="Y308" s="23" t="str">
        <f t="shared" si="34"/>
        <v/>
      </c>
      <c r="Z308" s="23" t="str">
        <f t="shared" si="35"/>
        <v/>
      </c>
      <c r="AA308" s="19">
        <f t="shared" si="36"/>
        <v>0</v>
      </c>
      <c r="AB308" s="19">
        <f t="shared" si="37"/>
        <v>0</v>
      </c>
      <c r="AC308" s="19">
        <f t="shared" si="38"/>
        <v>0</v>
      </c>
      <c r="AD308" s="23" t="str">
        <f t="shared" si="39"/>
        <v/>
      </c>
      <c r="AE308" s="23" t="str">
        <f t="shared" si="40"/>
        <v/>
      </c>
    </row>
    <row r="309" spans="2:31" x14ac:dyDescent="0.25">
      <c r="B309" s="18">
        <f t="shared" si="41"/>
        <v>287</v>
      </c>
      <c r="C309" s="25">
        <v>5500000001053</v>
      </c>
      <c r="D309" s="19"/>
      <c r="E309" s="19"/>
      <c r="F309" s="2"/>
      <c r="G309" s="20" t="s">
        <v>417</v>
      </c>
      <c r="H309" s="21">
        <v>3</v>
      </c>
      <c r="I309" s="21" t="s">
        <v>995</v>
      </c>
      <c r="J309" s="46" t="s">
        <v>1109</v>
      </c>
      <c r="K309" s="46"/>
      <c r="L309" s="47">
        <v>0</v>
      </c>
      <c r="M309" s="48"/>
      <c r="N309" s="97">
        <v>60.1</v>
      </c>
      <c r="O309" s="49">
        <v>9.2499999999999999E-2</v>
      </c>
      <c r="P309" s="50">
        <v>0</v>
      </c>
      <c r="Q309" s="50">
        <v>0.12</v>
      </c>
      <c r="R309" s="50">
        <v>0</v>
      </c>
      <c r="S309" s="49">
        <v>0</v>
      </c>
      <c r="T309" s="46"/>
      <c r="U309" s="46">
        <v>50</v>
      </c>
      <c r="V309" s="51"/>
      <c r="W309" s="62"/>
      <c r="X309" s="62"/>
      <c r="Y309" s="23" t="str">
        <f t="shared" si="34"/>
        <v/>
      </c>
      <c r="Z309" s="23">
        <f t="shared" si="35"/>
        <v>180.3</v>
      </c>
      <c r="AA309" s="19">
        <f t="shared" si="36"/>
        <v>1</v>
      </c>
      <c r="AB309" s="19">
        <f t="shared" si="37"/>
        <v>0</v>
      </c>
      <c r="AC309" s="19">
        <f t="shared" si="38"/>
        <v>1</v>
      </c>
      <c r="AD309" s="23" t="str">
        <f t="shared" si="39"/>
        <v/>
      </c>
      <c r="AE309" s="23" t="str">
        <f t="shared" si="40"/>
        <v/>
      </c>
    </row>
    <row r="310" spans="2:31" x14ac:dyDescent="0.25">
      <c r="B310" s="18">
        <f t="shared" si="41"/>
        <v>288</v>
      </c>
      <c r="C310" s="25">
        <v>5500000000510</v>
      </c>
      <c r="D310" s="19"/>
      <c r="E310" s="19"/>
      <c r="F310" s="20"/>
      <c r="G310" s="20" t="s">
        <v>418</v>
      </c>
      <c r="H310" s="21">
        <v>1</v>
      </c>
      <c r="I310" s="21" t="s">
        <v>995</v>
      </c>
      <c r="J310" s="46" t="s">
        <v>1109</v>
      </c>
      <c r="K310" s="46"/>
      <c r="L310" s="47">
        <v>0</v>
      </c>
      <c r="M310" s="48"/>
      <c r="N310" s="97">
        <v>103.42</v>
      </c>
      <c r="O310" s="49">
        <v>9.2499999999999999E-2</v>
      </c>
      <c r="P310" s="50">
        <v>0</v>
      </c>
      <c r="Q310" s="50">
        <v>0.12</v>
      </c>
      <c r="R310" s="50">
        <v>0</v>
      </c>
      <c r="S310" s="49">
        <v>0</v>
      </c>
      <c r="T310" s="46"/>
      <c r="U310" s="46">
        <v>55</v>
      </c>
      <c r="V310" s="51"/>
      <c r="W310" s="62"/>
      <c r="X310" s="62"/>
      <c r="Y310" s="23" t="str">
        <f t="shared" si="34"/>
        <v/>
      </c>
      <c r="Z310" s="23">
        <f t="shared" si="35"/>
        <v>103.42</v>
      </c>
      <c r="AA310" s="19">
        <f t="shared" si="36"/>
        <v>1</v>
      </c>
      <c r="AB310" s="19">
        <f t="shared" si="37"/>
        <v>0</v>
      </c>
      <c r="AC310" s="19">
        <f t="shared" si="38"/>
        <v>1</v>
      </c>
      <c r="AD310" s="23" t="str">
        <f t="shared" si="39"/>
        <v/>
      </c>
      <c r="AE310" s="23" t="str">
        <f t="shared" si="40"/>
        <v/>
      </c>
    </row>
    <row r="311" spans="2:31" x14ac:dyDescent="0.25">
      <c r="B311" s="18">
        <f t="shared" si="41"/>
        <v>289</v>
      </c>
      <c r="C311" s="25">
        <v>5500000001051</v>
      </c>
      <c r="D311" s="19"/>
      <c r="E311" s="19"/>
      <c r="F311" s="2"/>
      <c r="G311" s="20" t="s">
        <v>419</v>
      </c>
      <c r="H311" s="21">
        <v>21</v>
      </c>
      <c r="I311" s="21" t="s">
        <v>995</v>
      </c>
      <c r="J311" s="46" t="s">
        <v>1109</v>
      </c>
      <c r="K311" s="46"/>
      <c r="L311" s="47">
        <v>0</v>
      </c>
      <c r="M311" s="48"/>
      <c r="N311" s="97">
        <v>1.95</v>
      </c>
      <c r="O311" s="49">
        <v>9.2499999999999999E-2</v>
      </c>
      <c r="P311" s="50">
        <v>0</v>
      </c>
      <c r="Q311" s="50">
        <v>0.12</v>
      </c>
      <c r="R311" s="50">
        <v>0</v>
      </c>
      <c r="S311" s="49">
        <v>0</v>
      </c>
      <c r="T311" s="46"/>
      <c r="U311" s="46">
        <v>55</v>
      </c>
      <c r="V311" s="51"/>
      <c r="W311" s="62"/>
      <c r="X311" s="62"/>
      <c r="Y311" s="23" t="str">
        <f t="shared" si="34"/>
        <v/>
      </c>
      <c r="Z311" s="23">
        <f t="shared" si="35"/>
        <v>40.949999999999996</v>
      </c>
      <c r="AA311" s="19">
        <f t="shared" si="36"/>
        <v>1</v>
      </c>
      <c r="AB311" s="19">
        <f t="shared" si="37"/>
        <v>0</v>
      </c>
      <c r="AC311" s="19">
        <f t="shared" si="38"/>
        <v>1</v>
      </c>
      <c r="AD311" s="23" t="str">
        <f t="shared" si="39"/>
        <v/>
      </c>
      <c r="AE311" s="23" t="str">
        <f t="shared" si="40"/>
        <v/>
      </c>
    </row>
    <row r="312" spans="2:31" x14ac:dyDescent="0.25">
      <c r="B312" s="18">
        <f t="shared" si="41"/>
        <v>290</v>
      </c>
      <c r="C312" s="25">
        <v>5500000001050</v>
      </c>
      <c r="D312" s="19"/>
      <c r="E312" s="19"/>
      <c r="F312" s="20"/>
      <c r="G312" s="20" t="s">
        <v>420</v>
      </c>
      <c r="H312" s="21">
        <v>21</v>
      </c>
      <c r="I312" s="21" t="s">
        <v>995</v>
      </c>
      <c r="J312" s="46" t="s">
        <v>1073</v>
      </c>
      <c r="K312" s="46" t="s">
        <v>85</v>
      </c>
      <c r="L312" s="47" t="s">
        <v>1188</v>
      </c>
      <c r="M312" s="48"/>
      <c r="N312" s="97"/>
      <c r="O312" s="49"/>
      <c r="P312" s="50"/>
      <c r="Q312" s="50"/>
      <c r="R312" s="50"/>
      <c r="S312" s="49"/>
      <c r="T312" s="46"/>
      <c r="U312" s="46">
        <v>0</v>
      </c>
      <c r="V312" s="51"/>
      <c r="W312" s="62"/>
      <c r="X312" s="62"/>
      <c r="Y312" s="23" t="str">
        <f t="shared" si="34"/>
        <v/>
      </c>
      <c r="Z312" s="23" t="str">
        <f t="shared" si="35"/>
        <v/>
      </c>
      <c r="AA312" s="19">
        <f t="shared" si="36"/>
        <v>0</v>
      </c>
      <c r="AB312" s="19">
        <f t="shared" si="37"/>
        <v>0</v>
      </c>
      <c r="AC312" s="19">
        <f t="shared" si="38"/>
        <v>0</v>
      </c>
      <c r="AD312" s="23" t="str">
        <f t="shared" si="39"/>
        <v/>
      </c>
      <c r="AE312" s="23" t="str">
        <f t="shared" si="40"/>
        <v/>
      </c>
    </row>
    <row r="313" spans="2:31" x14ac:dyDescent="0.25">
      <c r="B313" s="18">
        <f t="shared" si="41"/>
        <v>291</v>
      </c>
      <c r="C313" s="25">
        <v>5500000000829</v>
      </c>
      <c r="D313" s="19"/>
      <c r="E313" s="19"/>
      <c r="F313" s="2"/>
      <c r="G313" s="20" t="s">
        <v>421</v>
      </c>
      <c r="H313" s="21">
        <v>1</v>
      </c>
      <c r="I313" s="21" t="s">
        <v>995</v>
      </c>
      <c r="J313" s="46" t="s">
        <v>1073</v>
      </c>
      <c r="K313" s="46" t="s">
        <v>81</v>
      </c>
      <c r="L313" s="47" t="s">
        <v>1191</v>
      </c>
      <c r="M313" s="48"/>
      <c r="N313" s="97"/>
      <c r="O313" s="49"/>
      <c r="P313" s="50"/>
      <c r="Q313" s="50"/>
      <c r="R313" s="50"/>
      <c r="S313" s="49"/>
      <c r="T313" s="46"/>
      <c r="U313" s="46">
        <v>0</v>
      </c>
      <c r="V313" s="51"/>
      <c r="W313" s="62"/>
      <c r="X313" s="62"/>
      <c r="Y313" s="23" t="str">
        <f t="shared" si="34"/>
        <v/>
      </c>
      <c r="Z313" s="23" t="str">
        <f t="shared" si="35"/>
        <v/>
      </c>
      <c r="AA313" s="19">
        <f t="shared" si="36"/>
        <v>0</v>
      </c>
      <c r="AB313" s="19">
        <f t="shared" si="37"/>
        <v>0</v>
      </c>
      <c r="AC313" s="19">
        <f t="shared" si="38"/>
        <v>0</v>
      </c>
      <c r="AD313" s="23" t="str">
        <f t="shared" si="39"/>
        <v/>
      </c>
      <c r="AE313" s="23" t="str">
        <f t="shared" si="40"/>
        <v/>
      </c>
    </row>
    <row r="314" spans="2:31" x14ac:dyDescent="0.25">
      <c r="B314" s="18">
        <f t="shared" si="41"/>
        <v>292</v>
      </c>
      <c r="C314" s="25">
        <v>5500000000830</v>
      </c>
      <c r="D314" s="19"/>
      <c r="E314" s="19"/>
      <c r="F314" s="20"/>
      <c r="G314" s="20" t="s">
        <v>422</v>
      </c>
      <c r="H314" s="21">
        <v>1</v>
      </c>
      <c r="I314" s="21" t="s">
        <v>995</v>
      </c>
      <c r="J314" s="46" t="s">
        <v>1110</v>
      </c>
      <c r="K314" s="46"/>
      <c r="L314" s="47">
        <v>0</v>
      </c>
      <c r="M314" s="48"/>
      <c r="N314" s="97">
        <v>1.02</v>
      </c>
      <c r="O314" s="49">
        <v>9.2499999999999999E-2</v>
      </c>
      <c r="P314" s="50">
        <v>0</v>
      </c>
      <c r="Q314" s="50">
        <v>0.12</v>
      </c>
      <c r="R314" s="50">
        <v>0</v>
      </c>
      <c r="S314" s="49">
        <v>0</v>
      </c>
      <c r="T314" s="46"/>
      <c r="U314" s="46">
        <v>55</v>
      </c>
      <c r="V314" s="51"/>
      <c r="W314" s="62"/>
      <c r="X314" s="62"/>
      <c r="Y314" s="23" t="str">
        <f t="shared" si="34"/>
        <v/>
      </c>
      <c r="Z314" s="23">
        <f t="shared" si="35"/>
        <v>1.02</v>
      </c>
      <c r="AA314" s="19">
        <f t="shared" si="36"/>
        <v>1</v>
      </c>
      <c r="AB314" s="19">
        <f t="shared" si="37"/>
        <v>0</v>
      </c>
      <c r="AC314" s="19">
        <f t="shared" si="38"/>
        <v>1</v>
      </c>
      <c r="AD314" s="23" t="str">
        <f t="shared" si="39"/>
        <v/>
      </c>
      <c r="AE314" s="23" t="str">
        <f t="shared" si="40"/>
        <v/>
      </c>
    </row>
    <row r="315" spans="2:31" x14ac:dyDescent="0.25">
      <c r="B315" s="18">
        <f t="shared" si="41"/>
        <v>293</v>
      </c>
      <c r="C315" s="25">
        <v>5500000000833</v>
      </c>
      <c r="D315" s="19"/>
      <c r="E315" s="19"/>
      <c r="F315" s="2"/>
      <c r="G315" s="20" t="s">
        <v>423</v>
      </c>
      <c r="H315" s="21">
        <v>1</v>
      </c>
      <c r="I315" s="21" t="s">
        <v>995</v>
      </c>
      <c r="J315" s="46" t="s">
        <v>1073</v>
      </c>
      <c r="K315" s="46" t="s">
        <v>81</v>
      </c>
      <c r="L315" s="47" t="s">
        <v>1191</v>
      </c>
      <c r="M315" s="48"/>
      <c r="N315" s="97"/>
      <c r="O315" s="49"/>
      <c r="P315" s="50"/>
      <c r="Q315" s="50"/>
      <c r="R315" s="50"/>
      <c r="S315" s="49"/>
      <c r="T315" s="46"/>
      <c r="U315" s="46">
        <v>0</v>
      </c>
      <c r="V315" s="51"/>
      <c r="W315" s="62"/>
      <c r="X315" s="62"/>
      <c r="Y315" s="23" t="str">
        <f t="shared" si="34"/>
        <v/>
      </c>
      <c r="Z315" s="23" t="str">
        <f t="shared" si="35"/>
        <v/>
      </c>
      <c r="AA315" s="19">
        <f t="shared" si="36"/>
        <v>0</v>
      </c>
      <c r="AB315" s="19">
        <f t="shared" si="37"/>
        <v>0</v>
      </c>
      <c r="AC315" s="19">
        <f t="shared" si="38"/>
        <v>0</v>
      </c>
      <c r="AD315" s="23" t="str">
        <f t="shared" si="39"/>
        <v/>
      </c>
      <c r="AE315" s="23" t="str">
        <f t="shared" si="40"/>
        <v/>
      </c>
    </row>
    <row r="316" spans="2:31" x14ac:dyDescent="0.25">
      <c r="B316" s="18">
        <f t="shared" si="41"/>
        <v>294</v>
      </c>
      <c r="C316" s="25">
        <v>5200000006416</v>
      </c>
      <c r="D316" s="19"/>
      <c r="E316" s="19"/>
      <c r="F316" s="20"/>
      <c r="G316" s="20" t="s">
        <v>424</v>
      </c>
      <c r="H316" s="21">
        <v>133</v>
      </c>
      <c r="I316" s="21" t="s">
        <v>995</v>
      </c>
      <c r="J316" s="46" t="s">
        <v>1110</v>
      </c>
      <c r="K316" s="46"/>
      <c r="L316" s="47" t="s">
        <v>1171</v>
      </c>
      <c r="M316" s="48"/>
      <c r="N316" s="97">
        <v>0.98</v>
      </c>
      <c r="O316" s="49">
        <v>9.2499999999999999E-2</v>
      </c>
      <c r="P316" s="50">
        <v>0</v>
      </c>
      <c r="Q316" s="50">
        <v>0.04</v>
      </c>
      <c r="R316" s="50">
        <v>0</v>
      </c>
      <c r="S316" s="49">
        <v>0</v>
      </c>
      <c r="T316" s="46"/>
      <c r="U316" s="46">
        <v>50</v>
      </c>
      <c r="V316" s="51"/>
      <c r="W316" s="62"/>
      <c r="X316" s="62"/>
      <c r="Y316" s="23" t="str">
        <f t="shared" si="34"/>
        <v/>
      </c>
      <c r="Z316" s="23">
        <f t="shared" si="35"/>
        <v>130.34</v>
      </c>
      <c r="AA316" s="19">
        <f t="shared" si="36"/>
        <v>1</v>
      </c>
      <c r="AB316" s="19">
        <f t="shared" si="37"/>
        <v>0</v>
      </c>
      <c r="AC316" s="19">
        <f t="shared" si="38"/>
        <v>1</v>
      </c>
      <c r="AD316" s="23" t="str">
        <f t="shared" si="39"/>
        <v/>
      </c>
      <c r="AE316" s="23" t="str">
        <f t="shared" si="40"/>
        <v/>
      </c>
    </row>
    <row r="317" spans="2:31" x14ac:dyDescent="0.25">
      <c r="B317" s="18">
        <f t="shared" si="41"/>
        <v>295</v>
      </c>
      <c r="C317" s="25">
        <v>5200000012627</v>
      </c>
      <c r="D317" s="19"/>
      <c r="E317" s="19"/>
      <c r="F317" s="2"/>
      <c r="G317" s="20" t="s">
        <v>425</v>
      </c>
      <c r="H317" s="21">
        <v>1</v>
      </c>
      <c r="I317" s="21" t="s">
        <v>995</v>
      </c>
      <c r="J317" s="46" t="s">
        <v>1073</v>
      </c>
      <c r="K317" s="46" t="s">
        <v>81</v>
      </c>
      <c r="L317" s="47" t="s">
        <v>1191</v>
      </c>
      <c r="M317" s="48"/>
      <c r="N317" s="97"/>
      <c r="O317" s="49"/>
      <c r="P317" s="50"/>
      <c r="Q317" s="50"/>
      <c r="R317" s="50"/>
      <c r="S317" s="49"/>
      <c r="T317" s="46"/>
      <c r="U317" s="46">
        <v>0</v>
      </c>
      <c r="V317" s="51"/>
      <c r="W317" s="62"/>
      <c r="X317" s="62"/>
      <c r="Y317" s="23" t="str">
        <f t="shared" si="34"/>
        <v/>
      </c>
      <c r="Z317" s="23" t="str">
        <f t="shared" si="35"/>
        <v/>
      </c>
      <c r="AA317" s="19">
        <f t="shared" si="36"/>
        <v>0</v>
      </c>
      <c r="AB317" s="19">
        <f t="shared" si="37"/>
        <v>0</v>
      </c>
      <c r="AC317" s="19">
        <f t="shared" si="38"/>
        <v>0</v>
      </c>
      <c r="AD317" s="23" t="str">
        <f t="shared" si="39"/>
        <v/>
      </c>
      <c r="AE317" s="23" t="str">
        <f t="shared" si="40"/>
        <v/>
      </c>
    </row>
    <row r="318" spans="2:31" x14ac:dyDescent="0.25">
      <c r="B318" s="18">
        <f t="shared" si="41"/>
        <v>296</v>
      </c>
      <c r="C318" s="25">
        <v>5200000010057</v>
      </c>
      <c r="D318" s="19"/>
      <c r="E318" s="19"/>
      <c r="F318" s="20"/>
      <c r="G318" s="20" t="s">
        <v>426</v>
      </c>
      <c r="H318" s="21">
        <v>1</v>
      </c>
      <c r="I318" s="21" t="s">
        <v>995</v>
      </c>
      <c r="J318" s="46" t="s">
        <v>1111</v>
      </c>
      <c r="K318" s="46"/>
      <c r="L318" s="47">
        <v>0</v>
      </c>
      <c r="M318" s="48"/>
      <c r="N318" s="97">
        <v>245.89</v>
      </c>
      <c r="O318" s="49">
        <v>9.2499999999999999E-2</v>
      </c>
      <c r="P318" s="50">
        <v>0</v>
      </c>
      <c r="Q318" s="50">
        <v>0.12</v>
      </c>
      <c r="R318" s="50">
        <v>0</v>
      </c>
      <c r="S318" s="49">
        <v>0</v>
      </c>
      <c r="T318" s="46"/>
      <c r="U318" s="46">
        <v>50</v>
      </c>
      <c r="V318" s="51"/>
      <c r="W318" s="62"/>
      <c r="X318" s="62"/>
      <c r="Y318" s="23" t="str">
        <f t="shared" si="34"/>
        <v/>
      </c>
      <c r="Z318" s="23">
        <f t="shared" si="35"/>
        <v>245.89</v>
      </c>
      <c r="AA318" s="19">
        <f t="shared" si="36"/>
        <v>1</v>
      </c>
      <c r="AB318" s="19">
        <f t="shared" si="37"/>
        <v>0</v>
      </c>
      <c r="AC318" s="19">
        <f t="shared" si="38"/>
        <v>1</v>
      </c>
      <c r="AD318" s="23" t="str">
        <f t="shared" si="39"/>
        <v/>
      </c>
      <c r="AE318" s="23" t="str">
        <f t="shared" si="40"/>
        <v/>
      </c>
    </row>
    <row r="319" spans="2:31" x14ac:dyDescent="0.25">
      <c r="B319" s="18">
        <f t="shared" si="41"/>
        <v>297</v>
      </c>
      <c r="C319" s="25">
        <v>6600000000787</v>
      </c>
      <c r="D319" s="19"/>
      <c r="E319" s="19"/>
      <c r="F319" s="2"/>
      <c r="G319" s="20" t="s">
        <v>427</v>
      </c>
      <c r="H319" s="21">
        <v>1</v>
      </c>
      <c r="I319" s="21" t="s">
        <v>995</v>
      </c>
      <c r="J319" s="46" t="s">
        <v>1112</v>
      </c>
      <c r="K319" s="46"/>
      <c r="L319" s="47">
        <v>0</v>
      </c>
      <c r="M319" s="48"/>
      <c r="N319" s="97">
        <v>33.43</v>
      </c>
      <c r="O319" s="49">
        <v>9.2499999999999999E-2</v>
      </c>
      <c r="P319" s="50">
        <v>0</v>
      </c>
      <c r="Q319" s="50">
        <v>0.12</v>
      </c>
      <c r="R319" s="50">
        <v>0</v>
      </c>
      <c r="S319" s="49">
        <v>0</v>
      </c>
      <c r="T319" s="46"/>
      <c r="U319" s="46">
        <v>50</v>
      </c>
      <c r="V319" s="51"/>
      <c r="W319" s="62"/>
      <c r="X319" s="62"/>
      <c r="Y319" s="23" t="str">
        <f t="shared" si="34"/>
        <v/>
      </c>
      <c r="Z319" s="23">
        <f t="shared" si="35"/>
        <v>33.43</v>
      </c>
      <c r="AA319" s="19">
        <f t="shared" si="36"/>
        <v>1</v>
      </c>
      <c r="AB319" s="19">
        <f t="shared" si="37"/>
        <v>0</v>
      </c>
      <c r="AC319" s="19">
        <f t="shared" si="38"/>
        <v>1</v>
      </c>
      <c r="AD319" s="23" t="str">
        <f t="shared" si="39"/>
        <v/>
      </c>
      <c r="AE319" s="23" t="str">
        <f t="shared" si="40"/>
        <v/>
      </c>
    </row>
    <row r="320" spans="2:31" x14ac:dyDescent="0.25">
      <c r="B320" s="18">
        <f t="shared" si="41"/>
        <v>298</v>
      </c>
      <c r="C320" s="25">
        <v>6600000000045</v>
      </c>
      <c r="D320" s="19"/>
      <c r="E320" s="19"/>
      <c r="F320" s="20"/>
      <c r="G320" s="20" t="s">
        <v>428</v>
      </c>
      <c r="H320" s="21">
        <v>54</v>
      </c>
      <c r="I320" s="21" t="s">
        <v>995</v>
      </c>
      <c r="J320" s="46" t="s">
        <v>1073</v>
      </c>
      <c r="K320" s="46" t="s">
        <v>85</v>
      </c>
      <c r="L320" s="47" t="s">
        <v>1186</v>
      </c>
      <c r="M320" s="48"/>
      <c r="N320" s="97"/>
      <c r="O320" s="49"/>
      <c r="P320" s="50"/>
      <c r="Q320" s="50"/>
      <c r="R320" s="50"/>
      <c r="S320" s="49"/>
      <c r="T320" s="46"/>
      <c r="U320" s="46">
        <v>0</v>
      </c>
      <c r="V320" s="51"/>
      <c r="W320" s="62"/>
      <c r="X320" s="62"/>
      <c r="Y320" s="23" t="str">
        <f t="shared" si="34"/>
        <v/>
      </c>
      <c r="Z320" s="23" t="str">
        <f t="shared" si="35"/>
        <v/>
      </c>
      <c r="AA320" s="19">
        <f t="shared" si="36"/>
        <v>0</v>
      </c>
      <c r="AB320" s="19">
        <f t="shared" si="37"/>
        <v>0</v>
      </c>
      <c r="AC320" s="19">
        <f t="shared" si="38"/>
        <v>0</v>
      </c>
      <c r="AD320" s="23" t="str">
        <f t="shared" si="39"/>
        <v/>
      </c>
      <c r="AE320" s="23" t="str">
        <f t="shared" si="40"/>
        <v/>
      </c>
    </row>
    <row r="321" spans="2:31" x14ac:dyDescent="0.25">
      <c r="B321" s="18">
        <f t="shared" si="41"/>
        <v>299</v>
      </c>
      <c r="C321" s="25">
        <v>7200000000116</v>
      </c>
      <c r="D321" s="19"/>
      <c r="E321" s="19"/>
      <c r="F321" s="2"/>
      <c r="G321" s="20" t="s">
        <v>429</v>
      </c>
      <c r="H321" s="21">
        <v>27</v>
      </c>
      <c r="I321" s="21" t="s">
        <v>995</v>
      </c>
      <c r="J321" s="46" t="s">
        <v>1113</v>
      </c>
      <c r="K321" s="46"/>
      <c r="L321" s="47">
        <v>0</v>
      </c>
      <c r="M321" s="48"/>
      <c r="N321" s="97">
        <v>225.18</v>
      </c>
      <c r="O321" s="49">
        <v>9.2499999999999999E-2</v>
      </c>
      <c r="P321" s="50">
        <v>0</v>
      </c>
      <c r="Q321" s="50">
        <v>0.12</v>
      </c>
      <c r="R321" s="50">
        <v>0</v>
      </c>
      <c r="S321" s="49">
        <v>0</v>
      </c>
      <c r="T321" s="46"/>
      <c r="U321" s="46">
        <v>50</v>
      </c>
      <c r="V321" s="51"/>
      <c r="W321" s="62"/>
      <c r="X321" s="62"/>
      <c r="Y321" s="23" t="str">
        <f t="shared" si="34"/>
        <v/>
      </c>
      <c r="Z321" s="23">
        <f t="shared" si="35"/>
        <v>6079.8600000000006</v>
      </c>
      <c r="AA321" s="19">
        <f t="shared" si="36"/>
        <v>1</v>
      </c>
      <c r="AB321" s="19">
        <f t="shared" si="37"/>
        <v>0</v>
      </c>
      <c r="AC321" s="19">
        <f t="shared" si="38"/>
        <v>1</v>
      </c>
      <c r="AD321" s="23" t="str">
        <f t="shared" si="39"/>
        <v/>
      </c>
      <c r="AE321" s="23" t="str">
        <f t="shared" si="40"/>
        <v/>
      </c>
    </row>
    <row r="322" spans="2:31" x14ac:dyDescent="0.25">
      <c r="B322" s="18">
        <f t="shared" si="41"/>
        <v>300</v>
      </c>
      <c r="C322" s="25">
        <v>5200000009974</v>
      </c>
      <c r="D322" s="19"/>
      <c r="E322" s="19"/>
      <c r="F322" s="20"/>
      <c r="G322" s="20" t="s">
        <v>430</v>
      </c>
      <c r="H322" s="21">
        <v>1</v>
      </c>
      <c r="I322" s="21" t="s">
        <v>995</v>
      </c>
      <c r="J322" s="46" t="s">
        <v>1097</v>
      </c>
      <c r="K322" s="46"/>
      <c r="L322" s="47">
        <v>0</v>
      </c>
      <c r="M322" s="48"/>
      <c r="N322" s="97">
        <v>2.06</v>
      </c>
      <c r="O322" s="49">
        <v>9.2499999999999999E-2</v>
      </c>
      <c r="P322" s="50">
        <v>0</v>
      </c>
      <c r="Q322" s="50">
        <v>0.12</v>
      </c>
      <c r="R322" s="50">
        <v>0</v>
      </c>
      <c r="S322" s="49">
        <v>0</v>
      </c>
      <c r="T322" s="46"/>
      <c r="U322" s="46">
        <v>35</v>
      </c>
      <c r="V322" s="51"/>
      <c r="W322" s="62"/>
      <c r="X322" s="62"/>
      <c r="Y322" s="23" t="str">
        <f t="shared" si="34"/>
        <v/>
      </c>
      <c r="Z322" s="23">
        <f t="shared" si="35"/>
        <v>2.06</v>
      </c>
      <c r="AA322" s="19">
        <f t="shared" si="36"/>
        <v>1</v>
      </c>
      <c r="AB322" s="19">
        <f t="shared" si="37"/>
        <v>0</v>
      </c>
      <c r="AC322" s="19">
        <f t="shared" si="38"/>
        <v>1</v>
      </c>
      <c r="AD322" s="23" t="str">
        <f t="shared" si="39"/>
        <v/>
      </c>
      <c r="AE322" s="23" t="str">
        <f t="shared" si="40"/>
        <v/>
      </c>
    </row>
    <row r="323" spans="2:31" x14ac:dyDescent="0.25">
      <c r="B323" s="18">
        <f t="shared" si="41"/>
        <v>301</v>
      </c>
      <c r="C323" s="25">
        <v>5200000009977</v>
      </c>
      <c r="D323" s="19"/>
      <c r="E323" s="19"/>
      <c r="F323" s="2"/>
      <c r="G323" s="20" t="s">
        <v>431</v>
      </c>
      <c r="H323" s="21">
        <v>1</v>
      </c>
      <c r="I323" s="21" t="s">
        <v>995</v>
      </c>
      <c r="J323" s="46" t="s">
        <v>1097</v>
      </c>
      <c r="K323" s="46"/>
      <c r="L323" s="47">
        <v>0</v>
      </c>
      <c r="M323" s="48"/>
      <c r="N323" s="97">
        <v>155.93</v>
      </c>
      <c r="O323" s="49">
        <v>9.2499999999999999E-2</v>
      </c>
      <c r="P323" s="50">
        <v>0</v>
      </c>
      <c r="Q323" s="50">
        <v>0.12</v>
      </c>
      <c r="R323" s="50">
        <v>0</v>
      </c>
      <c r="S323" s="49">
        <v>0</v>
      </c>
      <c r="T323" s="46"/>
      <c r="U323" s="46">
        <v>50</v>
      </c>
      <c r="V323" s="51"/>
      <c r="W323" s="62"/>
      <c r="X323" s="62"/>
      <c r="Y323" s="23" t="str">
        <f t="shared" si="34"/>
        <v/>
      </c>
      <c r="Z323" s="23">
        <f t="shared" si="35"/>
        <v>155.93</v>
      </c>
      <c r="AA323" s="19">
        <f t="shared" si="36"/>
        <v>1</v>
      </c>
      <c r="AB323" s="19">
        <f t="shared" si="37"/>
        <v>0</v>
      </c>
      <c r="AC323" s="19">
        <f t="shared" si="38"/>
        <v>1</v>
      </c>
      <c r="AD323" s="23" t="str">
        <f t="shared" si="39"/>
        <v/>
      </c>
      <c r="AE323" s="23" t="str">
        <f t="shared" si="40"/>
        <v/>
      </c>
    </row>
    <row r="324" spans="2:31" x14ac:dyDescent="0.25">
      <c r="B324" s="18">
        <f t="shared" si="41"/>
        <v>302</v>
      </c>
      <c r="C324" s="25">
        <v>5200000009980</v>
      </c>
      <c r="D324" s="19"/>
      <c r="E324" s="19"/>
      <c r="F324" s="20"/>
      <c r="G324" s="20" t="s">
        <v>432</v>
      </c>
      <c r="H324" s="21">
        <v>1</v>
      </c>
      <c r="I324" s="21" t="s">
        <v>995</v>
      </c>
      <c r="J324" s="46" t="s">
        <v>1097</v>
      </c>
      <c r="K324" s="46"/>
      <c r="L324" s="47" t="s">
        <v>1172</v>
      </c>
      <c r="M324" s="48"/>
      <c r="N324" s="97">
        <v>155.93</v>
      </c>
      <c r="O324" s="49">
        <v>9.2499999999999999E-2</v>
      </c>
      <c r="P324" s="50">
        <v>0</v>
      </c>
      <c r="Q324" s="50">
        <v>0.12</v>
      </c>
      <c r="R324" s="50">
        <v>0</v>
      </c>
      <c r="S324" s="49">
        <v>0</v>
      </c>
      <c r="T324" s="46"/>
      <c r="U324" s="46">
        <v>50</v>
      </c>
      <c r="V324" s="51"/>
      <c r="W324" s="62"/>
      <c r="X324" s="62"/>
      <c r="Y324" s="23" t="str">
        <f t="shared" si="34"/>
        <v/>
      </c>
      <c r="Z324" s="23">
        <f t="shared" si="35"/>
        <v>155.93</v>
      </c>
      <c r="AA324" s="19">
        <f t="shared" si="36"/>
        <v>1</v>
      </c>
      <c r="AB324" s="19">
        <f t="shared" si="37"/>
        <v>0</v>
      </c>
      <c r="AC324" s="19">
        <f t="shared" si="38"/>
        <v>1</v>
      </c>
      <c r="AD324" s="23" t="str">
        <f t="shared" si="39"/>
        <v/>
      </c>
      <c r="AE324" s="23" t="str">
        <f t="shared" si="40"/>
        <v/>
      </c>
    </row>
    <row r="325" spans="2:31" x14ac:dyDescent="0.25">
      <c r="B325" s="18">
        <f t="shared" si="41"/>
        <v>303</v>
      </c>
      <c r="C325" s="25">
        <v>5200000009982</v>
      </c>
      <c r="D325" s="19"/>
      <c r="E325" s="19"/>
      <c r="F325" s="2"/>
      <c r="G325" s="20" t="s">
        <v>433</v>
      </c>
      <c r="H325" s="21">
        <v>1</v>
      </c>
      <c r="I325" s="21" t="s">
        <v>995</v>
      </c>
      <c r="J325" s="46" t="s">
        <v>1097</v>
      </c>
      <c r="K325" s="46"/>
      <c r="L325" s="47">
        <v>0</v>
      </c>
      <c r="M325" s="48"/>
      <c r="N325" s="97">
        <v>2.06</v>
      </c>
      <c r="O325" s="49">
        <v>9.2499999999999999E-2</v>
      </c>
      <c r="P325" s="50">
        <v>0</v>
      </c>
      <c r="Q325" s="50">
        <v>0.12</v>
      </c>
      <c r="R325" s="50">
        <v>0</v>
      </c>
      <c r="S325" s="49">
        <v>0</v>
      </c>
      <c r="T325" s="46"/>
      <c r="U325" s="46">
        <v>35</v>
      </c>
      <c r="V325" s="51"/>
      <c r="W325" s="62"/>
      <c r="X325" s="62"/>
      <c r="Y325" s="23" t="str">
        <f t="shared" si="34"/>
        <v/>
      </c>
      <c r="Z325" s="23">
        <f t="shared" si="35"/>
        <v>2.06</v>
      </c>
      <c r="AA325" s="19">
        <f t="shared" si="36"/>
        <v>1</v>
      </c>
      <c r="AB325" s="19">
        <f t="shared" si="37"/>
        <v>0</v>
      </c>
      <c r="AC325" s="19">
        <f t="shared" si="38"/>
        <v>1</v>
      </c>
      <c r="AD325" s="23" t="str">
        <f t="shared" si="39"/>
        <v/>
      </c>
      <c r="AE325" s="23" t="str">
        <f t="shared" si="40"/>
        <v/>
      </c>
    </row>
    <row r="326" spans="2:31" x14ac:dyDescent="0.25">
      <c r="B326" s="18">
        <f t="shared" si="41"/>
        <v>304</v>
      </c>
      <c r="C326" s="25">
        <v>5200000009973</v>
      </c>
      <c r="D326" s="19"/>
      <c r="E326" s="19"/>
      <c r="F326" s="20"/>
      <c r="G326" s="20" t="s">
        <v>434</v>
      </c>
      <c r="H326" s="21">
        <v>1</v>
      </c>
      <c r="I326" s="21" t="s">
        <v>995</v>
      </c>
      <c r="J326" s="46" t="s">
        <v>1097</v>
      </c>
      <c r="K326" s="46"/>
      <c r="L326" s="47">
        <v>0</v>
      </c>
      <c r="M326" s="48"/>
      <c r="N326" s="97">
        <v>2.13</v>
      </c>
      <c r="O326" s="49">
        <v>9.2499999999999999E-2</v>
      </c>
      <c r="P326" s="50">
        <v>0</v>
      </c>
      <c r="Q326" s="50">
        <v>0.12</v>
      </c>
      <c r="R326" s="50">
        <v>0</v>
      </c>
      <c r="S326" s="49">
        <v>0</v>
      </c>
      <c r="T326" s="46"/>
      <c r="U326" s="46">
        <v>35</v>
      </c>
      <c r="V326" s="51"/>
      <c r="W326" s="62"/>
      <c r="X326" s="62"/>
      <c r="Y326" s="23" t="str">
        <f t="shared" si="34"/>
        <v/>
      </c>
      <c r="Z326" s="23">
        <f t="shared" si="35"/>
        <v>2.13</v>
      </c>
      <c r="AA326" s="19">
        <f t="shared" si="36"/>
        <v>1</v>
      </c>
      <c r="AB326" s="19">
        <f t="shared" si="37"/>
        <v>0</v>
      </c>
      <c r="AC326" s="19">
        <f t="shared" si="38"/>
        <v>1</v>
      </c>
      <c r="AD326" s="23" t="str">
        <f t="shared" si="39"/>
        <v/>
      </c>
      <c r="AE326" s="23" t="str">
        <f t="shared" si="40"/>
        <v/>
      </c>
    </row>
    <row r="327" spans="2:31" x14ac:dyDescent="0.25">
      <c r="B327" s="18">
        <f t="shared" si="41"/>
        <v>305</v>
      </c>
      <c r="C327" s="25">
        <v>5600000000827</v>
      </c>
      <c r="D327" s="19"/>
      <c r="E327" s="19"/>
      <c r="F327" s="20"/>
      <c r="G327" s="20" t="s">
        <v>435</v>
      </c>
      <c r="H327" s="21">
        <v>1</v>
      </c>
      <c r="I327" s="21" t="s">
        <v>995</v>
      </c>
      <c r="J327" s="46" t="s">
        <v>1073</v>
      </c>
      <c r="K327" s="46" t="s">
        <v>85</v>
      </c>
      <c r="L327" s="47" t="s">
        <v>1186</v>
      </c>
      <c r="M327" s="48"/>
      <c r="N327" s="97"/>
      <c r="O327" s="49"/>
      <c r="P327" s="50"/>
      <c r="Q327" s="50"/>
      <c r="R327" s="50"/>
      <c r="S327" s="49"/>
      <c r="T327" s="46"/>
      <c r="U327" s="46">
        <v>0</v>
      </c>
      <c r="V327" s="51"/>
      <c r="W327" s="62"/>
      <c r="X327" s="62"/>
      <c r="Y327" s="23" t="str">
        <f t="shared" si="34"/>
        <v/>
      </c>
      <c r="Z327" s="23" t="str">
        <f t="shared" si="35"/>
        <v/>
      </c>
      <c r="AA327" s="19">
        <f t="shared" si="36"/>
        <v>0</v>
      </c>
      <c r="AB327" s="19">
        <f t="shared" si="37"/>
        <v>0</v>
      </c>
      <c r="AC327" s="19">
        <f t="shared" si="38"/>
        <v>0</v>
      </c>
      <c r="AD327" s="23" t="str">
        <f t="shared" si="39"/>
        <v/>
      </c>
      <c r="AE327" s="23" t="str">
        <f t="shared" si="40"/>
        <v/>
      </c>
    </row>
    <row r="328" spans="2:31" x14ac:dyDescent="0.25">
      <c r="B328" s="18">
        <f t="shared" si="41"/>
        <v>306</v>
      </c>
      <c r="C328" s="25">
        <v>5200000010020</v>
      </c>
      <c r="D328" s="19"/>
      <c r="E328" s="19"/>
      <c r="F328" s="2"/>
      <c r="G328" s="20" t="s">
        <v>436</v>
      </c>
      <c r="H328" s="21">
        <v>1</v>
      </c>
      <c r="I328" s="21" t="s">
        <v>995</v>
      </c>
      <c r="J328" s="46" t="s">
        <v>1073</v>
      </c>
      <c r="K328" s="46" t="s">
        <v>85</v>
      </c>
      <c r="L328" s="47" t="s">
        <v>1186</v>
      </c>
      <c r="M328" s="48"/>
      <c r="N328" s="97"/>
      <c r="O328" s="49"/>
      <c r="P328" s="50"/>
      <c r="Q328" s="50"/>
      <c r="R328" s="50"/>
      <c r="S328" s="49"/>
      <c r="T328" s="46"/>
      <c r="U328" s="46">
        <v>0</v>
      </c>
      <c r="V328" s="51"/>
      <c r="W328" s="62"/>
      <c r="X328" s="62"/>
      <c r="Y328" s="23" t="str">
        <f t="shared" si="34"/>
        <v/>
      </c>
      <c r="Z328" s="23" t="str">
        <f t="shared" si="35"/>
        <v/>
      </c>
      <c r="AA328" s="19">
        <f t="shared" si="36"/>
        <v>0</v>
      </c>
      <c r="AB328" s="19">
        <f t="shared" si="37"/>
        <v>0</v>
      </c>
      <c r="AC328" s="19">
        <f t="shared" si="38"/>
        <v>0</v>
      </c>
      <c r="AD328" s="23" t="str">
        <f t="shared" si="39"/>
        <v/>
      </c>
      <c r="AE328" s="23" t="str">
        <f t="shared" si="40"/>
        <v/>
      </c>
    </row>
    <row r="329" spans="2:31" x14ac:dyDescent="0.25">
      <c r="B329" s="18">
        <f t="shared" si="41"/>
        <v>307</v>
      </c>
      <c r="C329" s="25">
        <v>5200000002462</v>
      </c>
      <c r="D329" s="19"/>
      <c r="E329" s="19"/>
      <c r="F329" s="20"/>
      <c r="G329" s="20" t="s">
        <v>437</v>
      </c>
      <c r="H329" s="21">
        <v>1</v>
      </c>
      <c r="I329" s="21" t="s">
        <v>995</v>
      </c>
      <c r="J329" s="46" t="s">
        <v>1073</v>
      </c>
      <c r="K329" s="46" t="s">
        <v>85</v>
      </c>
      <c r="L329" s="47" t="s">
        <v>1186</v>
      </c>
      <c r="M329" s="48"/>
      <c r="N329" s="97"/>
      <c r="O329" s="49"/>
      <c r="P329" s="50"/>
      <c r="Q329" s="50"/>
      <c r="R329" s="50"/>
      <c r="S329" s="49"/>
      <c r="T329" s="46"/>
      <c r="U329" s="46">
        <v>0</v>
      </c>
      <c r="V329" s="51"/>
      <c r="W329" s="62"/>
      <c r="X329" s="62"/>
      <c r="Y329" s="23" t="str">
        <f t="shared" si="34"/>
        <v/>
      </c>
      <c r="Z329" s="23" t="str">
        <f t="shared" si="35"/>
        <v/>
      </c>
      <c r="AA329" s="19">
        <f t="shared" si="36"/>
        <v>0</v>
      </c>
      <c r="AB329" s="19">
        <f t="shared" si="37"/>
        <v>0</v>
      </c>
      <c r="AC329" s="19">
        <f t="shared" si="38"/>
        <v>0</v>
      </c>
      <c r="AD329" s="23" t="str">
        <f t="shared" si="39"/>
        <v/>
      </c>
      <c r="AE329" s="23" t="str">
        <f t="shared" si="40"/>
        <v/>
      </c>
    </row>
    <row r="330" spans="2:31" x14ac:dyDescent="0.25">
      <c r="B330" s="18">
        <f t="shared" si="41"/>
        <v>308</v>
      </c>
      <c r="C330" s="25">
        <v>5300000004215</v>
      </c>
      <c r="D330" s="19"/>
      <c r="E330" s="19"/>
      <c r="F330" s="2"/>
      <c r="G330" s="20" t="s">
        <v>438</v>
      </c>
      <c r="H330" s="21">
        <v>1</v>
      </c>
      <c r="I330" s="21" t="s">
        <v>995</v>
      </c>
      <c r="J330" s="46" t="s">
        <v>1286</v>
      </c>
      <c r="K330" s="46"/>
      <c r="L330" s="47">
        <v>0</v>
      </c>
      <c r="M330" s="48"/>
      <c r="N330" s="97">
        <v>146.6</v>
      </c>
      <c r="O330" s="49">
        <v>9.2499999999999999E-2</v>
      </c>
      <c r="P330" s="50">
        <v>0</v>
      </c>
      <c r="Q330" s="50">
        <v>0.12</v>
      </c>
      <c r="R330" s="50">
        <v>0</v>
      </c>
      <c r="S330" s="49">
        <v>0</v>
      </c>
      <c r="T330" s="46"/>
      <c r="U330" s="46">
        <v>50</v>
      </c>
      <c r="V330" s="51"/>
      <c r="W330" s="62"/>
      <c r="X330" s="62"/>
      <c r="Y330" s="23" t="str">
        <f t="shared" si="34"/>
        <v/>
      </c>
      <c r="Z330" s="23">
        <f t="shared" si="35"/>
        <v>146.6</v>
      </c>
      <c r="AA330" s="19">
        <f t="shared" si="36"/>
        <v>1</v>
      </c>
      <c r="AB330" s="19">
        <f t="shared" si="37"/>
        <v>0</v>
      </c>
      <c r="AC330" s="19">
        <f t="shared" si="38"/>
        <v>1</v>
      </c>
      <c r="AD330" s="23" t="str">
        <f t="shared" si="39"/>
        <v/>
      </c>
      <c r="AE330" s="23" t="str">
        <f t="shared" si="40"/>
        <v/>
      </c>
    </row>
    <row r="331" spans="2:31" x14ac:dyDescent="0.25">
      <c r="B331" s="18">
        <f t="shared" si="41"/>
        <v>309</v>
      </c>
      <c r="C331" s="25">
        <v>5200000016110</v>
      </c>
      <c r="D331" s="19"/>
      <c r="E331" s="19"/>
      <c r="F331" s="20"/>
      <c r="G331" s="20" t="s">
        <v>439</v>
      </c>
      <c r="H331" s="21">
        <v>1</v>
      </c>
      <c r="I331" s="21" t="s">
        <v>995</v>
      </c>
      <c r="J331" s="46" t="s">
        <v>1073</v>
      </c>
      <c r="K331" s="46" t="s">
        <v>85</v>
      </c>
      <c r="L331" s="47" t="s">
        <v>1186</v>
      </c>
      <c r="M331" s="48"/>
      <c r="N331" s="97"/>
      <c r="O331" s="49"/>
      <c r="P331" s="50"/>
      <c r="Q331" s="50"/>
      <c r="R331" s="50"/>
      <c r="S331" s="49"/>
      <c r="T331" s="46"/>
      <c r="U331" s="46">
        <v>0</v>
      </c>
      <c r="V331" s="51"/>
      <c r="W331" s="62"/>
      <c r="X331" s="62"/>
      <c r="Y331" s="23" t="str">
        <f t="shared" si="34"/>
        <v/>
      </c>
      <c r="Z331" s="23" t="str">
        <f t="shared" si="35"/>
        <v/>
      </c>
      <c r="AA331" s="19">
        <f t="shared" si="36"/>
        <v>0</v>
      </c>
      <c r="AB331" s="19">
        <f t="shared" si="37"/>
        <v>0</v>
      </c>
      <c r="AC331" s="19">
        <f t="shared" si="38"/>
        <v>0</v>
      </c>
      <c r="AD331" s="23" t="str">
        <f t="shared" si="39"/>
        <v/>
      </c>
      <c r="AE331" s="23" t="str">
        <f t="shared" si="40"/>
        <v/>
      </c>
    </row>
    <row r="332" spans="2:31" x14ac:dyDescent="0.25">
      <c r="B332" s="18">
        <f t="shared" si="41"/>
        <v>310</v>
      </c>
      <c r="C332" s="25">
        <v>6600000000759</v>
      </c>
      <c r="D332" s="19"/>
      <c r="E332" s="19"/>
      <c r="F332" s="2"/>
      <c r="G332" s="20" t="s">
        <v>440</v>
      </c>
      <c r="H332" s="21">
        <v>1</v>
      </c>
      <c r="I332" s="21" t="s">
        <v>995</v>
      </c>
      <c r="J332" s="46" t="s">
        <v>1114</v>
      </c>
      <c r="K332" s="46"/>
      <c r="L332" s="47">
        <v>0</v>
      </c>
      <c r="M332" s="48"/>
      <c r="N332" s="97">
        <v>42.48</v>
      </c>
      <c r="O332" s="49">
        <v>9.2499999999999999E-2</v>
      </c>
      <c r="P332" s="50">
        <v>0</v>
      </c>
      <c r="Q332" s="50">
        <v>0.12</v>
      </c>
      <c r="R332" s="50">
        <v>0</v>
      </c>
      <c r="S332" s="49">
        <v>0</v>
      </c>
      <c r="T332" s="46"/>
      <c r="U332" s="46">
        <v>50</v>
      </c>
      <c r="V332" s="51"/>
      <c r="W332" s="62"/>
      <c r="X332" s="62"/>
      <c r="Y332" s="23" t="str">
        <f t="shared" si="34"/>
        <v/>
      </c>
      <c r="Z332" s="23">
        <f t="shared" si="35"/>
        <v>42.48</v>
      </c>
      <c r="AA332" s="19">
        <f t="shared" si="36"/>
        <v>1</v>
      </c>
      <c r="AB332" s="19">
        <f t="shared" si="37"/>
        <v>0</v>
      </c>
      <c r="AC332" s="19">
        <f t="shared" si="38"/>
        <v>1</v>
      </c>
      <c r="AD332" s="23" t="str">
        <f t="shared" si="39"/>
        <v/>
      </c>
      <c r="AE332" s="23" t="str">
        <f t="shared" si="40"/>
        <v/>
      </c>
    </row>
    <row r="333" spans="2:31" x14ac:dyDescent="0.25">
      <c r="B333" s="18">
        <f t="shared" si="41"/>
        <v>311</v>
      </c>
      <c r="C333" s="25">
        <v>6600000000760</v>
      </c>
      <c r="D333" s="19"/>
      <c r="E333" s="19"/>
      <c r="F333" s="20"/>
      <c r="G333" s="20" t="s">
        <v>441</v>
      </c>
      <c r="H333" s="21">
        <v>1</v>
      </c>
      <c r="I333" s="21" t="s">
        <v>995</v>
      </c>
      <c r="J333" s="46" t="s">
        <v>1112</v>
      </c>
      <c r="K333" s="46"/>
      <c r="L333" s="47">
        <v>0</v>
      </c>
      <c r="M333" s="48"/>
      <c r="N333" s="97">
        <v>33.43</v>
      </c>
      <c r="O333" s="49">
        <v>9.2499999999999999E-2</v>
      </c>
      <c r="P333" s="50">
        <v>0</v>
      </c>
      <c r="Q333" s="50">
        <v>0.12</v>
      </c>
      <c r="R333" s="50">
        <v>0</v>
      </c>
      <c r="S333" s="49">
        <v>0</v>
      </c>
      <c r="T333" s="46"/>
      <c r="U333" s="46">
        <v>50</v>
      </c>
      <c r="V333" s="51"/>
      <c r="W333" s="62"/>
      <c r="X333" s="62"/>
      <c r="Y333" s="23" t="str">
        <f t="shared" si="34"/>
        <v/>
      </c>
      <c r="Z333" s="23">
        <f t="shared" si="35"/>
        <v>33.43</v>
      </c>
      <c r="AA333" s="19">
        <f t="shared" si="36"/>
        <v>1</v>
      </c>
      <c r="AB333" s="19">
        <f t="shared" si="37"/>
        <v>0</v>
      </c>
      <c r="AC333" s="19">
        <f t="shared" si="38"/>
        <v>1</v>
      </c>
      <c r="AD333" s="23" t="str">
        <f t="shared" si="39"/>
        <v/>
      </c>
      <c r="AE333" s="23" t="str">
        <f t="shared" si="40"/>
        <v/>
      </c>
    </row>
    <row r="334" spans="2:31" x14ac:dyDescent="0.25">
      <c r="B334" s="18">
        <f t="shared" si="41"/>
        <v>312</v>
      </c>
      <c r="C334" s="25">
        <v>6600000000761</v>
      </c>
      <c r="D334" s="19"/>
      <c r="E334" s="19"/>
      <c r="F334" s="2"/>
      <c r="G334" s="20" t="s">
        <v>1006</v>
      </c>
      <c r="H334" s="21">
        <v>1</v>
      </c>
      <c r="I334" s="21" t="s">
        <v>995</v>
      </c>
      <c r="J334" s="46" t="s">
        <v>1073</v>
      </c>
      <c r="K334" s="46" t="s">
        <v>85</v>
      </c>
      <c r="L334" s="47" t="s">
        <v>1186</v>
      </c>
      <c r="M334" s="48"/>
      <c r="N334" s="97"/>
      <c r="O334" s="49"/>
      <c r="P334" s="50"/>
      <c r="Q334" s="50"/>
      <c r="R334" s="50"/>
      <c r="S334" s="49"/>
      <c r="T334" s="46"/>
      <c r="U334" s="46">
        <v>0</v>
      </c>
      <c r="V334" s="51"/>
      <c r="W334" s="62"/>
      <c r="X334" s="62"/>
      <c r="Y334" s="23" t="str">
        <f t="shared" si="34"/>
        <v/>
      </c>
      <c r="Z334" s="23" t="str">
        <f t="shared" si="35"/>
        <v/>
      </c>
      <c r="AA334" s="19">
        <f t="shared" si="36"/>
        <v>0</v>
      </c>
      <c r="AB334" s="19">
        <f t="shared" si="37"/>
        <v>0</v>
      </c>
      <c r="AC334" s="19">
        <f t="shared" si="38"/>
        <v>0</v>
      </c>
      <c r="AD334" s="23" t="str">
        <f t="shared" si="39"/>
        <v/>
      </c>
      <c r="AE334" s="23" t="str">
        <f t="shared" si="40"/>
        <v/>
      </c>
    </row>
    <row r="335" spans="2:31" x14ac:dyDescent="0.25">
      <c r="B335" s="18">
        <f t="shared" si="41"/>
        <v>313</v>
      </c>
      <c r="C335" s="25">
        <v>5200000010055</v>
      </c>
      <c r="D335" s="19"/>
      <c r="E335" s="19"/>
      <c r="F335" s="20"/>
      <c r="G335" s="20" t="s">
        <v>442</v>
      </c>
      <c r="H335" s="21">
        <v>1</v>
      </c>
      <c r="I335" s="21" t="s">
        <v>995</v>
      </c>
      <c r="J335" s="46" t="s">
        <v>1104</v>
      </c>
      <c r="K335" s="46"/>
      <c r="L335" s="47">
        <v>0</v>
      </c>
      <c r="M335" s="48"/>
      <c r="N335" s="97">
        <v>40.479999999999997</v>
      </c>
      <c r="O335" s="49">
        <v>9.2499999999999999E-2</v>
      </c>
      <c r="P335" s="50">
        <v>0</v>
      </c>
      <c r="Q335" s="50">
        <v>0.12</v>
      </c>
      <c r="R335" s="50">
        <v>0</v>
      </c>
      <c r="S335" s="49">
        <v>0</v>
      </c>
      <c r="T335" s="46"/>
      <c r="U335" s="46">
        <v>45</v>
      </c>
      <c r="V335" s="51"/>
      <c r="W335" s="62"/>
      <c r="X335" s="62"/>
      <c r="Y335" s="23" t="str">
        <f t="shared" si="34"/>
        <v/>
      </c>
      <c r="Z335" s="23">
        <f t="shared" si="35"/>
        <v>40.479999999999997</v>
      </c>
      <c r="AA335" s="19">
        <f t="shared" si="36"/>
        <v>1</v>
      </c>
      <c r="AB335" s="19">
        <f t="shared" si="37"/>
        <v>0</v>
      </c>
      <c r="AC335" s="19">
        <f t="shared" si="38"/>
        <v>1</v>
      </c>
      <c r="AD335" s="23" t="str">
        <f t="shared" si="39"/>
        <v/>
      </c>
      <c r="AE335" s="23" t="str">
        <f t="shared" si="40"/>
        <v/>
      </c>
    </row>
    <row r="336" spans="2:31" x14ac:dyDescent="0.25">
      <c r="B336" s="18">
        <f t="shared" si="41"/>
        <v>314</v>
      </c>
      <c r="C336" s="25">
        <v>5500000000458</v>
      </c>
      <c r="D336" s="19"/>
      <c r="E336" s="19"/>
      <c r="F336" s="2"/>
      <c r="G336" s="20" t="s">
        <v>443</v>
      </c>
      <c r="H336" s="21">
        <v>4</v>
      </c>
      <c r="I336" s="21" t="s">
        <v>995</v>
      </c>
      <c r="J336" s="46" t="s">
        <v>1287</v>
      </c>
      <c r="K336" s="46"/>
      <c r="L336" s="47">
        <v>0</v>
      </c>
      <c r="M336" s="48"/>
      <c r="N336" s="97">
        <v>421.93</v>
      </c>
      <c r="O336" s="49">
        <v>9.2499999999999999E-2</v>
      </c>
      <c r="P336" s="50">
        <v>0</v>
      </c>
      <c r="Q336" s="50">
        <v>0.12</v>
      </c>
      <c r="R336" s="50">
        <v>0</v>
      </c>
      <c r="S336" s="49">
        <v>0</v>
      </c>
      <c r="T336" s="46"/>
      <c r="U336" s="46">
        <v>55</v>
      </c>
      <c r="V336" s="51"/>
      <c r="W336" s="62"/>
      <c r="X336" s="62"/>
      <c r="Y336" s="23" t="str">
        <f t="shared" si="34"/>
        <v/>
      </c>
      <c r="Z336" s="23">
        <f t="shared" si="35"/>
        <v>1687.72</v>
      </c>
      <c r="AA336" s="19">
        <f t="shared" si="36"/>
        <v>1</v>
      </c>
      <c r="AB336" s="19">
        <f t="shared" si="37"/>
        <v>0</v>
      </c>
      <c r="AC336" s="19">
        <f t="shared" si="38"/>
        <v>1</v>
      </c>
      <c r="AD336" s="23" t="str">
        <f t="shared" si="39"/>
        <v/>
      </c>
      <c r="AE336" s="23" t="str">
        <f t="shared" si="40"/>
        <v/>
      </c>
    </row>
    <row r="337" spans="2:31" x14ac:dyDescent="0.25">
      <c r="B337" s="18">
        <f t="shared" si="41"/>
        <v>315</v>
      </c>
      <c r="C337" s="25">
        <v>5500000001715</v>
      </c>
      <c r="D337" s="19"/>
      <c r="E337" s="19"/>
      <c r="F337" s="20"/>
      <c r="G337" s="20" t="s">
        <v>444</v>
      </c>
      <c r="H337" s="21">
        <v>1</v>
      </c>
      <c r="I337" s="21" t="s">
        <v>995</v>
      </c>
      <c r="J337" s="46" t="s">
        <v>1073</v>
      </c>
      <c r="K337" s="46" t="s">
        <v>85</v>
      </c>
      <c r="L337" s="47" t="s">
        <v>1188</v>
      </c>
      <c r="M337" s="48"/>
      <c r="N337" s="97"/>
      <c r="O337" s="49"/>
      <c r="P337" s="50"/>
      <c r="Q337" s="50"/>
      <c r="R337" s="50"/>
      <c r="S337" s="49"/>
      <c r="T337" s="46"/>
      <c r="U337" s="46">
        <v>0</v>
      </c>
      <c r="V337" s="51"/>
      <c r="W337" s="62"/>
      <c r="X337" s="62"/>
      <c r="Y337" s="23" t="str">
        <f t="shared" si="34"/>
        <v/>
      </c>
      <c r="Z337" s="23" t="str">
        <f t="shared" si="35"/>
        <v/>
      </c>
      <c r="AA337" s="19">
        <f t="shared" si="36"/>
        <v>0</v>
      </c>
      <c r="AB337" s="19">
        <f t="shared" si="37"/>
        <v>0</v>
      </c>
      <c r="AC337" s="19">
        <f t="shared" si="38"/>
        <v>0</v>
      </c>
      <c r="AD337" s="23" t="str">
        <f t="shared" si="39"/>
        <v/>
      </c>
      <c r="AE337" s="23" t="str">
        <f t="shared" si="40"/>
        <v/>
      </c>
    </row>
    <row r="338" spans="2:31" x14ac:dyDescent="0.25">
      <c r="B338" s="18">
        <f t="shared" si="41"/>
        <v>316</v>
      </c>
      <c r="C338" s="25">
        <v>5500000001716</v>
      </c>
      <c r="D338" s="19"/>
      <c r="E338" s="19"/>
      <c r="F338" s="2"/>
      <c r="G338" s="20" t="s">
        <v>445</v>
      </c>
      <c r="H338" s="21">
        <v>1</v>
      </c>
      <c r="I338" s="21" t="s">
        <v>995</v>
      </c>
      <c r="J338" s="46" t="s">
        <v>1073</v>
      </c>
      <c r="K338" s="46" t="s">
        <v>85</v>
      </c>
      <c r="L338" s="47" t="s">
        <v>1188</v>
      </c>
      <c r="M338" s="48"/>
      <c r="N338" s="97"/>
      <c r="O338" s="49"/>
      <c r="P338" s="50"/>
      <c r="Q338" s="50"/>
      <c r="R338" s="50"/>
      <c r="S338" s="49"/>
      <c r="T338" s="46"/>
      <c r="U338" s="46">
        <v>0</v>
      </c>
      <c r="V338" s="51"/>
      <c r="W338" s="62"/>
      <c r="X338" s="62"/>
      <c r="Y338" s="23" t="str">
        <f t="shared" si="34"/>
        <v/>
      </c>
      <c r="Z338" s="23" t="str">
        <f t="shared" si="35"/>
        <v/>
      </c>
      <c r="AA338" s="19">
        <f t="shared" si="36"/>
        <v>0</v>
      </c>
      <c r="AB338" s="19">
        <f t="shared" si="37"/>
        <v>0</v>
      </c>
      <c r="AC338" s="19">
        <f t="shared" si="38"/>
        <v>0</v>
      </c>
      <c r="AD338" s="23" t="str">
        <f t="shared" si="39"/>
        <v/>
      </c>
      <c r="AE338" s="23" t="str">
        <f t="shared" si="40"/>
        <v/>
      </c>
    </row>
    <row r="339" spans="2:31" x14ac:dyDescent="0.25">
      <c r="B339" s="18">
        <f t="shared" si="41"/>
        <v>317</v>
      </c>
      <c r="C339" s="25">
        <v>5500000000947</v>
      </c>
      <c r="D339" s="19"/>
      <c r="E339" s="19"/>
      <c r="F339" s="20"/>
      <c r="G339" s="20" t="s">
        <v>446</v>
      </c>
      <c r="H339" s="21">
        <v>1</v>
      </c>
      <c r="I339" s="21" t="s">
        <v>995</v>
      </c>
      <c r="J339" s="46" t="s">
        <v>1115</v>
      </c>
      <c r="K339" s="46"/>
      <c r="L339" s="47">
        <v>0</v>
      </c>
      <c r="M339" s="48"/>
      <c r="N339" s="97">
        <v>146.81</v>
      </c>
      <c r="O339" s="49">
        <v>9.2499999999999999E-2</v>
      </c>
      <c r="P339" s="50">
        <v>0</v>
      </c>
      <c r="Q339" s="50">
        <v>0.04</v>
      </c>
      <c r="R339" s="50">
        <v>0</v>
      </c>
      <c r="S339" s="49">
        <v>0</v>
      </c>
      <c r="T339" s="46"/>
      <c r="U339" s="46">
        <v>50</v>
      </c>
      <c r="V339" s="51"/>
      <c r="W339" s="62"/>
      <c r="X339" s="62"/>
      <c r="Y339" s="23" t="str">
        <f t="shared" si="34"/>
        <v/>
      </c>
      <c r="Z339" s="23">
        <f t="shared" si="35"/>
        <v>146.81</v>
      </c>
      <c r="AA339" s="19">
        <f t="shared" si="36"/>
        <v>1</v>
      </c>
      <c r="AB339" s="19">
        <f t="shared" si="37"/>
        <v>0</v>
      </c>
      <c r="AC339" s="19">
        <f t="shared" si="38"/>
        <v>1</v>
      </c>
      <c r="AD339" s="23" t="str">
        <f t="shared" si="39"/>
        <v/>
      </c>
      <c r="AE339" s="23" t="str">
        <f t="shared" si="40"/>
        <v/>
      </c>
    </row>
    <row r="340" spans="2:31" x14ac:dyDescent="0.25">
      <c r="B340" s="18">
        <f t="shared" si="41"/>
        <v>318</v>
      </c>
      <c r="C340" s="25">
        <v>5500000001668</v>
      </c>
      <c r="D340" s="19"/>
      <c r="E340" s="19"/>
      <c r="F340" s="2"/>
      <c r="G340" s="20" t="s">
        <v>447</v>
      </c>
      <c r="H340" s="21">
        <v>1</v>
      </c>
      <c r="I340" s="21" t="s">
        <v>995</v>
      </c>
      <c r="J340" s="46" t="s">
        <v>1073</v>
      </c>
      <c r="K340" s="46" t="s">
        <v>85</v>
      </c>
      <c r="L340" s="47" t="s">
        <v>1188</v>
      </c>
      <c r="M340" s="48"/>
      <c r="N340" s="97"/>
      <c r="O340" s="49"/>
      <c r="P340" s="50"/>
      <c r="Q340" s="50"/>
      <c r="R340" s="50"/>
      <c r="S340" s="49"/>
      <c r="T340" s="46"/>
      <c r="U340" s="46">
        <v>0</v>
      </c>
      <c r="V340" s="51"/>
      <c r="W340" s="62"/>
      <c r="X340" s="62"/>
      <c r="Y340" s="23" t="str">
        <f t="shared" si="34"/>
        <v/>
      </c>
      <c r="Z340" s="23" t="str">
        <f t="shared" si="35"/>
        <v/>
      </c>
      <c r="AA340" s="19">
        <f t="shared" si="36"/>
        <v>0</v>
      </c>
      <c r="AB340" s="19">
        <f t="shared" si="37"/>
        <v>0</v>
      </c>
      <c r="AC340" s="19">
        <f t="shared" si="38"/>
        <v>0</v>
      </c>
      <c r="AD340" s="23" t="str">
        <f t="shared" si="39"/>
        <v/>
      </c>
      <c r="AE340" s="23" t="str">
        <f t="shared" si="40"/>
        <v/>
      </c>
    </row>
    <row r="341" spans="2:31" x14ac:dyDescent="0.25">
      <c r="B341" s="18">
        <f t="shared" si="41"/>
        <v>319</v>
      </c>
      <c r="C341" s="25">
        <v>5500000000955</v>
      </c>
      <c r="D341" s="19"/>
      <c r="E341" s="19"/>
      <c r="F341" s="20"/>
      <c r="G341" s="20" t="s">
        <v>448</v>
      </c>
      <c r="H341" s="21">
        <v>1</v>
      </c>
      <c r="I341" s="21" t="s">
        <v>995</v>
      </c>
      <c r="J341" s="46" t="s">
        <v>1073</v>
      </c>
      <c r="K341" s="46" t="s">
        <v>85</v>
      </c>
      <c r="L341" s="47" t="s">
        <v>1188</v>
      </c>
      <c r="M341" s="48"/>
      <c r="N341" s="97"/>
      <c r="O341" s="49"/>
      <c r="P341" s="50"/>
      <c r="Q341" s="50"/>
      <c r="R341" s="50"/>
      <c r="S341" s="49"/>
      <c r="T341" s="46"/>
      <c r="U341" s="46">
        <v>0</v>
      </c>
      <c r="V341" s="51"/>
      <c r="W341" s="62"/>
      <c r="X341" s="62"/>
      <c r="Y341" s="23" t="str">
        <f t="shared" si="34"/>
        <v/>
      </c>
      <c r="Z341" s="23" t="str">
        <f t="shared" si="35"/>
        <v/>
      </c>
      <c r="AA341" s="19">
        <f t="shared" si="36"/>
        <v>0</v>
      </c>
      <c r="AB341" s="19">
        <f t="shared" si="37"/>
        <v>0</v>
      </c>
      <c r="AC341" s="19">
        <f t="shared" si="38"/>
        <v>0</v>
      </c>
      <c r="AD341" s="23" t="str">
        <f t="shared" si="39"/>
        <v/>
      </c>
      <c r="AE341" s="23" t="str">
        <f t="shared" si="40"/>
        <v/>
      </c>
    </row>
    <row r="342" spans="2:31" x14ac:dyDescent="0.25">
      <c r="B342" s="18">
        <f t="shared" si="41"/>
        <v>320</v>
      </c>
      <c r="C342" s="25">
        <v>5500000001712</v>
      </c>
      <c r="D342" s="19"/>
      <c r="E342" s="19"/>
      <c r="F342" s="2"/>
      <c r="G342" s="20" t="s">
        <v>449</v>
      </c>
      <c r="H342" s="21">
        <v>1</v>
      </c>
      <c r="I342" s="21" t="s">
        <v>995</v>
      </c>
      <c r="J342" s="46" t="s">
        <v>1073</v>
      </c>
      <c r="K342" s="46" t="s">
        <v>85</v>
      </c>
      <c r="L342" s="47" t="s">
        <v>1188</v>
      </c>
      <c r="M342" s="48"/>
      <c r="N342" s="97"/>
      <c r="O342" s="49"/>
      <c r="P342" s="50"/>
      <c r="Q342" s="50"/>
      <c r="R342" s="50"/>
      <c r="S342" s="49"/>
      <c r="T342" s="46"/>
      <c r="U342" s="46">
        <v>0</v>
      </c>
      <c r="V342" s="51"/>
      <c r="W342" s="62"/>
      <c r="X342" s="62"/>
      <c r="Y342" s="23" t="str">
        <f t="shared" si="34"/>
        <v/>
      </c>
      <c r="Z342" s="23" t="str">
        <f t="shared" si="35"/>
        <v/>
      </c>
      <c r="AA342" s="19">
        <f t="shared" si="36"/>
        <v>0</v>
      </c>
      <c r="AB342" s="19">
        <f t="shared" si="37"/>
        <v>0</v>
      </c>
      <c r="AC342" s="19">
        <f t="shared" si="38"/>
        <v>0</v>
      </c>
      <c r="AD342" s="23" t="str">
        <f t="shared" si="39"/>
        <v/>
      </c>
      <c r="AE342" s="23" t="str">
        <f t="shared" si="40"/>
        <v/>
      </c>
    </row>
    <row r="343" spans="2:31" x14ac:dyDescent="0.25">
      <c r="B343" s="18">
        <f t="shared" si="41"/>
        <v>321</v>
      </c>
      <c r="C343" s="25">
        <v>5500000000120</v>
      </c>
      <c r="D343" s="19"/>
      <c r="E343" s="19"/>
      <c r="F343" s="20"/>
      <c r="G343" s="20" t="s">
        <v>450</v>
      </c>
      <c r="H343" s="21">
        <v>43</v>
      </c>
      <c r="I343" s="21" t="s">
        <v>995</v>
      </c>
      <c r="J343" s="46" t="s">
        <v>1116</v>
      </c>
      <c r="K343" s="46"/>
      <c r="L343" s="47">
        <v>0</v>
      </c>
      <c r="M343" s="48"/>
      <c r="N343" s="97">
        <v>81.16</v>
      </c>
      <c r="O343" s="49">
        <v>9.2499999999999999E-2</v>
      </c>
      <c r="P343" s="50">
        <v>0</v>
      </c>
      <c r="Q343" s="50">
        <v>0.04</v>
      </c>
      <c r="R343" s="50">
        <v>0</v>
      </c>
      <c r="S343" s="49">
        <v>0</v>
      </c>
      <c r="T343" s="46"/>
      <c r="U343" s="46">
        <v>85</v>
      </c>
      <c r="V343" s="51"/>
      <c r="W343" s="62"/>
      <c r="X343" s="62"/>
      <c r="Y343" s="23" t="str">
        <f t="shared" ref="Y343:Y406" si="42">IF(M343&lt;&gt;"",$H343*M343,"")</f>
        <v/>
      </c>
      <c r="Z343" s="23">
        <f t="shared" ref="Z343:Z406" si="43">IF(N343&lt;&gt;"",$H343*N343,"")</f>
        <v>3489.8799999999997</v>
      </c>
      <c r="AA343" s="19">
        <f t="shared" ref="AA343:AA406" si="44">IF(OR(M343&lt;&gt;"",N343&lt;&gt;""),1,0)</f>
        <v>1</v>
      </c>
      <c r="AB343" s="19">
        <f t="shared" ref="AB343:AB406" si="45">IF(M343&lt;&gt;0,1,0)</f>
        <v>0</v>
      </c>
      <c r="AC343" s="19">
        <f t="shared" ref="AC343:AC406" si="46">IF(N343&lt;&gt;0,1,0)</f>
        <v>1</v>
      </c>
      <c r="AD343" s="23" t="str">
        <f t="shared" ref="AD343:AD406" si="47">IF(W343&lt;&gt;"",$H343*W343,"")</f>
        <v/>
      </c>
      <c r="AE343" s="23" t="str">
        <f t="shared" ref="AE343:AE406" si="48">IF(X343&lt;&gt;"",$H343*X343,"")</f>
        <v/>
      </c>
    </row>
    <row r="344" spans="2:31" x14ac:dyDescent="0.25">
      <c r="B344" s="18">
        <f t="shared" ref="B344:B407" si="49">IF(G344="","",B343+1)</f>
        <v>322</v>
      </c>
      <c r="C344" s="25">
        <v>5500000000031</v>
      </c>
      <c r="D344" s="19"/>
      <c r="E344" s="19"/>
      <c r="F344" s="2"/>
      <c r="G344" s="20" t="s">
        <v>451</v>
      </c>
      <c r="H344" s="21">
        <v>1</v>
      </c>
      <c r="I344" s="21" t="s">
        <v>995</v>
      </c>
      <c r="J344" s="46" t="s">
        <v>1073</v>
      </c>
      <c r="K344" s="46" t="s">
        <v>85</v>
      </c>
      <c r="L344" s="47" t="s">
        <v>1188</v>
      </c>
      <c r="M344" s="48"/>
      <c r="N344" s="97"/>
      <c r="O344" s="49"/>
      <c r="P344" s="50"/>
      <c r="Q344" s="50"/>
      <c r="R344" s="50"/>
      <c r="S344" s="49"/>
      <c r="T344" s="46"/>
      <c r="U344" s="46">
        <v>0</v>
      </c>
      <c r="V344" s="51"/>
      <c r="W344" s="62"/>
      <c r="X344" s="62"/>
      <c r="Y344" s="23" t="str">
        <f t="shared" si="42"/>
        <v/>
      </c>
      <c r="Z344" s="23" t="str">
        <f t="shared" si="43"/>
        <v/>
      </c>
      <c r="AA344" s="19">
        <f t="shared" si="44"/>
        <v>0</v>
      </c>
      <c r="AB344" s="19">
        <f t="shared" si="45"/>
        <v>0</v>
      </c>
      <c r="AC344" s="19">
        <f t="shared" si="46"/>
        <v>0</v>
      </c>
      <c r="AD344" s="23" t="str">
        <f t="shared" si="47"/>
        <v/>
      </c>
      <c r="AE344" s="23" t="str">
        <f t="shared" si="48"/>
        <v/>
      </c>
    </row>
    <row r="345" spans="2:31" x14ac:dyDescent="0.25">
      <c r="B345" s="18">
        <f t="shared" si="49"/>
        <v>323</v>
      </c>
      <c r="C345" s="25">
        <v>5500000000034</v>
      </c>
      <c r="D345" s="19"/>
      <c r="E345" s="19"/>
      <c r="F345" s="20"/>
      <c r="G345" s="20" t="s">
        <v>452</v>
      </c>
      <c r="H345" s="21">
        <v>1</v>
      </c>
      <c r="I345" s="21" t="s">
        <v>995</v>
      </c>
      <c r="J345" s="46" t="s">
        <v>1073</v>
      </c>
      <c r="K345" s="46" t="s">
        <v>85</v>
      </c>
      <c r="L345" s="47" t="s">
        <v>1188</v>
      </c>
      <c r="M345" s="48"/>
      <c r="N345" s="97"/>
      <c r="O345" s="49"/>
      <c r="P345" s="50"/>
      <c r="Q345" s="50"/>
      <c r="R345" s="50"/>
      <c r="S345" s="49"/>
      <c r="T345" s="46"/>
      <c r="U345" s="46">
        <v>0</v>
      </c>
      <c r="V345" s="51"/>
      <c r="W345" s="62"/>
      <c r="X345" s="62"/>
      <c r="Y345" s="23" t="str">
        <f t="shared" si="42"/>
        <v/>
      </c>
      <c r="Z345" s="23" t="str">
        <f t="shared" si="43"/>
        <v/>
      </c>
      <c r="AA345" s="19">
        <f t="shared" si="44"/>
        <v>0</v>
      </c>
      <c r="AB345" s="19">
        <f t="shared" si="45"/>
        <v>0</v>
      </c>
      <c r="AC345" s="19">
        <f t="shared" si="46"/>
        <v>0</v>
      </c>
      <c r="AD345" s="23" t="str">
        <f t="shared" si="47"/>
        <v/>
      </c>
      <c r="AE345" s="23" t="str">
        <f t="shared" si="48"/>
        <v/>
      </c>
    </row>
    <row r="346" spans="2:31" x14ac:dyDescent="0.25">
      <c r="B346" s="18">
        <f t="shared" si="49"/>
        <v>324</v>
      </c>
      <c r="C346" s="25">
        <v>5500000001485</v>
      </c>
      <c r="D346" s="19"/>
      <c r="E346" s="19"/>
      <c r="F346" s="2"/>
      <c r="G346" s="20" t="s">
        <v>453</v>
      </c>
      <c r="H346" s="21">
        <v>20</v>
      </c>
      <c r="I346" s="21" t="s">
        <v>995</v>
      </c>
      <c r="J346" s="46" t="s">
        <v>1073</v>
      </c>
      <c r="K346" s="46" t="s">
        <v>85</v>
      </c>
      <c r="L346" s="47" t="s">
        <v>1188</v>
      </c>
      <c r="M346" s="48"/>
      <c r="N346" s="97"/>
      <c r="O346" s="49"/>
      <c r="P346" s="50"/>
      <c r="Q346" s="50"/>
      <c r="R346" s="50"/>
      <c r="S346" s="49"/>
      <c r="T346" s="46"/>
      <c r="U346" s="46">
        <v>0</v>
      </c>
      <c r="V346" s="51"/>
      <c r="W346" s="62"/>
      <c r="X346" s="62"/>
      <c r="Y346" s="23" t="str">
        <f t="shared" si="42"/>
        <v/>
      </c>
      <c r="Z346" s="23" t="str">
        <f t="shared" si="43"/>
        <v/>
      </c>
      <c r="AA346" s="19">
        <f t="shared" si="44"/>
        <v>0</v>
      </c>
      <c r="AB346" s="19">
        <f t="shared" si="45"/>
        <v>0</v>
      </c>
      <c r="AC346" s="19">
        <f t="shared" si="46"/>
        <v>0</v>
      </c>
      <c r="AD346" s="23" t="str">
        <f t="shared" si="47"/>
        <v/>
      </c>
      <c r="AE346" s="23" t="str">
        <f t="shared" si="48"/>
        <v/>
      </c>
    </row>
    <row r="347" spans="2:31" x14ac:dyDescent="0.25">
      <c r="B347" s="18">
        <f t="shared" si="49"/>
        <v>325</v>
      </c>
      <c r="C347" s="25">
        <v>5500000000114</v>
      </c>
      <c r="D347" s="19"/>
      <c r="E347" s="19"/>
      <c r="F347" s="2"/>
      <c r="G347" s="20" t="s">
        <v>454</v>
      </c>
      <c r="H347" s="21">
        <v>16</v>
      </c>
      <c r="I347" s="21" t="s">
        <v>995</v>
      </c>
      <c r="J347" s="46" t="s">
        <v>1073</v>
      </c>
      <c r="K347" s="46" t="s">
        <v>85</v>
      </c>
      <c r="L347" s="47" t="s">
        <v>1188</v>
      </c>
      <c r="M347" s="48"/>
      <c r="N347" s="97"/>
      <c r="O347" s="49"/>
      <c r="P347" s="50"/>
      <c r="Q347" s="50"/>
      <c r="R347" s="50"/>
      <c r="S347" s="49"/>
      <c r="T347" s="46"/>
      <c r="U347" s="46">
        <v>0</v>
      </c>
      <c r="V347" s="51"/>
      <c r="W347" s="62"/>
      <c r="X347" s="62"/>
      <c r="Y347" s="23" t="str">
        <f t="shared" si="42"/>
        <v/>
      </c>
      <c r="Z347" s="23" t="str">
        <f t="shared" si="43"/>
        <v/>
      </c>
      <c r="AA347" s="19">
        <f t="shared" si="44"/>
        <v>0</v>
      </c>
      <c r="AB347" s="19">
        <f t="shared" si="45"/>
        <v>0</v>
      </c>
      <c r="AC347" s="19">
        <f t="shared" si="46"/>
        <v>0</v>
      </c>
      <c r="AD347" s="23" t="str">
        <f t="shared" si="47"/>
        <v/>
      </c>
      <c r="AE347" s="23" t="str">
        <f t="shared" si="48"/>
        <v/>
      </c>
    </row>
    <row r="348" spans="2:31" x14ac:dyDescent="0.25">
      <c r="B348" s="18">
        <f t="shared" si="49"/>
        <v>326</v>
      </c>
      <c r="C348" s="25">
        <v>5500000000253</v>
      </c>
      <c r="D348" s="19"/>
      <c r="E348" s="19"/>
      <c r="F348" s="20"/>
      <c r="G348" s="20" t="s">
        <v>455</v>
      </c>
      <c r="H348" s="21">
        <v>1</v>
      </c>
      <c r="I348" s="21" t="s">
        <v>995</v>
      </c>
      <c r="J348" s="46" t="s">
        <v>1116</v>
      </c>
      <c r="K348" s="46"/>
      <c r="L348" s="47">
        <v>0</v>
      </c>
      <c r="M348" s="48"/>
      <c r="N348" s="97">
        <v>124.05</v>
      </c>
      <c r="O348" s="49">
        <v>9.2499999999999999E-2</v>
      </c>
      <c r="P348" s="50">
        <v>0</v>
      </c>
      <c r="Q348" s="50">
        <v>0.04</v>
      </c>
      <c r="R348" s="50">
        <v>0</v>
      </c>
      <c r="S348" s="49">
        <v>0</v>
      </c>
      <c r="T348" s="46"/>
      <c r="U348" s="46">
        <v>85</v>
      </c>
      <c r="V348" s="51"/>
      <c r="W348" s="62"/>
      <c r="X348" s="62"/>
      <c r="Y348" s="23" t="str">
        <f t="shared" si="42"/>
        <v/>
      </c>
      <c r="Z348" s="23">
        <f t="shared" si="43"/>
        <v>124.05</v>
      </c>
      <c r="AA348" s="19">
        <f t="shared" si="44"/>
        <v>1</v>
      </c>
      <c r="AB348" s="19">
        <f t="shared" si="45"/>
        <v>0</v>
      </c>
      <c r="AC348" s="19">
        <f t="shared" si="46"/>
        <v>1</v>
      </c>
      <c r="AD348" s="23" t="str">
        <f t="shared" si="47"/>
        <v/>
      </c>
      <c r="AE348" s="23" t="str">
        <f t="shared" si="48"/>
        <v/>
      </c>
    </row>
    <row r="349" spans="2:31" x14ac:dyDescent="0.25">
      <c r="B349" s="18">
        <f t="shared" si="49"/>
        <v>327</v>
      </c>
      <c r="C349" s="25">
        <v>5500000000643</v>
      </c>
      <c r="D349" s="19"/>
      <c r="E349" s="19"/>
      <c r="F349" s="2"/>
      <c r="G349" s="20" t="s">
        <v>456</v>
      </c>
      <c r="H349" s="21">
        <v>1</v>
      </c>
      <c r="I349" s="21" t="s">
        <v>995</v>
      </c>
      <c r="J349" s="46" t="s">
        <v>1116</v>
      </c>
      <c r="K349" s="46"/>
      <c r="L349" s="47">
        <v>0</v>
      </c>
      <c r="M349" s="48"/>
      <c r="N349" s="97">
        <v>121.78</v>
      </c>
      <c r="O349" s="49">
        <v>9.2499999999999999E-2</v>
      </c>
      <c r="P349" s="50">
        <v>0</v>
      </c>
      <c r="Q349" s="50">
        <v>0.04</v>
      </c>
      <c r="R349" s="50">
        <v>0</v>
      </c>
      <c r="S349" s="49">
        <v>0</v>
      </c>
      <c r="T349" s="46"/>
      <c r="U349" s="46">
        <v>85</v>
      </c>
      <c r="V349" s="51"/>
      <c r="W349" s="62"/>
      <c r="X349" s="62"/>
      <c r="Y349" s="23" t="str">
        <f t="shared" si="42"/>
        <v/>
      </c>
      <c r="Z349" s="23">
        <f t="shared" si="43"/>
        <v>121.78</v>
      </c>
      <c r="AA349" s="19">
        <f t="shared" si="44"/>
        <v>1</v>
      </c>
      <c r="AB349" s="19">
        <f t="shared" si="45"/>
        <v>0</v>
      </c>
      <c r="AC349" s="19">
        <f t="shared" si="46"/>
        <v>1</v>
      </c>
      <c r="AD349" s="23" t="str">
        <f t="shared" si="47"/>
        <v/>
      </c>
      <c r="AE349" s="23" t="str">
        <f t="shared" si="48"/>
        <v/>
      </c>
    </row>
    <row r="350" spans="2:31" x14ac:dyDescent="0.25">
      <c r="B350" s="18">
        <f t="shared" si="49"/>
        <v>328</v>
      </c>
      <c r="C350" s="25">
        <v>5500000000040</v>
      </c>
      <c r="D350" s="19"/>
      <c r="E350" s="19"/>
      <c r="F350" s="20"/>
      <c r="G350" s="20" t="s">
        <v>457</v>
      </c>
      <c r="H350" s="21">
        <v>1</v>
      </c>
      <c r="I350" s="21" t="s">
        <v>995</v>
      </c>
      <c r="J350" s="46" t="s">
        <v>1117</v>
      </c>
      <c r="K350" s="46"/>
      <c r="L350" s="47">
        <v>0</v>
      </c>
      <c r="M350" s="48"/>
      <c r="N350" s="97">
        <v>174.82</v>
      </c>
      <c r="O350" s="49">
        <v>9.2499999999999999E-2</v>
      </c>
      <c r="P350" s="50">
        <v>0</v>
      </c>
      <c r="Q350" s="50">
        <v>0.04</v>
      </c>
      <c r="R350" s="50">
        <v>0</v>
      </c>
      <c r="S350" s="49">
        <v>0</v>
      </c>
      <c r="T350" s="46"/>
      <c r="U350" s="46">
        <v>85</v>
      </c>
      <c r="V350" s="51"/>
      <c r="W350" s="62"/>
      <c r="X350" s="62"/>
      <c r="Y350" s="23" t="str">
        <f t="shared" si="42"/>
        <v/>
      </c>
      <c r="Z350" s="23">
        <f t="shared" si="43"/>
        <v>174.82</v>
      </c>
      <c r="AA350" s="19">
        <f t="shared" si="44"/>
        <v>1</v>
      </c>
      <c r="AB350" s="19">
        <f t="shared" si="45"/>
        <v>0</v>
      </c>
      <c r="AC350" s="19">
        <f t="shared" si="46"/>
        <v>1</v>
      </c>
      <c r="AD350" s="23" t="str">
        <f t="shared" si="47"/>
        <v/>
      </c>
      <c r="AE350" s="23" t="str">
        <f t="shared" si="48"/>
        <v/>
      </c>
    </row>
    <row r="351" spans="2:31" x14ac:dyDescent="0.25">
      <c r="B351" s="18">
        <f t="shared" si="49"/>
        <v>329</v>
      </c>
      <c r="C351" s="25">
        <v>5500000000254</v>
      </c>
      <c r="D351" s="19"/>
      <c r="E351" s="19"/>
      <c r="F351" s="2"/>
      <c r="G351" s="20" t="s">
        <v>458</v>
      </c>
      <c r="H351" s="21">
        <v>1</v>
      </c>
      <c r="I351" s="21" t="s">
        <v>995</v>
      </c>
      <c r="J351" s="46" t="s">
        <v>1118</v>
      </c>
      <c r="K351" s="46"/>
      <c r="L351" s="47">
        <v>0</v>
      </c>
      <c r="M351" s="48"/>
      <c r="N351" s="97">
        <v>165.04</v>
      </c>
      <c r="O351" s="49">
        <v>9.2499999999999999E-2</v>
      </c>
      <c r="P351" s="50">
        <v>0</v>
      </c>
      <c r="Q351" s="50">
        <v>0.04</v>
      </c>
      <c r="R351" s="50">
        <v>0</v>
      </c>
      <c r="S351" s="49">
        <v>0</v>
      </c>
      <c r="T351" s="46"/>
      <c r="U351" s="46">
        <v>85</v>
      </c>
      <c r="V351" s="51"/>
      <c r="W351" s="62"/>
      <c r="X351" s="62"/>
      <c r="Y351" s="23" t="str">
        <f t="shared" si="42"/>
        <v/>
      </c>
      <c r="Z351" s="23">
        <f t="shared" si="43"/>
        <v>165.04</v>
      </c>
      <c r="AA351" s="19">
        <f t="shared" si="44"/>
        <v>1</v>
      </c>
      <c r="AB351" s="19">
        <f t="shared" si="45"/>
        <v>0</v>
      </c>
      <c r="AC351" s="19">
        <f t="shared" si="46"/>
        <v>1</v>
      </c>
      <c r="AD351" s="23" t="str">
        <f t="shared" si="47"/>
        <v/>
      </c>
      <c r="AE351" s="23" t="str">
        <f t="shared" si="48"/>
        <v/>
      </c>
    </row>
    <row r="352" spans="2:31" x14ac:dyDescent="0.25">
      <c r="B352" s="18">
        <f t="shared" si="49"/>
        <v>330</v>
      </c>
      <c r="C352" s="25">
        <v>5500000000059</v>
      </c>
      <c r="D352" s="19"/>
      <c r="E352" s="19"/>
      <c r="F352" s="20"/>
      <c r="G352" s="20" t="s">
        <v>459</v>
      </c>
      <c r="H352" s="21">
        <v>1</v>
      </c>
      <c r="I352" s="21" t="s">
        <v>995</v>
      </c>
      <c r="J352" s="46" t="s">
        <v>1117</v>
      </c>
      <c r="K352" s="46"/>
      <c r="L352" s="47">
        <v>0</v>
      </c>
      <c r="M352" s="48"/>
      <c r="N352" s="97">
        <v>161.43</v>
      </c>
      <c r="O352" s="49">
        <v>9.2499999999999999E-2</v>
      </c>
      <c r="P352" s="50">
        <v>0</v>
      </c>
      <c r="Q352" s="50">
        <v>0.12</v>
      </c>
      <c r="R352" s="50">
        <v>0</v>
      </c>
      <c r="S352" s="49">
        <v>0</v>
      </c>
      <c r="T352" s="46"/>
      <c r="U352" s="46">
        <v>50</v>
      </c>
      <c r="V352" s="51"/>
      <c r="W352" s="62"/>
      <c r="X352" s="62"/>
      <c r="Y352" s="23" t="str">
        <f t="shared" si="42"/>
        <v/>
      </c>
      <c r="Z352" s="23">
        <f t="shared" si="43"/>
        <v>161.43</v>
      </c>
      <c r="AA352" s="19">
        <f t="shared" si="44"/>
        <v>1</v>
      </c>
      <c r="AB352" s="19">
        <f t="shared" si="45"/>
        <v>0</v>
      </c>
      <c r="AC352" s="19">
        <f t="shared" si="46"/>
        <v>1</v>
      </c>
      <c r="AD352" s="23" t="str">
        <f t="shared" si="47"/>
        <v/>
      </c>
      <c r="AE352" s="23" t="str">
        <f t="shared" si="48"/>
        <v/>
      </c>
    </row>
    <row r="353" spans="2:31" x14ac:dyDescent="0.25">
      <c r="B353" s="18">
        <f t="shared" si="49"/>
        <v>331</v>
      </c>
      <c r="C353" s="25">
        <v>5500000000255</v>
      </c>
      <c r="D353" s="19"/>
      <c r="E353" s="19"/>
      <c r="F353" s="20"/>
      <c r="G353" s="20" t="s">
        <v>460</v>
      </c>
      <c r="H353" s="21">
        <v>1</v>
      </c>
      <c r="I353" s="21" t="s">
        <v>995</v>
      </c>
      <c r="J353" s="46" t="s">
        <v>1116</v>
      </c>
      <c r="K353" s="46"/>
      <c r="L353" s="47">
        <v>0</v>
      </c>
      <c r="M353" s="48"/>
      <c r="N353" s="97">
        <v>147.97999999999999</v>
      </c>
      <c r="O353" s="49">
        <v>9.2499999999999999E-2</v>
      </c>
      <c r="P353" s="50">
        <v>0</v>
      </c>
      <c r="Q353" s="50">
        <v>0.04</v>
      </c>
      <c r="R353" s="50">
        <v>0</v>
      </c>
      <c r="S353" s="49">
        <v>0</v>
      </c>
      <c r="T353" s="46"/>
      <c r="U353" s="46">
        <v>85</v>
      </c>
      <c r="V353" s="51"/>
      <c r="W353" s="62"/>
      <c r="X353" s="62"/>
      <c r="Y353" s="23" t="str">
        <f t="shared" si="42"/>
        <v/>
      </c>
      <c r="Z353" s="23">
        <f t="shared" si="43"/>
        <v>147.97999999999999</v>
      </c>
      <c r="AA353" s="19">
        <f t="shared" si="44"/>
        <v>1</v>
      </c>
      <c r="AB353" s="19">
        <f t="shared" si="45"/>
        <v>0</v>
      </c>
      <c r="AC353" s="19">
        <f t="shared" si="46"/>
        <v>1</v>
      </c>
      <c r="AD353" s="23" t="str">
        <f t="shared" si="47"/>
        <v/>
      </c>
      <c r="AE353" s="23" t="str">
        <f t="shared" si="48"/>
        <v/>
      </c>
    </row>
    <row r="354" spans="2:31" x14ac:dyDescent="0.25">
      <c r="B354" s="18">
        <f t="shared" si="49"/>
        <v>332</v>
      </c>
      <c r="C354" s="25">
        <v>5500000000954</v>
      </c>
      <c r="D354" s="19"/>
      <c r="E354" s="19"/>
      <c r="F354" s="2"/>
      <c r="G354" s="20" t="s">
        <v>461</v>
      </c>
      <c r="H354" s="21">
        <v>1</v>
      </c>
      <c r="I354" s="21" t="s">
        <v>995</v>
      </c>
      <c r="J354" s="46" t="s">
        <v>1073</v>
      </c>
      <c r="K354" s="46" t="s">
        <v>85</v>
      </c>
      <c r="L354" s="47" t="s">
        <v>1188</v>
      </c>
      <c r="M354" s="48"/>
      <c r="N354" s="97"/>
      <c r="O354" s="49"/>
      <c r="P354" s="50"/>
      <c r="Q354" s="50"/>
      <c r="R354" s="50"/>
      <c r="S354" s="49"/>
      <c r="T354" s="46"/>
      <c r="U354" s="46">
        <v>0</v>
      </c>
      <c r="V354" s="51"/>
      <c r="W354" s="62"/>
      <c r="X354" s="62"/>
      <c r="Y354" s="23" t="str">
        <f t="shared" si="42"/>
        <v/>
      </c>
      <c r="Z354" s="23" t="str">
        <f t="shared" si="43"/>
        <v/>
      </c>
      <c r="AA354" s="19">
        <f t="shared" si="44"/>
        <v>0</v>
      </c>
      <c r="AB354" s="19">
        <f t="shared" si="45"/>
        <v>0</v>
      </c>
      <c r="AC354" s="19">
        <f t="shared" si="46"/>
        <v>0</v>
      </c>
      <c r="AD354" s="23" t="str">
        <f t="shared" si="47"/>
        <v/>
      </c>
      <c r="AE354" s="23" t="str">
        <f t="shared" si="48"/>
        <v/>
      </c>
    </row>
    <row r="355" spans="2:31" x14ac:dyDescent="0.25">
      <c r="B355" s="18">
        <f t="shared" si="49"/>
        <v>333</v>
      </c>
      <c r="C355" s="25">
        <v>5500000000062</v>
      </c>
      <c r="D355" s="19"/>
      <c r="E355" s="19"/>
      <c r="F355" s="20"/>
      <c r="G355" s="20" t="s">
        <v>462</v>
      </c>
      <c r="H355" s="21">
        <v>1</v>
      </c>
      <c r="I355" s="21" t="s">
        <v>995</v>
      </c>
      <c r="J355" s="46" t="s">
        <v>1073</v>
      </c>
      <c r="K355" s="46" t="s">
        <v>85</v>
      </c>
      <c r="L355" s="47" t="s">
        <v>1188</v>
      </c>
      <c r="M355" s="48"/>
      <c r="N355" s="97"/>
      <c r="O355" s="49"/>
      <c r="P355" s="50"/>
      <c r="Q355" s="50"/>
      <c r="R355" s="50"/>
      <c r="S355" s="49"/>
      <c r="T355" s="46"/>
      <c r="U355" s="46">
        <v>0</v>
      </c>
      <c r="V355" s="51"/>
      <c r="W355" s="62"/>
      <c r="X355" s="62"/>
      <c r="Y355" s="23" t="str">
        <f t="shared" si="42"/>
        <v/>
      </c>
      <c r="Z355" s="23" t="str">
        <f t="shared" si="43"/>
        <v/>
      </c>
      <c r="AA355" s="19">
        <f t="shared" si="44"/>
        <v>0</v>
      </c>
      <c r="AB355" s="19">
        <f t="shared" si="45"/>
        <v>0</v>
      </c>
      <c r="AC355" s="19">
        <f t="shared" si="46"/>
        <v>0</v>
      </c>
      <c r="AD355" s="23" t="str">
        <f t="shared" si="47"/>
        <v/>
      </c>
      <c r="AE355" s="23" t="str">
        <f t="shared" si="48"/>
        <v/>
      </c>
    </row>
    <row r="356" spans="2:31" x14ac:dyDescent="0.25">
      <c r="B356" s="18">
        <f t="shared" si="49"/>
        <v>334</v>
      </c>
      <c r="C356" s="25">
        <v>5500000001527</v>
      </c>
      <c r="D356" s="19"/>
      <c r="E356" s="19"/>
      <c r="F356" s="2"/>
      <c r="G356" s="20" t="s">
        <v>452</v>
      </c>
      <c r="H356" s="21">
        <v>87</v>
      </c>
      <c r="I356" s="21" t="s">
        <v>995</v>
      </c>
      <c r="J356" s="46" t="s">
        <v>1073</v>
      </c>
      <c r="K356" s="46" t="s">
        <v>85</v>
      </c>
      <c r="L356" s="47" t="s">
        <v>1188</v>
      </c>
      <c r="M356" s="48"/>
      <c r="N356" s="97"/>
      <c r="O356" s="49"/>
      <c r="P356" s="50"/>
      <c r="Q356" s="50"/>
      <c r="R356" s="50"/>
      <c r="S356" s="49"/>
      <c r="T356" s="46"/>
      <c r="U356" s="46">
        <v>0</v>
      </c>
      <c r="V356" s="51"/>
      <c r="W356" s="62"/>
      <c r="X356" s="62"/>
      <c r="Y356" s="23" t="str">
        <f t="shared" si="42"/>
        <v/>
      </c>
      <c r="Z356" s="23" t="str">
        <f t="shared" si="43"/>
        <v/>
      </c>
      <c r="AA356" s="19">
        <f t="shared" si="44"/>
        <v>0</v>
      </c>
      <c r="AB356" s="19">
        <f t="shared" si="45"/>
        <v>0</v>
      </c>
      <c r="AC356" s="19">
        <f t="shared" si="46"/>
        <v>0</v>
      </c>
      <c r="AD356" s="23" t="str">
        <f t="shared" si="47"/>
        <v/>
      </c>
      <c r="AE356" s="23" t="str">
        <f t="shared" si="48"/>
        <v/>
      </c>
    </row>
    <row r="357" spans="2:31" x14ac:dyDescent="0.25">
      <c r="B357" s="18">
        <f t="shared" si="49"/>
        <v>335</v>
      </c>
      <c r="C357" s="25">
        <v>5500000000063</v>
      </c>
      <c r="D357" s="19"/>
      <c r="E357" s="19"/>
      <c r="F357" s="20"/>
      <c r="G357" s="20" t="s">
        <v>463</v>
      </c>
      <c r="H357" s="21">
        <v>1</v>
      </c>
      <c r="I357" s="21" t="s">
        <v>995</v>
      </c>
      <c r="J357" s="46" t="s">
        <v>1073</v>
      </c>
      <c r="K357" s="46" t="s">
        <v>85</v>
      </c>
      <c r="L357" s="47" t="s">
        <v>1188</v>
      </c>
      <c r="M357" s="48"/>
      <c r="N357" s="97"/>
      <c r="O357" s="49"/>
      <c r="P357" s="50"/>
      <c r="Q357" s="50"/>
      <c r="R357" s="50"/>
      <c r="S357" s="49"/>
      <c r="T357" s="46"/>
      <c r="U357" s="46">
        <v>0</v>
      </c>
      <c r="V357" s="51"/>
      <c r="W357" s="62"/>
      <c r="X357" s="62"/>
      <c r="Y357" s="23" t="str">
        <f t="shared" si="42"/>
        <v/>
      </c>
      <c r="Z357" s="23" t="str">
        <f t="shared" si="43"/>
        <v/>
      </c>
      <c r="AA357" s="19">
        <f t="shared" si="44"/>
        <v>0</v>
      </c>
      <c r="AB357" s="19">
        <f t="shared" si="45"/>
        <v>0</v>
      </c>
      <c r="AC357" s="19">
        <f t="shared" si="46"/>
        <v>0</v>
      </c>
      <c r="AD357" s="23" t="str">
        <f t="shared" si="47"/>
        <v/>
      </c>
      <c r="AE357" s="23" t="str">
        <f t="shared" si="48"/>
        <v/>
      </c>
    </row>
    <row r="358" spans="2:31" x14ac:dyDescent="0.25">
      <c r="B358" s="18">
        <f t="shared" si="49"/>
        <v>336</v>
      </c>
      <c r="C358" s="25">
        <v>5500000000105</v>
      </c>
      <c r="D358" s="19"/>
      <c r="E358" s="19"/>
      <c r="F358" s="20"/>
      <c r="G358" s="20" t="s">
        <v>464</v>
      </c>
      <c r="H358" s="21">
        <v>1</v>
      </c>
      <c r="I358" s="21" t="s">
        <v>995</v>
      </c>
      <c r="J358" s="46" t="s">
        <v>1116</v>
      </c>
      <c r="K358" s="46"/>
      <c r="L358" s="47">
        <v>0</v>
      </c>
      <c r="M358" s="48"/>
      <c r="N358" s="97">
        <v>37.21</v>
      </c>
      <c r="O358" s="49">
        <v>9.2499999999999999E-2</v>
      </c>
      <c r="P358" s="50">
        <v>0</v>
      </c>
      <c r="Q358" s="50">
        <v>0.04</v>
      </c>
      <c r="R358" s="50">
        <v>0</v>
      </c>
      <c r="S358" s="49">
        <v>0</v>
      </c>
      <c r="T358" s="46"/>
      <c r="U358" s="46">
        <v>50</v>
      </c>
      <c r="V358" s="51"/>
      <c r="W358" s="62"/>
      <c r="X358" s="62"/>
      <c r="Y358" s="23" t="str">
        <f t="shared" si="42"/>
        <v/>
      </c>
      <c r="Z358" s="23">
        <f t="shared" si="43"/>
        <v>37.21</v>
      </c>
      <c r="AA358" s="19">
        <f t="shared" si="44"/>
        <v>1</v>
      </c>
      <c r="AB358" s="19">
        <f t="shared" si="45"/>
        <v>0</v>
      </c>
      <c r="AC358" s="19">
        <f t="shared" si="46"/>
        <v>1</v>
      </c>
      <c r="AD358" s="23" t="str">
        <f t="shared" si="47"/>
        <v/>
      </c>
      <c r="AE358" s="23" t="str">
        <f t="shared" si="48"/>
        <v/>
      </c>
    </row>
    <row r="359" spans="2:31" x14ac:dyDescent="0.25">
      <c r="B359" s="18">
        <f t="shared" si="49"/>
        <v>337</v>
      </c>
      <c r="C359" s="25">
        <v>5500000001190</v>
      </c>
      <c r="D359" s="19"/>
      <c r="E359" s="19"/>
      <c r="F359" s="2"/>
      <c r="G359" s="20" t="s">
        <v>465</v>
      </c>
      <c r="H359" s="21">
        <v>1</v>
      </c>
      <c r="I359" s="21" t="s">
        <v>995</v>
      </c>
      <c r="J359" s="46" t="s">
        <v>1116</v>
      </c>
      <c r="K359" s="46"/>
      <c r="L359" s="47">
        <v>0</v>
      </c>
      <c r="M359" s="48"/>
      <c r="N359" s="97">
        <v>37.21</v>
      </c>
      <c r="O359" s="49">
        <v>9.2499999999999999E-2</v>
      </c>
      <c r="P359" s="50">
        <v>0</v>
      </c>
      <c r="Q359" s="50">
        <v>0.04</v>
      </c>
      <c r="R359" s="50">
        <v>0</v>
      </c>
      <c r="S359" s="49">
        <v>0</v>
      </c>
      <c r="T359" s="46"/>
      <c r="U359" s="46">
        <v>50</v>
      </c>
      <c r="V359" s="51"/>
      <c r="W359" s="62"/>
      <c r="X359" s="62"/>
      <c r="Y359" s="23" t="str">
        <f t="shared" si="42"/>
        <v/>
      </c>
      <c r="Z359" s="23">
        <f t="shared" si="43"/>
        <v>37.21</v>
      </c>
      <c r="AA359" s="19">
        <f t="shared" si="44"/>
        <v>1</v>
      </c>
      <c r="AB359" s="19">
        <f t="shared" si="45"/>
        <v>0</v>
      </c>
      <c r="AC359" s="19">
        <f t="shared" si="46"/>
        <v>1</v>
      </c>
      <c r="AD359" s="23" t="str">
        <f t="shared" si="47"/>
        <v/>
      </c>
      <c r="AE359" s="23" t="str">
        <f t="shared" si="48"/>
        <v/>
      </c>
    </row>
    <row r="360" spans="2:31" x14ac:dyDescent="0.25">
      <c r="B360" s="18">
        <f t="shared" si="49"/>
        <v>338</v>
      </c>
      <c r="C360" s="25">
        <v>5200000018125</v>
      </c>
      <c r="D360" s="19"/>
      <c r="E360" s="19"/>
      <c r="F360" s="2"/>
      <c r="G360" s="20" t="s">
        <v>466</v>
      </c>
      <c r="H360" s="21">
        <v>1</v>
      </c>
      <c r="I360" s="21" t="s">
        <v>995</v>
      </c>
      <c r="J360" s="46" t="s">
        <v>1073</v>
      </c>
      <c r="K360" s="46" t="s">
        <v>85</v>
      </c>
      <c r="L360" s="47" t="s">
        <v>1188</v>
      </c>
      <c r="M360" s="48"/>
      <c r="N360" s="97"/>
      <c r="O360" s="49"/>
      <c r="P360" s="50"/>
      <c r="Q360" s="50"/>
      <c r="R360" s="50"/>
      <c r="S360" s="49"/>
      <c r="T360" s="46"/>
      <c r="U360" s="46">
        <v>0</v>
      </c>
      <c r="V360" s="51"/>
      <c r="W360" s="62"/>
      <c r="X360" s="62"/>
      <c r="Y360" s="23" t="str">
        <f t="shared" si="42"/>
        <v/>
      </c>
      <c r="Z360" s="23" t="str">
        <f t="shared" si="43"/>
        <v/>
      </c>
      <c r="AA360" s="19">
        <f t="shared" si="44"/>
        <v>0</v>
      </c>
      <c r="AB360" s="19">
        <f t="shared" si="45"/>
        <v>0</v>
      </c>
      <c r="AC360" s="19">
        <f t="shared" si="46"/>
        <v>0</v>
      </c>
      <c r="AD360" s="23" t="str">
        <f t="shared" si="47"/>
        <v/>
      </c>
      <c r="AE360" s="23" t="str">
        <f t="shared" si="48"/>
        <v/>
      </c>
    </row>
    <row r="361" spans="2:31" x14ac:dyDescent="0.25">
      <c r="B361" s="18">
        <f t="shared" si="49"/>
        <v>339</v>
      </c>
      <c r="C361" s="25">
        <v>5200000007589</v>
      </c>
      <c r="D361" s="19"/>
      <c r="E361" s="19"/>
      <c r="F361" s="20"/>
      <c r="G361" s="20" t="s">
        <v>467</v>
      </c>
      <c r="H361" s="21">
        <v>333</v>
      </c>
      <c r="I361" s="21" t="s">
        <v>995</v>
      </c>
      <c r="J361" s="46" t="s">
        <v>1119</v>
      </c>
      <c r="K361" s="46"/>
      <c r="L361" s="47" t="s">
        <v>1171</v>
      </c>
      <c r="M361" s="48"/>
      <c r="N361" s="97">
        <v>0.16</v>
      </c>
      <c r="O361" s="49">
        <v>9.2499999999999999E-2</v>
      </c>
      <c r="P361" s="50">
        <v>0</v>
      </c>
      <c r="Q361" s="50">
        <v>0.04</v>
      </c>
      <c r="R361" s="50">
        <v>0</v>
      </c>
      <c r="S361" s="49">
        <v>0</v>
      </c>
      <c r="T361" s="46"/>
      <c r="U361" s="46">
        <v>45</v>
      </c>
      <c r="V361" s="51"/>
      <c r="W361" s="62"/>
      <c r="X361" s="62"/>
      <c r="Y361" s="23" t="str">
        <f t="shared" si="42"/>
        <v/>
      </c>
      <c r="Z361" s="23">
        <f t="shared" si="43"/>
        <v>53.28</v>
      </c>
      <c r="AA361" s="19">
        <f t="shared" si="44"/>
        <v>1</v>
      </c>
      <c r="AB361" s="19">
        <f t="shared" si="45"/>
        <v>0</v>
      </c>
      <c r="AC361" s="19">
        <f t="shared" si="46"/>
        <v>1</v>
      </c>
      <c r="AD361" s="23" t="str">
        <f t="shared" si="47"/>
        <v/>
      </c>
      <c r="AE361" s="23" t="str">
        <f t="shared" si="48"/>
        <v/>
      </c>
    </row>
    <row r="362" spans="2:31" x14ac:dyDescent="0.25">
      <c r="B362" s="18">
        <f t="shared" si="49"/>
        <v>340</v>
      </c>
      <c r="C362" s="25">
        <v>5200000007627</v>
      </c>
      <c r="D362" s="19"/>
      <c r="E362" s="19"/>
      <c r="F362" s="2"/>
      <c r="G362" s="20" t="s">
        <v>468</v>
      </c>
      <c r="H362" s="21">
        <v>3067</v>
      </c>
      <c r="I362" s="21" t="s">
        <v>995</v>
      </c>
      <c r="J362" s="46" t="s">
        <v>1119</v>
      </c>
      <c r="K362" s="46"/>
      <c r="L362" s="47" t="s">
        <v>1171</v>
      </c>
      <c r="M362" s="48"/>
      <c r="N362" s="97">
        <v>0.26</v>
      </c>
      <c r="O362" s="49">
        <v>9.2499999999999999E-2</v>
      </c>
      <c r="P362" s="50">
        <v>0</v>
      </c>
      <c r="Q362" s="50">
        <v>0.04</v>
      </c>
      <c r="R362" s="50">
        <v>0</v>
      </c>
      <c r="S362" s="49">
        <v>0</v>
      </c>
      <c r="T362" s="46"/>
      <c r="U362" s="46">
        <v>45</v>
      </c>
      <c r="V362" s="51"/>
      <c r="W362" s="62"/>
      <c r="X362" s="62"/>
      <c r="Y362" s="23" t="str">
        <f t="shared" si="42"/>
        <v/>
      </c>
      <c r="Z362" s="23">
        <f t="shared" si="43"/>
        <v>797.42000000000007</v>
      </c>
      <c r="AA362" s="19">
        <f t="shared" si="44"/>
        <v>1</v>
      </c>
      <c r="AB362" s="19">
        <f t="shared" si="45"/>
        <v>0</v>
      </c>
      <c r="AC362" s="19">
        <f t="shared" si="46"/>
        <v>1</v>
      </c>
      <c r="AD362" s="23" t="str">
        <f t="shared" si="47"/>
        <v/>
      </c>
      <c r="AE362" s="23" t="str">
        <f t="shared" si="48"/>
        <v/>
      </c>
    </row>
    <row r="363" spans="2:31" x14ac:dyDescent="0.25">
      <c r="B363" s="18">
        <f t="shared" si="49"/>
        <v>341</v>
      </c>
      <c r="C363" s="25">
        <v>5200000007468</v>
      </c>
      <c r="D363" s="19"/>
      <c r="E363" s="19"/>
      <c r="F363" s="20"/>
      <c r="G363" s="20" t="s">
        <v>469</v>
      </c>
      <c r="H363" s="21">
        <v>3367</v>
      </c>
      <c r="I363" s="21" t="s">
        <v>995</v>
      </c>
      <c r="J363" s="46" t="s">
        <v>1119</v>
      </c>
      <c r="K363" s="46"/>
      <c r="L363" s="47" t="s">
        <v>1171</v>
      </c>
      <c r="M363" s="48"/>
      <c r="N363" s="97">
        <v>0.28999999999999998</v>
      </c>
      <c r="O363" s="49">
        <v>9.2499999999999999E-2</v>
      </c>
      <c r="P363" s="50">
        <v>0</v>
      </c>
      <c r="Q363" s="50">
        <v>0.04</v>
      </c>
      <c r="R363" s="50">
        <v>0</v>
      </c>
      <c r="S363" s="49">
        <v>0</v>
      </c>
      <c r="T363" s="46"/>
      <c r="U363" s="46">
        <v>55</v>
      </c>
      <c r="V363" s="51"/>
      <c r="W363" s="62"/>
      <c r="X363" s="62"/>
      <c r="Y363" s="23" t="str">
        <f t="shared" si="42"/>
        <v/>
      </c>
      <c r="Z363" s="23">
        <f t="shared" si="43"/>
        <v>976.43</v>
      </c>
      <c r="AA363" s="19">
        <f t="shared" si="44"/>
        <v>1</v>
      </c>
      <c r="AB363" s="19">
        <f t="shared" si="45"/>
        <v>0</v>
      </c>
      <c r="AC363" s="19">
        <f t="shared" si="46"/>
        <v>1</v>
      </c>
      <c r="AD363" s="23" t="str">
        <f t="shared" si="47"/>
        <v/>
      </c>
      <c r="AE363" s="23" t="str">
        <f t="shared" si="48"/>
        <v/>
      </c>
    </row>
    <row r="364" spans="2:31" x14ac:dyDescent="0.25">
      <c r="B364" s="18">
        <f t="shared" si="49"/>
        <v>342</v>
      </c>
      <c r="C364" s="25">
        <v>5200000007591</v>
      </c>
      <c r="D364" s="19"/>
      <c r="E364" s="19"/>
      <c r="F364" s="2"/>
      <c r="G364" s="20" t="s">
        <v>470</v>
      </c>
      <c r="H364" s="21">
        <v>1400</v>
      </c>
      <c r="I364" s="21" t="s">
        <v>995</v>
      </c>
      <c r="J364" s="46" t="s">
        <v>1119</v>
      </c>
      <c r="K364" s="46"/>
      <c r="L364" s="47" t="s">
        <v>1171</v>
      </c>
      <c r="M364" s="48"/>
      <c r="N364" s="97">
        <v>0.5</v>
      </c>
      <c r="O364" s="49">
        <v>9.2499999999999999E-2</v>
      </c>
      <c r="P364" s="50">
        <v>0</v>
      </c>
      <c r="Q364" s="50">
        <v>0.12</v>
      </c>
      <c r="R364" s="50">
        <v>0</v>
      </c>
      <c r="S364" s="49">
        <v>0</v>
      </c>
      <c r="T364" s="46"/>
      <c r="U364" s="46">
        <v>45</v>
      </c>
      <c r="V364" s="51"/>
      <c r="W364" s="62"/>
      <c r="X364" s="62"/>
      <c r="Y364" s="23" t="str">
        <f t="shared" si="42"/>
        <v/>
      </c>
      <c r="Z364" s="23">
        <f t="shared" si="43"/>
        <v>700</v>
      </c>
      <c r="AA364" s="19">
        <f t="shared" si="44"/>
        <v>1</v>
      </c>
      <c r="AB364" s="19">
        <f t="shared" si="45"/>
        <v>0</v>
      </c>
      <c r="AC364" s="19">
        <f t="shared" si="46"/>
        <v>1</v>
      </c>
      <c r="AD364" s="23" t="str">
        <f t="shared" si="47"/>
        <v/>
      </c>
      <c r="AE364" s="23" t="str">
        <f t="shared" si="48"/>
        <v/>
      </c>
    </row>
    <row r="365" spans="2:31" x14ac:dyDescent="0.25">
      <c r="B365" s="18">
        <f t="shared" si="49"/>
        <v>343</v>
      </c>
      <c r="C365" s="25">
        <v>5200000007592</v>
      </c>
      <c r="D365" s="19"/>
      <c r="E365" s="19"/>
      <c r="F365" s="20"/>
      <c r="G365" s="20" t="s">
        <v>471</v>
      </c>
      <c r="H365" s="21">
        <v>2667</v>
      </c>
      <c r="I365" s="21" t="s">
        <v>995</v>
      </c>
      <c r="J365" s="46" t="s">
        <v>1119</v>
      </c>
      <c r="K365" s="46"/>
      <c r="L365" s="47" t="s">
        <v>1171</v>
      </c>
      <c r="M365" s="48"/>
      <c r="N365" s="97">
        <v>0.28999999999999998</v>
      </c>
      <c r="O365" s="49">
        <v>9.2499999999999999E-2</v>
      </c>
      <c r="P365" s="50">
        <v>0</v>
      </c>
      <c r="Q365" s="50">
        <v>0.04</v>
      </c>
      <c r="R365" s="50">
        <v>0</v>
      </c>
      <c r="S365" s="49">
        <v>0</v>
      </c>
      <c r="T365" s="46"/>
      <c r="U365" s="46">
        <v>55</v>
      </c>
      <c r="V365" s="51"/>
      <c r="W365" s="62"/>
      <c r="X365" s="62"/>
      <c r="Y365" s="23" t="str">
        <f t="shared" si="42"/>
        <v/>
      </c>
      <c r="Z365" s="23">
        <f t="shared" si="43"/>
        <v>773.43</v>
      </c>
      <c r="AA365" s="19">
        <f t="shared" si="44"/>
        <v>1</v>
      </c>
      <c r="AB365" s="19">
        <f t="shared" si="45"/>
        <v>0</v>
      </c>
      <c r="AC365" s="19">
        <f t="shared" si="46"/>
        <v>1</v>
      </c>
      <c r="AD365" s="23" t="str">
        <f t="shared" si="47"/>
        <v/>
      </c>
      <c r="AE365" s="23" t="str">
        <f t="shared" si="48"/>
        <v/>
      </c>
    </row>
    <row r="366" spans="2:31" x14ac:dyDescent="0.25">
      <c r="B366" s="18">
        <f t="shared" si="49"/>
        <v>344</v>
      </c>
      <c r="C366" s="25">
        <v>5200000007694</v>
      </c>
      <c r="D366" s="19"/>
      <c r="E366" s="19"/>
      <c r="F366" s="2"/>
      <c r="G366" s="20" t="s">
        <v>472</v>
      </c>
      <c r="H366" s="21">
        <v>867</v>
      </c>
      <c r="I366" s="21" t="s">
        <v>995</v>
      </c>
      <c r="J366" s="46" t="s">
        <v>1119</v>
      </c>
      <c r="K366" s="46"/>
      <c r="L366" s="47" t="s">
        <v>1171</v>
      </c>
      <c r="M366" s="48"/>
      <c r="N366" s="97">
        <v>0.15</v>
      </c>
      <c r="O366" s="49">
        <v>9.2499999999999999E-2</v>
      </c>
      <c r="P366" s="50">
        <v>0</v>
      </c>
      <c r="Q366" s="50">
        <v>0.12</v>
      </c>
      <c r="R366" s="50">
        <v>0</v>
      </c>
      <c r="S366" s="49">
        <v>0</v>
      </c>
      <c r="T366" s="46"/>
      <c r="U366" s="46">
        <v>45</v>
      </c>
      <c r="V366" s="51"/>
      <c r="W366" s="62"/>
      <c r="X366" s="62"/>
      <c r="Y366" s="23" t="str">
        <f t="shared" si="42"/>
        <v/>
      </c>
      <c r="Z366" s="23">
        <f t="shared" si="43"/>
        <v>130.04999999999998</v>
      </c>
      <c r="AA366" s="19">
        <f t="shared" si="44"/>
        <v>1</v>
      </c>
      <c r="AB366" s="19">
        <f t="shared" si="45"/>
        <v>0</v>
      </c>
      <c r="AC366" s="19">
        <f t="shared" si="46"/>
        <v>1</v>
      </c>
      <c r="AD366" s="23" t="str">
        <f t="shared" si="47"/>
        <v/>
      </c>
      <c r="AE366" s="23" t="str">
        <f t="shared" si="48"/>
        <v/>
      </c>
    </row>
    <row r="367" spans="2:31" x14ac:dyDescent="0.25">
      <c r="B367" s="18">
        <f t="shared" si="49"/>
        <v>345</v>
      </c>
      <c r="C367" s="25">
        <v>5200000007555</v>
      </c>
      <c r="D367" s="19"/>
      <c r="E367" s="19"/>
      <c r="F367" s="20"/>
      <c r="G367" s="20" t="s">
        <v>473</v>
      </c>
      <c r="H367" s="21">
        <v>2467</v>
      </c>
      <c r="I367" s="21" t="s">
        <v>995</v>
      </c>
      <c r="J367" s="46" t="s">
        <v>1119</v>
      </c>
      <c r="K367" s="46"/>
      <c r="L367" s="47" t="s">
        <v>1171</v>
      </c>
      <c r="M367" s="48"/>
      <c r="N367" s="97">
        <v>1.53</v>
      </c>
      <c r="O367" s="49">
        <v>9.2499999999999999E-2</v>
      </c>
      <c r="P367" s="50">
        <v>0</v>
      </c>
      <c r="Q367" s="50">
        <v>0.12</v>
      </c>
      <c r="R367" s="50">
        <v>0</v>
      </c>
      <c r="S367" s="49">
        <v>0</v>
      </c>
      <c r="T367" s="46"/>
      <c r="U367" s="46">
        <v>55</v>
      </c>
      <c r="V367" s="51"/>
      <c r="W367" s="62"/>
      <c r="X367" s="62"/>
      <c r="Y367" s="23" t="str">
        <f t="shared" si="42"/>
        <v/>
      </c>
      <c r="Z367" s="23">
        <f t="shared" si="43"/>
        <v>3774.51</v>
      </c>
      <c r="AA367" s="19">
        <f t="shared" si="44"/>
        <v>1</v>
      </c>
      <c r="AB367" s="19">
        <f t="shared" si="45"/>
        <v>0</v>
      </c>
      <c r="AC367" s="19">
        <f t="shared" si="46"/>
        <v>1</v>
      </c>
      <c r="AD367" s="23" t="str">
        <f t="shared" si="47"/>
        <v/>
      </c>
      <c r="AE367" s="23" t="str">
        <f t="shared" si="48"/>
        <v/>
      </c>
    </row>
    <row r="368" spans="2:31" x14ac:dyDescent="0.25">
      <c r="B368" s="18">
        <f t="shared" si="49"/>
        <v>346</v>
      </c>
      <c r="C368" s="25">
        <v>5200000007556</v>
      </c>
      <c r="D368" s="19"/>
      <c r="E368" s="19"/>
      <c r="F368" s="2"/>
      <c r="G368" s="20" t="s">
        <v>474</v>
      </c>
      <c r="H368" s="21">
        <v>4567</v>
      </c>
      <c r="I368" s="21" t="s">
        <v>995</v>
      </c>
      <c r="J368" s="46" t="s">
        <v>1119</v>
      </c>
      <c r="K368" s="46"/>
      <c r="L368" s="47" t="s">
        <v>1171</v>
      </c>
      <c r="M368" s="48"/>
      <c r="N368" s="97">
        <v>2.59</v>
      </c>
      <c r="O368" s="49">
        <v>9.2499999999999999E-2</v>
      </c>
      <c r="P368" s="50">
        <v>0</v>
      </c>
      <c r="Q368" s="50">
        <v>0.12</v>
      </c>
      <c r="R368" s="50">
        <v>0</v>
      </c>
      <c r="S368" s="49">
        <v>0</v>
      </c>
      <c r="T368" s="46"/>
      <c r="U368" s="46">
        <v>55</v>
      </c>
      <c r="V368" s="51"/>
      <c r="W368" s="62"/>
      <c r="X368" s="62"/>
      <c r="Y368" s="23" t="str">
        <f t="shared" si="42"/>
        <v/>
      </c>
      <c r="Z368" s="23">
        <f t="shared" si="43"/>
        <v>11828.529999999999</v>
      </c>
      <c r="AA368" s="19">
        <f t="shared" si="44"/>
        <v>1</v>
      </c>
      <c r="AB368" s="19">
        <f t="shared" si="45"/>
        <v>0</v>
      </c>
      <c r="AC368" s="19">
        <f t="shared" si="46"/>
        <v>1</v>
      </c>
      <c r="AD368" s="23" t="str">
        <f t="shared" si="47"/>
        <v/>
      </c>
      <c r="AE368" s="23" t="str">
        <f t="shared" si="48"/>
        <v/>
      </c>
    </row>
    <row r="369" spans="2:31" x14ac:dyDescent="0.25">
      <c r="B369" s="18">
        <f t="shared" si="49"/>
        <v>347</v>
      </c>
      <c r="C369" s="25">
        <v>5200000007637</v>
      </c>
      <c r="D369" s="19"/>
      <c r="E369" s="19"/>
      <c r="F369" s="20"/>
      <c r="G369" s="20" t="s">
        <v>475</v>
      </c>
      <c r="H369" s="21">
        <v>333</v>
      </c>
      <c r="I369" s="21" t="s">
        <v>995</v>
      </c>
      <c r="J369" s="46" t="s">
        <v>1119</v>
      </c>
      <c r="K369" s="46"/>
      <c r="L369" s="47" t="s">
        <v>1171</v>
      </c>
      <c r="M369" s="48"/>
      <c r="N369" s="97">
        <v>0.28999999999999998</v>
      </c>
      <c r="O369" s="49">
        <v>9.2499999999999999E-2</v>
      </c>
      <c r="P369" s="50">
        <v>0</v>
      </c>
      <c r="Q369" s="50">
        <v>0.04</v>
      </c>
      <c r="R369" s="50">
        <v>0</v>
      </c>
      <c r="S369" s="49">
        <v>0</v>
      </c>
      <c r="T369" s="46"/>
      <c r="U369" s="46">
        <v>35</v>
      </c>
      <c r="V369" s="51"/>
      <c r="W369" s="62"/>
      <c r="X369" s="62"/>
      <c r="Y369" s="23" t="str">
        <f t="shared" si="42"/>
        <v/>
      </c>
      <c r="Z369" s="23">
        <f t="shared" si="43"/>
        <v>96.57</v>
      </c>
      <c r="AA369" s="19">
        <f t="shared" si="44"/>
        <v>1</v>
      </c>
      <c r="AB369" s="19">
        <f t="shared" si="45"/>
        <v>0</v>
      </c>
      <c r="AC369" s="19">
        <f t="shared" si="46"/>
        <v>1</v>
      </c>
      <c r="AD369" s="23" t="str">
        <f t="shared" si="47"/>
        <v/>
      </c>
      <c r="AE369" s="23" t="str">
        <f t="shared" si="48"/>
        <v/>
      </c>
    </row>
    <row r="370" spans="2:31" x14ac:dyDescent="0.25">
      <c r="B370" s="18">
        <f t="shared" si="49"/>
        <v>348</v>
      </c>
      <c r="C370" s="25">
        <v>5200000018884</v>
      </c>
      <c r="D370" s="19"/>
      <c r="E370" s="19"/>
      <c r="F370" s="2"/>
      <c r="G370" s="20" t="s">
        <v>476</v>
      </c>
      <c r="H370" s="21">
        <v>5</v>
      </c>
      <c r="I370" s="21" t="s">
        <v>995</v>
      </c>
      <c r="J370" s="46" t="s">
        <v>1073</v>
      </c>
      <c r="K370" s="46" t="s">
        <v>85</v>
      </c>
      <c r="L370" s="47" t="s">
        <v>1188</v>
      </c>
      <c r="M370" s="48"/>
      <c r="N370" s="97"/>
      <c r="O370" s="49"/>
      <c r="P370" s="50"/>
      <c r="Q370" s="50"/>
      <c r="R370" s="50"/>
      <c r="S370" s="49"/>
      <c r="T370" s="46"/>
      <c r="U370" s="46">
        <v>0</v>
      </c>
      <c r="V370" s="51"/>
      <c r="W370" s="62"/>
      <c r="X370" s="62"/>
      <c r="Y370" s="23" t="str">
        <f t="shared" si="42"/>
        <v/>
      </c>
      <c r="Z370" s="23" t="str">
        <f t="shared" si="43"/>
        <v/>
      </c>
      <c r="AA370" s="19">
        <f t="shared" si="44"/>
        <v>0</v>
      </c>
      <c r="AB370" s="19">
        <f t="shared" si="45"/>
        <v>0</v>
      </c>
      <c r="AC370" s="19">
        <f t="shared" si="46"/>
        <v>0</v>
      </c>
      <c r="AD370" s="23" t="str">
        <f t="shared" si="47"/>
        <v/>
      </c>
      <c r="AE370" s="23" t="str">
        <f t="shared" si="48"/>
        <v/>
      </c>
    </row>
    <row r="371" spans="2:31" x14ac:dyDescent="0.25">
      <c r="B371" s="18">
        <f t="shared" si="49"/>
        <v>349</v>
      </c>
      <c r="C371" s="25">
        <v>5200000009919</v>
      </c>
      <c r="D371" s="19"/>
      <c r="E371" s="19"/>
      <c r="F371" s="20"/>
      <c r="G371" s="20" t="s">
        <v>477</v>
      </c>
      <c r="H371" s="21">
        <v>1</v>
      </c>
      <c r="I371" s="21" t="s">
        <v>995</v>
      </c>
      <c r="J371" s="46" t="s">
        <v>1085</v>
      </c>
      <c r="K371" s="46"/>
      <c r="L371" s="47">
        <v>0</v>
      </c>
      <c r="M371" s="48"/>
      <c r="N371" s="97">
        <v>0.77</v>
      </c>
      <c r="O371" s="49">
        <v>9.2499999999999999E-2</v>
      </c>
      <c r="P371" s="50">
        <v>0</v>
      </c>
      <c r="Q371" s="50">
        <v>0.12</v>
      </c>
      <c r="R371" s="50">
        <v>0</v>
      </c>
      <c r="S371" s="49">
        <v>0</v>
      </c>
      <c r="T371" s="46"/>
      <c r="U371" s="46">
        <v>45</v>
      </c>
      <c r="V371" s="51"/>
      <c r="W371" s="62"/>
      <c r="X371" s="62"/>
      <c r="Y371" s="23" t="str">
        <f t="shared" si="42"/>
        <v/>
      </c>
      <c r="Z371" s="23">
        <f t="shared" si="43"/>
        <v>0.77</v>
      </c>
      <c r="AA371" s="19">
        <f t="shared" si="44"/>
        <v>1</v>
      </c>
      <c r="AB371" s="19">
        <f t="shared" si="45"/>
        <v>0</v>
      </c>
      <c r="AC371" s="19">
        <f t="shared" si="46"/>
        <v>1</v>
      </c>
      <c r="AD371" s="23" t="str">
        <f t="shared" si="47"/>
        <v/>
      </c>
      <c r="AE371" s="23" t="str">
        <f t="shared" si="48"/>
        <v/>
      </c>
    </row>
    <row r="372" spans="2:31" x14ac:dyDescent="0.25">
      <c r="B372" s="18">
        <f t="shared" si="49"/>
        <v>350</v>
      </c>
      <c r="C372" s="25">
        <v>5200000015536</v>
      </c>
      <c r="D372" s="19"/>
      <c r="E372" s="19"/>
      <c r="F372" s="2"/>
      <c r="G372" s="20" t="s">
        <v>478</v>
      </c>
      <c r="H372" s="21">
        <v>1</v>
      </c>
      <c r="I372" s="21" t="s">
        <v>995</v>
      </c>
      <c r="J372" s="46" t="s">
        <v>1073</v>
      </c>
      <c r="K372" s="46" t="s">
        <v>85</v>
      </c>
      <c r="L372" s="47" t="s">
        <v>1188</v>
      </c>
      <c r="M372" s="48"/>
      <c r="N372" s="97"/>
      <c r="O372" s="49"/>
      <c r="P372" s="50"/>
      <c r="Q372" s="50"/>
      <c r="R372" s="50"/>
      <c r="S372" s="49"/>
      <c r="T372" s="46"/>
      <c r="U372" s="46">
        <v>0</v>
      </c>
      <c r="V372" s="51"/>
      <c r="W372" s="62"/>
      <c r="X372" s="62"/>
      <c r="Y372" s="23" t="str">
        <f t="shared" si="42"/>
        <v/>
      </c>
      <c r="Z372" s="23" t="str">
        <f t="shared" si="43"/>
        <v/>
      </c>
      <c r="AA372" s="19">
        <f t="shared" si="44"/>
        <v>0</v>
      </c>
      <c r="AB372" s="19">
        <f t="shared" si="45"/>
        <v>0</v>
      </c>
      <c r="AC372" s="19">
        <f t="shared" si="46"/>
        <v>0</v>
      </c>
      <c r="AD372" s="23" t="str">
        <f t="shared" si="47"/>
        <v/>
      </c>
      <c r="AE372" s="23" t="str">
        <f t="shared" si="48"/>
        <v/>
      </c>
    </row>
    <row r="373" spans="2:31" x14ac:dyDescent="0.25">
      <c r="B373" s="18">
        <f t="shared" si="49"/>
        <v>351</v>
      </c>
      <c r="C373" s="25">
        <v>5200000015535</v>
      </c>
      <c r="D373" s="19"/>
      <c r="E373" s="19"/>
      <c r="F373" s="20"/>
      <c r="G373" s="20" t="s">
        <v>479</v>
      </c>
      <c r="H373" s="21">
        <v>1</v>
      </c>
      <c r="I373" s="21" t="s">
        <v>995</v>
      </c>
      <c r="J373" s="46" t="s">
        <v>1073</v>
      </c>
      <c r="K373" s="46" t="s">
        <v>85</v>
      </c>
      <c r="L373" s="47" t="s">
        <v>1188</v>
      </c>
      <c r="M373" s="48"/>
      <c r="N373" s="97"/>
      <c r="O373" s="49"/>
      <c r="P373" s="50"/>
      <c r="Q373" s="50"/>
      <c r="R373" s="50"/>
      <c r="S373" s="49"/>
      <c r="T373" s="46"/>
      <c r="U373" s="46">
        <v>0</v>
      </c>
      <c r="V373" s="51"/>
      <c r="W373" s="62"/>
      <c r="X373" s="62"/>
      <c r="Y373" s="23" t="str">
        <f t="shared" si="42"/>
        <v/>
      </c>
      <c r="Z373" s="23" t="str">
        <f t="shared" si="43"/>
        <v/>
      </c>
      <c r="AA373" s="19">
        <f t="shared" si="44"/>
        <v>0</v>
      </c>
      <c r="AB373" s="19">
        <f t="shared" si="45"/>
        <v>0</v>
      </c>
      <c r="AC373" s="19">
        <f t="shared" si="46"/>
        <v>0</v>
      </c>
      <c r="AD373" s="23" t="str">
        <f t="shared" si="47"/>
        <v/>
      </c>
      <c r="AE373" s="23" t="str">
        <f t="shared" si="48"/>
        <v/>
      </c>
    </row>
    <row r="374" spans="2:31" x14ac:dyDescent="0.25">
      <c r="B374" s="18">
        <f t="shared" si="49"/>
        <v>352</v>
      </c>
      <c r="C374" s="25">
        <v>5200000015537</v>
      </c>
      <c r="D374" s="19"/>
      <c r="E374" s="19"/>
      <c r="F374" s="2"/>
      <c r="G374" s="20" t="s">
        <v>480</v>
      </c>
      <c r="H374" s="21">
        <v>1</v>
      </c>
      <c r="I374" s="21" t="s">
        <v>995</v>
      </c>
      <c r="J374" s="46" t="s">
        <v>1073</v>
      </c>
      <c r="K374" s="46" t="s">
        <v>85</v>
      </c>
      <c r="L374" s="47" t="s">
        <v>1188</v>
      </c>
      <c r="M374" s="48"/>
      <c r="N374" s="97"/>
      <c r="O374" s="49"/>
      <c r="P374" s="50"/>
      <c r="Q374" s="50"/>
      <c r="R374" s="50"/>
      <c r="S374" s="49"/>
      <c r="T374" s="46"/>
      <c r="U374" s="46">
        <v>0</v>
      </c>
      <c r="V374" s="51"/>
      <c r="W374" s="62"/>
      <c r="X374" s="62"/>
      <c r="Y374" s="23" t="str">
        <f t="shared" si="42"/>
        <v/>
      </c>
      <c r="Z374" s="23" t="str">
        <f t="shared" si="43"/>
        <v/>
      </c>
      <c r="AA374" s="19">
        <f t="shared" si="44"/>
        <v>0</v>
      </c>
      <c r="AB374" s="19">
        <f t="shared" si="45"/>
        <v>0</v>
      </c>
      <c r="AC374" s="19">
        <f t="shared" si="46"/>
        <v>0</v>
      </c>
      <c r="AD374" s="23" t="str">
        <f t="shared" si="47"/>
        <v/>
      </c>
      <c r="AE374" s="23" t="str">
        <f t="shared" si="48"/>
        <v/>
      </c>
    </row>
    <row r="375" spans="2:31" x14ac:dyDescent="0.25">
      <c r="B375" s="18">
        <f t="shared" si="49"/>
        <v>353</v>
      </c>
      <c r="C375" s="25">
        <v>5200000015538</v>
      </c>
      <c r="D375" s="19"/>
      <c r="E375" s="19"/>
      <c r="F375" s="20"/>
      <c r="G375" s="20" t="s">
        <v>1007</v>
      </c>
      <c r="H375" s="21">
        <v>1</v>
      </c>
      <c r="I375" s="21" t="s">
        <v>995</v>
      </c>
      <c r="J375" s="46" t="s">
        <v>1073</v>
      </c>
      <c r="K375" s="46" t="s">
        <v>85</v>
      </c>
      <c r="L375" s="47" t="s">
        <v>1188</v>
      </c>
      <c r="M375" s="48"/>
      <c r="N375" s="97"/>
      <c r="O375" s="49"/>
      <c r="P375" s="50"/>
      <c r="Q375" s="50"/>
      <c r="R375" s="50"/>
      <c r="S375" s="49"/>
      <c r="T375" s="46"/>
      <c r="U375" s="46">
        <v>0</v>
      </c>
      <c r="V375" s="51"/>
      <c r="W375" s="62"/>
      <c r="X375" s="62"/>
      <c r="Y375" s="23" t="str">
        <f t="shared" si="42"/>
        <v/>
      </c>
      <c r="Z375" s="23" t="str">
        <f t="shared" si="43"/>
        <v/>
      </c>
      <c r="AA375" s="19">
        <f t="shared" si="44"/>
        <v>0</v>
      </c>
      <c r="AB375" s="19">
        <f t="shared" si="45"/>
        <v>0</v>
      </c>
      <c r="AC375" s="19">
        <f t="shared" si="46"/>
        <v>0</v>
      </c>
      <c r="AD375" s="23" t="str">
        <f t="shared" si="47"/>
        <v/>
      </c>
      <c r="AE375" s="23" t="str">
        <f t="shared" si="48"/>
        <v/>
      </c>
    </row>
    <row r="376" spans="2:31" x14ac:dyDescent="0.25">
      <c r="B376" s="18">
        <f t="shared" si="49"/>
        <v>354</v>
      </c>
      <c r="C376" s="25">
        <v>5200000015534</v>
      </c>
      <c r="D376" s="19"/>
      <c r="E376" s="19"/>
      <c r="F376" s="2"/>
      <c r="G376" s="20" t="s">
        <v>481</v>
      </c>
      <c r="H376" s="21">
        <v>1</v>
      </c>
      <c r="I376" s="21" t="s">
        <v>995</v>
      </c>
      <c r="J376" s="46" t="s">
        <v>1073</v>
      </c>
      <c r="K376" s="46" t="s">
        <v>85</v>
      </c>
      <c r="L376" s="47" t="s">
        <v>1188</v>
      </c>
      <c r="M376" s="48"/>
      <c r="N376" s="97"/>
      <c r="O376" s="49"/>
      <c r="P376" s="50"/>
      <c r="Q376" s="50"/>
      <c r="R376" s="50"/>
      <c r="S376" s="49"/>
      <c r="T376" s="46"/>
      <c r="U376" s="46">
        <v>0</v>
      </c>
      <c r="V376" s="51"/>
      <c r="W376" s="62"/>
      <c r="X376" s="62"/>
      <c r="Y376" s="23" t="str">
        <f t="shared" si="42"/>
        <v/>
      </c>
      <c r="Z376" s="23" t="str">
        <f t="shared" si="43"/>
        <v/>
      </c>
      <c r="AA376" s="19">
        <f t="shared" si="44"/>
        <v>0</v>
      </c>
      <c r="AB376" s="19">
        <f t="shared" si="45"/>
        <v>0</v>
      </c>
      <c r="AC376" s="19">
        <f t="shared" si="46"/>
        <v>0</v>
      </c>
      <c r="AD376" s="23" t="str">
        <f t="shared" si="47"/>
        <v/>
      </c>
      <c r="AE376" s="23" t="str">
        <f t="shared" si="48"/>
        <v/>
      </c>
    </row>
    <row r="377" spans="2:31" x14ac:dyDescent="0.25">
      <c r="B377" s="18">
        <f t="shared" si="49"/>
        <v>355</v>
      </c>
      <c r="C377" s="25">
        <v>5200000016261</v>
      </c>
      <c r="D377" s="19"/>
      <c r="E377" s="19"/>
      <c r="F377" s="2"/>
      <c r="G377" s="20" t="s">
        <v>482</v>
      </c>
      <c r="H377" s="21">
        <v>1</v>
      </c>
      <c r="I377" s="21" t="s">
        <v>995</v>
      </c>
      <c r="J377" s="46" t="s">
        <v>1085</v>
      </c>
      <c r="K377" s="46"/>
      <c r="L377" s="47" t="s">
        <v>1211</v>
      </c>
      <c r="M377" s="48"/>
      <c r="N377" s="97">
        <v>8.27</v>
      </c>
      <c r="O377" s="49">
        <v>9.2499999999999999E-2</v>
      </c>
      <c r="P377" s="50">
        <v>0</v>
      </c>
      <c r="Q377" s="50">
        <v>0.12</v>
      </c>
      <c r="R377" s="50">
        <v>0</v>
      </c>
      <c r="S377" s="49">
        <v>0</v>
      </c>
      <c r="T377" s="46"/>
      <c r="U377" s="46">
        <v>50</v>
      </c>
      <c r="V377" s="51"/>
      <c r="W377" s="62"/>
      <c r="X377" s="62"/>
      <c r="Y377" s="23" t="str">
        <f t="shared" si="42"/>
        <v/>
      </c>
      <c r="Z377" s="23">
        <f t="shared" si="43"/>
        <v>8.27</v>
      </c>
      <c r="AA377" s="19">
        <f t="shared" si="44"/>
        <v>1</v>
      </c>
      <c r="AB377" s="19">
        <f t="shared" si="45"/>
        <v>0</v>
      </c>
      <c r="AC377" s="19">
        <f t="shared" si="46"/>
        <v>1</v>
      </c>
      <c r="AD377" s="23" t="str">
        <f t="shared" si="47"/>
        <v/>
      </c>
      <c r="AE377" s="23" t="str">
        <f t="shared" si="48"/>
        <v/>
      </c>
    </row>
    <row r="378" spans="2:31" x14ac:dyDescent="0.25">
      <c r="B378" s="18">
        <f t="shared" si="49"/>
        <v>356</v>
      </c>
      <c r="C378" s="25">
        <v>5200000016257</v>
      </c>
      <c r="D378" s="19"/>
      <c r="E378" s="19"/>
      <c r="F378" s="20"/>
      <c r="G378" s="20" t="s">
        <v>483</v>
      </c>
      <c r="H378" s="21">
        <v>1</v>
      </c>
      <c r="I378" s="21" t="s">
        <v>995</v>
      </c>
      <c r="J378" s="46" t="s">
        <v>1085</v>
      </c>
      <c r="K378" s="46"/>
      <c r="L378" s="47">
        <v>0</v>
      </c>
      <c r="M378" s="48"/>
      <c r="N378" s="97">
        <v>8.27</v>
      </c>
      <c r="O378" s="49">
        <v>9.2499999999999999E-2</v>
      </c>
      <c r="P378" s="50">
        <v>0</v>
      </c>
      <c r="Q378" s="50">
        <v>0.12</v>
      </c>
      <c r="R378" s="50">
        <v>0</v>
      </c>
      <c r="S378" s="49">
        <v>0</v>
      </c>
      <c r="T378" s="46"/>
      <c r="U378" s="46">
        <v>50</v>
      </c>
      <c r="V378" s="51"/>
      <c r="W378" s="62"/>
      <c r="X378" s="62"/>
      <c r="Y378" s="23" t="str">
        <f t="shared" si="42"/>
        <v/>
      </c>
      <c r="Z378" s="23">
        <f t="shared" si="43"/>
        <v>8.27</v>
      </c>
      <c r="AA378" s="19">
        <f t="shared" si="44"/>
        <v>1</v>
      </c>
      <c r="AB378" s="19">
        <f t="shared" si="45"/>
        <v>0</v>
      </c>
      <c r="AC378" s="19">
        <f t="shared" si="46"/>
        <v>1</v>
      </c>
      <c r="AD378" s="23" t="str">
        <f t="shared" si="47"/>
        <v/>
      </c>
      <c r="AE378" s="23" t="str">
        <f t="shared" si="48"/>
        <v/>
      </c>
    </row>
    <row r="379" spans="2:31" x14ac:dyDescent="0.25">
      <c r="B379" s="18">
        <f t="shared" si="49"/>
        <v>357</v>
      </c>
      <c r="C379" s="25">
        <v>5200000015449</v>
      </c>
      <c r="D379" s="19"/>
      <c r="E379" s="19"/>
      <c r="F379" s="2"/>
      <c r="G379" s="20" t="s">
        <v>484</v>
      </c>
      <c r="H379" s="21">
        <v>1</v>
      </c>
      <c r="I379" s="21" t="s">
        <v>995</v>
      </c>
      <c r="J379" s="46" t="s">
        <v>1073</v>
      </c>
      <c r="K379" s="46" t="s">
        <v>81</v>
      </c>
      <c r="L379" s="47" t="s">
        <v>1191</v>
      </c>
      <c r="M379" s="48"/>
      <c r="N379" s="97"/>
      <c r="O379" s="49"/>
      <c r="P379" s="50"/>
      <c r="Q379" s="50"/>
      <c r="R379" s="50"/>
      <c r="S379" s="49"/>
      <c r="T379" s="46"/>
      <c r="U379" s="46">
        <v>0</v>
      </c>
      <c r="V379" s="51"/>
      <c r="W379" s="62"/>
      <c r="X379" s="62"/>
      <c r="Y379" s="23" t="str">
        <f t="shared" si="42"/>
        <v/>
      </c>
      <c r="Z379" s="23" t="str">
        <f t="shared" si="43"/>
        <v/>
      </c>
      <c r="AA379" s="19">
        <f t="shared" si="44"/>
        <v>0</v>
      </c>
      <c r="AB379" s="19">
        <f t="shared" si="45"/>
        <v>0</v>
      </c>
      <c r="AC379" s="19">
        <f t="shared" si="46"/>
        <v>0</v>
      </c>
      <c r="AD379" s="23" t="str">
        <f t="shared" si="47"/>
        <v/>
      </c>
      <c r="AE379" s="23" t="str">
        <f t="shared" si="48"/>
        <v/>
      </c>
    </row>
    <row r="380" spans="2:31" x14ac:dyDescent="0.25">
      <c r="B380" s="18">
        <f t="shared" si="49"/>
        <v>358</v>
      </c>
      <c r="C380" s="25">
        <v>5200000015430</v>
      </c>
      <c r="D380" s="19"/>
      <c r="E380" s="19"/>
      <c r="F380" s="20"/>
      <c r="G380" s="20" t="s">
        <v>485</v>
      </c>
      <c r="H380" s="21">
        <v>1</v>
      </c>
      <c r="I380" s="21" t="s">
        <v>995</v>
      </c>
      <c r="J380" s="46" t="s">
        <v>1073</v>
      </c>
      <c r="K380" s="46" t="s">
        <v>85</v>
      </c>
      <c r="L380" s="47" t="s">
        <v>1188</v>
      </c>
      <c r="M380" s="48"/>
      <c r="N380" s="97"/>
      <c r="O380" s="49"/>
      <c r="P380" s="50"/>
      <c r="Q380" s="50"/>
      <c r="R380" s="50"/>
      <c r="S380" s="49"/>
      <c r="T380" s="46"/>
      <c r="U380" s="46">
        <v>0</v>
      </c>
      <c r="V380" s="51"/>
      <c r="W380" s="62"/>
      <c r="X380" s="62"/>
      <c r="Y380" s="23" t="str">
        <f t="shared" si="42"/>
        <v/>
      </c>
      <c r="Z380" s="23" t="str">
        <f t="shared" si="43"/>
        <v/>
      </c>
      <c r="AA380" s="19">
        <f t="shared" si="44"/>
        <v>0</v>
      </c>
      <c r="AB380" s="19">
        <f t="shared" si="45"/>
        <v>0</v>
      </c>
      <c r="AC380" s="19">
        <f t="shared" si="46"/>
        <v>0</v>
      </c>
      <c r="AD380" s="23" t="str">
        <f t="shared" si="47"/>
        <v/>
      </c>
      <c r="AE380" s="23" t="str">
        <f t="shared" si="48"/>
        <v/>
      </c>
    </row>
    <row r="381" spans="2:31" x14ac:dyDescent="0.25">
      <c r="B381" s="18">
        <f t="shared" si="49"/>
        <v>359</v>
      </c>
      <c r="C381" s="25">
        <v>5300000000021</v>
      </c>
      <c r="D381" s="19"/>
      <c r="E381" s="19"/>
      <c r="F381" s="2"/>
      <c r="G381" s="20" t="s">
        <v>486</v>
      </c>
      <c r="H381" s="21">
        <v>1133</v>
      </c>
      <c r="I381" s="21" t="s">
        <v>995</v>
      </c>
      <c r="J381" s="46" t="s">
        <v>1119</v>
      </c>
      <c r="K381" s="46"/>
      <c r="L381" s="47" t="s">
        <v>1171</v>
      </c>
      <c r="M381" s="48"/>
      <c r="N381" s="97">
        <v>0.08</v>
      </c>
      <c r="O381" s="49">
        <v>9.2499999999999999E-2</v>
      </c>
      <c r="P381" s="50">
        <v>0</v>
      </c>
      <c r="Q381" s="50">
        <v>0.12</v>
      </c>
      <c r="R381" s="50">
        <v>0</v>
      </c>
      <c r="S381" s="49">
        <v>0</v>
      </c>
      <c r="T381" s="46"/>
      <c r="U381" s="46">
        <v>35</v>
      </c>
      <c r="V381" s="51"/>
      <c r="W381" s="62"/>
      <c r="X381" s="62"/>
      <c r="Y381" s="23" t="str">
        <f t="shared" si="42"/>
        <v/>
      </c>
      <c r="Z381" s="23">
        <f t="shared" si="43"/>
        <v>90.64</v>
      </c>
      <c r="AA381" s="19">
        <f t="shared" si="44"/>
        <v>1</v>
      </c>
      <c r="AB381" s="19">
        <f t="shared" si="45"/>
        <v>0</v>
      </c>
      <c r="AC381" s="19">
        <f t="shared" si="46"/>
        <v>1</v>
      </c>
      <c r="AD381" s="23" t="str">
        <f t="shared" si="47"/>
        <v/>
      </c>
      <c r="AE381" s="23" t="str">
        <f t="shared" si="48"/>
        <v/>
      </c>
    </row>
    <row r="382" spans="2:31" x14ac:dyDescent="0.25">
      <c r="B382" s="18">
        <f t="shared" si="49"/>
        <v>360</v>
      </c>
      <c r="C382" s="25">
        <v>5300000000323</v>
      </c>
      <c r="D382" s="19"/>
      <c r="E382" s="19"/>
      <c r="F382" s="20"/>
      <c r="G382" s="20" t="s">
        <v>487</v>
      </c>
      <c r="H382" s="21">
        <v>4733</v>
      </c>
      <c r="I382" s="21" t="s">
        <v>995</v>
      </c>
      <c r="J382" s="46" t="s">
        <v>1119</v>
      </c>
      <c r="K382" s="46"/>
      <c r="L382" s="47" t="s">
        <v>1171</v>
      </c>
      <c r="M382" s="48"/>
      <c r="N382" s="97">
        <v>0.41</v>
      </c>
      <c r="O382" s="49">
        <v>9.2499999999999999E-2</v>
      </c>
      <c r="P382" s="50">
        <v>0</v>
      </c>
      <c r="Q382" s="50">
        <v>0.04</v>
      </c>
      <c r="R382" s="50">
        <v>0</v>
      </c>
      <c r="S382" s="49">
        <v>0</v>
      </c>
      <c r="T382" s="46"/>
      <c r="U382" s="46">
        <v>55</v>
      </c>
      <c r="V382" s="51"/>
      <c r="W382" s="62"/>
      <c r="X382" s="62"/>
      <c r="Y382" s="23" t="str">
        <f t="shared" si="42"/>
        <v/>
      </c>
      <c r="Z382" s="23">
        <f t="shared" si="43"/>
        <v>1940.53</v>
      </c>
      <c r="AA382" s="19">
        <f t="shared" si="44"/>
        <v>1</v>
      </c>
      <c r="AB382" s="19">
        <f t="shared" si="45"/>
        <v>0</v>
      </c>
      <c r="AC382" s="19">
        <f t="shared" si="46"/>
        <v>1</v>
      </c>
      <c r="AD382" s="23" t="str">
        <f t="shared" si="47"/>
        <v/>
      </c>
      <c r="AE382" s="23" t="str">
        <f t="shared" si="48"/>
        <v/>
      </c>
    </row>
    <row r="383" spans="2:31" x14ac:dyDescent="0.25">
      <c r="B383" s="18">
        <f t="shared" si="49"/>
        <v>361</v>
      </c>
      <c r="C383" s="25">
        <v>5300000000023</v>
      </c>
      <c r="D383" s="19"/>
      <c r="E383" s="19"/>
      <c r="F383" s="2"/>
      <c r="G383" s="20" t="s">
        <v>488</v>
      </c>
      <c r="H383" s="21">
        <v>533</v>
      </c>
      <c r="I383" s="21" t="s">
        <v>995</v>
      </c>
      <c r="J383" s="46" t="s">
        <v>1119</v>
      </c>
      <c r="K383" s="46"/>
      <c r="L383" s="47" t="s">
        <v>1171</v>
      </c>
      <c r="M383" s="48"/>
      <c r="N383" s="97">
        <v>0.63</v>
      </c>
      <c r="O383" s="49">
        <v>9.2499999999999999E-2</v>
      </c>
      <c r="P383" s="50">
        <v>0</v>
      </c>
      <c r="Q383" s="50">
        <v>0.12</v>
      </c>
      <c r="R383" s="50">
        <v>0</v>
      </c>
      <c r="S383" s="49">
        <v>0</v>
      </c>
      <c r="T383" s="46"/>
      <c r="U383" s="46">
        <v>45</v>
      </c>
      <c r="V383" s="51"/>
      <c r="W383" s="62"/>
      <c r="X383" s="62"/>
      <c r="Y383" s="23" t="str">
        <f t="shared" si="42"/>
        <v/>
      </c>
      <c r="Z383" s="23">
        <f t="shared" si="43"/>
        <v>335.79</v>
      </c>
      <c r="AA383" s="19">
        <f t="shared" si="44"/>
        <v>1</v>
      </c>
      <c r="AB383" s="19">
        <f t="shared" si="45"/>
        <v>0</v>
      </c>
      <c r="AC383" s="19">
        <f t="shared" si="46"/>
        <v>1</v>
      </c>
      <c r="AD383" s="23" t="str">
        <f t="shared" si="47"/>
        <v/>
      </c>
      <c r="AE383" s="23" t="str">
        <f t="shared" si="48"/>
        <v/>
      </c>
    </row>
    <row r="384" spans="2:31" x14ac:dyDescent="0.25">
      <c r="B384" s="18">
        <f t="shared" si="49"/>
        <v>362</v>
      </c>
      <c r="C384" s="25">
        <v>5300000000022</v>
      </c>
      <c r="D384" s="19"/>
      <c r="E384" s="19"/>
      <c r="F384" s="20"/>
      <c r="G384" s="20" t="s">
        <v>489</v>
      </c>
      <c r="H384" s="21">
        <v>1867</v>
      </c>
      <c r="I384" s="21" t="s">
        <v>995</v>
      </c>
      <c r="J384" s="46" t="s">
        <v>1119</v>
      </c>
      <c r="K384" s="46"/>
      <c r="L384" s="47" t="s">
        <v>1171</v>
      </c>
      <c r="M384" s="48"/>
      <c r="N384" s="97">
        <v>1</v>
      </c>
      <c r="O384" s="49">
        <v>9.2499999999999999E-2</v>
      </c>
      <c r="P384" s="50">
        <v>0</v>
      </c>
      <c r="Q384" s="50">
        <v>0.04</v>
      </c>
      <c r="R384" s="50">
        <v>0</v>
      </c>
      <c r="S384" s="49">
        <v>0</v>
      </c>
      <c r="T384" s="46"/>
      <c r="U384" s="46">
        <v>85</v>
      </c>
      <c r="V384" s="51"/>
      <c r="W384" s="62"/>
      <c r="X384" s="62"/>
      <c r="Y384" s="23" t="str">
        <f t="shared" si="42"/>
        <v/>
      </c>
      <c r="Z384" s="23">
        <f t="shared" si="43"/>
        <v>1867</v>
      </c>
      <c r="AA384" s="19">
        <f t="shared" si="44"/>
        <v>1</v>
      </c>
      <c r="AB384" s="19">
        <f t="shared" si="45"/>
        <v>0</v>
      </c>
      <c r="AC384" s="19">
        <f t="shared" si="46"/>
        <v>1</v>
      </c>
      <c r="AD384" s="23" t="str">
        <f t="shared" si="47"/>
        <v/>
      </c>
      <c r="AE384" s="23" t="str">
        <f t="shared" si="48"/>
        <v/>
      </c>
    </row>
    <row r="385" spans="2:31" x14ac:dyDescent="0.25">
      <c r="B385" s="18">
        <f t="shared" si="49"/>
        <v>363</v>
      </c>
      <c r="C385" s="25">
        <v>5300000000041</v>
      </c>
      <c r="D385" s="19"/>
      <c r="E385" s="19"/>
      <c r="F385" s="2"/>
      <c r="G385" s="20" t="s">
        <v>490</v>
      </c>
      <c r="H385" s="21">
        <v>5980</v>
      </c>
      <c r="I385" s="21" t="s">
        <v>995</v>
      </c>
      <c r="J385" s="46" t="s">
        <v>1119</v>
      </c>
      <c r="K385" s="46"/>
      <c r="L385" s="47" t="s">
        <v>1171</v>
      </c>
      <c r="M385" s="48"/>
      <c r="N385" s="97">
        <v>0.34</v>
      </c>
      <c r="O385" s="49">
        <v>9.2499999999999999E-2</v>
      </c>
      <c r="P385" s="50">
        <v>0</v>
      </c>
      <c r="Q385" s="50">
        <v>0.12</v>
      </c>
      <c r="R385" s="50">
        <v>0</v>
      </c>
      <c r="S385" s="49">
        <v>0</v>
      </c>
      <c r="T385" s="46"/>
      <c r="U385" s="46">
        <v>35</v>
      </c>
      <c r="V385" s="51"/>
      <c r="W385" s="62"/>
      <c r="X385" s="62"/>
      <c r="Y385" s="23" t="str">
        <f t="shared" si="42"/>
        <v/>
      </c>
      <c r="Z385" s="23">
        <f t="shared" si="43"/>
        <v>2033.2</v>
      </c>
      <c r="AA385" s="19">
        <f t="shared" si="44"/>
        <v>1</v>
      </c>
      <c r="AB385" s="19">
        <f t="shared" si="45"/>
        <v>0</v>
      </c>
      <c r="AC385" s="19">
        <f t="shared" si="46"/>
        <v>1</v>
      </c>
      <c r="AD385" s="23" t="str">
        <f t="shared" si="47"/>
        <v/>
      </c>
      <c r="AE385" s="23" t="str">
        <f t="shared" si="48"/>
        <v/>
      </c>
    </row>
    <row r="386" spans="2:31" x14ac:dyDescent="0.25">
      <c r="B386" s="18">
        <f t="shared" si="49"/>
        <v>364</v>
      </c>
      <c r="C386" s="25">
        <v>5300000000233</v>
      </c>
      <c r="D386" s="19"/>
      <c r="E386" s="19"/>
      <c r="F386" s="20"/>
      <c r="G386" s="20" t="s">
        <v>491</v>
      </c>
      <c r="H386" s="21">
        <v>1</v>
      </c>
      <c r="I386" s="21" t="s">
        <v>995</v>
      </c>
      <c r="J386" s="46" t="s">
        <v>1119</v>
      </c>
      <c r="K386" s="46"/>
      <c r="L386" s="47" t="s">
        <v>1171</v>
      </c>
      <c r="M386" s="48"/>
      <c r="N386" s="97">
        <v>0.59</v>
      </c>
      <c r="O386" s="49">
        <v>9.2499999999999999E-2</v>
      </c>
      <c r="P386" s="50">
        <v>0</v>
      </c>
      <c r="Q386" s="50">
        <v>0.12</v>
      </c>
      <c r="R386" s="50">
        <v>0</v>
      </c>
      <c r="S386" s="49">
        <v>0</v>
      </c>
      <c r="T386" s="46"/>
      <c r="U386" s="46">
        <v>35</v>
      </c>
      <c r="V386" s="51"/>
      <c r="W386" s="62"/>
      <c r="X386" s="62"/>
      <c r="Y386" s="23" t="str">
        <f t="shared" si="42"/>
        <v/>
      </c>
      <c r="Z386" s="23">
        <f t="shared" si="43"/>
        <v>0.59</v>
      </c>
      <c r="AA386" s="19">
        <f t="shared" si="44"/>
        <v>1</v>
      </c>
      <c r="AB386" s="19">
        <f t="shared" si="45"/>
        <v>0</v>
      </c>
      <c r="AC386" s="19">
        <f t="shared" si="46"/>
        <v>1</v>
      </c>
      <c r="AD386" s="23" t="str">
        <f t="shared" si="47"/>
        <v/>
      </c>
      <c r="AE386" s="23" t="str">
        <f t="shared" si="48"/>
        <v/>
      </c>
    </row>
    <row r="387" spans="2:31" x14ac:dyDescent="0.25">
      <c r="B387" s="18">
        <f t="shared" si="49"/>
        <v>365</v>
      </c>
      <c r="C387" s="25">
        <v>5300000000234</v>
      </c>
      <c r="D387" s="19"/>
      <c r="E387" s="19"/>
      <c r="F387" s="2"/>
      <c r="G387" s="20" t="s">
        <v>492</v>
      </c>
      <c r="H387" s="21">
        <v>400</v>
      </c>
      <c r="I387" s="21" t="s">
        <v>995</v>
      </c>
      <c r="J387" s="46" t="s">
        <v>1119</v>
      </c>
      <c r="K387" s="46"/>
      <c r="L387" s="47" t="s">
        <v>1171</v>
      </c>
      <c r="M387" s="48"/>
      <c r="N387" s="97">
        <v>1.31</v>
      </c>
      <c r="O387" s="49">
        <v>9.2499999999999999E-2</v>
      </c>
      <c r="P387" s="50">
        <v>0</v>
      </c>
      <c r="Q387" s="50">
        <v>0.12</v>
      </c>
      <c r="R387" s="50">
        <v>0</v>
      </c>
      <c r="S387" s="49">
        <v>0</v>
      </c>
      <c r="T387" s="46"/>
      <c r="U387" s="46">
        <v>45</v>
      </c>
      <c r="V387" s="51"/>
      <c r="W387" s="62"/>
      <c r="X387" s="62"/>
      <c r="Y387" s="23" t="str">
        <f t="shared" si="42"/>
        <v/>
      </c>
      <c r="Z387" s="23">
        <f t="shared" si="43"/>
        <v>524</v>
      </c>
      <c r="AA387" s="19">
        <f t="shared" si="44"/>
        <v>1</v>
      </c>
      <c r="AB387" s="19">
        <f t="shared" si="45"/>
        <v>0</v>
      </c>
      <c r="AC387" s="19">
        <f t="shared" si="46"/>
        <v>1</v>
      </c>
      <c r="AD387" s="23" t="str">
        <f t="shared" si="47"/>
        <v/>
      </c>
      <c r="AE387" s="23" t="str">
        <f t="shared" si="48"/>
        <v/>
      </c>
    </row>
    <row r="388" spans="2:31" x14ac:dyDescent="0.25">
      <c r="B388" s="18">
        <f t="shared" si="49"/>
        <v>366</v>
      </c>
      <c r="C388" s="25">
        <v>5300000000055</v>
      </c>
      <c r="D388" s="19"/>
      <c r="E388" s="19"/>
      <c r="F388" s="20"/>
      <c r="G388" s="20" t="s">
        <v>493</v>
      </c>
      <c r="H388" s="21">
        <v>733</v>
      </c>
      <c r="I388" s="21" t="s">
        <v>995</v>
      </c>
      <c r="J388" s="46" t="s">
        <v>1119</v>
      </c>
      <c r="K388" s="46"/>
      <c r="L388" s="47" t="s">
        <v>1171</v>
      </c>
      <c r="M388" s="48"/>
      <c r="N388" s="97">
        <v>7.0000000000000007E-2</v>
      </c>
      <c r="O388" s="49">
        <v>9.2499999999999999E-2</v>
      </c>
      <c r="P388" s="50">
        <v>0</v>
      </c>
      <c r="Q388" s="50">
        <v>0.12</v>
      </c>
      <c r="R388" s="50">
        <v>0</v>
      </c>
      <c r="S388" s="49">
        <v>0</v>
      </c>
      <c r="T388" s="46"/>
      <c r="U388" s="46">
        <v>35</v>
      </c>
      <c r="V388" s="51"/>
      <c r="W388" s="62"/>
      <c r="X388" s="62"/>
      <c r="Y388" s="23" t="str">
        <f t="shared" si="42"/>
        <v/>
      </c>
      <c r="Z388" s="23">
        <f t="shared" si="43"/>
        <v>51.31</v>
      </c>
      <c r="AA388" s="19">
        <f t="shared" si="44"/>
        <v>1</v>
      </c>
      <c r="AB388" s="19">
        <f t="shared" si="45"/>
        <v>0</v>
      </c>
      <c r="AC388" s="19">
        <f t="shared" si="46"/>
        <v>1</v>
      </c>
      <c r="AD388" s="23" t="str">
        <f t="shared" si="47"/>
        <v/>
      </c>
      <c r="AE388" s="23" t="str">
        <f t="shared" si="48"/>
        <v/>
      </c>
    </row>
    <row r="389" spans="2:31" x14ac:dyDescent="0.25">
      <c r="B389" s="18">
        <f t="shared" si="49"/>
        <v>367</v>
      </c>
      <c r="C389" s="25">
        <v>5300000000027</v>
      </c>
      <c r="D389" s="19"/>
      <c r="E389" s="19"/>
      <c r="F389" s="2"/>
      <c r="G389" s="20" t="s">
        <v>494</v>
      </c>
      <c r="H389" s="21">
        <v>1</v>
      </c>
      <c r="I389" s="21" t="s">
        <v>995</v>
      </c>
      <c r="J389" s="46" t="s">
        <v>1119</v>
      </c>
      <c r="K389" s="46"/>
      <c r="L389" s="47" t="s">
        <v>1171</v>
      </c>
      <c r="M389" s="48"/>
      <c r="N389" s="97">
        <v>7.0000000000000007E-2</v>
      </c>
      <c r="O389" s="49">
        <v>9.2499999999999999E-2</v>
      </c>
      <c r="P389" s="50">
        <v>0</v>
      </c>
      <c r="Q389" s="50">
        <v>0.12</v>
      </c>
      <c r="R389" s="50">
        <v>0</v>
      </c>
      <c r="S389" s="49">
        <v>0</v>
      </c>
      <c r="T389" s="46"/>
      <c r="U389" s="46">
        <v>35</v>
      </c>
      <c r="V389" s="51"/>
      <c r="W389" s="62"/>
      <c r="X389" s="62"/>
      <c r="Y389" s="23" t="str">
        <f t="shared" si="42"/>
        <v/>
      </c>
      <c r="Z389" s="23">
        <f t="shared" si="43"/>
        <v>7.0000000000000007E-2</v>
      </c>
      <c r="AA389" s="19">
        <f t="shared" si="44"/>
        <v>1</v>
      </c>
      <c r="AB389" s="19">
        <f t="shared" si="45"/>
        <v>0</v>
      </c>
      <c r="AC389" s="19">
        <f t="shared" si="46"/>
        <v>1</v>
      </c>
      <c r="AD389" s="23" t="str">
        <f t="shared" si="47"/>
        <v/>
      </c>
      <c r="AE389" s="23" t="str">
        <f t="shared" si="48"/>
        <v/>
      </c>
    </row>
    <row r="390" spans="2:31" x14ac:dyDescent="0.25">
      <c r="B390" s="18">
        <f t="shared" si="49"/>
        <v>368</v>
      </c>
      <c r="C390" s="25">
        <v>5300000000028</v>
      </c>
      <c r="D390" s="19"/>
      <c r="E390" s="19"/>
      <c r="F390" s="20"/>
      <c r="G390" s="20" t="s">
        <v>495</v>
      </c>
      <c r="H390" s="21">
        <v>1</v>
      </c>
      <c r="I390" s="21" t="s">
        <v>995</v>
      </c>
      <c r="J390" s="46" t="s">
        <v>1119</v>
      </c>
      <c r="K390" s="46"/>
      <c r="L390" s="47" t="s">
        <v>1171</v>
      </c>
      <c r="M390" s="48"/>
      <c r="N390" s="97">
        <v>0.08</v>
      </c>
      <c r="O390" s="49">
        <v>9.2499999999999999E-2</v>
      </c>
      <c r="P390" s="50">
        <v>0</v>
      </c>
      <c r="Q390" s="50">
        <v>0.12</v>
      </c>
      <c r="R390" s="50">
        <v>0</v>
      </c>
      <c r="S390" s="49">
        <v>0</v>
      </c>
      <c r="T390" s="46"/>
      <c r="U390" s="46">
        <v>35</v>
      </c>
      <c r="V390" s="51"/>
      <c r="W390" s="62"/>
      <c r="X390" s="62"/>
      <c r="Y390" s="23" t="str">
        <f t="shared" si="42"/>
        <v/>
      </c>
      <c r="Z390" s="23">
        <f t="shared" si="43"/>
        <v>0.08</v>
      </c>
      <c r="AA390" s="19">
        <f t="shared" si="44"/>
        <v>1</v>
      </c>
      <c r="AB390" s="19">
        <f t="shared" si="45"/>
        <v>0</v>
      </c>
      <c r="AC390" s="19">
        <f t="shared" si="46"/>
        <v>1</v>
      </c>
      <c r="AD390" s="23" t="str">
        <f t="shared" si="47"/>
        <v/>
      </c>
      <c r="AE390" s="23" t="str">
        <f t="shared" si="48"/>
        <v/>
      </c>
    </row>
    <row r="391" spans="2:31" x14ac:dyDescent="0.25">
      <c r="B391" s="18">
        <f t="shared" si="49"/>
        <v>369</v>
      </c>
      <c r="C391" s="25">
        <v>5300000000040</v>
      </c>
      <c r="D391" s="19"/>
      <c r="E391" s="19"/>
      <c r="F391" s="2"/>
      <c r="G391" s="20" t="s">
        <v>1008</v>
      </c>
      <c r="H391" s="21">
        <v>1</v>
      </c>
      <c r="I391" s="21" t="s">
        <v>995</v>
      </c>
      <c r="J391" s="46" t="s">
        <v>1119</v>
      </c>
      <c r="K391" s="46"/>
      <c r="L391" s="47" t="s">
        <v>1171</v>
      </c>
      <c r="M391" s="48"/>
      <c r="N391" s="97">
        <v>0.11</v>
      </c>
      <c r="O391" s="49">
        <v>9.2499999999999999E-2</v>
      </c>
      <c r="P391" s="50">
        <v>0</v>
      </c>
      <c r="Q391" s="50">
        <v>0.12</v>
      </c>
      <c r="R391" s="50">
        <v>0</v>
      </c>
      <c r="S391" s="49">
        <v>0</v>
      </c>
      <c r="T391" s="46"/>
      <c r="U391" s="46">
        <v>35</v>
      </c>
      <c r="V391" s="51"/>
      <c r="W391" s="62"/>
      <c r="X391" s="62"/>
      <c r="Y391" s="23" t="str">
        <f t="shared" si="42"/>
        <v/>
      </c>
      <c r="Z391" s="23">
        <f t="shared" si="43"/>
        <v>0.11</v>
      </c>
      <c r="AA391" s="19">
        <f t="shared" si="44"/>
        <v>1</v>
      </c>
      <c r="AB391" s="19">
        <f t="shared" si="45"/>
        <v>0</v>
      </c>
      <c r="AC391" s="19">
        <f t="shared" si="46"/>
        <v>1</v>
      </c>
      <c r="AD391" s="23" t="str">
        <f t="shared" si="47"/>
        <v/>
      </c>
      <c r="AE391" s="23" t="str">
        <f t="shared" si="48"/>
        <v/>
      </c>
    </row>
    <row r="392" spans="2:31" x14ac:dyDescent="0.25">
      <c r="B392" s="18">
        <f t="shared" si="49"/>
        <v>370</v>
      </c>
      <c r="C392" s="25">
        <v>5300000000030</v>
      </c>
      <c r="D392" s="19"/>
      <c r="E392" s="19"/>
      <c r="F392" s="20"/>
      <c r="G392" s="20" t="s">
        <v>496</v>
      </c>
      <c r="H392" s="21">
        <v>1</v>
      </c>
      <c r="I392" s="21" t="s">
        <v>995</v>
      </c>
      <c r="J392" s="46" t="s">
        <v>1119</v>
      </c>
      <c r="K392" s="46"/>
      <c r="L392" s="47" t="s">
        <v>1171</v>
      </c>
      <c r="M392" s="48"/>
      <c r="N392" s="97">
        <v>0.28999999999999998</v>
      </c>
      <c r="O392" s="49">
        <v>9.2499999999999999E-2</v>
      </c>
      <c r="P392" s="50">
        <v>0</v>
      </c>
      <c r="Q392" s="50">
        <v>0.04</v>
      </c>
      <c r="R392" s="50">
        <v>0</v>
      </c>
      <c r="S392" s="49">
        <v>0</v>
      </c>
      <c r="T392" s="46"/>
      <c r="U392" s="46">
        <v>35</v>
      </c>
      <c r="V392" s="51"/>
      <c r="W392" s="62"/>
      <c r="X392" s="62"/>
      <c r="Y392" s="23" t="str">
        <f t="shared" si="42"/>
        <v/>
      </c>
      <c r="Z392" s="23">
        <f t="shared" si="43"/>
        <v>0.28999999999999998</v>
      </c>
      <c r="AA392" s="19">
        <f t="shared" si="44"/>
        <v>1</v>
      </c>
      <c r="AB392" s="19">
        <f t="shared" si="45"/>
        <v>0</v>
      </c>
      <c r="AC392" s="19">
        <f t="shared" si="46"/>
        <v>1</v>
      </c>
      <c r="AD392" s="23" t="str">
        <f t="shared" si="47"/>
        <v/>
      </c>
      <c r="AE392" s="23" t="str">
        <f t="shared" si="48"/>
        <v/>
      </c>
    </row>
    <row r="393" spans="2:31" x14ac:dyDescent="0.25">
      <c r="B393" s="18">
        <f t="shared" si="49"/>
        <v>371</v>
      </c>
      <c r="C393" s="25">
        <v>5300000000031</v>
      </c>
      <c r="D393" s="19"/>
      <c r="E393" s="19"/>
      <c r="F393" s="2"/>
      <c r="G393" s="20" t="s">
        <v>497</v>
      </c>
      <c r="H393" s="21">
        <v>1</v>
      </c>
      <c r="I393" s="21" t="s">
        <v>995</v>
      </c>
      <c r="J393" s="46" t="s">
        <v>1119</v>
      </c>
      <c r="K393" s="46"/>
      <c r="L393" s="47" t="s">
        <v>1171</v>
      </c>
      <c r="M393" s="48"/>
      <c r="N393" s="97">
        <v>0.09</v>
      </c>
      <c r="O393" s="49">
        <v>9.2499999999999999E-2</v>
      </c>
      <c r="P393" s="50">
        <v>0</v>
      </c>
      <c r="Q393" s="50">
        <v>0.12</v>
      </c>
      <c r="R393" s="50">
        <v>0</v>
      </c>
      <c r="S393" s="49">
        <v>0</v>
      </c>
      <c r="T393" s="46"/>
      <c r="U393" s="46">
        <v>45</v>
      </c>
      <c r="V393" s="51"/>
      <c r="W393" s="62"/>
      <c r="X393" s="62"/>
      <c r="Y393" s="23" t="str">
        <f t="shared" si="42"/>
        <v/>
      </c>
      <c r="Z393" s="23">
        <f t="shared" si="43"/>
        <v>0.09</v>
      </c>
      <c r="AA393" s="19">
        <f t="shared" si="44"/>
        <v>1</v>
      </c>
      <c r="AB393" s="19">
        <f t="shared" si="45"/>
        <v>0</v>
      </c>
      <c r="AC393" s="19">
        <f t="shared" si="46"/>
        <v>1</v>
      </c>
      <c r="AD393" s="23" t="str">
        <f t="shared" si="47"/>
        <v/>
      </c>
      <c r="AE393" s="23" t="str">
        <f t="shared" si="48"/>
        <v/>
      </c>
    </row>
    <row r="394" spans="2:31" x14ac:dyDescent="0.25">
      <c r="B394" s="18">
        <f t="shared" si="49"/>
        <v>372</v>
      </c>
      <c r="C394" s="25">
        <v>5300000000053</v>
      </c>
      <c r="D394" s="19"/>
      <c r="E394" s="19"/>
      <c r="F394" s="20"/>
      <c r="G394" s="20" t="s">
        <v>498</v>
      </c>
      <c r="H394" s="21">
        <v>1</v>
      </c>
      <c r="I394" s="21" t="s">
        <v>995</v>
      </c>
      <c r="J394" s="46" t="s">
        <v>1119</v>
      </c>
      <c r="K394" s="46"/>
      <c r="L394" s="47" t="s">
        <v>1171</v>
      </c>
      <c r="M394" s="48"/>
      <c r="N394" s="97">
        <v>0.2</v>
      </c>
      <c r="O394" s="49">
        <v>9.2499999999999999E-2</v>
      </c>
      <c r="P394" s="50">
        <v>0</v>
      </c>
      <c r="Q394" s="50">
        <v>0.12</v>
      </c>
      <c r="R394" s="50">
        <v>0</v>
      </c>
      <c r="S394" s="49">
        <v>0</v>
      </c>
      <c r="T394" s="46"/>
      <c r="U394" s="46">
        <v>35</v>
      </c>
      <c r="V394" s="51"/>
      <c r="W394" s="62"/>
      <c r="X394" s="62"/>
      <c r="Y394" s="23" t="str">
        <f t="shared" si="42"/>
        <v/>
      </c>
      <c r="Z394" s="23">
        <f t="shared" si="43"/>
        <v>0.2</v>
      </c>
      <c r="AA394" s="19">
        <f t="shared" si="44"/>
        <v>1</v>
      </c>
      <c r="AB394" s="19">
        <f t="shared" si="45"/>
        <v>0</v>
      </c>
      <c r="AC394" s="19">
        <f t="shared" si="46"/>
        <v>1</v>
      </c>
      <c r="AD394" s="23" t="str">
        <f t="shared" si="47"/>
        <v/>
      </c>
      <c r="AE394" s="23" t="str">
        <f t="shared" si="48"/>
        <v/>
      </c>
    </row>
    <row r="395" spans="2:31" x14ac:dyDescent="0.25">
      <c r="B395" s="18">
        <f t="shared" si="49"/>
        <v>373</v>
      </c>
      <c r="C395" s="25">
        <v>5300000000029</v>
      </c>
      <c r="D395" s="19"/>
      <c r="E395" s="19"/>
      <c r="F395" s="2"/>
      <c r="G395" s="20" t="s">
        <v>499</v>
      </c>
      <c r="H395" s="21">
        <v>1</v>
      </c>
      <c r="I395" s="21" t="s">
        <v>995</v>
      </c>
      <c r="J395" s="46" t="s">
        <v>1119</v>
      </c>
      <c r="K395" s="46"/>
      <c r="L395" s="47" t="s">
        <v>1171</v>
      </c>
      <c r="M395" s="48"/>
      <c r="N395" s="97">
        <v>0.34</v>
      </c>
      <c r="O395" s="49">
        <v>9.2499999999999999E-2</v>
      </c>
      <c r="P395" s="50">
        <v>0</v>
      </c>
      <c r="Q395" s="50">
        <v>0.12</v>
      </c>
      <c r="R395" s="50">
        <v>0</v>
      </c>
      <c r="S395" s="49">
        <v>0</v>
      </c>
      <c r="T395" s="46"/>
      <c r="U395" s="46">
        <v>35</v>
      </c>
      <c r="V395" s="51"/>
      <c r="W395" s="62"/>
      <c r="X395" s="62"/>
      <c r="Y395" s="23" t="str">
        <f t="shared" si="42"/>
        <v/>
      </c>
      <c r="Z395" s="23">
        <f t="shared" si="43"/>
        <v>0.34</v>
      </c>
      <c r="AA395" s="19">
        <f t="shared" si="44"/>
        <v>1</v>
      </c>
      <c r="AB395" s="19">
        <f t="shared" si="45"/>
        <v>0</v>
      </c>
      <c r="AC395" s="19">
        <f t="shared" si="46"/>
        <v>1</v>
      </c>
      <c r="AD395" s="23" t="str">
        <f t="shared" si="47"/>
        <v/>
      </c>
      <c r="AE395" s="23" t="str">
        <f t="shared" si="48"/>
        <v/>
      </c>
    </row>
    <row r="396" spans="2:31" x14ac:dyDescent="0.25">
      <c r="B396" s="18">
        <f t="shared" si="49"/>
        <v>374</v>
      </c>
      <c r="C396" s="25">
        <v>5300000000235</v>
      </c>
      <c r="D396" s="19"/>
      <c r="E396" s="19"/>
      <c r="F396" s="20"/>
      <c r="G396" s="20" t="s">
        <v>1009</v>
      </c>
      <c r="H396" s="21">
        <v>1</v>
      </c>
      <c r="I396" s="21" t="s">
        <v>995</v>
      </c>
      <c r="J396" s="46" t="s">
        <v>1119</v>
      </c>
      <c r="K396" s="46"/>
      <c r="L396" s="47" t="s">
        <v>1171</v>
      </c>
      <c r="M396" s="48"/>
      <c r="N396" s="97">
        <v>0.59</v>
      </c>
      <c r="O396" s="49">
        <v>9.2499999999999999E-2</v>
      </c>
      <c r="P396" s="50">
        <v>0</v>
      </c>
      <c r="Q396" s="50">
        <v>0.12</v>
      </c>
      <c r="R396" s="50">
        <v>0</v>
      </c>
      <c r="S396" s="49">
        <v>0</v>
      </c>
      <c r="T396" s="46"/>
      <c r="U396" s="46">
        <v>35</v>
      </c>
      <c r="V396" s="51"/>
      <c r="W396" s="62"/>
      <c r="X396" s="62"/>
      <c r="Y396" s="23" t="str">
        <f t="shared" si="42"/>
        <v/>
      </c>
      <c r="Z396" s="23">
        <f t="shared" si="43"/>
        <v>0.59</v>
      </c>
      <c r="AA396" s="19">
        <f t="shared" si="44"/>
        <v>1</v>
      </c>
      <c r="AB396" s="19">
        <f t="shared" si="45"/>
        <v>0</v>
      </c>
      <c r="AC396" s="19">
        <f t="shared" si="46"/>
        <v>1</v>
      </c>
      <c r="AD396" s="23" t="str">
        <f t="shared" si="47"/>
        <v/>
      </c>
      <c r="AE396" s="23" t="str">
        <f t="shared" si="48"/>
        <v/>
      </c>
    </row>
    <row r="397" spans="2:31" x14ac:dyDescent="0.25">
      <c r="B397" s="18">
        <f t="shared" si="49"/>
        <v>375</v>
      </c>
      <c r="C397" s="25">
        <v>5200000009253</v>
      </c>
      <c r="D397" s="19"/>
      <c r="E397" s="19"/>
      <c r="F397" s="2"/>
      <c r="G397" s="20" t="s">
        <v>500</v>
      </c>
      <c r="H397" s="21">
        <v>1</v>
      </c>
      <c r="I397" s="21" t="s">
        <v>995</v>
      </c>
      <c r="J397" s="46" t="s">
        <v>1073</v>
      </c>
      <c r="K397" s="46" t="s">
        <v>85</v>
      </c>
      <c r="L397" s="47" t="s">
        <v>1186</v>
      </c>
      <c r="M397" s="48"/>
      <c r="N397" s="97"/>
      <c r="O397" s="49"/>
      <c r="P397" s="50"/>
      <c r="Q397" s="50"/>
      <c r="R397" s="50"/>
      <c r="S397" s="49"/>
      <c r="T397" s="46"/>
      <c r="U397" s="46">
        <v>0</v>
      </c>
      <c r="V397" s="51"/>
      <c r="W397" s="62"/>
      <c r="X397" s="62"/>
      <c r="Y397" s="23" t="str">
        <f t="shared" si="42"/>
        <v/>
      </c>
      <c r="Z397" s="23" t="str">
        <f t="shared" si="43"/>
        <v/>
      </c>
      <c r="AA397" s="19">
        <f t="shared" si="44"/>
        <v>0</v>
      </c>
      <c r="AB397" s="19">
        <f t="shared" si="45"/>
        <v>0</v>
      </c>
      <c r="AC397" s="19">
        <f t="shared" si="46"/>
        <v>0</v>
      </c>
      <c r="AD397" s="23" t="str">
        <f t="shared" si="47"/>
        <v/>
      </c>
      <c r="AE397" s="23" t="str">
        <f t="shared" si="48"/>
        <v/>
      </c>
    </row>
    <row r="398" spans="2:31" x14ac:dyDescent="0.25">
      <c r="B398" s="18">
        <f t="shared" si="49"/>
        <v>376</v>
      </c>
      <c r="C398" s="25">
        <v>5200000012218</v>
      </c>
      <c r="D398" s="19"/>
      <c r="E398" s="19"/>
      <c r="F398" s="20"/>
      <c r="G398" s="20" t="s">
        <v>501</v>
      </c>
      <c r="H398" s="21">
        <v>1</v>
      </c>
      <c r="I398" s="21" t="s">
        <v>995</v>
      </c>
      <c r="J398" s="46" t="s">
        <v>1073</v>
      </c>
      <c r="K398" s="46" t="s">
        <v>85</v>
      </c>
      <c r="L398" s="47" t="s">
        <v>1186</v>
      </c>
      <c r="M398" s="48"/>
      <c r="N398" s="97"/>
      <c r="O398" s="49"/>
      <c r="P398" s="50"/>
      <c r="Q398" s="50"/>
      <c r="R398" s="50"/>
      <c r="S398" s="49"/>
      <c r="T398" s="46"/>
      <c r="U398" s="46">
        <v>0</v>
      </c>
      <c r="V398" s="51"/>
      <c r="W398" s="62"/>
      <c r="X398" s="62"/>
      <c r="Y398" s="23" t="str">
        <f t="shared" si="42"/>
        <v/>
      </c>
      <c r="Z398" s="23" t="str">
        <f t="shared" si="43"/>
        <v/>
      </c>
      <c r="AA398" s="19">
        <f t="shared" si="44"/>
        <v>0</v>
      </c>
      <c r="AB398" s="19">
        <f t="shared" si="45"/>
        <v>0</v>
      </c>
      <c r="AC398" s="19">
        <f t="shared" si="46"/>
        <v>0</v>
      </c>
      <c r="AD398" s="23" t="str">
        <f t="shared" si="47"/>
        <v/>
      </c>
      <c r="AE398" s="23" t="str">
        <f t="shared" si="48"/>
        <v/>
      </c>
    </row>
    <row r="399" spans="2:31" x14ac:dyDescent="0.25">
      <c r="B399" s="18">
        <f t="shared" si="49"/>
        <v>377</v>
      </c>
      <c r="C399" s="25">
        <v>5500000001777</v>
      </c>
      <c r="D399" s="19"/>
      <c r="E399" s="19"/>
      <c r="F399" s="20"/>
      <c r="G399" s="20" t="s">
        <v>502</v>
      </c>
      <c r="H399" s="21">
        <v>67</v>
      </c>
      <c r="I399" s="21" t="s">
        <v>995</v>
      </c>
      <c r="J399" s="46" t="s">
        <v>1119</v>
      </c>
      <c r="K399" s="46"/>
      <c r="L399" s="47">
        <v>0</v>
      </c>
      <c r="M399" s="48"/>
      <c r="N399" s="97">
        <v>1.07</v>
      </c>
      <c r="O399" s="49">
        <v>9.2499999999999999E-2</v>
      </c>
      <c r="P399" s="50">
        <v>0</v>
      </c>
      <c r="Q399" s="50">
        <v>0.12</v>
      </c>
      <c r="R399" s="50">
        <v>0</v>
      </c>
      <c r="S399" s="49">
        <v>0</v>
      </c>
      <c r="T399" s="46"/>
      <c r="U399" s="46">
        <v>50</v>
      </c>
      <c r="V399" s="51"/>
      <c r="W399" s="62"/>
      <c r="X399" s="62"/>
      <c r="Y399" s="23" t="str">
        <f t="shared" si="42"/>
        <v/>
      </c>
      <c r="Z399" s="23">
        <f t="shared" si="43"/>
        <v>71.69</v>
      </c>
      <c r="AA399" s="19">
        <f t="shared" si="44"/>
        <v>1</v>
      </c>
      <c r="AB399" s="19">
        <f t="shared" si="45"/>
        <v>0</v>
      </c>
      <c r="AC399" s="19">
        <f t="shared" si="46"/>
        <v>1</v>
      </c>
      <c r="AD399" s="23" t="str">
        <f t="shared" si="47"/>
        <v/>
      </c>
      <c r="AE399" s="23" t="str">
        <f t="shared" si="48"/>
        <v/>
      </c>
    </row>
    <row r="400" spans="2:31" x14ac:dyDescent="0.25">
      <c r="B400" s="18">
        <f t="shared" si="49"/>
        <v>378</v>
      </c>
      <c r="C400" s="25">
        <v>5200000009914</v>
      </c>
      <c r="D400" s="19"/>
      <c r="E400" s="19"/>
      <c r="F400" s="2"/>
      <c r="G400" s="20" t="s">
        <v>503</v>
      </c>
      <c r="H400" s="21">
        <v>7</v>
      </c>
      <c r="I400" s="21" t="s">
        <v>995</v>
      </c>
      <c r="J400" s="46" t="s">
        <v>1085</v>
      </c>
      <c r="K400" s="46"/>
      <c r="L400" s="47">
        <v>0</v>
      </c>
      <c r="M400" s="48"/>
      <c r="N400" s="97">
        <v>0.42</v>
      </c>
      <c r="O400" s="49">
        <v>9.2499999999999999E-2</v>
      </c>
      <c r="P400" s="50">
        <v>0</v>
      </c>
      <c r="Q400" s="50">
        <v>0.12</v>
      </c>
      <c r="R400" s="50">
        <v>0</v>
      </c>
      <c r="S400" s="49">
        <v>0</v>
      </c>
      <c r="T400" s="46"/>
      <c r="U400" s="46">
        <v>35</v>
      </c>
      <c r="V400" s="51"/>
      <c r="W400" s="62"/>
      <c r="X400" s="62"/>
      <c r="Y400" s="23" t="str">
        <f t="shared" si="42"/>
        <v/>
      </c>
      <c r="Z400" s="23">
        <f t="shared" si="43"/>
        <v>2.94</v>
      </c>
      <c r="AA400" s="19">
        <f t="shared" si="44"/>
        <v>1</v>
      </c>
      <c r="AB400" s="19">
        <f t="shared" si="45"/>
        <v>0</v>
      </c>
      <c r="AC400" s="19">
        <f t="shared" si="46"/>
        <v>1</v>
      </c>
      <c r="AD400" s="23" t="str">
        <f t="shared" si="47"/>
        <v/>
      </c>
      <c r="AE400" s="23" t="str">
        <f t="shared" si="48"/>
        <v/>
      </c>
    </row>
    <row r="401" spans="2:31" x14ac:dyDescent="0.25">
      <c r="B401" s="18">
        <f t="shared" si="49"/>
        <v>379</v>
      </c>
      <c r="C401" s="25">
        <v>5200000011027</v>
      </c>
      <c r="D401" s="19"/>
      <c r="E401" s="19"/>
      <c r="F401" s="20"/>
      <c r="G401" s="20" t="s">
        <v>504</v>
      </c>
      <c r="H401" s="21">
        <v>40</v>
      </c>
      <c r="I401" s="21" t="s">
        <v>995</v>
      </c>
      <c r="J401" s="46" t="s">
        <v>1073</v>
      </c>
      <c r="K401" s="46" t="s">
        <v>85</v>
      </c>
      <c r="L401" s="47" t="s">
        <v>1188</v>
      </c>
      <c r="M401" s="48"/>
      <c r="N401" s="97"/>
      <c r="O401" s="49"/>
      <c r="P401" s="50"/>
      <c r="Q401" s="50"/>
      <c r="R401" s="50"/>
      <c r="S401" s="49"/>
      <c r="T401" s="46"/>
      <c r="U401" s="46">
        <v>0</v>
      </c>
      <c r="V401" s="51"/>
      <c r="W401" s="62"/>
      <c r="X401" s="62"/>
      <c r="Y401" s="23" t="str">
        <f t="shared" si="42"/>
        <v/>
      </c>
      <c r="Z401" s="23" t="str">
        <f t="shared" si="43"/>
        <v/>
      </c>
      <c r="AA401" s="19">
        <f t="shared" si="44"/>
        <v>0</v>
      </c>
      <c r="AB401" s="19">
        <f t="shared" si="45"/>
        <v>0</v>
      </c>
      <c r="AC401" s="19">
        <f t="shared" si="46"/>
        <v>0</v>
      </c>
      <c r="AD401" s="23" t="str">
        <f t="shared" si="47"/>
        <v/>
      </c>
      <c r="AE401" s="23" t="str">
        <f t="shared" si="48"/>
        <v/>
      </c>
    </row>
    <row r="402" spans="2:31" x14ac:dyDescent="0.25">
      <c r="B402" s="18">
        <f t="shared" si="49"/>
        <v>380</v>
      </c>
      <c r="C402" s="25">
        <v>5200000009255</v>
      </c>
      <c r="D402" s="19"/>
      <c r="E402" s="19"/>
      <c r="F402" s="20"/>
      <c r="G402" s="20" t="s">
        <v>505</v>
      </c>
      <c r="H402" s="21">
        <v>1</v>
      </c>
      <c r="I402" s="21" t="s">
        <v>995</v>
      </c>
      <c r="J402" s="46" t="s">
        <v>1119</v>
      </c>
      <c r="K402" s="46"/>
      <c r="L402" s="47" t="s">
        <v>1171</v>
      </c>
      <c r="M402" s="48"/>
      <c r="N402" s="97">
        <v>4.07</v>
      </c>
      <c r="O402" s="49">
        <v>9.2499999999999999E-2</v>
      </c>
      <c r="P402" s="50">
        <v>0</v>
      </c>
      <c r="Q402" s="50">
        <v>0.04</v>
      </c>
      <c r="R402" s="50">
        <v>0</v>
      </c>
      <c r="S402" s="49">
        <v>0</v>
      </c>
      <c r="T402" s="46"/>
      <c r="U402" s="46">
        <v>85</v>
      </c>
      <c r="V402" s="51"/>
      <c r="W402" s="62"/>
      <c r="X402" s="62"/>
      <c r="Y402" s="23" t="str">
        <f t="shared" si="42"/>
        <v/>
      </c>
      <c r="Z402" s="23">
        <f t="shared" si="43"/>
        <v>4.07</v>
      </c>
      <c r="AA402" s="19">
        <f t="shared" si="44"/>
        <v>1</v>
      </c>
      <c r="AB402" s="19">
        <f t="shared" si="45"/>
        <v>0</v>
      </c>
      <c r="AC402" s="19">
        <f t="shared" si="46"/>
        <v>1</v>
      </c>
      <c r="AD402" s="23" t="str">
        <f t="shared" si="47"/>
        <v/>
      </c>
      <c r="AE402" s="23" t="str">
        <f t="shared" si="48"/>
        <v/>
      </c>
    </row>
    <row r="403" spans="2:31" x14ac:dyDescent="0.25">
      <c r="B403" s="18">
        <f t="shared" si="49"/>
        <v>381</v>
      </c>
      <c r="C403" s="25">
        <v>5200000009254</v>
      </c>
      <c r="D403" s="19"/>
      <c r="E403" s="19"/>
      <c r="F403" s="2"/>
      <c r="G403" s="20" t="s">
        <v>506</v>
      </c>
      <c r="H403" s="21">
        <v>1</v>
      </c>
      <c r="I403" s="21" t="s">
        <v>995</v>
      </c>
      <c r="J403" s="46" t="s">
        <v>1119</v>
      </c>
      <c r="K403" s="46"/>
      <c r="L403" s="47" t="s">
        <v>1171</v>
      </c>
      <c r="M403" s="48"/>
      <c r="N403" s="97">
        <v>0.47</v>
      </c>
      <c r="O403" s="49">
        <v>9.2499999999999999E-2</v>
      </c>
      <c r="P403" s="50">
        <v>0</v>
      </c>
      <c r="Q403" s="50">
        <v>0.04</v>
      </c>
      <c r="R403" s="50">
        <v>0</v>
      </c>
      <c r="S403" s="49">
        <v>0</v>
      </c>
      <c r="T403" s="46"/>
      <c r="U403" s="46">
        <v>45</v>
      </c>
      <c r="V403" s="51"/>
      <c r="W403" s="62"/>
      <c r="X403" s="62"/>
      <c r="Y403" s="23" t="str">
        <f t="shared" si="42"/>
        <v/>
      </c>
      <c r="Z403" s="23">
        <f t="shared" si="43"/>
        <v>0.47</v>
      </c>
      <c r="AA403" s="19">
        <f t="shared" si="44"/>
        <v>1</v>
      </c>
      <c r="AB403" s="19">
        <f t="shared" si="45"/>
        <v>0</v>
      </c>
      <c r="AC403" s="19">
        <f t="shared" si="46"/>
        <v>1</v>
      </c>
      <c r="AD403" s="23" t="str">
        <f t="shared" si="47"/>
        <v/>
      </c>
      <c r="AE403" s="23" t="str">
        <f t="shared" si="48"/>
        <v/>
      </c>
    </row>
    <row r="404" spans="2:31" x14ac:dyDescent="0.25">
      <c r="B404" s="18">
        <f t="shared" si="49"/>
        <v>382</v>
      </c>
      <c r="C404" s="25">
        <v>5300000004077</v>
      </c>
      <c r="D404" s="19"/>
      <c r="E404" s="19"/>
      <c r="F404" s="20"/>
      <c r="G404" s="20" t="s">
        <v>507</v>
      </c>
      <c r="H404" s="21">
        <v>1</v>
      </c>
      <c r="I404" s="21" t="s">
        <v>995</v>
      </c>
      <c r="J404" s="46" t="s">
        <v>1119</v>
      </c>
      <c r="K404" s="46"/>
      <c r="L404" s="47" t="s">
        <v>1171</v>
      </c>
      <c r="M404" s="48"/>
      <c r="N404" s="97">
        <v>0.11</v>
      </c>
      <c r="O404" s="49">
        <v>9.2499999999999999E-2</v>
      </c>
      <c r="P404" s="50">
        <v>0</v>
      </c>
      <c r="Q404" s="50">
        <v>0.12</v>
      </c>
      <c r="R404" s="50">
        <v>0</v>
      </c>
      <c r="S404" s="49">
        <v>0</v>
      </c>
      <c r="T404" s="46"/>
      <c r="U404" s="46">
        <v>35</v>
      </c>
      <c r="V404" s="51"/>
      <c r="W404" s="62"/>
      <c r="X404" s="62"/>
      <c r="Y404" s="23" t="str">
        <f t="shared" si="42"/>
        <v/>
      </c>
      <c r="Z404" s="23">
        <f t="shared" si="43"/>
        <v>0.11</v>
      </c>
      <c r="AA404" s="19">
        <f t="shared" si="44"/>
        <v>1</v>
      </c>
      <c r="AB404" s="19">
        <f t="shared" si="45"/>
        <v>0</v>
      </c>
      <c r="AC404" s="19">
        <f t="shared" si="46"/>
        <v>1</v>
      </c>
      <c r="AD404" s="23" t="str">
        <f t="shared" si="47"/>
        <v/>
      </c>
      <c r="AE404" s="23" t="str">
        <f t="shared" si="48"/>
        <v/>
      </c>
    </row>
    <row r="405" spans="2:31" x14ac:dyDescent="0.25">
      <c r="B405" s="18">
        <f t="shared" si="49"/>
        <v>383</v>
      </c>
      <c r="C405" s="25">
        <v>5500000001022</v>
      </c>
      <c r="D405" s="19"/>
      <c r="E405" s="19"/>
      <c r="F405" s="2"/>
      <c r="G405" s="20" t="s">
        <v>508</v>
      </c>
      <c r="H405" s="21">
        <v>27</v>
      </c>
      <c r="I405" s="21" t="s">
        <v>995</v>
      </c>
      <c r="J405" s="46" t="s">
        <v>1085</v>
      </c>
      <c r="K405" s="46"/>
      <c r="L405" s="47">
        <v>0</v>
      </c>
      <c r="M405" s="48"/>
      <c r="N405" s="97">
        <v>1.99</v>
      </c>
      <c r="O405" s="49">
        <v>9.2499999999999999E-2</v>
      </c>
      <c r="P405" s="50">
        <v>0</v>
      </c>
      <c r="Q405" s="50">
        <v>0.12</v>
      </c>
      <c r="R405" s="50">
        <v>0</v>
      </c>
      <c r="S405" s="49">
        <v>0</v>
      </c>
      <c r="T405" s="46"/>
      <c r="U405" s="46">
        <v>45</v>
      </c>
      <c r="V405" s="51"/>
      <c r="W405" s="62"/>
      <c r="X405" s="62"/>
      <c r="Y405" s="23" t="str">
        <f t="shared" si="42"/>
        <v/>
      </c>
      <c r="Z405" s="23">
        <f t="shared" si="43"/>
        <v>53.73</v>
      </c>
      <c r="AA405" s="19">
        <f t="shared" si="44"/>
        <v>1</v>
      </c>
      <c r="AB405" s="19">
        <f t="shared" si="45"/>
        <v>0</v>
      </c>
      <c r="AC405" s="19">
        <f t="shared" si="46"/>
        <v>1</v>
      </c>
      <c r="AD405" s="23" t="str">
        <f t="shared" si="47"/>
        <v/>
      </c>
      <c r="AE405" s="23" t="str">
        <f t="shared" si="48"/>
        <v/>
      </c>
    </row>
    <row r="406" spans="2:31" x14ac:dyDescent="0.25">
      <c r="B406" s="18">
        <f t="shared" si="49"/>
        <v>384</v>
      </c>
      <c r="C406" s="25">
        <v>5300000007129</v>
      </c>
      <c r="D406" s="19"/>
      <c r="E406" s="19"/>
      <c r="F406" s="20"/>
      <c r="G406" s="20" t="s">
        <v>509</v>
      </c>
      <c r="H406" s="21">
        <v>533</v>
      </c>
      <c r="I406" s="21" t="s">
        <v>995</v>
      </c>
      <c r="J406" s="46" t="s">
        <v>1085</v>
      </c>
      <c r="K406" s="46"/>
      <c r="L406" s="47" t="s">
        <v>1171</v>
      </c>
      <c r="M406" s="48"/>
      <c r="N406" s="97">
        <v>0.39</v>
      </c>
      <c r="O406" s="49">
        <v>9.2499999999999999E-2</v>
      </c>
      <c r="P406" s="50">
        <v>0</v>
      </c>
      <c r="Q406" s="50">
        <v>0.12</v>
      </c>
      <c r="R406" s="50">
        <v>0</v>
      </c>
      <c r="S406" s="49">
        <v>0</v>
      </c>
      <c r="T406" s="46"/>
      <c r="U406" s="46">
        <v>50</v>
      </c>
      <c r="V406" s="51"/>
      <c r="W406" s="62"/>
      <c r="X406" s="62"/>
      <c r="Y406" s="23" t="str">
        <f t="shared" si="42"/>
        <v/>
      </c>
      <c r="Z406" s="23">
        <f t="shared" si="43"/>
        <v>207.87</v>
      </c>
      <c r="AA406" s="19">
        <f t="shared" si="44"/>
        <v>1</v>
      </c>
      <c r="AB406" s="19">
        <f t="shared" si="45"/>
        <v>0</v>
      </c>
      <c r="AC406" s="19">
        <f t="shared" si="46"/>
        <v>1</v>
      </c>
      <c r="AD406" s="23" t="str">
        <f t="shared" si="47"/>
        <v/>
      </c>
      <c r="AE406" s="23" t="str">
        <f t="shared" si="48"/>
        <v/>
      </c>
    </row>
    <row r="407" spans="2:31" x14ac:dyDescent="0.25">
      <c r="B407" s="18">
        <f t="shared" si="49"/>
        <v>385</v>
      </c>
      <c r="C407" s="25">
        <v>5200000000412</v>
      </c>
      <c r="D407" s="19"/>
      <c r="E407" s="19"/>
      <c r="F407" s="20"/>
      <c r="G407" s="20" t="s">
        <v>510</v>
      </c>
      <c r="H407" s="21">
        <v>1</v>
      </c>
      <c r="I407" s="21" t="s">
        <v>995</v>
      </c>
      <c r="J407" s="46" t="s">
        <v>1073</v>
      </c>
      <c r="K407" s="46" t="s">
        <v>85</v>
      </c>
      <c r="L407" s="47" t="s">
        <v>1188</v>
      </c>
      <c r="M407" s="48"/>
      <c r="N407" s="97"/>
      <c r="O407" s="49"/>
      <c r="P407" s="50"/>
      <c r="Q407" s="50"/>
      <c r="R407" s="50"/>
      <c r="S407" s="49"/>
      <c r="T407" s="46"/>
      <c r="U407" s="46">
        <v>0</v>
      </c>
      <c r="V407" s="51"/>
      <c r="W407" s="62"/>
      <c r="X407" s="62"/>
      <c r="Y407" s="23" t="str">
        <f t="shared" ref="Y407:Y470" si="50">IF(M407&lt;&gt;"",$H407*M407,"")</f>
        <v/>
      </c>
      <c r="Z407" s="23" t="str">
        <f t="shared" ref="Z407:Z470" si="51">IF(N407&lt;&gt;"",$H407*N407,"")</f>
        <v/>
      </c>
      <c r="AA407" s="19">
        <f t="shared" ref="AA407:AA470" si="52">IF(OR(M407&lt;&gt;"",N407&lt;&gt;""),1,0)</f>
        <v>0</v>
      </c>
      <c r="AB407" s="19">
        <f t="shared" ref="AB407:AB470" si="53">IF(M407&lt;&gt;0,1,0)</f>
        <v>0</v>
      </c>
      <c r="AC407" s="19">
        <f t="shared" ref="AC407:AC470" si="54">IF(N407&lt;&gt;0,1,0)</f>
        <v>0</v>
      </c>
      <c r="AD407" s="23" t="str">
        <f t="shared" ref="AD407:AD470" si="55">IF(W407&lt;&gt;"",$H407*W407,"")</f>
        <v/>
      </c>
      <c r="AE407" s="23" t="str">
        <f t="shared" ref="AE407:AE470" si="56">IF(X407&lt;&gt;"",$H407*X407,"")</f>
        <v/>
      </c>
    </row>
    <row r="408" spans="2:31" x14ac:dyDescent="0.25">
      <c r="B408" s="18">
        <f t="shared" ref="B408:B471" si="57">IF(G408="","",B407+1)</f>
        <v>386</v>
      </c>
      <c r="C408" s="25">
        <v>5200000002211</v>
      </c>
      <c r="D408" s="19"/>
      <c r="E408" s="19"/>
      <c r="F408" s="2"/>
      <c r="G408" s="20" t="s">
        <v>511</v>
      </c>
      <c r="H408" s="21">
        <v>1</v>
      </c>
      <c r="I408" s="21" t="s">
        <v>995</v>
      </c>
      <c r="J408" s="46" t="s">
        <v>1085</v>
      </c>
      <c r="K408" s="46"/>
      <c r="L408" s="47">
        <v>0</v>
      </c>
      <c r="M408" s="48"/>
      <c r="N408" s="97">
        <v>0.92</v>
      </c>
      <c r="O408" s="49">
        <v>9.2499999999999999E-2</v>
      </c>
      <c r="P408" s="50">
        <v>0</v>
      </c>
      <c r="Q408" s="50">
        <v>0.12</v>
      </c>
      <c r="R408" s="50">
        <v>0</v>
      </c>
      <c r="S408" s="49">
        <v>0</v>
      </c>
      <c r="T408" s="46"/>
      <c r="U408" s="46">
        <v>50</v>
      </c>
      <c r="V408" s="51"/>
      <c r="W408" s="62"/>
      <c r="X408" s="62"/>
      <c r="Y408" s="23" t="str">
        <f t="shared" si="50"/>
        <v/>
      </c>
      <c r="Z408" s="23">
        <f t="shared" si="51"/>
        <v>0.92</v>
      </c>
      <c r="AA408" s="19">
        <f t="shared" si="52"/>
        <v>1</v>
      </c>
      <c r="AB408" s="19">
        <f t="shared" si="53"/>
        <v>0</v>
      </c>
      <c r="AC408" s="19">
        <f t="shared" si="54"/>
        <v>1</v>
      </c>
      <c r="AD408" s="23" t="str">
        <f t="shared" si="55"/>
        <v/>
      </c>
      <c r="AE408" s="23" t="str">
        <f t="shared" si="56"/>
        <v/>
      </c>
    </row>
    <row r="409" spans="2:31" x14ac:dyDescent="0.25">
      <c r="B409" s="18">
        <f t="shared" si="57"/>
        <v>387</v>
      </c>
      <c r="C409" s="25">
        <v>5200000000749</v>
      </c>
      <c r="D409" s="19"/>
      <c r="E409" s="19"/>
      <c r="F409" s="20"/>
      <c r="G409" s="20" t="s">
        <v>512</v>
      </c>
      <c r="H409" s="21">
        <v>1</v>
      </c>
      <c r="I409" s="21" t="s">
        <v>995</v>
      </c>
      <c r="J409" s="46" t="s">
        <v>1073</v>
      </c>
      <c r="K409" s="46" t="s">
        <v>85</v>
      </c>
      <c r="L409" s="47" t="s">
        <v>1188</v>
      </c>
      <c r="M409" s="48"/>
      <c r="N409" s="97"/>
      <c r="O409" s="49"/>
      <c r="P409" s="50"/>
      <c r="Q409" s="50"/>
      <c r="R409" s="50"/>
      <c r="S409" s="49"/>
      <c r="T409" s="46"/>
      <c r="U409" s="46">
        <v>0</v>
      </c>
      <c r="V409" s="51"/>
      <c r="W409" s="62"/>
      <c r="X409" s="62"/>
      <c r="Y409" s="23" t="str">
        <f t="shared" si="50"/>
        <v/>
      </c>
      <c r="Z409" s="23" t="str">
        <f t="shared" si="51"/>
        <v/>
      </c>
      <c r="AA409" s="19">
        <f t="shared" si="52"/>
        <v>0</v>
      </c>
      <c r="AB409" s="19">
        <f t="shared" si="53"/>
        <v>0</v>
      </c>
      <c r="AC409" s="19">
        <f t="shared" si="54"/>
        <v>0</v>
      </c>
      <c r="AD409" s="23" t="str">
        <f t="shared" si="55"/>
        <v/>
      </c>
      <c r="AE409" s="23" t="str">
        <f t="shared" si="56"/>
        <v/>
      </c>
    </row>
    <row r="410" spans="2:31" x14ac:dyDescent="0.25">
      <c r="B410" s="18">
        <f t="shared" si="57"/>
        <v>388</v>
      </c>
      <c r="C410" s="25">
        <v>5200000001358</v>
      </c>
      <c r="D410" s="19"/>
      <c r="E410" s="19"/>
      <c r="F410" s="2"/>
      <c r="G410" s="20" t="s">
        <v>513</v>
      </c>
      <c r="H410" s="21">
        <v>1</v>
      </c>
      <c r="I410" s="21" t="s">
        <v>995</v>
      </c>
      <c r="J410" s="46" t="s">
        <v>1073</v>
      </c>
      <c r="K410" s="46" t="s">
        <v>85</v>
      </c>
      <c r="L410" s="47" t="s">
        <v>1188</v>
      </c>
      <c r="M410" s="48"/>
      <c r="N410" s="97"/>
      <c r="O410" s="49"/>
      <c r="P410" s="50"/>
      <c r="Q410" s="50"/>
      <c r="R410" s="50"/>
      <c r="S410" s="49"/>
      <c r="T410" s="46"/>
      <c r="U410" s="46">
        <v>0</v>
      </c>
      <c r="V410" s="51"/>
      <c r="W410" s="62"/>
      <c r="X410" s="62"/>
      <c r="Y410" s="23" t="str">
        <f t="shared" si="50"/>
        <v/>
      </c>
      <c r="Z410" s="23" t="str">
        <f t="shared" si="51"/>
        <v/>
      </c>
      <c r="AA410" s="19">
        <f t="shared" si="52"/>
        <v>0</v>
      </c>
      <c r="AB410" s="19">
        <f t="shared" si="53"/>
        <v>0</v>
      </c>
      <c r="AC410" s="19">
        <f t="shared" si="54"/>
        <v>0</v>
      </c>
      <c r="AD410" s="23" t="str">
        <f t="shared" si="55"/>
        <v/>
      </c>
      <c r="AE410" s="23" t="str">
        <f t="shared" si="56"/>
        <v/>
      </c>
    </row>
    <row r="411" spans="2:31" x14ac:dyDescent="0.25">
      <c r="B411" s="18">
        <f t="shared" si="57"/>
        <v>389</v>
      </c>
      <c r="C411" s="25">
        <v>5200000000833</v>
      </c>
      <c r="D411" s="19"/>
      <c r="E411" s="19"/>
      <c r="F411" s="20"/>
      <c r="G411" s="20" t="s">
        <v>514</v>
      </c>
      <c r="H411" s="21">
        <v>1</v>
      </c>
      <c r="I411" s="21" t="s">
        <v>995</v>
      </c>
      <c r="J411" s="46" t="s">
        <v>1085</v>
      </c>
      <c r="K411" s="46"/>
      <c r="L411" s="47">
        <v>0</v>
      </c>
      <c r="M411" s="48"/>
      <c r="N411" s="97">
        <v>57.84</v>
      </c>
      <c r="O411" s="49">
        <v>9.2499999999999999E-2</v>
      </c>
      <c r="P411" s="50">
        <v>0</v>
      </c>
      <c r="Q411" s="50">
        <v>0.12</v>
      </c>
      <c r="R411" s="50">
        <v>0</v>
      </c>
      <c r="S411" s="49">
        <v>0</v>
      </c>
      <c r="T411" s="46"/>
      <c r="U411" s="46">
        <v>50</v>
      </c>
      <c r="V411" s="51"/>
      <c r="W411" s="62"/>
      <c r="X411" s="62"/>
      <c r="Y411" s="23" t="str">
        <f t="shared" si="50"/>
        <v/>
      </c>
      <c r="Z411" s="23">
        <f t="shared" si="51"/>
        <v>57.84</v>
      </c>
      <c r="AA411" s="19">
        <f t="shared" si="52"/>
        <v>1</v>
      </c>
      <c r="AB411" s="19">
        <f t="shared" si="53"/>
        <v>0</v>
      </c>
      <c r="AC411" s="19">
        <f t="shared" si="54"/>
        <v>1</v>
      </c>
      <c r="AD411" s="23" t="str">
        <f t="shared" si="55"/>
        <v/>
      </c>
      <c r="AE411" s="23" t="str">
        <f t="shared" si="56"/>
        <v/>
      </c>
    </row>
    <row r="412" spans="2:31" x14ac:dyDescent="0.25">
      <c r="B412" s="18">
        <f t="shared" si="57"/>
        <v>390</v>
      </c>
      <c r="C412" s="25">
        <v>5200000011534</v>
      </c>
      <c r="D412" s="19"/>
      <c r="E412" s="19"/>
      <c r="F412" s="2"/>
      <c r="G412" s="20" t="s">
        <v>515</v>
      </c>
      <c r="H412" s="21">
        <v>1</v>
      </c>
      <c r="I412" s="21" t="s">
        <v>995</v>
      </c>
      <c r="J412" s="46" t="s">
        <v>1073</v>
      </c>
      <c r="K412" s="46" t="s">
        <v>85</v>
      </c>
      <c r="L412" s="47" t="s">
        <v>1188</v>
      </c>
      <c r="M412" s="48"/>
      <c r="N412" s="97"/>
      <c r="O412" s="49"/>
      <c r="P412" s="50"/>
      <c r="Q412" s="50"/>
      <c r="R412" s="50"/>
      <c r="S412" s="49"/>
      <c r="T412" s="46"/>
      <c r="U412" s="46">
        <v>0</v>
      </c>
      <c r="V412" s="51"/>
      <c r="W412" s="62"/>
      <c r="X412" s="62"/>
      <c r="Y412" s="23" t="str">
        <f t="shared" si="50"/>
        <v/>
      </c>
      <c r="Z412" s="23" t="str">
        <f t="shared" si="51"/>
        <v/>
      </c>
      <c r="AA412" s="19">
        <f t="shared" si="52"/>
        <v>0</v>
      </c>
      <c r="AB412" s="19">
        <f t="shared" si="53"/>
        <v>0</v>
      </c>
      <c r="AC412" s="19">
        <f t="shared" si="54"/>
        <v>0</v>
      </c>
      <c r="AD412" s="23" t="str">
        <f t="shared" si="55"/>
        <v/>
      </c>
      <c r="AE412" s="23" t="str">
        <f t="shared" si="56"/>
        <v/>
      </c>
    </row>
    <row r="413" spans="2:31" x14ac:dyDescent="0.25">
      <c r="B413" s="18">
        <f t="shared" si="57"/>
        <v>391</v>
      </c>
      <c r="C413" s="25">
        <v>5200000000413</v>
      </c>
      <c r="D413" s="19"/>
      <c r="E413" s="19"/>
      <c r="F413" s="20"/>
      <c r="G413" s="20" t="s">
        <v>516</v>
      </c>
      <c r="H413" s="21">
        <v>1</v>
      </c>
      <c r="I413" s="21" t="s">
        <v>995</v>
      </c>
      <c r="J413" s="46" t="s">
        <v>1073</v>
      </c>
      <c r="K413" s="46" t="s">
        <v>85</v>
      </c>
      <c r="L413" s="47" t="s">
        <v>1188</v>
      </c>
      <c r="M413" s="48"/>
      <c r="N413" s="97"/>
      <c r="O413" s="49"/>
      <c r="P413" s="50"/>
      <c r="Q413" s="50"/>
      <c r="R413" s="50"/>
      <c r="S413" s="49"/>
      <c r="T413" s="46"/>
      <c r="U413" s="46">
        <v>0</v>
      </c>
      <c r="V413" s="51"/>
      <c r="W413" s="62"/>
      <c r="X413" s="62"/>
      <c r="Y413" s="23" t="str">
        <f t="shared" si="50"/>
        <v/>
      </c>
      <c r="Z413" s="23" t="str">
        <f t="shared" si="51"/>
        <v/>
      </c>
      <c r="AA413" s="19">
        <f t="shared" si="52"/>
        <v>0</v>
      </c>
      <c r="AB413" s="19">
        <f t="shared" si="53"/>
        <v>0</v>
      </c>
      <c r="AC413" s="19">
        <f t="shared" si="54"/>
        <v>0</v>
      </c>
      <c r="AD413" s="23" t="str">
        <f t="shared" si="55"/>
        <v/>
      </c>
      <c r="AE413" s="23" t="str">
        <f t="shared" si="56"/>
        <v/>
      </c>
    </row>
    <row r="414" spans="2:31" x14ac:dyDescent="0.25">
      <c r="B414" s="18">
        <f t="shared" si="57"/>
        <v>392</v>
      </c>
      <c r="C414" s="25">
        <v>5200000014545</v>
      </c>
      <c r="D414" s="19"/>
      <c r="E414" s="19"/>
      <c r="F414" s="2"/>
      <c r="G414" s="20" t="s">
        <v>517</v>
      </c>
      <c r="H414" s="21">
        <v>1</v>
      </c>
      <c r="I414" s="21" t="s">
        <v>995</v>
      </c>
      <c r="J414" s="46" t="s">
        <v>1073</v>
      </c>
      <c r="K414" s="46" t="s">
        <v>85</v>
      </c>
      <c r="L414" s="47" t="s">
        <v>1165</v>
      </c>
      <c r="M414" s="48"/>
      <c r="N414" s="97"/>
      <c r="O414" s="49"/>
      <c r="P414" s="50"/>
      <c r="Q414" s="50"/>
      <c r="R414" s="50"/>
      <c r="S414" s="49"/>
      <c r="T414" s="46"/>
      <c r="U414" s="46">
        <v>0</v>
      </c>
      <c r="V414" s="51"/>
      <c r="W414" s="62"/>
      <c r="X414" s="62"/>
      <c r="Y414" s="23" t="str">
        <f t="shared" si="50"/>
        <v/>
      </c>
      <c r="Z414" s="23" t="str">
        <f t="shared" si="51"/>
        <v/>
      </c>
      <c r="AA414" s="19">
        <f t="shared" si="52"/>
        <v>0</v>
      </c>
      <c r="AB414" s="19">
        <f t="shared" si="53"/>
        <v>0</v>
      </c>
      <c r="AC414" s="19">
        <f t="shared" si="54"/>
        <v>0</v>
      </c>
      <c r="AD414" s="23" t="str">
        <f t="shared" si="55"/>
        <v/>
      </c>
      <c r="AE414" s="23" t="str">
        <f t="shared" si="56"/>
        <v/>
      </c>
    </row>
    <row r="415" spans="2:31" x14ac:dyDescent="0.25">
      <c r="B415" s="18">
        <f t="shared" si="57"/>
        <v>393</v>
      </c>
      <c r="C415" s="25">
        <v>5200000014552</v>
      </c>
      <c r="D415" s="19"/>
      <c r="E415" s="19"/>
      <c r="F415" s="2"/>
      <c r="G415" s="20" t="s">
        <v>518</v>
      </c>
      <c r="H415" s="21">
        <v>1</v>
      </c>
      <c r="I415" s="21" t="s">
        <v>995</v>
      </c>
      <c r="J415" s="46" t="s">
        <v>1073</v>
      </c>
      <c r="K415" s="46" t="s">
        <v>85</v>
      </c>
      <c r="L415" s="47" t="s">
        <v>1165</v>
      </c>
      <c r="M415" s="48"/>
      <c r="N415" s="97"/>
      <c r="O415" s="49"/>
      <c r="P415" s="50"/>
      <c r="Q415" s="50"/>
      <c r="R415" s="50"/>
      <c r="S415" s="49"/>
      <c r="T415" s="46"/>
      <c r="U415" s="46">
        <v>0</v>
      </c>
      <c r="V415" s="51"/>
      <c r="W415" s="62"/>
      <c r="X415" s="62"/>
      <c r="Y415" s="23" t="str">
        <f t="shared" si="50"/>
        <v/>
      </c>
      <c r="Z415" s="23" t="str">
        <f t="shared" si="51"/>
        <v/>
      </c>
      <c r="AA415" s="19">
        <f t="shared" si="52"/>
        <v>0</v>
      </c>
      <c r="AB415" s="19">
        <f t="shared" si="53"/>
        <v>0</v>
      </c>
      <c r="AC415" s="19">
        <f t="shared" si="54"/>
        <v>0</v>
      </c>
      <c r="AD415" s="23" t="str">
        <f t="shared" si="55"/>
        <v/>
      </c>
      <c r="AE415" s="23" t="str">
        <f t="shared" si="56"/>
        <v/>
      </c>
    </row>
    <row r="416" spans="2:31" x14ac:dyDescent="0.25">
      <c r="B416" s="18">
        <f t="shared" si="57"/>
        <v>394</v>
      </c>
      <c r="C416" s="25">
        <v>5200000014544</v>
      </c>
      <c r="D416" s="19"/>
      <c r="E416" s="19"/>
      <c r="F416" s="20"/>
      <c r="G416" s="20" t="s">
        <v>519</v>
      </c>
      <c r="H416" s="21">
        <v>1</v>
      </c>
      <c r="I416" s="21" t="s">
        <v>995</v>
      </c>
      <c r="J416" s="46" t="s">
        <v>1073</v>
      </c>
      <c r="K416" s="46" t="s">
        <v>85</v>
      </c>
      <c r="L416" s="47" t="s">
        <v>1165</v>
      </c>
      <c r="M416" s="48"/>
      <c r="N416" s="97"/>
      <c r="O416" s="49"/>
      <c r="P416" s="50"/>
      <c r="Q416" s="50"/>
      <c r="R416" s="50"/>
      <c r="S416" s="49"/>
      <c r="T416" s="46"/>
      <c r="U416" s="46">
        <v>0</v>
      </c>
      <c r="V416" s="51"/>
      <c r="W416" s="62"/>
      <c r="X416" s="62"/>
      <c r="Y416" s="23" t="str">
        <f t="shared" si="50"/>
        <v/>
      </c>
      <c r="Z416" s="23" t="str">
        <f t="shared" si="51"/>
        <v/>
      </c>
      <c r="AA416" s="19">
        <f t="shared" si="52"/>
        <v>0</v>
      </c>
      <c r="AB416" s="19">
        <f t="shared" si="53"/>
        <v>0</v>
      </c>
      <c r="AC416" s="19">
        <f t="shared" si="54"/>
        <v>0</v>
      </c>
      <c r="AD416" s="23" t="str">
        <f t="shared" si="55"/>
        <v/>
      </c>
      <c r="AE416" s="23" t="str">
        <f t="shared" si="56"/>
        <v/>
      </c>
    </row>
    <row r="417" spans="2:31" x14ac:dyDescent="0.25">
      <c r="B417" s="18">
        <f t="shared" si="57"/>
        <v>395</v>
      </c>
      <c r="C417" s="25">
        <v>5200000009805</v>
      </c>
      <c r="D417" s="19"/>
      <c r="E417" s="19"/>
      <c r="F417" s="2"/>
      <c r="G417" s="20" t="s">
        <v>520</v>
      </c>
      <c r="H417" s="21">
        <v>1</v>
      </c>
      <c r="I417" s="21" t="s">
        <v>995</v>
      </c>
      <c r="J417" s="46" t="s">
        <v>1119</v>
      </c>
      <c r="K417" s="46"/>
      <c r="L417" s="47" t="s">
        <v>1171</v>
      </c>
      <c r="M417" s="48"/>
      <c r="N417" s="97">
        <v>4.07</v>
      </c>
      <c r="O417" s="49">
        <v>9.2499999999999999E-2</v>
      </c>
      <c r="P417" s="50">
        <v>0</v>
      </c>
      <c r="Q417" s="50">
        <v>0.04</v>
      </c>
      <c r="R417" s="50">
        <v>0</v>
      </c>
      <c r="S417" s="49">
        <v>0</v>
      </c>
      <c r="T417" s="46"/>
      <c r="U417" s="46">
        <v>85</v>
      </c>
      <c r="V417" s="51"/>
      <c r="W417" s="62"/>
      <c r="X417" s="62"/>
      <c r="Y417" s="23" t="str">
        <f t="shared" si="50"/>
        <v/>
      </c>
      <c r="Z417" s="23">
        <f t="shared" si="51"/>
        <v>4.07</v>
      </c>
      <c r="AA417" s="19">
        <f t="shared" si="52"/>
        <v>1</v>
      </c>
      <c r="AB417" s="19">
        <f t="shared" si="53"/>
        <v>0</v>
      </c>
      <c r="AC417" s="19">
        <f t="shared" si="54"/>
        <v>1</v>
      </c>
      <c r="AD417" s="23" t="str">
        <f t="shared" si="55"/>
        <v/>
      </c>
      <c r="AE417" s="23" t="str">
        <f t="shared" si="56"/>
        <v/>
      </c>
    </row>
    <row r="418" spans="2:31" x14ac:dyDescent="0.25">
      <c r="B418" s="18">
        <f t="shared" si="57"/>
        <v>396</v>
      </c>
      <c r="C418" s="25">
        <v>5200000009796</v>
      </c>
      <c r="D418" s="19"/>
      <c r="E418" s="19"/>
      <c r="F418" s="20"/>
      <c r="G418" s="20" t="s">
        <v>521</v>
      </c>
      <c r="H418" s="21">
        <v>1</v>
      </c>
      <c r="I418" s="21" t="s">
        <v>995</v>
      </c>
      <c r="J418" s="46" t="s">
        <v>1119</v>
      </c>
      <c r="K418" s="46"/>
      <c r="L418" s="47" t="s">
        <v>1171</v>
      </c>
      <c r="M418" s="48"/>
      <c r="N418" s="97">
        <v>1.32</v>
      </c>
      <c r="O418" s="49">
        <v>9.2499999999999999E-2</v>
      </c>
      <c r="P418" s="50">
        <v>0</v>
      </c>
      <c r="Q418" s="50">
        <v>0.12</v>
      </c>
      <c r="R418" s="50">
        <v>0</v>
      </c>
      <c r="S418" s="49">
        <v>0</v>
      </c>
      <c r="T418" s="46"/>
      <c r="U418" s="46">
        <v>45</v>
      </c>
      <c r="V418" s="51"/>
      <c r="W418" s="62"/>
      <c r="X418" s="62"/>
      <c r="Y418" s="23" t="str">
        <f t="shared" si="50"/>
        <v/>
      </c>
      <c r="Z418" s="23">
        <f t="shared" si="51"/>
        <v>1.32</v>
      </c>
      <c r="AA418" s="19">
        <f t="shared" si="52"/>
        <v>1</v>
      </c>
      <c r="AB418" s="19">
        <f t="shared" si="53"/>
        <v>0</v>
      </c>
      <c r="AC418" s="19">
        <f t="shared" si="54"/>
        <v>1</v>
      </c>
      <c r="AD418" s="23" t="str">
        <f t="shared" si="55"/>
        <v/>
      </c>
      <c r="AE418" s="23" t="str">
        <f t="shared" si="56"/>
        <v/>
      </c>
    </row>
    <row r="419" spans="2:31" x14ac:dyDescent="0.25">
      <c r="B419" s="18">
        <f t="shared" si="57"/>
        <v>397</v>
      </c>
      <c r="C419" s="25">
        <v>5200000009808</v>
      </c>
      <c r="D419" s="19"/>
      <c r="E419" s="19"/>
      <c r="F419" s="2"/>
      <c r="G419" s="20" t="s">
        <v>522</v>
      </c>
      <c r="H419" s="21">
        <v>1</v>
      </c>
      <c r="I419" s="21" t="s">
        <v>995</v>
      </c>
      <c r="J419" s="46" t="s">
        <v>1119</v>
      </c>
      <c r="K419" s="46"/>
      <c r="L419" s="47" t="s">
        <v>1171</v>
      </c>
      <c r="M419" s="48"/>
      <c r="N419" s="97">
        <v>1.57</v>
      </c>
      <c r="O419" s="49">
        <v>9.2499999999999999E-2</v>
      </c>
      <c r="P419" s="50">
        <v>0</v>
      </c>
      <c r="Q419" s="50">
        <v>0.12</v>
      </c>
      <c r="R419" s="50">
        <v>0</v>
      </c>
      <c r="S419" s="49">
        <v>0</v>
      </c>
      <c r="T419" s="46"/>
      <c r="U419" s="46">
        <v>35</v>
      </c>
      <c r="V419" s="51"/>
      <c r="W419" s="62"/>
      <c r="X419" s="62"/>
      <c r="Y419" s="23" t="str">
        <f t="shared" si="50"/>
        <v/>
      </c>
      <c r="Z419" s="23">
        <f t="shared" si="51"/>
        <v>1.57</v>
      </c>
      <c r="AA419" s="19">
        <f t="shared" si="52"/>
        <v>1</v>
      </c>
      <c r="AB419" s="19">
        <f t="shared" si="53"/>
        <v>0</v>
      </c>
      <c r="AC419" s="19">
        <f t="shared" si="54"/>
        <v>1</v>
      </c>
      <c r="AD419" s="23" t="str">
        <f t="shared" si="55"/>
        <v/>
      </c>
      <c r="AE419" s="23" t="str">
        <f t="shared" si="56"/>
        <v/>
      </c>
    </row>
    <row r="420" spans="2:31" x14ac:dyDescent="0.25">
      <c r="B420" s="18">
        <f t="shared" si="57"/>
        <v>398</v>
      </c>
      <c r="C420" s="25">
        <v>5500000001133</v>
      </c>
      <c r="D420" s="19"/>
      <c r="E420" s="19"/>
      <c r="F420" s="20"/>
      <c r="G420" s="20" t="s">
        <v>523</v>
      </c>
      <c r="H420" s="21">
        <v>67</v>
      </c>
      <c r="I420" s="21" t="s">
        <v>995</v>
      </c>
      <c r="J420" s="46" t="s">
        <v>1085</v>
      </c>
      <c r="K420" s="46"/>
      <c r="L420" s="47">
        <v>0</v>
      </c>
      <c r="M420" s="48"/>
      <c r="N420" s="97">
        <v>5.38</v>
      </c>
      <c r="O420" s="49">
        <v>9.2499999999999999E-2</v>
      </c>
      <c r="P420" s="50">
        <v>0</v>
      </c>
      <c r="Q420" s="50">
        <v>0.12</v>
      </c>
      <c r="R420" s="50">
        <v>0</v>
      </c>
      <c r="S420" s="49">
        <v>0</v>
      </c>
      <c r="T420" s="46"/>
      <c r="U420" s="46">
        <v>50</v>
      </c>
      <c r="V420" s="51"/>
      <c r="W420" s="62"/>
      <c r="X420" s="62"/>
      <c r="Y420" s="23" t="str">
        <f t="shared" si="50"/>
        <v/>
      </c>
      <c r="Z420" s="23">
        <f t="shared" si="51"/>
        <v>360.46</v>
      </c>
      <c r="AA420" s="19">
        <f t="shared" si="52"/>
        <v>1</v>
      </c>
      <c r="AB420" s="19">
        <f t="shared" si="53"/>
        <v>0</v>
      </c>
      <c r="AC420" s="19">
        <f t="shared" si="54"/>
        <v>1</v>
      </c>
      <c r="AD420" s="23" t="str">
        <f t="shared" si="55"/>
        <v/>
      </c>
      <c r="AE420" s="23" t="str">
        <f t="shared" si="56"/>
        <v/>
      </c>
    </row>
    <row r="421" spans="2:31" x14ac:dyDescent="0.25">
      <c r="B421" s="18">
        <f t="shared" si="57"/>
        <v>399</v>
      </c>
      <c r="C421" s="25">
        <v>5500000001136</v>
      </c>
      <c r="D421" s="19"/>
      <c r="E421" s="19"/>
      <c r="F421" s="2"/>
      <c r="G421" s="20" t="s">
        <v>524</v>
      </c>
      <c r="H421" s="21">
        <v>67</v>
      </c>
      <c r="I421" s="21" t="s">
        <v>995</v>
      </c>
      <c r="J421" s="46" t="s">
        <v>1085</v>
      </c>
      <c r="K421" s="46"/>
      <c r="L421" s="47">
        <v>0</v>
      </c>
      <c r="M421" s="48"/>
      <c r="N421" s="97">
        <v>5.18</v>
      </c>
      <c r="O421" s="49">
        <v>9.2499999999999999E-2</v>
      </c>
      <c r="P421" s="50">
        <v>0</v>
      </c>
      <c r="Q421" s="50">
        <v>0.12</v>
      </c>
      <c r="R421" s="50">
        <v>0</v>
      </c>
      <c r="S421" s="49">
        <v>0</v>
      </c>
      <c r="T421" s="46"/>
      <c r="U421" s="46">
        <v>50</v>
      </c>
      <c r="V421" s="51"/>
      <c r="W421" s="62"/>
      <c r="X421" s="62"/>
      <c r="Y421" s="23" t="str">
        <f t="shared" si="50"/>
        <v/>
      </c>
      <c r="Z421" s="23">
        <f t="shared" si="51"/>
        <v>347.06</v>
      </c>
      <c r="AA421" s="19">
        <f t="shared" si="52"/>
        <v>1</v>
      </c>
      <c r="AB421" s="19">
        <f t="shared" si="53"/>
        <v>0</v>
      </c>
      <c r="AC421" s="19">
        <f t="shared" si="54"/>
        <v>1</v>
      </c>
      <c r="AD421" s="23" t="str">
        <f t="shared" si="55"/>
        <v/>
      </c>
      <c r="AE421" s="23" t="str">
        <f t="shared" si="56"/>
        <v/>
      </c>
    </row>
    <row r="422" spans="2:31" x14ac:dyDescent="0.25">
      <c r="B422" s="18">
        <f t="shared" si="57"/>
        <v>400</v>
      </c>
      <c r="C422" s="25">
        <v>5500000001130</v>
      </c>
      <c r="D422" s="19"/>
      <c r="E422" s="19"/>
      <c r="F422" s="20"/>
      <c r="G422" s="20" t="s">
        <v>525</v>
      </c>
      <c r="H422" s="21">
        <v>67</v>
      </c>
      <c r="I422" s="21" t="s">
        <v>995</v>
      </c>
      <c r="J422" s="46" t="s">
        <v>1085</v>
      </c>
      <c r="K422" s="46"/>
      <c r="L422" s="47">
        <v>0</v>
      </c>
      <c r="M422" s="48"/>
      <c r="N422" s="97">
        <v>4.3099999999999996</v>
      </c>
      <c r="O422" s="49">
        <v>9.2499999999999999E-2</v>
      </c>
      <c r="P422" s="50">
        <v>0</v>
      </c>
      <c r="Q422" s="50">
        <v>0.12</v>
      </c>
      <c r="R422" s="50">
        <v>0</v>
      </c>
      <c r="S422" s="49">
        <v>0</v>
      </c>
      <c r="T422" s="46"/>
      <c r="U422" s="46">
        <v>50</v>
      </c>
      <c r="V422" s="51"/>
      <c r="W422" s="62"/>
      <c r="X422" s="62"/>
      <c r="Y422" s="23" t="str">
        <f t="shared" si="50"/>
        <v/>
      </c>
      <c r="Z422" s="23">
        <f t="shared" si="51"/>
        <v>288.77</v>
      </c>
      <c r="AA422" s="19">
        <f t="shared" si="52"/>
        <v>1</v>
      </c>
      <c r="AB422" s="19">
        <f t="shared" si="53"/>
        <v>0</v>
      </c>
      <c r="AC422" s="19">
        <f t="shared" si="54"/>
        <v>1</v>
      </c>
      <c r="AD422" s="23" t="str">
        <f t="shared" si="55"/>
        <v/>
      </c>
      <c r="AE422" s="23" t="str">
        <f t="shared" si="56"/>
        <v/>
      </c>
    </row>
    <row r="423" spans="2:31" x14ac:dyDescent="0.25">
      <c r="B423" s="18">
        <f t="shared" si="57"/>
        <v>401</v>
      </c>
      <c r="C423" s="25">
        <v>5500000001134</v>
      </c>
      <c r="D423" s="19"/>
      <c r="E423" s="19"/>
      <c r="F423" s="2"/>
      <c r="G423" s="20" t="s">
        <v>526</v>
      </c>
      <c r="H423" s="21">
        <v>67</v>
      </c>
      <c r="I423" s="21" t="s">
        <v>995</v>
      </c>
      <c r="J423" s="46" t="s">
        <v>1085</v>
      </c>
      <c r="K423" s="46"/>
      <c r="L423" s="47">
        <v>0</v>
      </c>
      <c r="M423" s="48"/>
      <c r="N423" s="97">
        <v>4.3099999999999996</v>
      </c>
      <c r="O423" s="49">
        <v>9.2499999999999999E-2</v>
      </c>
      <c r="P423" s="50">
        <v>0</v>
      </c>
      <c r="Q423" s="50">
        <v>0.12</v>
      </c>
      <c r="R423" s="50">
        <v>0</v>
      </c>
      <c r="S423" s="49">
        <v>0</v>
      </c>
      <c r="T423" s="46"/>
      <c r="U423" s="46">
        <v>50</v>
      </c>
      <c r="V423" s="51"/>
      <c r="W423" s="62"/>
      <c r="X423" s="62"/>
      <c r="Y423" s="23" t="str">
        <f t="shared" si="50"/>
        <v/>
      </c>
      <c r="Z423" s="23">
        <f t="shared" si="51"/>
        <v>288.77</v>
      </c>
      <c r="AA423" s="19">
        <f t="shared" si="52"/>
        <v>1</v>
      </c>
      <c r="AB423" s="19">
        <f t="shared" si="53"/>
        <v>0</v>
      </c>
      <c r="AC423" s="19">
        <f t="shared" si="54"/>
        <v>1</v>
      </c>
      <c r="AD423" s="23" t="str">
        <f t="shared" si="55"/>
        <v/>
      </c>
      <c r="AE423" s="23" t="str">
        <f t="shared" si="56"/>
        <v/>
      </c>
    </row>
    <row r="424" spans="2:31" x14ac:dyDescent="0.25">
      <c r="B424" s="18">
        <f t="shared" si="57"/>
        <v>402</v>
      </c>
      <c r="C424" s="25">
        <v>5200000010579</v>
      </c>
      <c r="D424" s="19"/>
      <c r="E424" s="19"/>
      <c r="F424" s="20"/>
      <c r="G424" s="20" t="s">
        <v>527</v>
      </c>
      <c r="H424" s="21">
        <v>171</v>
      </c>
      <c r="I424" s="21" t="s">
        <v>995</v>
      </c>
      <c r="J424" s="46" t="s">
        <v>1085</v>
      </c>
      <c r="K424" s="46"/>
      <c r="L424" s="47">
        <v>0</v>
      </c>
      <c r="M424" s="48"/>
      <c r="N424" s="97">
        <v>0.47</v>
      </c>
      <c r="O424" s="49">
        <v>9.2499999999999999E-2</v>
      </c>
      <c r="P424" s="50">
        <v>0</v>
      </c>
      <c r="Q424" s="50">
        <v>0.12</v>
      </c>
      <c r="R424" s="50">
        <v>0</v>
      </c>
      <c r="S424" s="49">
        <v>0</v>
      </c>
      <c r="T424" s="46"/>
      <c r="U424" s="46">
        <v>35</v>
      </c>
      <c r="V424" s="51"/>
      <c r="W424" s="62"/>
      <c r="X424" s="62"/>
      <c r="Y424" s="23" t="str">
        <f t="shared" si="50"/>
        <v/>
      </c>
      <c r="Z424" s="23">
        <f t="shared" si="51"/>
        <v>80.36999999999999</v>
      </c>
      <c r="AA424" s="19">
        <f t="shared" si="52"/>
        <v>1</v>
      </c>
      <c r="AB424" s="19">
        <f t="shared" si="53"/>
        <v>0</v>
      </c>
      <c r="AC424" s="19">
        <f t="shared" si="54"/>
        <v>1</v>
      </c>
      <c r="AD424" s="23" t="str">
        <f t="shared" si="55"/>
        <v/>
      </c>
      <c r="AE424" s="23" t="str">
        <f t="shared" si="56"/>
        <v/>
      </c>
    </row>
    <row r="425" spans="2:31" x14ac:dyDescent="0.25">
      <c r="B425" s="18">
        <f t="shared" si="57"/>
        <v>403</v>
      </c>
      <c r="C425" s="25">
        <v>5500000001132</v>
      </c>
      <c r="D425" s="19"/>
      <c r="E425" s="19"/>
      <c r="F425" s="2"/>
      <c r="G425" s="20" t="s">
        <v>528</v>
      </c>
      <c r="H425" s="21">
        <v>213</v>
      </c>
      <c r="I425" s="21" t="s">
        <v>995</v>
      </c>
      <c r="J425" s="46" t="s">
        <v>1085</v>
      </c>
      <c r="K425" s="46"/>
      <c r="L425" s="47">
        <v>0</v>
      </c>
      <c r="M425" s="48"/>
      <c r="N425" s="97">
        <v>4.7699999999999996</v>
      </c>
      <c r="O425" s="49">
        <v>9.2499999999999999E-2</v>
      </c>
      <c r="P425" s="50">
        <v>0</v>
      </c>
      <c r="Q425" s="50">
        <v>0.12</v>
      </c>
      <c r="R425" s="50">
        <v>0</v>
      </c>
      <c r="S425" s="49">
        <v>0</v>
      </c>
      <c r="T425" s="46"/>
      <c r="U425" s="46">
        <v>50</v>
      </c>
      <c r="V425" s="51"/>
      <c r="W425" s="62"/>
      <c r="X425" s="62"/>
      <c r="Y425" s="23" t="str">
        <f t="shared" si="50"/>
        <v/>
      </c>
      <c r="Z425" s="23">
        <f t="shared" si="51"/>
        <v>1016.0099999999999</v>
      </c>
      <c r="AA425" s="19">
        <f t="shared" si="52"/>
        <v>1</v>
      </c>
      <c r="AB425" s="19">
        <f t="shared" si="53"/>
        <v>0</v>
      </c>
      <c r="AC425" s="19">
        <f t="shared" si="54"/>
        <v>1</v>
      </c>
      <c r="AD425" s="23" t="str">
        <f t="shared" si="55"/>
        <v/>
      </c>
      <c r="AE425" s="23" t="str">
        <f t="shared" si="56"/>
        <v/>
      </c>
    </row>
    <row r="426" spans="2:31" x14ac:dyDescent="0.25">
      <c r="B426" s="18">
        <f t="shared" si="57"/>
        <v>404</v>
      </c>
      <c r="C426" s="25">
        <v>5500000001135</v>
      </c>
      <c r="D426" s="19"/>
      <c r="E426" s="19"/>
      <c r="F426" s="20"/>
      <c r="G426" s="20" t="s">
        <v>529</v>
      </c>
      <c r="H426" s="21">
        <v>67</v>
      </c>
      <c r="I426" s="21" t="s">
        <v>995</v>
      </c>
      <c r="J426" s="46" t="s">
        <v>1085</v>
      </c>
      <c r="K426" s="46"/>
      <c r="L426" s="47">
        <v>0</v>
      </c>
      <c r="M426" s="48"/>
      <c r="N426" s="97">
        <v>4.7699999999999996</v>
      </c>
      <c r="O426" s="49">
        <v>9.2499999999999999E-2</v>
      </c>
      <c r="P426" s="50">
        <v>0</v>
      </c>
      <c r="Q426" s="50">
        <v>0.12</v>
      </c>
      <c r="R426" s="50">
        <v>0</v>
      </c>
      <c r="S426" s="49">
        <v>0</v>
      </c>
      <c r="T426" s="46"/>
      <c r="U426" s="46">
        <v>50</v>
      </c>
      <c r="V426" s="51"/>
      <c r="W426" s="62"/>
      <c r="X426" s="62"/>
      <c r="Y426" s="23" t="str">
        <f t="shared" si="50"/>
        <v/>
      </c>
      <c r="Z426" s="23">
        <f t="shared" si="51"/>
        <v>319.58999999999997</v>
      </c>
      <c r="AA426" s="19">
        <f t="shared" si="52"/>
        <v>1</v>
      </c>
      <c r="AB426" s="19">
        <f t="shared" si="53"/>
        <v>0</v>
      </c>
      <c r="AC426" s="19">
        <f t="shared" si="54"/>
        <v>1</v>
      </c>
      <c r="AD426" s="23" t="str">
        <f t="shared" si="55"/>
        <v/>
      </c>
      <c r="AE426" s="23" t="str">
        <f t="shared" si="56"/>
        <v/>
      </c>
    </row>
    <row r="427" spans="2:31" x14ac:dyDescent="0.25">
      <c r="B427" s="18">
        <f t="shared" si="57"/>
        <v>405</v>
      </c>
      <c r="C427" s="25">
        <v>5300000004850</v>
      </c>
      <c r="D427" s="19"/>
      <c r="E427" s="19"/>
      <c r="F427" s="2"/>
      <c r="G427" s="20" t="s">
        <v>530</v>
      </c>
      <c r="H427" s="21">
        <v>1</v>
      </c>
      <c r="I427" s="21" t="s">
        <v>995</v>
      </c>
      <c r="J427" s="46" t="s">
        <v>1085</v>
      </c>
      <c r="K427" s="46"/>
      <c r="L427" s="47">
        <v>0</v>
      </c>
      <c r="M427" s="48"/>
      <c r="N427" s="97">
        <v>0.55000000000000004</v>
      </c>
      <c r="O427" s="49">
        <v>9.2499999999999999E-2</v>
      </c>
      <c r="P427" s="50">
        <v>0</v>
      </c>
      <c r="Q427" s="50">
        <v>0.12</v>
      </c>
      <c r="R427" s="50">
        <v>0</v>
      </c>
      <c r="S427" s="49">
        <v>0</v>
      </c>
      <c r="T427" s="46"/>
      <c r="U427" s="46">
        <v>45</v>
      </c>
      <c r="V427" s="51"/>
      <c r="W427" s="62"/>
      <c r="X427" s="62"/>
      <c r="Y427" s="23" t="str">
        <f t="shared" si="50"/>
        <v/>
      </c>
      <c r="Z427" s="23">
        <f t="shared" si="51"/>
        <v>0.55000000000000004</v>
      </c>
      <c r="AA427" s="19">
        <f t="shared" si="52"/>
        <v>1</v>
      </c>
      <c r="AB427" s="19">
        <f t="shared" si="53"/>
        <v>0</v>
      </c>
      <c r="AC427" s="19">
        <f t="shared" si="54"/>
        <v>1</v>
      </c>
      <c r="AD427" s="23" t="str">
        <f t="shared" si="55"/>
        <v/>
      </c>
      <c r="AE427" s="23" t="str">
        <f t="shared" si="56"/>
        <v/>
      </c>
    </row>
    <row r="428" spans="2:31" x14ac:dyDescent="0.25">
      <c r="B428" s="18">
        <f t="shared" si="57"/>
        <v>406</v>
      </c>
      <c r="C428" s="25">
        <v>5300000004849</v>
      </c>
      <c r="D428" s="19"/>
      <c r="E428" s="19"/>
      <c r="F428" s="20"/>
      <c r="G428" s="20" t="s">
        <v>531</v>
      </c>
      <c r="H428" s="21">
        <v>1</v>
      </c>
      <c r="I428" s="21" t="s">
        <v>995</v>
      </c>
      <c r="J428" s="46" t="s">
        <v>1085</v>
      </c>
      <c r="K428" s="46"/>
      <c r="L428" s="47">
        <v>0</v>
      </c>
      <c r="M428" s="48"/>
      <c r="N428" s="97">
        <v>0.47</v>
      </c>
      <c r="O428" s="49">
        <v>9.2499999999999999E-2</v>
      </c>
      <c r="P428" s="50">
        <v>0</v>
      </c>
      <c r="Q428" s="50">
        <v>0.12</v>
      </c>
      <c r="R428" s="50">
        <v>0</v>
      </c>
      <c r="S428" s="49">
        <v>0</v>
      </c>
      <c r="T428" s="46"/>
      <c r="U428" s="46">
        <v>35</v>
      </c>
      <c r="V428" s="51"/>
      <c r="W428" s="62"/>
      <c r="X428" s="62"/>
      <c r="Y428" s="23" t="str">
        <f t="shared" si="50"/>
        <v/>
      </c>
      <c r="Z428" s="23">
        <f t="shared" si="51"/>
        <v>0.47</v>
      </c>
      <c r="AA428" s="19">
        <f t="shared" si="52"/>
        <v>1</v>
      </c>
      <c r="AB428" s="19">
        <f t="shared" si="53"/>
        <v>0</v>
      </c>
      <c r="AC428" s="19">
        <f t="shared" si="54"/>
        <v>1</v>
      </c>
      <c r="AD428" s="23" t="str">
        <f t="shared" si="55"/>
        <v/>
      </c>
      <c r="AE428" s="23" t="str">
        <f t="shared" si="56"/>
        <v/>
      </c>
    </row>
    <row r="429" spans="2:31" x14ac:dyDescent="0.25">
      <c r="B429" s="18">
        <f t="shared" si="57"/>
        <v>407</v>
      </c>
      <c r="C429" s="25">
        <v>5300000006056</v>
      </c>
      <c r="D429" s="19"/>
      <c r="E429" s="19"/>
      <c r="F429" s="2"/>
      <c r="G429" s="20" t="s">
        <v>532</v>
      </c>
      <c r="H429" s="21">
        <v>1</v>
      </c>
      <c r="I429" s="21" t="s">
        <v>995</v>
      </c>
      <c r="J429" s="46" t="s">
        <v>1085</v>
      </c>
      <c r="K429" s="46"/>
      <c r="L429" s="47">
        <v>0</v>
      </c>
      <c r="M429" s="48"/>
      <c r="N429" s="97">
        <v>1.1000000000000001</v>
      </c>
      <c r="O429" s="49">
        <v>9.2499999999999999E-2</v>
      </c>
      <c r="P429" s="50">
        <v>0</v>
      </c>
      <c r="Q429" s="50">
        <v>0.12</v>
      </c>
      <c r="R429" s="50">
        <v>0</v>
      </c>
      <c r="S429" s="49">
        <v>0</v>
      </c>
      <c r="T429" s="46"/>
      <c r="U429" s="46">
        <v>45</v>
      </c>
      <c r="V429" s="51"/>
      <c r="W429" s="62"/>
      <c r="X429" s="62"/>
      <c r="Y429" s="23" t="str">
        <f t="shared" si="50"/>
        <v/>
      </c>
      <c r="Z429" s="23">
        <f t="shared" si="51"/>
        <v>1.1000000000000001</v>
      </c>
      <c r="AA429" s="19">
        <f t="shared" si="52"/>
        <v>1</v>
      </c>
      <c r="AB429" s="19">
        <f t="shared" si="53"/>
        <v>0</v>
      </c>
      <c r="AC429" s="19">
        <f t="shared" si="54"/>
        <v>1</v>
      </c>
      <c r="AD429" s="23" t="str">
        <f t="shared" si="55"/>
        <v/>
      </c>
      <c r="AE429" s="23" t="str">
        <f t="shared" si="56"/>
        <v/>
      </c>
    </row>
    <row r="430" spans="2:31" x14ac:dyDescent="0.25">
      <c r="B430" s="18">
        <f t="shared" si="57"/>
        <v>408</v>
      </c>
      <c r="C430" s="25">
        <v>5300000006057</v>
      </c>
      <c r="D430" s="19"/>
      <c r="E430" s="19"/>
      <c r="F430" s="20"/>
      <c r="G430" s="20" t="s">
        <v>533</v>
      </c>
      <c r="H430" s="21">
        <v>1</v>
      </c>
      <c r="I430" s="21" t="s">
        <v>995</v>
      </c>
      <c r="J430" s="46" t="s">
        <v>1085</v>
      </c>
      <c r="K430" s="46"/>
      <c r="L430" s="47">
        <v>0</v>
      </c>
      <c r="M430" s="48"/>
      <c r="N430" s="97">
        <v>1.78</v>
      </c>
      <c r="O430" s="49">
        <v>9.2499999999999999E-2</v>
      </c>
      <c r="P430" s="50">
        <v>0</v>
      </c>
      <c r="Q430" s="50">
        <v>0.12</v>
      </c>
      <c r="R430" s="50">
        <v>0</v>
      </c>
      <c r="S430" s="49">
        <v>0</v>
      </c>
      <c r="T430" s="46"/>
      <c r="U430" s="46">
        <v>50</v>
      </c>
      <c r="V430" s="51"/>
      <c r="W430" s="62"/>
      <c r="X430" s="62"/>
      <c r="Y430" s="23" t="str">
        <f t="shared" si="50"/>
        <v/>
      </c>
      <c r="Z430" s="23">
        <f t="shared" si="51"/>
        <v>1.78</v>
      </c>
      <c r="AA430" s="19">
        <f t="shared" si="52"/>
        <v>1</v>
      </c>
      <c r="AB430" s="19">
        <f t="shared" si="53"/>
        <v>0</v>
      </c>
      <c r="AC430" s="19">
        <f t="shared" si="54"/>
        <v>1</v>
      </c>
      <c r="AD430" s="23" t="str">
        <f t="shared" si="55"/>
        <v/>
      </c>
      <c r="AE430" s="23" t="str">
        <f t="shared" si="56"/>
        <v/>
      </c>
    </row>
    <row r="431" spans="2:31" x14ac:dyDescent="0.25">
      <c r="B431" s="18">
        <f t="shared" si="57"/>
        <v>409</v>
      </c>
      <c r="C431" s="25">
        <v>5300000006365</v>
      </c>
      <c r="D431" s="19"/>
      <c r="E431" s="19"/>
      <c r="F431" s="20"/>
      <c r="G431" s="20" t="s">
        <v>534</v>
      </c>
      <c r="H431" s="21">
        <v>13</v>
      </c>
      <c r="I431" s="21" t="s">
        <v>995</v>
      </c>
      <c r="J431" s="46" t="s">
        <v>1085</v>
      </c>
      <c r="K431" s="46"/>
      <c r="L431" s="47">
        <v>0</v>
      </c>
      <c r="M431" s="48"/>
      <c r="N431" s="97">
        <v>0.49</v>
      </c>
      <c r="O431" s="49">
        <v>9.2499999999999999E-2</v>
      </c>
      <c r="P431" s="50">
        <v>0</v>
      </c>
      <c r="Q431" s="50">
        <v>0.12</v>
      </c>
      <c r="R431" s="50">
        <v>0</v>
      </c>
      <c r="S431" s="49">
        <v>0</v>
      </c>
      <c r="T431" s="46"/>
      <c r="U431" s="46">
        <v>35</v>
      </c>
      <c r="V431" s="51"/>
      <c r="W431" s="62"/>
      <c r="X431" s="62"/>
      <c r="Y431" s="23" t="str">
        <f t="shared" si="50"/>
        <v/>
      </c>
      <c r="Z431" s="23">
        <f t="shared" si="51"/>
        <v>6.37</v>
      </c>
      <c r="AA431" s="19">
        <f t="shared" si="52"/>
        <v>1</v>
      </c>
      <c r="AB431" s="19">
        <f t="shared" si="53"/>
        <v>0</v>
      </c>
      <c r="AC431" s="19">
        <f t="shared" si="54"/>
        <v>1</v>
      </c>
      <c r="AD431" s="23" t="str">
        <f t="shared" si="55"/>
        <v/>
      </c>
      <c r="AE431" s="23" t="str">
        <f t="shared" si="56"/>
        <v/>
      </c>
    </row>
    <row r="432" spans="2:31" x14ac:dyDescent="0.25">
      <c r="B432" s="18">
        <f t="shared" si="57"/>
        <v>410</v>
      </c>
      <c r="C432" s="25">
        <v>5200000013787</v>
      </c>
      <c r="D432" s="19"/>
      <c r="E432" s="19"/>
      <c r="F432" s="2"/>
      <c r="G432" s="20" t="s">
        <v>535</v>
      </c>
      <c r="H432" s="21">
        <v>1</v>
      </c>
      <c r="I432" s="21" t="s">
        <v>995</v>
      </c>
      <c r="J432" s="46" t="s">
        <v>1085</v>
      </c>
      <c r="K432" s="46"/>
      <c r="L432" s="47" t="s">
        <v>1171</v>
      </c>
      <c r="M432" s="48"/>
      <c r="N432" s="97">
        <v>0.93</v>
      </c>
      <c r="O432" s="49">
        <v>9.2499999999999999E-2</v>
      </c>
      <c r="P432" s="50">
        <v>0</v>
      </c>
      <c r="Q432" s="50">
        <v>0.12</v>
      </c>
      <c r="R432" s="50">
        <v>0</v>
      </c>
      <c r="S432" s="49">
        <v>0</v>
      </c>
      <c r="T432" s="46"/>
      <c r="U432" s="46">
        <v>50</v>
      </c>
      <c r="V432" s="51"/>
      <c r="W432" s="62"/>
      <c r="X432" s="62"/>
      <c r="Y432" s="23" t="str">
        <f t="shared" si="50"/>
        <v/>
      </c>
      <c r="Z432" s="23">
        <f t="shared" si="51"/>
        <v>0.93</v>
      </c>
      <c r="AA432" s="19">
        <f t="shared" si="52"/>
        <v>1</v>
      </c>
      <c r="AB432" s="19">
        <f t="shared" si="53"/>
        <v>0</v>
      </c>
      <c r="AC432" s="19">
        <f t="shared" si="54"/>
        <v>1</v>
      </c>
      <c r="AD432" s="23" t="str">
        <f t="shared" si="55"/>
        <v/>
      </c>
      <c r="AE432" s="23" t="str">
        <f t="shared" si="56"/>
        <v/>
      </c>
    </row>
    <row r="433" spans="2:31" x14ac:dyDescent="0.25">
      <c r="B433" s="18">
        <f t="shared" si="57"/>
        <v>411</v>
      </c>
      <c r="C433" s="25">
        <v>5200000015146</v>
      </c>
      <c r="D433" s="19"/>
      <c r="E433" s="19"/>
      <c r="F433" s="20"/>
      <c r="G433" s="20" t="s">
        <v>536</v>
      </c>
      <c r="H433" s="21">
        <v>1</v>
      </c>
      <c r="I433" s="21" t="s">
        <v>995</v>
      </c>
      <c r="J433" s="46" t="s">
        <v>1073</v>
      </c>
      <c r="K433" s="46" t="s">
        <v>85</v>
      </c>
      <c r="L433" s="47" t="s">
        <v>1188</v>
      </c>
      <c r="M433" s="48"/>
      <c r="N433" s="97"/>
      <c r="O433" s="49"/>
      <c r="P433" s="50"/>
      <c r="Q433" s="50"/>
      <c r="R433" s="50"/>
      <c r="S433" s="49"/>
      <c r="T433" s="46"/>
      <c r="U433" s="46">
        <v>0</v>
      </c>
      <c r="V433" s="51"/>
      <c r="W433" s="62"/>
      <c r="X433" s="62"/>
      <c r="Y433" s="23" t="str">
        <f t="shared" si="50"/>
        <v/>
      </c>
      <c r="Z433" s="23" t="str">
        <f t="shared" si="51"/>
        <v/>
      </c>
      <c r="AA433" s="19">
        <f t="shared" si="52"/>
        <v>0</v>
      </c>
      <c r="AB433" s="19">
        <f t="shared" si="53"/>
        <v>0</v>
      </c>
      <c r="AC433" s="19">
        <f t="shared" si="54"/>
        <v>0</v>
      </c>
      <c r="AD433" s="23" t="str">
        <f t="shared" si="55"/>
        <v/>
      </c>
      <c r="AE433" s="23" t="str">
        <f t="shared" si="56"/>
        <v/>
      </c>
    </row>
    <row r="434" spans="2:31" x14ac:dyDescent="0.25">
      <c r="B434" s="18">
        <f t="shared" si="57"/>
        <v>412</v>
      </c>
      <c r="C434" s="25">
        <v>5200000013786</v>
      </c>
      <c r="D434" s="19"/>
      <c r="E434" s="19"/>
      <c r="F434" s="2"/>
      <c r="G434" s="20" t="s">
        <v>537</v>
      </c>
      <c r="H434" s="21">
        <v>1</v>
      </c>
      <c r="I434" s="21" t="s">
        <v>995</v>
      </c>
      <c r="J434" s="46" t="s">
        <v>1085</v>
      </c>
      <c r="K434" s="46"/>
      <c r="L434" s="47">
        <v>0</v>
      </c>
      <c r="M434" s="48"/>
      <c r="N434" s="97">
        <v>3.48</v>
      </c>
      <c r="O434" s="49">
        <v>9.2499999999999999E-2</v>
      </c>
      <c r="P434" s="50">
        <v>0</v>
      </c>
      <c r="Q434" s="50">
        <v>0.12</v>
      </c>
      <c r="R434" s="50">
        <v>0</v>
      </c>
      <c r="S434" s="49">
        <v>0</v>
      </c>
      <c r="T434" s="46"/>
      <c r="U434" s="46">
        <v>50</v>
      </c>
      <c r="V434" s="51"/>
      <c r="W434" s="62"/>
      <c r="X434" s="62"/>
      <c r="Y434" s="23" t="str">
        <f t="shared" si="50"/>
        <v/>
      </c>
      <c r="Z434" s="23">
        <f t="shared" si="51"/>
        <v>3.48</v>
      </c>
      <c r="AA434" s="19">
        <f t="shared" si="52"/>
        <v>1</v>
      </c>
      <c r="AB434" s="19">
        <f t="shared" si="53"/>
        <v>0</v>
      </c>
      <c r="AC434" s="19">
        <f t="shared" si="54"/>
        <v>1</v>
      </c>
      <c r="AD434" s="23" t="str">
        <f t="shared" si="55"/>
        <v/>
      </c>
      <c r="AE434" s="23" t="str">
        <f t="shared" si="56"/>
        <v/>
      </c>
    </row>
    <row r="435" spans="2:31" x14ac:dyDescent="0.25">
      <c r="B435" s="18">
        <f t="shared" si="57"/>
        <v>413</v>
      </c>
      <c r="C435" s="25">
        <v>5300000007122</v>
      </c>
      <c r="D435" s="19"/>
      <c r="E435" s="19"/>
      <c r="F435" s="20"/>
      <c r="G435" s="20" t="s">
        <v>538</v>
      </c>
      <c r="H435" s="21">
        <v>20</v>
      </c>
      <c r="I435" s="21" t="s">
        <v>995</v>
      </c>
      <c r="J435" s="46" t="s">
        <v>1085</v>
      </c>
      <c r="K435" s="46"/>
      <c r="L435" s="47" t="s">
        <v>1171</v>
      </c>
      <c r="M435" s="48"/>
      <c r="N435" s="97">
        <v>0.85</v>
      </c>
      <c r="O435" s="49">
        <v>9.2499999999999999E-2</v>
      </c>
      <c r="P435" s="50">
        <v>0</v>
      </c>
      <c r="Q435" s="50">
        <v>0.12</v>
      </c>
      <c r="R435" s="50">
        <v>0</v>
      </c>
      <c r="S435" s="49">
        <v>0</v>
      </c>
      <c r="T435" s="46"/>
      <c r="U435" s="46">
        <v>50</v>
      </c>
      <c r="V435" s="51"/>
      <c r="W435" s="62"/>
      <c r="X435" s="62"/>
      <c r="Y435" s="23" t="str">
        <f t="shared" si="50"/>
        <v/>
      </c>
      <c r="Z435" s="23">
        <f t="shared" si="51"/>
        <v>17</v>
      </c>
      <c r="AA435" s="19">
        <f t="shared" si="52"/>
        <v>1</v>
      </c>
      <c r="AB435" s="19">
        <f t="shared" si="53"/>
        <v>0</v>
      </c>
      <c r="AC435" s="19">
        <f t="shared" si="54"/>
        <v>1</v>
      </c>
      <c r="AD435" s="23" t="str">
        <f t="shared" si="55"/>
        <v/>
      </c>
      <c r="AE435" s="23" t="str">
        <f t="shared" si="56"/>
        <v/>
      </c>
    </row>
    <row r="436" spans="2:31" x14ac:dyDescent="0.25">
      <c r="B436" s="18">
        <f t="shared" si="57"/>
        <v>414</v>
      </c>
      <c r="C436" s="25">
        <v>5200000013789</v>
      </c>
      <c r="D436" s="19"/>
      <c r="E436" s="19"/>
      <c r="F436" s="2"/>
      <c r="G436" s="20" t="s">
        <v>1010</v>
      </c>
      <c r="H436" s="21">
        <v>7</v>
      </c>
      <c r="I436" s="21" t="s">
        <v>995</v>
      </c>
      <c r="J436" s="46" t="s">
        <v>1085</v>
      </c>
      <c r="K436" s="46"/>
      <c r="L436" s="47" t="s">
        <v>1171</v>
      </c>
      <c r="M436" s="48"/>
      <c r="N436" s="97">
        <v>0.39</v>
      </c>
      <c r="O436" s="49">
        <v>9.2499999999999999E-2</v>
      </c>
      <c r="P436" s="50">
        <v>0</v>
      </c>
      <c r="Q436" s="50">
        <v>0.12</v>
      </c>
      <c r="R436" s="50">
        <v>0</v>
      </c>
      <c r="S436" s="49">
        <v>0</v>
      </c>
      <c r="T436" s="46"/>
      <c r="U436" s="46">
        <v>50</v>
      </c>
      <c r="V436" s="51"/>
      <c r="W436" s="62"/>
      <c r="X436" s="62"/>
      <c r="Y436" s="23" t="str">
        <f t="shared" si="50"/>
        <v/>
      </c>
      <c r="Z436" s="23">
        <f t="shared" si="51"/>
        <v>2.73</v>
      </c>
      <c r="AA436" s="19">
        <f t="shared" si="52"/>
        <v>1</v>
      </c>
      <c r="AB436" s="19">
        <f t="shared" si="53"/>
        <v>0</v>
      </c>
      <c r="AC436" s="19">
        <f t="shared" si="54"/>
        <v>1</v>
      </c>
      <c r="AD436" s="23" t="str">
        <f t="shared" si="55"/>
        <v/>
      </c>
      <c r="AE436" s="23" t="str">
        <f t="shared" si="56"/>
        <v/>
      </c>
    </row>
    <row r="437" spans="2:31" x14ac:dyDescent="0.25">
      <c r="B437" s="18">
        <f t="shared" si="57"/>
        <v>415</v>
      </c>
      <c r="C437" s="25">
        <v>5700000000474</v>
      </c>
      <c r="D437" s="19"/>
      <c r="E437" s="19"/>
      <c r="F437" s="20"/>
      <c r="G437" s="20" t="s">
        <v>539</v>
      </c>
      <c r="H437" s="21">
        <v>3</v>
      </c>
      <c r="I437" s="21" t="s">
        <v>995</v>
      </c>
      <c r="J437" s="46" t="s">
        <v>1120</v>
      </c>
      <c r="K437" s="46"/>
      <c r="L437" s="47">
        <v>0</v>
      </c>
      <c r="M437" s="48"/>
      <c r="N437" s="97">
        <v>4.66</v>
      </c>
      <c r="O437" s="49">
        <v>9.2499999999999999E-2</v>
      </c>
      <c r="P437" s="50">
        <v>0</v>
      </c>
      <c r="Q437" s="50">
        <v>0.12</v>
      </c>
      <c r="R437" s="50">
        <v>0</v>
      </c>
      <c r="S437" s="49">
        <v>0</v>
      </c>
      <c r="T437" s="46"/>
      <c r="U437" s="46">
        <v>45</v>
      </c>
      <c r="V437" s="51"/>
      <c r="W437" s="62"/>
      <c r="X437" s="62"/>
      <c r="Y437" s="23" t="str">
        <f t="shared" si="50"/>
        <v/>
      </c>
      <c r="Z437" s="23">
        <f t="shared" si="51"/>
        <v>13.98</v>
      </c>
      <c r="AA437" s="19">
        <f t="shared" si="52"/>
        <v>1</v>
      </c>
      <c r="AB437" s="19">
        <f t="shared" si="53"/>
        <v>0</v>
      </c>
      <c r="AC437" s="19">
        <f t="shared" si="54"/>
        <v>1</v>
      </c>
      <c r="AD437" s="23" t="str">
        <f t="shared" si="55"/>
        <v/>
      </c>
      <c r="AE437" s="23" t="str">
        <f t="shared" si="56"/>
        <v/>
      </c>
    </row>
    <row r="438" spans="2:31" x14ac:dyDescent="0.25">
      <c r="B438" s="18">
        <f t="shared" si="57"/>
        <v>416</v>
      </c>
      <c r="C438" s="25">
        <v>5200000006105</v>
      </c>
      <c r="D438" s="19"/>
      <c r="E438" s="19"/>
      <c r="F438" s="2"/>
      <c r="G438" s="20" t="s">
        <v>540</v>
      </c>
      <c r="H438" s="21">
        <v>1</v>
      </c>
      <c r="I438" s="21" t="s">
        <v>995</v>
      </c>
      <c r="J438" s="46" t="s">
        <v>1073</v>
      </c>
      <c r="K438" s="46" t="s">
        <v>85</v>
      </c>
      <c r="L438" s="47" t="s">
        <v>1186</v>
      </c>
      <c r="M438" s="48"/>
      <c r="N438" s="97"/>
      <c r="O438" s="49"/>
      <c r="P438" s="50"/>
      <c r="Q438" s="50"/>
      <c r="R438" s="50"/>
      <c r="S438" s="49"/>
      <c r="T438" s="46"/>
      <c r="U438" s="46">
        <v>0</v>
      </c>
      <c r="V438" s="51"/>
      <c r="W438" s="62"/>
      <c r="X438" s="62"/>
      <c r="Y438" s="23" t="str">
        <f t="shared" si="50"/>
        <v/>
      </c>
      <c r="Z438" s="23" t="str">
        <f t="shared" si="51"/>
        <v/>
      </c>
      <c r="AA438" s="19">
        <f t="shared" si="52"/>
        <v>0</v>
      </c>
      <c r="AB438" s="19">
        <f t="shared" si="53"/>
        <v>0</v>
      </c>
      <c r="AC438" s="19">
        <f t="shared" si="54"/>
        <v>0</v>
      </c>
      <c r="AD438" s="23" t="str">
        <f t="shared" si="55"/>
        <v/>
      </c>
      <c r="AE438" s="23" t="str">
        <f t="shared" si="56"/>
        <v/>
      </c>
    </row>
    <row r="439" spans="2:31" x14ac:dyDescent="0.25">
      <c r="B439" s="18">
        <f t="shared" si="57"/>
        <v>417</v>
      </c>
      <c r="C439" s="25">
        <v>5200000013845</v>
      </c>
      <c r="D439" s="19"/>
      <c r="E439" s="19"/>
      <c r="F439" s="20"/>
      <c r="G439" s="20" t="s">
        <v>541</v>
      </c>
      <c r="H439" s="21">
        <v>1</v>
      </c>
      <c r="I439" s="21" t="s">
        <v>995</v>
      </c>
      <c r="J439" s="46" t="s">
        <v>1073</v>
      </c>
      <c r="K439" s="46" t="s">
        <v>85</v>
      </c>
      <c r="L439" s="47" t="s">
        <v>1186</v>
      </c>
      <c r="M439" s="48"/>
      <c r="N439" s="97"/>
      <c r="O439" s="49"/>
      <c r="P439" s="50"/>
      <c r="Q439" s="50"/>
      <c r="R439" s="50"/>
      <c r="S439" s="49"/>
      <c r="T439" s="46"/>
      <c r="U439" s="46">
        <v>0</v>
      </c>
      <c r="V439" s="51"/>
      <c r="W439" s="62"/>
      <c r="X439" s="62"/>
      <c r="Y439" s="23" t="str">
        <f t="shared" si="50"/>
        <v/>
      </c>
      <c r="Z439" s="23" t="str">
        <f t="shared" si="51"/>
        <v/>
      </c>
      <c r="AA439" s="19">
        <f t="shared" si="52"/>
        <v>0</v>
      </c>
      <c r="AB439" s="19">
        <f t="shared" si="53"/>
        <v>0</v>
      </c>
      <c r="AC439" s="19">
        <f t="shared" si="54"/>
        <v>0</v>
      </c>
      <c r="AD439" s="23" t="str">
        <f t="shared" si="55"/>
        <v/>
      </c>
      <c r="AE439" s="23" t="str">
        <f t="shared" si="56"/>
        <v/>
      </c>
    </row>
    <row r="440" spans="2:31" x14ac:dyDescent="0.25">
      <c r="B440" s="18">
        <f t="shared" si="57"/>
        <v>418</v>
      </c>
      <c r="C440" s="25">
        <v>5500000000851</v>
      </c>
      <c r="D440" s="19"/>
      <c r="E440" s="19"/>
      <c r="F440" s="2"/>
      <c r="G440" s="20" t="s">
        <v>542</v>
      </c>
      <c r="H440" s="21">
        <v>1</v>
      </c>
      <c r="I440" s="21" t="s">
        <v>995</v>
      </c>
      <c r="J440" s="46" t="s">
        <v>1121</v>
      </c>
      <c r="K440" s="46"/>
      <c r="L440" s="47">
        <v>0</v>
      </c>
      <c r="M440" s="48"/>
      <c r="N440" s="97">
        <v>843.39</v>
      </c>
      <c r="O440" s="49">
        <v>9.2499999999999999E-2</v>
      </c>
      <c r="P440" s="50">
        <v>0</v>
      </c>
      <c r="Q440" s="50">
        <v>0.12</v>
      </c>
      <c r="R440" s="50">
        <v>0</v>
      </c>
      <c r="S440" s="49">
        <v>0</v>
      </c>
      <c r="T440" s="46"/>
      <c r="U440" s="46">
        <v>55</v>
      </c>
      <c r="V440" s="51"/>
      <c r="W440" s="62"/>
      <c r="X440" s="62"/>
      <c r="Y440" s="23" t="str">
        <f t="shared" si="50"/>
        <v/>
      </c>
      <c r="Z440" s="23">
        <f t="shared" si="51"/>
        <v>843.39</v>
      </c>
      <c r="AA440" s="19">
        <f t="shared" si="52"/>
        <v>1</v>
      </c>
      <c r="AB440" s="19">
        <f t="shared" si="53"/>
        <v>0</v>
      </c>
      <c r="AC440" s="19">
        <f t="shared" si="54"/>
        <v>1</v>
      </c>
      <c r="AD440" s="23" t="str">
        <f t="shared" si="55"/>
        <v/>
      </c>
      <c r="AE440" s="23" t="str">
        <f t="shared" si="56"/>
        <v/>
      </c>
    </row>
    <row r="441" spans="2:31" x14ac:dyDescent="0.25">
      <c r="B441" s="18">
        <f t="shared" si="57"/>
        <v>419</v>
      </c>
      <c r="C441" s="25">
        <v>5500000000840</v>
      </c>
      <c r="D441" s="19"/>
      <c r="E441" s="19"/>
      <c r="F441" s="20"/>
      <c r="G441" s="20" t="s">
        <v>543</v>
      </c>
      <c r="H441" s="21">
        <v>1</v>
      </c>
      <c r="I441" s="21" t="s">
        <v>995</v>
      </c>
      <c r="J441" s="46" t="s">
        <v>1121</v>
      </c>
      <c r="K441" s="46"/>
      <c r="L441" s="47">
        <v>0</v>
      </c>
      <c r="M441" s="48"/>
      <c r="N441" s="97">
        <v>4917.09</v>
      </c>
      <c r="O441" s="49">
        <v>9.2499999999999999E-2</v>
      </c>
      <c r="P441" s="50">
        <v>0</v>
      </c>
      <c r="Q441" s="50">
        <v>0.12</v>
      </c>
      <c r="R441" s="50">
        <v>0</v>
      </c>
      <c r="S441" s="49">
        <v>0</v>
      </c>
      <c r="T441" s="46"/>
      <c r="U441" s="46">
        <v>55</v>
      </c>
      <c r="V441" s="51"/>
      <c r="W441" s="62"/>
      <c r="X441" s="62"/>
      <c r="Y441" s="23" t="str">
        <f t="shared" si="50"/>
        <v/>
      </c>
      <c r="Z441" s="23">
        <f t="shared" si="51"/>
        <v>4917.09</v>
      </c>
      <c r="AA441" s="19">
        <f t="shared" si="52"/>
        <v>1</v>
      </c>
      <c r="AB441" s="19">
        <f t="shared" si="53"/>
        <v>0</v>
      </c>
      <c r="AC441" s="19">
        <f t="shared" si="54"/>
        <v>1</v>
      </c>
      <c r="AD441" s="23" t="str">
        <f t="shared" si="55"/>
        <v/>
      </c>
      <c r="AE441" s="23" t="str">
        <f t="shared" si="56"/>
        <v/>
      </c>
    </row>
    <row r="442" spans="2:31" x14ac:dyDescent="0.25">
      <c r="B442" s="18">
        <f t="shared" si="57"/>
        <v>420</v>
      </c>
      <c r="C442" s="25">
        <v>5700000000776</v>
      </c>
      <c r="D442" s="19"/>
      <c r="E442" s="19"/>
      <c r="F442" s="2"/>
      <c r="G442" s="20" t="s">
        <v>544</v>
      </c>
      <c r="H442" s="21">
        <v>1</v>
      </c>
      <c r="I442" s="21" t="s">
        <v>995</v>
      </c>
      <c r="J442" s="46" t="s">
        <v>1130</v>
      </c>
      <c r="K442" s="46"/>
      <c r="L442" s="47" t="s">
        <v>1212</v>
      </c>
      <c r="M442" s="48"/>
      <c r="N442" s="97">
        <v>40.51</v>
      </c>
      <c r="O442" s="49">
        <v>9.2499999999999999E-2</v>
      </c>
      <c r="P442" s="50">
        <v>0</v>
      </c>
      <c r="Q442" s="50">
        <v>0.12</v>
      </c>
      <c r="R442" s="50">
        <v>0</v>
      </c>
      <c r="S442" s="49">
        <v>0</v>
      </c>
      <c r="T442" s="46"/>
      <c r="U442" s="46">
        <v>45</v>
      </c>
      <c r="V442" s="51"/>
      <c r="W442" s="62"/>
      <c r="X442" s="62"/>
      <c r="Y442" s="23" t="str">
        <f t="shared" si="50"/>
        <v/>
      </c>
      <c r="Z442" s="23">
        <f t="shared" si="51"/>
        <v>40.51</v>
      </c>
      <c r="AA442" s="19">
        <f t="shared" si="52"/>
        <v>1</v>
      </c>
      <c r="AB442" s="19">
        <f t="shared" si="53"/>
        <v>0</v>
      </c>
      <c r="AC442" s="19">
        <f t="shared" si="54"/>
        <v>1</v>
      </c>
      <c r="AD442" s="23" t="str">
        <f t="shared" si="55"/>
        <v/>
      </c>
      <c r="AE442" s="23" t="str">
        <f t="shared" si="56"/>
        <v/>
      </c>
    </row>
    <row r="443" spans="2:31" x14ac:dyDescent="0.25">
      <c r="B443" s="18">
        <f t="shared" si="57"/>
        <v>421</v>
      </c>
      <c r="C443" s="25">
        <v>7200000000086</v>
      </c>
      <c r="D443" s="19"/>
      <c r="E443" s="19"/>
      <c r="F443" s="20"/>
      <c r="G443" s="20" t="s">
        <v>545</v>
      </c>
      <c r="H443" s="21">
        <v>1</v>
      </c>
      <c r="I443" s="21" t="s">
        <v>995</v>
      </c>
      <c r="J443" s="46" t="s">
        <v>1073</v>
      </c>
      <c r="K443" s="46" t="s">
        <v>81</v>
      </c>
      <c r="L443" s="47" t="s">
        <v>1191</v>
      </c>
      <c r="M443" s="48"/>
      <c r="N443" s="97"/>
      <c r="O443" s="49"/>
      <c r="P443" s="50"/>
      <c r="Q443" s="50"/>
      <c r="R443" s="50"/>
      <c r="S443" s="49"/>
      <c r="T443" s="46"/>
      <c r="U443" s="46">
        <v>0</v>
      </c>
      <c r="V443" s="51"/>
      <c r="W443" s="62"/>
      <c r="X443" s="62"/>
      <c r="Y443" s="23" t="str">
        <f t="shared" si="50"/>
        <v/>
      </c>
      <c r="Z443" s="23" t="str">
        <f t="shared" si="51"/>
        <v/>
      </c>
      <c r="AA443" s="19">
        <f t="shared" si="52"/>
        <v>0</v>
      </c>
      <c r="AB443" s="19">
        <f t="shared" si="53"/>
        <v>0</v>
      </c>
      <c r="AC443" s="19">
        <f t="shared" si="54"/>
        <v>0</v>
      </c>
      <c r="AD443" s="23" t="str">
        <f t="shared" si="55"/>
        <v/>
      </c>
      <c r="AE443" s="23" t="str">
        <f t="shared" si="56"/>
        <v/>
      </c>
    </row>
    <row r="444" spans="2:31" x14ac:dyDescent="0.25">
      <c r="B444" s="18">
        <f t="shared" si="57"/>
        <v>422</v>
      </c>
      <c r="C444" s="25">
        <v>5500000000385</v>
      </c>
      <c r="D444" s="19"/>
      <c r="E444" s="19"/>
      <c r="F444" s="2"/>
      <c r="G444" s="20" t="s">
        <v>546</v>
      </c>
      <c r="H444" s="21">
        <v>16</v>
      </c>
      <c r="I444" s="21" t="s">
        <v>995</v>
      </c>
      <c r="J444" s="46" t="s">
        <v>1073</v>
      </c>
      <c r="K444" s="46" t="s">
        <v>81</v>
      </c>
      <c r="L444" s="47" t="s">
        <v>1191</v>
      </c>
      <c r="M444" s="48"/>
      <c r="N444" s="97"/>
      <c r="O444" s="49"/>
      <c r="P444" s="50"/>
      <c r="Q444" s="50"/>
      <c r="R444" s="50"/>
      <c r="S444" s="49"/>
      <c r="T444" s="46"/>
      <c r="U444" s="46">
        <v>0</v>
      </c>
      <c r="V444" s="51"/>
      <c r="W444" s="62"/>
      <c r="X444" s="62"/>
      <c r="Y444" s="23" t="str">
        <f t="shared" si="50"/>
        <v/>
      </c>
      <c r="Z444" s="23" t="str">
        <f t="shared" si="51"/>
        <v/>
      </c>
      <c r="AA444" s="19">
        <f t="shared" si="52"/>
        <v>0</v>
      </c>
      <c r="AB444" s="19">
        <f t="shared" si="53"/>
        <v>0</v>
      </c>
      <c r="AC444" s="19">
        <f t="shared" si="54"/>
        <v>0</v>
      </c>
      <c r="AD444" s="23" t="str">
        <f t="shared" si="55"/>
        <v/>
      </c>
      <c r="AE444" s="23" t="str">
        <f t="shared" si="56"/>
        <v/>
      </c>
    </row>
    <row r="445" spans="2:31" x14ac:dyDescent="0.25">
      <c r="B445" s="18">
        <f t="shared" si="57"/>
        <v>423</v>
      </c>
      <c r="C445" s="25">
        <v>5500000000346</v>
      </c>
      <c r="D445" s="19"/>
      <c r="E445" s="19"/>
      <c r="F445" s="20"/>
      <c r="G445" s="20" t="s">
        <v>547</v>
      </c>
      <c r="H445" s="21">
        <v>21</v>
      </c>
      <c r="I445" s="21" t="s">
        <v>995</v>
      </c>
      <c r="J445" s="46" t="s">
        <v>1073</v>
      </c>
      <c r="K445" s="46" t="s">
        <v>81</v>
      </c>
      <c r="L445" s="47" t="s">
        <v>1191</v>
      </c>
      <c r="M445" s="48"/>
      <c r="N445" s="97"/>
      <c r="O445" s="49"/>
      <c r="P445" s="50"/>
      <c r="Q445" s="50"/>
      <c r="R445" s="50"/>
      <c r="S445" s="49"/>
      <c r="T445" s="46"/>
      <c r="U445" s="46">
        <v>0</v>
      </c>
      <c r="V445" s="51"/>
      <c r="W445" s="62"/>
      <c r="X445" s="62"/>
      <c r="Y445" s="23" t="str">
        <f t="shared" si="50"/>
        <v/>
      </c>
      <c r="Z445" s="23" t="str">
        <f t="shared" si="51"/>
        <v/>
      </c>
      <c r="AA445" s="19">
        <f t="shared" si="52"/>
        <v>0</v>
      </c>
      <c r="AB445" s="19">
        <f t="shared" si="53"/>
        <v>0</v>
      </c>
      <c r="AC445" s="19">
        <f t="shared" si="54"/>
        <v>0</v>
      </c>
      <c r="AD445" s="23" t="str">
        <f t="shared" si="55"/>
        <v/>
      </c>
      <c r="AE445" s="23" t="str">
        <f t="shared" si="56"/>
        <v/>
      </c>
    </row>
    <row r="446" spans="2:31" x14ac:dyDescent="0.25">
      <c r="B446" s="18">
        <f t="shared" si="57"/>
        <v>424</v>
      </c>
      <c r="C446" s="25">
        <v>5200000010360</v>
      </c>
      <c r="D446" s="19"/>
      <c r="E446" s="19"/>
      <c r="F446" s="2"/>
      <c r="G446" s="20" t="s">
        <v>548</v>
      </c>
      <c r="H446" s="21">
        <v>1</v>
      </c>
      <c r="I446" s="21" t="s">
        <v>995</v>
      </c>
      <c r="J446" s="46" t="s">
        <v>1073</v>
      </c>
      <c r="K446" s="46" t="s">
        <v>85</v>
      </c>
      <c r="L446" s="47" t="s">
        <v>1186</v>
      </c>
      <c r="M446" s="48"/>
      <c r="N446" s="97"/>
      <c r="O446" s="49"/>
      <c r="P446" s="50"/>
      <c r="Q446" s="50"/>
      <c r="R446" s="50"/>
      <c r="S446" s="49"/>
      <c r="T446" s="46"/>
      <c r="U446" s="46">
        <v>0</v>
      </c>
      <c r="V446" s="51"/>
      <c r="W446" s="62"/>
      <c r="X446" s="62"/>
      <c r="Y446" s="23" t="str">
        <f t="shared" si="50"/>
        <v/>
      </c>
      <c r="Z446" s="23" t="str">
        <f t="shared" si="51"/>
        <v/>
      </c>
      <c r="AA446" s="19">
        <f t="shared" si="52"/>
        <v>0</v>
      </c>
      <c r="AB446" s="19">
        <f t="shared" si="53"/>
        <v>0</v>
      </c>
      <c r="AC446" s="19">
        <f t="shared" si="54"/>
        <v>0</v>
      </c>
      <c r="AD446" s="23" t="str">
        <f t="shared" si="55"/>
        <v/>
      </c>
      <c r="AE446" s="23" t="str">
        <f t="shared" si="56"/>
        <v/>
      </c>
    </row>
    <row r="447" spans="2:31" x14ac:dyDescent="0.25">
      <c r="B447" s="18">
        <f t="shared" si="57"/>
        <v>425</v>
      </c>
      <c r="C447" s="25">
        <v>5200000010402</v>
      </c>
      <c r="D447" s="19"/>
      <c r="E447" s="19"/>
      <c r="F447" s="20"/>
      <c r="G447" s="20" t="s">
        <v>549</v>
      </c>
      <c r="H447" s="21">
        <v>1</v>
      </c>
      <c r="I447" s="21" t="s">
        <v>995</v>
      </c>
      <c r="J447" s="46" t="s">
        <v>1087</v>
      </c>
      <c r="K447" s="46"/>
      <c r="L447" s="47">
        <v>0</v>
      </c>
      <c r="M447" s="48"/>
      <c r="N447" s="97">
        <v>37349.58</v>
      </c>
      <c r="O447" s="49">
        <v>9.2499999999999999E-2</v>
      </c>
      <c r="P447" s="50">
        <v>0</v>
      </c>
      <c r="Q447" s="50">
        <v>0.04</v>
      </c>
      <c r="R447" s="50">
        <v>0</v>
      </c>
      <c r="S447" s="49">
        <v>0</v>
      </c>
      <c r="T447" s="46"/>
      <c r="U447" s="46">
        <v>45</v>
      </c>
      <c r="V447" s="51"/>
      <c r="W447" s="62"/>
      <c r="X447" s="62"/>
      <c r="Y447" s="23" t="str">
        <f t="shared" si="50"/>
        <v/>
      </c>
      <c r="Z447" s="23">
        <f t="shared" si="51"/>
        <v>37349.58</v>
      </c>
      <c r="AA447" s="19">
        <f t="shared" si="52"/>
        <v>1</v>
      </c>
      <c r="AB447" s="19">
        <f t="shared" si="53"/>
        <v>0</v>
      </c>
      <c r="AC447" s="19">
        <f t="shared" si="54"/>
        <v>1</v>
      </c>
      <c r="AD447" s="23" t="str">
        <f t="shared" si="55"/>
        <v/>
      </c>
      <c r="AE447" s="23" t="str">
        <f t="shared" si="56"/>
        <v/>
      </c>
    </row>
    <row r="448" spans="2:31" x14ac:dyDescent="0.25">
      <c r="B448" s="18">
        <f t="shared" si="57"/>
        <v>426</v>
      </c>
      <c r="C448" s="25">
        <v>5200000010403</v>
      </c>
      <c r="D448" s="19"/>
      <c r="E448" s="19"/>
      <c r="F448" s="2"/>
      <c r="G448" s="20" t="s">
        <v>550</v>
      </c>
      <c r="H448" s="21">
        <v>1</v>
      </c>
      <c r="I448" s="21" t="s">
        <v>995</v>
      </c>
      <c r="J448" s="46" t="s">
        <v>1087</v>
      </c>
      <c r="K448" s="46"/>
      <c r="L448" s="47">
        <v>0</v>
      </c>
      <c r="M448" s="48"/>
      <c r="N448" s="97">
        <v>59742.79</v>
      </c>
      <c r="O448" s="49">
        <v>9.2499999999999999E-2</v>
      </c>
      <c r="P448" s="50">
        <v>0</v>
      </c>
      <c r="Q448" s="50">
        <v>0.04</v>
      </c>
      <c r="R448" s="50">
        <v>0</v>
      </c>
      <c r="S448" s="49">
        <v>0</v>
      </c>
      <c r="T448" s="46"/>
      <c r="U448" s="46">
        <v>45</v>
      </c>
      <c r="V448" s="51"/>
      <c r="W448" s="62"/>
      <c r="X448" s="62"/>
      <c r="Y448" s="23" t="str">
        <f t="shared" si="50"/>
        <v/>
      </c>
      <c r="Z448" s="23">
        <f t="shared" si="51"/>
        <v>59742.79</v>
      </c>
      <c r="AA448" s="19">
        <f t="shared" si="52"/>
        <v>1</v>
      </c>
      <c r="AB448" s="19">
        <f t="shared" si="53"/>
        <v>0</v>
      </c>
      <c r="AC448" s="19">
        <f t="shared" si="54"/>
        <v>1</v>
      </c>
      <c r="AD448" s="23" t="str">
        <f t="shared" si="55"/>
        <v/>
      </c>
      <c r="AE448" s="23" t="str">
        <f t="shared" si="56"/>
        <v/>
      </c>
    </row>
    <row r="449" spans="2:31" x14ac:dyDescent="0.25">
      <c r="B449" s="18">
        <f t="shared" si="57"/>
        <v>427</v>
      </c>
      <c r="C449" s="25">
        <v>5200000010814</v>
      </c>
      <c r="D449" s="19"/>
      <c r="E449" s="19"/>
      <c r="F449" s="20"/>
      <c r="G449" s="20" t="s">
        <v>551</v>
      </c>
      <c r="H449" s="21">
        <v>1</v>
      </c>
      <c r="I449" s="21" t="s">
        <v>995</v>
      </c>
      <c r="J449" s="46" t="s">
        <v>1288</v>
      </c>
      <c r="K449" s="46"/>
      <c r="L449" s="47" t="s">
        <v>1213</v>
      </c>
      <c r="M449" s="48"/>
      <c r="N449" s="97">
        <v>14107.85</v>
      </c>
      <c r="O449" s="49">
        <v>9.2499999999999999E-2</v>
      </c>
      <c r="P449" s="50">
        <v>0</v>
      </c>
      <c r="Q449" s="50">
        <v>0.12</v>
      </c>
      <c r="R449" s="50">
        <v>0</v>
      </c>
      <c r="S449" s="49">
        <v>0</v>
      </c>
      <c r="T449" s="46"/>
      <c r="U449" s="46">
        <v>55</v>
      </c>
      <c r="V449" s="51"/>
      <c r="W449" s="62"/>
      <c r="X449" s="62"/>
      <c r="Y449" s="23" t="str">
        <f t="shared" si="50"/>
        <v/>
      </c>
      <c r="Z449" s="23">
        <f t="shared" si="51"/>
        <v>14107.85</v>
      </c>
      <c r="AA449" s="19">
        <f t="shared" si="52"/>
        <v>1</v>
      </c>
      <c r="AB449" s="19">
        <f t="shared" si="53"/>
        <v>0</v>
      </c>
      <c r="AC449" s="19">
        <f t="shared" si="54"/>
        <v>1</v>
      </c>
      <c r="AD449" s="23" t="str">
        <f t="shared" si="55"/>
        <v/>
      </c>
      <c r="AE449" s="23" t="str">
        <f t="shared" si="56"/>
        <v/>
      </c>
    </row>
    <row r="450" spans="2:31" x14ac:dyDescent="0.25">
      <c r="B450" s="18">
        <f t="shared" si="57"/>
        <v>428</v>
      </c>
      <c r="C450" s="25">
        <v>5900000001634</v>
      </c>
      <c r="D450" s="19"/>
      <c r="E450" s="19"/>
      <c r="F450" s="2"/>
      <c r="G450" s="20" t="s">
        <v>552</v>
      </c>
      <c r="H450" s="21">
        <v>1</v>
      </c>
      <c r="I450" s="21" t="s">
        <v>995</v>
      </c>
      <c r="J450" s="46" t="s">
        <v>1073</v>
      </c>
      <c r="K450" s="46" t="s">
        <v>81</v>
      </c>
      <c r="L450" s="47" t="s">
        <v>1191</v>
      </c>
      <c r="M450" s="48"/>
      <c r="N450" s="97"/>
      <c r="O450" s="49"/>
      <c r="P450" s="50"/>
      <c r="Q450" s="50"/>
      <c r="R450" s="50"/>
      <c r="S450" s="49"/>
      <c r="T450" s="46"/>
      <c r="U450" s="46">
        <v>0</v>
      </c>
      <c r="V450" s="51"/>
      <c r="W450" s="62"/>
      <c r="X450" s="62"/>
      <c r="Y450" s="23" t="str">
        <f t="shared" si="50"/>
        <v/>
      </c>
      <c r="Z450" s="23" t="str">
        <f t="shared" si="51"/>
        <v/>
      </c>
      <c r="AA450" s="19">
        <f t="shared" si="52"/>
        <v>0</v>
      </c>
      <c r="AB450" s="19">
        <f t="shared" si="53"/>
        <v>0</v>
      </c>
      <c r="AC450" s="19">
        <f t="shared" si="54"/>
        <v>0</v>
      </c>
      <c r="AD450" s="23" t="str">
        <f t="shared" si="55"/>
        <v/>
      </c>
      <c r="AE450" s="23" t="str">
        <f t="shared" si="56"/>
        <v/>
      </c>
    </row>
    <row r="451" spans="2:31" x14ac:dyDescent="0.25">
      <c r="B451" s="18">
        <f t="shared" si="57"/>
        <v>429</v>
      </c>
      <c r="C451" s="25">
        <v>5200000013701</v>
      </c>
      <c r="D451" s="19"/>
      <c r="E451" s="19"/>
      <c r="F451" s="20"/>
      <c r="G451" s="20" t="s">
        <v>553</v>
      </c>
      <c r="H451" s="21">
        <v>1</v>
      </c>
      <c r="I451" s="21" t="s">
        <v>995</v>
      </c>
      <c r="J451" s="46" t="s">
        <v>1101</v>
      </c>
      <c r="K451" s="46"/>
      <c r="L451" s="47">
        <v>0</v>
      </c>
      <c r="M451" s="48"/>
      <c r="N451" s="97">
        <v>22.41</v>
      </c>
      <c r="O451" s="49">
        <v>9.2499999999999999E-2</v>
      </c>
      <c r="P451" s="50">
        <v>0</v>
      </c>
      <c r="Q451" s="50">
        <v>0.12</v>
      </c>
      <c r="R451" s="50">
        <v>0</v>
      </c>
      <c r="S451" s="49">
        <v>0</v>
      </c>
      <c r="T451" s="46"/>
      <c r="U451" s="46">
        <v>55</v>
      </c>
      <c r="V451" s="51"/>
      <c r="W451" s="62"/>
      <c r="X451" s="62"/>
      <c r="Y451" s="23" t="str">
        <f t="shared" si="50"/>
        <v/>
      </c>
      <c r="Z451" s="23">
        <f t="shared" si="51"/>
        <v>22.41</v>
      </c>
      <c r="AA451" s="19">
        <f t="shared" si="52"/>
        <v>1</v>
      </c>
      <c r="AB451" s="19">
        <f t="shared" si="53"/>
        <v>0</v>
      </c>
      <c r="AC451" s="19">
        <f t="shared" si="54"/>
        <v>1</v>
      </c>
      <c r="AD451" s="23" t="str">
        <f t="shared" si="55"/>
        <v/>
      </c>
      <c r="AE451" s="23" t="str">
        <f t="shared" si="56"/>
        <v/>
      </c>
    </row>
    <row r="452" spans="2:31" x14ac:dyDescent="0.25">
      <c r="B452" s="18">
        <f t="shared" si="57"/>
        <v>430</v>
      </c>
      <c r="C452" s="25">
        <v>5200000022070</v>
      </c>
      <c r="D452" s="19"/>
      <c r="E452" s="19"/>
      <c r="F452" s="2"/>
      <c r="G452" s="20" t="s">
        <v>1011</v>
      </c>
      <c r="H452" s="21">
        <v>1</v>
      </c>
      <c r="I452" s="21" t="s">
        <v>995</v>
      </c>
      <c r="J452" s="46" t="s">
        <v>1102</v>
      </c>
      <c r="K452" s="46"/>
      <c r="L452" s="47" t="s">
        <v>1214</v>
      </c>
      <c r="M452" s="48"/>
      <c r="N452" s="97">
        <v>775.41</v>
      </c>
      <c r="O452" s="49">
        <v>9.2499999999999999E-2</v>
      </c>
      <c r="P452" s="50">
        <v>0</v>
      </c>
      <c r="Q452" s="50">
        <v>0.12</v>
      </c>
      <c r="R452" s="50">
        <v>0</v>
      </c>
      <c r="S452" s="49">
        <v>0</v>
      </c>
      <c r="T452" s="46"/>
      <c r="U452" s="46">
        <v>45</v>
      </c>
      <c r="V452" s="51"/>
      <c r="W452" s="62"/>
      <c r="X452" s="62"/>
      <c r="Y452" s="23" t="str">
        <f t="shared" si="50"/>
        <v/>
      </c>
      <c r="Z452" s="23">
        <f t="shared" si="51"/>
        <v>775.41</v>
      </c>
      <c r="AA452" s="19">
        <f t="shared" si="52"/>
        <v>1</v>
      </c>
      <c r="AB452" s="19">
        <f t="shared" si="53"/>
        <v>0</v>
      </c>
      <c r="AC452" s="19">
        <f t="shared" si="54"/>
        <v>1</v>
      </c>
      <c r="AD452" s="23" t="str">
        <f t="shared" si="55"/>
        <v/>
      </c>
      <c r="AE452" s="23" t="str">
        <f t="shared" si="56"/>
        <v/>
      </c>
    </row>
    <row r="453" spans="2:31" x14ac:dyDescent="0.25">
      <c r="B453" s="18">
        <f t="shared" si="57"/>
        <v>431</v>
      </c>
      <c r="C453" s="25">
        <v>5200000015016</v>
      </c>
      <c r="D453" s="19"/>
      <c r="E453" s="19"/>
      <c r="F453" s="20"/>
      <c r="G453" s="20" t="s">
        <v>1012</v>
      </c>
      <c r="H453" s="21">
        <v>1</v>
      </c>
      <c r="I453" s="21" t="s">
        <v>995</v>
      </c>
      <c r="J453" s="46" t="s">
        <v>1073</v>
      </c>
      <c r="K453" s="46" t="s">
        <v>85</v>
      </c>
      <c r="L453" s="47" t="s">
        <v>1186</v>
      </c>
      <c r="M453" s="48"/>
      <c r="N453" s="97"/>
      <c r="O453" s="49"/>
      <c r="P453" s="50"/>
      <c r="Q453" s="50"/>
      <c r="R453" s="50"/>
      <c r="S453" s="49"/>
      <c r="T453" s="46"/>
      <c r="U453" s="46">
        <v>0</v>
      </c>
      <c r="V453" s="51"/>
      <c r="W453" s="62"/>
      <c r="X453" s="62"/>
      <c r="Y453" s="23" t="str">
        <f t="shared" si="50"/>
        <v/>
      </c>
      <c r="Z453" s="23" t="str">
        <f t="shared" si="51"/>
        <v/>
      </c>
      <c r="AA453" s="19">
        <f t="shared" si="52"/>
        <v>0</v>
      </c>
      <c r="AB453" s="19">
        <f t="shared" si="53"/>
        <v>0</v>
      </c>
      <c r="AC453" s="19">
        <f t="shared" si="54"/>
        <v>0</v>
      </c>
      <c r="AD453" s="23" t="str">
        <f t="shared" si="55"/>
        <v/>
      </c>
      <c r="AE453" s="23" t="str">
        <f t="shared" si="56"/>
        <v/>
      </c>
    </row>
    <row r="454" spans="2:31" x14ac:dyDescent="0.25">
      <c r="B454" s="18">
        <f t="shared" si="57"/>
        <v>432</v>
      </c>
      <c r="C454" s="25">
        <v>5500000001578</v>
      </c>
      <c r="D454" s="19"/>
      <c r="E454" s="19"/>
      <c r="F454" s="2"/>
      <c r="G454" s="20" t="s">
        <v>1013</v>
      </c>
      <c r="H454" s="21">
        <v>1</v>
      </c>
      <c r="I454" s="21" t="s">
        <v>995</v>
      </c>
      <c r="J454" s="46" t="s">
        <v>1073</v>
      </c>
      <c r="K454" s="46" t="s">
        <v>85</v>
      </c>
      <c r="L454" s="47" t="s">
        <v>1186</v>
      </c>
      <c r="M454" s="48"/>
      <c r="N454" s="97"/>
      <c r="O454" s="49"/>
      <c r="P454" s="50"/>
      <c r="Q454" s="50"/>
      <c r="R454" s="50"/>
      <c r="S454" s="49"/>
      <c r="T454" s="46"/>
      <c r="U454" s="46">
        <v>0</v>
      </c>
      <c r="V454" s="51"/>
      <c r="W454" s="62"/>
      <c r="X454" s="62"/>
      <c r="Y454" s="23" t="str">
        <f t="shared" si="50"/>
        <v/>
      </c>
      <c r="Z454" s="23" t="str">
        <f t="shared" si="51"/>
        <v/>
      </c>
      <c r="AA454" s="19">
        <f t="shared" si="52"/>
        <v>0</v>
      </c>
      <c r="AB454" s="19">
        <f t="shared" si="53"/>
        <v>0</v>
      </c>
      <c r="AC454" s="19">
        <f t="shared" si="54"/>
        <v>0</v>
      </c>
      <c r="AD454" s="23" t="str">
        <f t="shared" si="55"/>
        <v/>
      </c>
      <c r="AE454" s="23" t="str">
        <f t="shared" si="56"/>
        <v/>
      </c>
    </row>
    <row r="455" spans="2:31" x14ac:dyDescent="0.25">
      <c r="B455" s="18">
        <f t="shared" si="57"/>
        <v>433</v>
      </c>
      <c r="C455" s="25">
        <v>5200000013719</v>
      </c>
      <c r="D455" s="19"/>
      <c r="E455" s="19"/>
      <c r="F455" s="20"/>
      <c r="G455" s="20" t="s">
        <v>1014</v>
      </c>
      <c r="H455" s="21">
        <v>1</v>
      </c>
      <c r="I455" s="21" t="s">
        <v>995</v>
      </c>
      <c r="J455" s="46" t="s">
        <v>1102</v>
      </c>
      <c r="K455" s="46"/>
      <c r="L455" s="47">
        <v>0</v>
      </c>
      <c r="M455" s="48"/>
      <c r="N455" s="97">
        <v>775.41</v>
      </c>
      <c r="O455" s="49">
        <v>9.2499999999999999E-2</v>
      </c>
      <c r="P455" s="50">
        <v>0</v>
      </c>
      <c r="Q455" s="50">
        <v>0.12</v>
      </c>
      <c r="R455" s="50">
        <v>0</v>
      </c>
      <c r="S455" s="49">
        <v>0</v>
      </c>
      <c r="T455" s="46"/>
      <c r="U455" s="46">
        <v>45</v>
      </c>
      <c r="V455" s="51"/>
      <c r="W455" s="62"/>
      <c r="X455" s="62"/>
      <c r="Y455" s="23" t="str">
        <f t="shared" si="50"/>
        <v/>
      </c>
      <c r="Z455" s="23">
        <f t="shared" si="51"/>
        <v>775.41</v>
      </c>
      <c r="AA455" s="19">
        <f t="shared" si="52"/>
        <v>1</v>
      </c>
      <c r="AB455" s="19">
        <f t="shared" si="53"/>
        <v>0</v>
      </c>
      <c r="AC455" s="19">
        <f t="shared" si="54"/>
        <v>1</v>
      </c>
      <c r="AD455" s="23" t="str">
        <f t="shared" si="55"/>
        <v/>
      </c>
      <c r="AE455" s="23" t="str">
        <f t="shared" si="56"/>
        <v/>
      </c>
    </row>
    <row r="456" spans="2:31" x14ac:dyDescent="0.25">
      <c r="B456" s="18">
        <f t="shared" si="57"/>
        <v>434</v>
      </c>
      <c r="C456" s="25">
        <v>5200000013718</v>
      </c>
      <c r="D456" s="19"/>
      <c r="E456" s="19"/>
      <c r="F456" s="2"/>
      <c r="G456" s="20" t="s">
        <v>554</v>
      </c>
      <c r="H456" s="21">
        <v>1</v>
      </c>
      <c r="I456" s="21" t="s">
        <v>995</v>
      </c>
      <c r="J456" s="46" t="s">
        <v>1101</v>
      </c>
      <c r="K456" s="46"/>
      <c r="L456" s="47">
        <v>0</v>
      </c>
      <c r="M456" s="48"/>
      <c r="N456" s="97">
        <v>11.4</v>
      </c>
      <c r="O456" s="49">
        <v>9.2499999999999999E-2</v>
      </c>
      <c r="P456" s="50">
        <v>0</v>
      </c>
      <c r="Q456" s="50">
        <v>0.04</v>
      </c>
      <c r="R456" s="50">
        <v>0</v>
      </c>
      <c r="S456" s="49">
        <v>0</v>
      </c>
      <c r="T456" s="46"/>
      <c r="U456" s="46">
        <v>55</v>
      </c>
      <c r="V456" s="51"/>
      <c r="W456" s="62"/>
      <c r="X456" s="62"/>
      <c r="Y456" s="23" t="str">
        <f t="shared" si="50"/>
        <v/>
      </c>
      <c r="Z456" s="23">
        <f t="shared" si="51"/>
        <v>11.4</v>
      </c>
      <c r="AA456" s="19">
        <f t="shared" si="52"/>
        <v>1</v>
      </c>
      <c r="AB456" s="19">
        <f t="shared" si="53"/>
        <v>0</v>
      </c>
      <c r="AC456" s="19">
        <f t="shared" si="54"/>
        <v>1</v>
      </c>
      <c r="AD456" s="23" t="str">
        <f t="shared" si="55"/>
        <v/>
      </c>
      <c r="AE456" s="23" t="str">
        <f t="shared" si="56"/>
        <v/>
      </c>
    </row>
    <row r="457" spans="2:31" x14ac:dyDescent="0.25">
      <c r="B457" s="18">
        <f t="shared" si="57"/>
        <v>435</v>
      </c>
      <c r="C457" s="25">
        <v>5200000013717</v>
      </c>
      <c r="D457" s="19"/>
      <c r="E457" s="19"/>
      <c r="F457" s="20"/>
      <c r="G457" s="20" t="s">
        <v>555</v>
      </c>
      <c r="H457" s="21">
        <v>1</v>
      </c>
      <c r="I457" s="21" t="s">
        <v>995</v>
      </c>
      <c r="J457" s="46" t="s">
        <v>1098</v>
      </c>
      <c r="K457" s="46"/>
      <c r="L457" s="47">
        <v>0</v>
      </c>
      <c r="M457" s="48"/>
      <c r="N457" s="97">
        <v>12.31</v>
      </c>
      <c r="O457" s="49">
        <v>9.2499999999999999E-2</v>
      </c>
      <c r="P457" s="50">
        <v>0</v>
      </c>
      <c r="Q457" s="50">
        <v>0.12</v>
      </c>
      <c r="R457" s="50">
        <v>0</v>
      </c>
      <c r="S457" s="49">
        <v>0</v>
      </c>
      <c r="T457" s="46"/>
      <c r="U457" s="46">
        <v>50</v>
      </c>
      <c r="V457" s="51"/>
      <c r="W457" s="62"/>
      <c r="X457" s="62"/>
      <c r="Y457" s="23" t="str">
        <f t="shared" si="50"/>
        <v/>
      </c>
      <c r="Z457" s="23">
        <f t="shared" si="51"/>
        <v>12.31</v>
      </c>
      <c r="AA457" s="19">
        <f t="shared" si="52"/>
        <v>1</v>
      </c>
      <c r="AB457" s="19">
        <f t="shared" si="53"/>
        <v>0</v>
      </c>
      <c r="AC457" s="19">
        <f t="shared" si="54"/>
        <v>1</v>
      </c>
      <c r="AD457" s="23" t="str">
        <f t="shared" si="55"/>
        <v/>
      </c>
      <c r="AE457" s="23" t="str">
        <f t="shared" si="56"/>
        <v/>
      </c>
    </row>
    <row r="458" spans="2:31" x14ac:dyDescent="0.25">
      <c r="B458" s="18">
        <f t="shared" si="57"/>
        <v>436</v>
      </c>
      <c r="C458" s="25">
        <v>5200000018238</v>
      </c>
      <c r="D458" s="19"/>
      <c r="E458" s="19"/>
      <c r="F458" s="2"/>
      <c r="G458" s="20" t="s">
        <v>556</v>
      </c>
      <c r="H458" s="21">
        <v>1</v>
      </c>
      <c r="I458" s="21" t="s">
        <v>995</v>
      </c>
      <c r="J458" s="46" t="s">
        <v>1122</v>
      </c>
      <c r="K458" s="46"/>
      <c r="L458" s="47">
        <v>0</v>
      </c>
      <c r="M458" s="48"/>
      <c r="N458" s="97">
        <v>6222.14</v>
      </c>
      <c r="O458" s="49">
        <v>9.2499999999999999E-2</v>
      </c>
      <c r="P458" s="50">
        <v>0</v>
      </c>
      <c r="Q458" s="50">
        <v>0.04</v>
      </c>
      <c r="R458" s="50">
        <v>0</v>
      </c>
      <c r="S458" s="49">
        <v>0</v>
      </c>
      <c r="T458" s="46"/>
      <c r="U458" s="46">
        <v>85</v>
      </c>
      <c r="V458" s="51"/>
      <c r="W458" s="62"/>
      <c r="X458" s="62"/>
      <c r="Y458" s="23" t="str">
        <f t="shared" si="50"/>
        <v/>
      </c>
      <c r="Z458" s="23">
        <f t="shared" si="51"/>
        <v>6222.14</v>
      </c>
      <c r="AA458" s="19">
        <f t="shared" si="52"/>
        <v>1</v>
      </c>
      <c r="AB458" s="19">
        <f t="shared" si="53"/>
        <v>0</v>
      </c>
      <c r="AC458" s="19">
        <f t="shared" si="54"/>
        <v>1</v>
      </c>
      <c r="AD458" s="23" t="str">
        <f t="shared" si="55"/>
        <v/>
      </c>
      <c r="AE458" s="23" t="str">
        <f t="shared" si="56"/>
        <v/>
      </c>
    </row>
    <row r="459" spans="2:31" x14ac:dyDescent="0.25">
      <c r="B459" s="18">
        <f t="shared" si="57"/>
        <v>437</v>
      </c>
      <c r="C459" s="25">
        <v>5500000001054</v>
      </c>
      <c r="D459" s="19"/>
      <c r="E459" s="19"/>
      <c r="F459" s="20"/>
      <c r="G459" s="20" t="s">
        <v>557</v>
      </c>
      <c r="H459" s="21">
        <v>1</v>
      </c>
      <c r="I459" s="21" t="s">
        <v>995</v>
      </c>
      <c r="J459" s="46" t="s">
        <v>1073</v>
      </c>
      <c r="K459" s="46" t="s">
        <v>85</v>
      </c>
      <c r="L459" s="47" t="s">
        <v>1188</v>
      </c>
      <c r="M459" s="48"/>
      <c r="N459" s="97"/>
      <c r="O459" s="49"/>
      <c r="P459" s="50"/>
      <c r="Q459" s="50"/>
      <c r="R459" s="50"/>
      <c r="S459" s="49"/>
      <c r="T459" s="46"/>
      <c r="U459" s="46">
        <v>0</v>
      </c>
      <c r="V459" s="51"/>
      <c r="W459" s="62"/>
      <c r="X459" s="62"/>
      <c r="Y459" s="23" t="str">
        <f t="shared" si="50"/>
        <v/>
      </c>
      <c r="Z459" s="23" t="str">
        <f t="shared" si="51"/>
        <v/>
      </c>
      <c r="AA459" s="19">
        <f t="shared" si="52"/>
        <v>0</v>
      </c>
      <c r="AB459" s="19">
        <f t="shared" si="53"/>
        <v>0</v>
      </c>
      <c r="AC459" s="19">
        <f t="shared" si="54"/>
        <v>0</v>
      </c>
      <c r="AD459" s="23" t="str">
        <f t="shared" si="55"/>
        <v/>
      </c>
      <c r="AE459" s="23" t="str">
        <f t="shared" si="56"/>
        <v/>
      </c>
    </row>
    <row r="460" spans="2:31" x14ac:dyDescent="0.25">
      <c r="B460" s="18">
        <f t="shared" si="57"/>
        <v>438</v>
      </c>
      <c r="C460" s="25">
        <v>5500000000023</v>
      </c>
      <c r="D460" s="19"/>
      <c r="E460" s="19"/>
      <c r="F460" s="2"/>
      <c r="G460" s="20" t="s">
        <v>558</v>
      </c>
      <c r="H460" s="21">
        <v>1</v>
      </c>
      <c r="I460" s="21" t="s">
        <v>995</v>
      </c>
      <c r="J460" s="46" t="s">
        <v>1073</v>
      </c>
      <c r="K460" s="46" t="s">
        <v>85</v>
      </c>
      <c r="L460" s="47" t="s">
        <v>1186</v>
      </c>
      <c r="M460" s="48"/>
      <c r="N460" s="97"/>
      <c r="O460" s="49"/>
      <c r="P460" s="50"/>
      <c r="Q460" s="50"/>
      <c r="R460" s="50"/>
      <c r="S460" s="49"/>
      <c r="T460" s="46"/>
      <c r="U460" s="46">
        <v>0</v>
      </c>
      <c r="V460" s="51"/>
      <c r="W460" s="62"/>
      <c r="X460" s="62"/>
      <c r="Y460" s="23" t="str">
        <f t="shared" si="50"/>
        <v/>
      </c>
      <c r="Z460" s="23" t="str">
        <f t="shared" si="51"/>
        <v/>
      </c>
      <c r="AA460" s="19">
        <f t="shared" si="52"/>
        <v>0</v>
      </c>
      <c r="AB460" s="19">
        <f t="shared" si="53"/>
        <v>0</v>
      </c>
      <c r="AC460" s="19">
        <f t="shared" si="54"/>
        <v>0</v>
      </c>
      <c r="AD460" s="23" t="str">
        <f t="shared" si="55"/>
        <v/>
      </c>
      <c r="AE460" s="23" t="str">
        <f t="shared" si="56"/>
        <v/>
      </c>
    </row>
    <row r="461" spans="2:31" x14ac:dyDescent="0.25">
      <c r="B461" s="18">
        <f t="shared" si="57"/>
        <v>439</v>
      </c>
      <c r="C461" s="25">
        <v>5300000006123</v>
      </c>
      <c r="D461" s="19"/>
      <c r="E461" s="19"/>
      <c r="F461" s="20"/>
      <c r="G461" s="20" t="s">
        <v>559</v>
      </c>
      <c r="H461" s="21">
        <v>1</v>
      </c>
      <c r="I461" s="21" t="s">
        <v>995</v>
      </c>
      <c r="J461" s="46" t="s">
        <v>1123</v>
      </c>
      <c r="K461" s="46"/>
      <c r="L461" s="47">
        <v>0</v>
      </c>
      <c r="M461" s="48"/>
      <c r="N461" s="97">
        <v>968.02</v>
      </c>
      <c r="O461" s="49">
        <v>9.2499999999999999E-2</v>
      </c>
      <c r="P461" s="50">
        <v>0</v>
      </c>
      <c r="Q461" s="50">
        <v>0.04</v>
      </c>
      <c r="R461" s="50">
        <v>0</v>
      </c>
      <c r="S461" s="49">
        <v>0</v>
      </c>
      <c r="T461" s="46"/>
      <c r="U461" s="46">
        <v>45</v>
      </c>
      <c r="V461" s="51"/>
      <c r="W461" s="62"/>
      <c r="X461" s="62"/>
      <c r="Y461" s="23" t="str">
        <f t="shared" si="50"/>
        <v/>
      </c>
      <c r="Z461" s="23">
        <f t="shared" si="51"/>
        <v>968.02</v>
      </c>
      <c r="AA461" s="19">
        <f t="shared" si="52"/>
        <v>1</v>
      </c>
      <c r="AB461" s="19">
        <f t="shared" si="53"/>
        <v>0</v>
      </c>
      <c r="AC461" s="19">
        <f t="shared" si="54"/>
        <v>1</v>
      </c>
      <c r="AD461" s="23" t="str">
        <f t="shared" si="55"/>
        <v/>
      </c>
      <c r="AE461" s="23" t="str">
        <f t="shared" si="56"/>
        <v/>
      </c>
    </row>
    <row r="462" spans="2:31" x14ac:dyDescent="0.25">
      <c r="B462" s="18">
        <f t="shared" si="57"/>
        <v>440</v>
      </c>
      <c r="C462" s="25">
        <v>6100000004004</v>
      </c>
      <c r="D462" s="19"/>
      <c r="E462" s="19"/>
      <c r="F462" s="2"/>
      <c r="G462" s="20" t="s">
        <v>560</v>
      </c>
      <c r="H462" s="21">
        <v>23</v>
      </c>
      <c r="I462" s="21" t="s">
        <v>995</v>
      </c>
      <c r="J462" s="46" t="s">
        <v>1073</v>
      </c>
      <c r="K462" s="46" t="s">
        <v>81</v>
      </c>
      <c r="L462" s="47" t="s">
        <v>1191</v>
      </c>
      <c r="M462" s="48"/>
      <c r="N462" s="97"/>
      <c r="O462" s="49"/>
      <c r="P462" s="50"/>
      <c r="Q462" s="50"/>
      <c r="R462" s="50"/>
      <c r="S462" s="49"/>
      <c r="T462" s="46"/>
      <c r="U462" s="46">
        <v>0</v>
      </c>
      <c r="V462" s="51"/>
      <c r="W462" s="62"/>
      <c r="X462" s="62"/>
      <c r="Y462" s="23" t="str">
        <f t="shared" si="50"/>
        <v/>
      </c>
      <c r="Z462" s="23" t="str">
        <f t="shared" si="51"/>
        <v/>
      </c>
      <c r="AA462" s="19">
        <f t="shared" si="52"/>
        <v>0</v>
      </c>
      <c r="AB462" s="19">
        <f t="shared" si="53"/>
        <v>0</v>
      </c>
      <c r="AC462" s="19">
        <f t="shared" si="54"/>
        <v>0</v>
      </c>
      <c r="AD462" s="23" t="str">
        <f t="shared" si="55"/>
        <v/>
      </c>
      <c r="AE462" s="23" t="str">
        <f t="shared" si="56"/>
        <v/>
      </c>
    </row>
    <row r="463" spans="2:31" x14ac:dyDescent="0.25">
      <c r="B463" s="18">
        <f t="shared" si="57"/>
        <v>441</v>
      </c>
      <c r="C463" s="25">
        <v>6100000001248</v>
      </c>
      <c r="D463" s="19"/>
      <c r="E463" s="19"/>
      <c r="F463" s="20"/>
      <c r="G463" s="20" t="s">
        <v>561</v>
      </c>
      <c r="H463" s="21">
        <v>5</v>
      </c>
      <c r="I463" s="21" t="s">
        <v>995</v>
      </c>
      <c r="J463" s="46" t="s">
        <v>1073</v>
      </c>
      <c r="K463" s="46" t="s">
        <v>81</v>
      </c>
      <c r="L463" s="47" t="s">
        <v>1191</v>
      </c>
      <c r="M463" s="48"/>
      <c r="N463" s="97"/>
      <c r="O463" s="49"/>
      <c r="P463" s="50"/>
      <c r="Q463" s="50"/>
      <c r="R463" s="50"/>
      <c r="S463" s="49"/>
      <c r="T463" s="46"/>
      <c r="U463" s="46">
        <v>0</v>
      </c>
      <c r="V463" s="51"/>
      <c r="W463" s="62"/>
      <c r="X463" s="62"/>
      <c r="Y463" s="23" t="str">
        <f t="shared" si="50"/>
        <v/>
      </c>
      <c r="Z463" s="23" t="str">
        <f t="shared" si="51"/>
        <v/>
      </c>
      <c r="AA463" s="19">
        <f t="shared" si="52"/>
        <v>0</v>
      </c>
      <c r="AB463" s="19">
        <f t="shared" si="53"/>
        <v>0</v>
      </c>
      <c r="AC463" s="19">
        <f t="shared" si="54"/>
        <v>0</v>
      </c>
      <c r="AD463" s="23" t="str">
        <f t="shared" si="55"/>
        <v/>
      </c>
      <c r="AE463" s="23" t="str">
        <f t="shared" si="56"/>
        <v/>
      </c>
    </row>
    <row r="464" spans="2:31" x14ac:dyDescent="0.25">
      <c r="B464" s="18">
        <f t="shared" si="57"/>
        <v>442</v>
      </c>
      <c r="C464" s="25">
        <v>6100000004939</v>
      </c>
      <c r="D464" s="19"/>
      <c r="E464" s="19"/>
      <c r="F464" s="2"/>
      <c r="G464" s="20" t="s">
        <v>562</v>
      </c>
      <c r="H464" s="21">
        <v>4</v>
      </c>
      <c r="I464" s="21" t="s">
        <v>995</v>
      </c>
      <c r="J464" s="46" t="s">
        <v>1073</v>
      </c>
      <c r="K464" s="46" t="s">
        <v>81</v>
      </c>
      <c r="L464" s="47" t="s">
        <v>1191</v>
      </c>
      <c r="M464" s="48"/>
      <c r="N464" s="97"/>
      <c r="O464" s="49"/>
      <c r="P464" s="50"/>
      <c r="Q464" s="50"/>
      <c r="R464" s="50"/>
      <c r="S464" s="49"/>
      <c r="T464" s="46"/>
      <c r="U464" s="46">
        <v>0</v>
      </c>
      <c r="V464" s="51"/>
      <c r="W464" s="62"/>
      <c r="X464" s="62"/>
      <c r="Y464" s="23" t="str">
        <f t="shared" si="50"/>
        <v/>
      </c>
      <c r="Z464" s="23" t="str">
        <f t="shared" si="51"/>
        <v/>
      </c>
      <c r="AA464" s="19">
        <f t="shared" si="52"/>
        <v>0</v>
      </c>
      <c r="AB464" s="19">
        <f t="shared" si="53"/>
        <v>0</v>
      </c>
      <c r="AC464" s="19">
        <f t="shared" si="54"/>
        <v>0</v>
      </c>
      <c r="AD464" s="23" t="str">
        <f t="shared" si="55"/>
        <v/>
      </c>
      <c r="AE464" s="23" t="str">
        <f t="shared" si="56"/>
        <v/>
      </c>
    </row>
    <row r="465" spans="2:31" x14ac:dyDescent="0.25">
      <c r="B465" s="18">
        <f t="shared" si="57"/>
        <v>443</v>
      </c>
      <c r="C465" s="25">
        <v>6100000001842</v>
      </c>
      <c r="D465" s="19"/>
      <c r="E465" s="19"/>
      <c r="F465" s="20"/>
      <c r="G465" s="20" t="s">
        <v>563</v>
      </c>
      <c r="H465" s="21">
        <v>3</v>
      </c>
      <c r="I465" s="21" t="s">
        <v>995</v>
      </c>
      <c r="J465" s="46" t="s">
        <v>1073</v>
      </c>
      <c r="K465" s="46" t="s">
        <v>81</v>
      </c>
      <c r="L465" s="47" t="s">
        <v>1191</v>
      </c>
      <c r="M465" s="48"/>
      <c r="N465" s="97"/>
      <c r="O465" s="49"/>
      <c r="P465" s="50"/>
      <c r="Q465" s="50"/>
      <c r="R465" s="50"/>
      <c r="S465" s="49"/>
      <c r="T465" s="46"/>
      <c r="U465" s="46">
        <v>0</v>
      </c>
      <c r="V465" s="51"/>
      <c r="W465" s="62"/>
      <c r="X465" s="62"/>
      <c r="Y465" s="23" t="str">
        <f t="shared" si="50"/>
        <v/>
      </c>
      <c r="Z465" s="23" t="str">
        <f t="shared" si="51"/>
        <v/>
      </c>
      <c r="AA465" s="19">
        <f t="shared" si="52"/>
        <v>0</v>
      </c>
      <c r="AB465" s="19">
        <f t="shared" si="53"/>
        <v>0</v>
      </c>
      <c r="AC465" s="19">
        <f t="shared" si="54"/>
        <v>0</v>
      </c>
      <c r="AD465" s="23" t="str">
        <f t="shared" si="55"/>
        <v/>
      </c>
      <c r="AE465" s="23" t="str">
        <f t="shared" si="56"/>
        <v/>
      </c>
    </row>
    <row r="466" spans="2:31" x14ac:dyDescent="0.25">
      <c r="B466" s="18">
        <f t="shared" si="57"/>
        <v>444</v>
      </c>
      <c r="C466" s="25">
        <v>6100000004932</v>
      </c>
      <c r="D466" s="19"/>
      <c r="E466" s="19"/>
      <c r="F466" s="2"/>
      <c r="G466" s="20" t="s">
        <v>564</v>
      </c>
      <c r="H466" s="21">
        <v>37</v>
      </c>
      <c r="I466" s="21" t="s">
        <v>995</v>
      </c>
      <c r="J466" s="46" t="s">
        <v>1073</v>
      </c>
      <c r="K466" s="46" t="s">
        <v>81</v>
      </c>
      <c r="L466" s="47" t="s">
        <v>1191</v>
      </c>
      <c r="M466" s="48"/>
      <c r="N466" s="97"/>
      <c r="O466" s="49"/>
      <c r="P466" s="50"/>
      <c r="Q466" s="50"/>
      <c r="R466" s="50"/>
      <c r="S466" s="49"/>
      <c r="T466" s="46"/>
      <c r="U466" s="46">
        <v>0</v>
      </c>
      <c r="V466" s="51"/>
      <c r="W466" s="62"/>
      <c r="X466" s="62"/>
      <c r="Y466" s="23" t="str">
        <f t="shared" si="50"/>
        <v/>
      </c>
      <c r="Z466" s="23" t="str">
        <f t="shared" si="51"/>
        <v/>
      </c>
      <c r="AA466" s="19">
        <f t="shared" si="52"/>
        <v>0</v>
      </c>
      <c r="AB466" s="19">
        <f t="shared" si="53"/>
        <v>0</v>
      </c>
      <c r="AC466" s="19">
        <f t="shared" si="54"/>
        <v>0</v>
      </c>
      <c r="AD466" s="23" t="str">
        <f t="shared" si="55"/>
        <v/>
      </c>
      <c r="AE466" s="23" t="str">
        <f t="shared" si="56"/>
        <v/>
      </c>
    </row>
    <row r="467" spans="2:31" x14ac:dyDescent="0.25">
      <c r="B467" s="18">
        <f t="shared" si="57"/>
        <v>445</v>
      </c>
      <c r="C467" s="25">
        <v>5200000013686</v>
      </c>
      <c r="D467" s="19"/>
      <c r="E467" s="19"/>
      <c r="F467" s="20"/>
      <c r="G467" s="20" t="s">
        <v>565</v>
      </c>
      <c r="H467" s="21">
        <v>6</v>
      </c>
      <c r="I467" s="21" t="s">
        <v>995</v>
      </c>
      <c r="J467" s="46" t="s">
        <v>1073</v>
      </c>
      <c r="K467" s="46" t="s">
        <v>81</v>
      </c>
      <c r="L467" s="47" t="s">
        <v>1191</v>
      </c>
      <c r="M467" s="48"/>
      <c r="N467" s="97"/>
      <c r="O467" s="49"/>
      <c r="P467" s="50"/>
      <c r="Q467" s="50"/>
      <c r="R467" s="50"/>
      <c r="S467" s="49"/>
      <c r="T467" s="46"/>
      <c r="U467" s="46">
        <v>0</v>
      </c>
      <c r="V467" s="51"/>
      <c r="W467" s="62"/>
      <c r="X467" s="62"/>
      <c r="Y467" s="23" t="str">
        <f t="shared" si="50"/>
        <v/>
      </c>
      <c r="Z467" s="23" t="str">
        <f t="shared" si="51"/>
        <v/>
      </c>
      <c r="AA467" s="19">
        <f t="shared" si="52"/>
        <v>0</v>
      </c>
      <c r="AB467" s="19">
        <f t="shared" si="53"/>
        <v>0</v>
      </c>
      <c r="AC467" s="19">
        <f t="shared" si="54"/>
        <v>0</v>
      </c>
      <c r="AD467" s="23" t="str">
        <f t="shared" si="55"/>
        <v/>
      </c>
      <c r="AE467" s="23" t="str">
        <f t="shared" si="56"/>
        <v/>
      </c>
    </row>
    <row r="468" spans="2:31" x14ac:dyDescent="0.25">
      <c r="B468" s="18">
        <f t="shared" si="57"/>
        <v>446</v>
      </c>
      <c r="C468" s="25">
        <v>5200000013685</v>
      </c>
      <c r="D468" s="19"/>
      <c r="E468" s="19"/>
      <c r="F468" s="2"/>
      <c r="G468" s="20" t="s">
        <v>566</v>
      </c>
      <c r="H468" s="21">
        <v>3</v>
      </c>
      <c r="I468" s="21" t="s">
        <v>995</v>
      </c>
      <c r="J468" s="46" t="s">
        <v>1073</v>
      </c>
      <c r="K468" s="46" t="s">
        <v>81</v>
      </c>
      <c r="L468" s="47" t="s">
        <v>1191</v>
      </c>
      <c r="M468" s="48"/>
      <c r="N468" s="97"/>
      <c r="O468" s="49"/>
      <c r="P468" s="50"/>
      <c r="Q468" s="50"/>
      <c r="R468" s="50"/>
      <c r="S468" s="49"/>
      <c r="T468" s="46"/>
      <c r="U468" s="46">
        <v>0</v>
      </c>
      <c r="V468" s="51"/>
      <c r="W468" s="62"/>
      <c r="X468" s="62"/>
      <c r="Y468" s="23" t="str">
        <f t="shared" si="50"/>
        <v/>
      </c>
      <c r="Z468" s="23" t="str">
        <f t="shared" si="51"/>
        <v/>
      </c>
      <c r="AA468" s="19">
        <f t="shared" si="52"/>
        <v>0</v>
      </c>
      <c r="AB468" s="19">
        <f t="shared" si="53"/>
        <v>0</v>
      </c>
      <c r="AC468" s="19">
        <f t="shared" si="54"/>
        <v>0</v>
      </c>
      <c r="AD468" s="23" t="str">
        <f t="shared" si="55"/>
        <v/>
      </c>
      <c r="AE468" s="23" t="str">
        <f t="shared" si="56"/>
        <v/>
      </c>
    </row>
    <row r="469" spans="2:31" x14ac:dyDescent="0.25">
      <c r="B469" s="18">
        <f t="shared" si="57"/>
        <v>447</v>
      </c>
      <c r="C469" s="25">
        <v>6100000004499</v>
      </c>
      <c r="D469" s="19"/>
      <c r="E469" s="19"/>
      <c r="F469" s="20"/>
      <c r="G469" s="20" t="s">
        <v>567</v>
      </c>
      <c r="H469" s="21">
        <v>1</v>
      </c>
      <c r="I469" s="21" t="s">
        <v>995</v>
      </c>
      <c r="J469" s="46" t="s">
        <v>1073</v>
      </c>
      <c r="K469" s="46" t="s">
        <v>85</v>
      </c>
      <c r="L469" s="47" t="s">
        <v>1190</v>
      </c>
      <c r="M469" s="48"/>
      <c r="N469" s="97"/>
      <c r="O469" s="49"/>
      <c r="P469" s="50"/>
      <c r="Q469" s="50"/>
      <c r="R469" s="50"/>
      <c r="S469" s="49"/>
      <c r="T469" s="46"/>
      <c r="U469" s="46">
        <v>0</v>
      </c>
      <c r="V469" s="51"/>
      <c r="W469" s="62"/>
      <c r="X469" s="62"/>
      <c r="Y469" s="23" t="str">
        <f t="shared" si="50"/>
        <v/>
      </c>
      <c r="Z469" s="23" t="str">
        <f t="shared" si="51"/>
        <v/>
      </c>
      <c r="AA469" s="19">
        <f t="shared" si="52"/>
        <v>0</v>
      </c>
      <c r="AB469" s="19">
        <f t="shared" si="53"/>
        <v>0</v>
      </c>
      <c r="AC469" s="19">
        <f t="shared" si="54"/>
        <v>0</v>
      </c>
      <c r="AD469" s="23" t="str">
        <f t="shared" si="55"/>
        <v/>
      </c>
      <c r="AE469" s="23" t="str">
        <f t="shared" si="56"/>
        <v/>
      </c>
    </row>
    <row r="470" spans="2:31" x14ac:dyDescent="0.25">
      <c r="B470" s="18">
        <f t="shared" si="57"/>
        <v>448</v>
      </c>
      <c r="C470" s="25">
        <v>6000000000816</v>
      </c>
      <c r="D470" s="19"/>
      <c r="E470" s="19"/>
      <c r="F470" s="20"/>
      <c r="G470" s="20" t="s">
        <v>1015</v>
      </c>
      <c r="H470" s="21">
        <v>1</v>
      </c>
      <c r="I470" s="21" t="s">
        <v>995</v>
      </c>
      <c r="J470" s="46" t="s">
        <v>1124</v>
      </c>
      <c r="K470" s="46"/>
      <c r="L470" s="47">
        <v>0</v>
      </c>
      <c r="M470" s="48"/>
      <c r="N470" s="97">
        <v>351.8</v>
      </c>
      <c r="O470" s="49">
        <v>9.2499999999999999E-2</v>
      </c>
      <c r="P470" s="50">
        <v>0</v>
      </c>
      <c r="Q470" s="50">
        <v>0.04</v>
      </c>
      <c r="R470" s="50">
        <v>0</v>
      </c>
      <c r="S470" s="49">
        <v>0</v>
      </c>
      <c r="T470" s="46"/>
      <c r="U470" s="46">
        <v>50</v>
      </c>
      <c r="V470" s="51"/>
      <c r="W470" s="62"/>
      <c r="X470" s="62"/>
      <c r="Y470" s="23" t="str">
        <f t="shared" si="50"/>
        <v/>
      </c>
      <c r="Z470" s="23">
        <f t="shared" si="51"/>
        <v>351.8</v>
      </c>
      <c r="AA470" s="19">
        <f t="shared" si="52"/>
        <v>1</v>
      </c>
      <c r="AB470" s="19">
        <f t="shared" si="53"/>
        <v>0</v>
      </c>
      <c r="AC470" s="19">
        <f t="shared" si="54"/>
        <v>1</v>
      </c>
      <c r="AD470" s="23" t="str">
        <f t="shared" si="55"/>
        <v/>
      </c>
      <c r="AE470" s="23" t="str">
        <f t="shared" si="56"/>
        <v/>
      </c>
    </row>
    <row r="471" spans="2:31" x14ac:dyDescent="0.25">
      <c r="B471" s="18">
        <f t="shared" si="57"/>
        <v>449</v>
      </c>
      <c r="C471" s="25">
        <v>5200000022171</v>
      </c>
      <c r="D471" s="19"/>
      <c r="E471" s="19"/>
      <c r="F471" s="2"/>
      <c r="G471" s="20" t="s">
        <v>1016</v>
      </c>
      <c r="H471" s="21">
        <v>1</v>
      </c>
      <c r="I471" s="21" t="s">
        <v>995</v>
      </c>
      <c r="J471" s="46" t="s">
        <v>1073</v>
      </c>
      <c r="K471" s="46" t="s">
        <v>81</v>
      </c>
      <c r="L471" s="47" t="s">
        <v>1191</v>
      </c>
      <c r="M471" s="48"/>
      <c r="N471" s="97"/>
      <c r="O471" s="49"/>
      <c r="P471" s="50"/>
      <c r="Q471" s="50"/>
      <c r="R471" s="50"/>
      <c r="S471" s="49"/>
      <c r="T471" s="46"/>
      <c r="U471" s="46">
        <v>0</v>
      </c>
      <c r="V471" s="51"/>
      <c r="W471" s="62"/>
      <c r="X471" s="62"/>
      <c r="Y471" s="23" t="str">
        <f t="shared" ref="Y471:Y534" si="58">IF(M471&lt;&gt;"",$H471*M471,"")</f>
        <v/>
      </c>
      <c r="Z471" s="23" t="str">
        <f t="shared" ref="Z471:Z534" si="59">IF(N471&lt;&gt;"",$H471*N471,"")</f>
        <v/>
      </c>
      <c r="AA471" s="19">
        <f t="shared" ref="AA471:AA534" si="60">IF(OR(M471&lt;&gt;"",N471&lt;&gt;""),1,0)</f>
        <v>0</v>
      </c>
      <c r="AB471" s="19">
        <f t="shared" ref="AB471:AB534" si="61">IF(M471&lt;&gt;0,1,0)</f>
        <v>0</v>
      </c>
      <c r="AC471" s="19">
        <f t="shared" ref="AC471:AC534" si="62">IF(N471&lt;&gt;0,1,0)</f>
        <v>0</v>
      </c>
      <c r="AD471" s="23" t="str">
        <f t="shared" ref="AD471:AD534" si="63">IF(W471&lt;&gt;"",$H471*W471,"")</f>
        <v/>
      </c>
      <c r="AE471" s="23" t="str">
        <f t="shared" ref="AE471:AE534" si="64">IF(X471&lt;&gt;"",$H471*X471,"")</f>
        <v/>
      </c>
    </row>
    <row r="472" spans="2:31" x14ac:dyDescent="0.25">
      <c r="B472" s="18">
        <f t="shared" ref="B472:B535" si="65">IF(G472="","",B471+1)</f>
        <v>450</v>
      </c>
      <c r="C472" s="25">
        <v>5500000000525</v>
      </c>
      <c r="D472" s="19"/>
      <c r="E472" s="19"/>
      <c r="F472" s="20"/>
      <c r="G472" s="20" t="s">
        <v>1017</v>
      </c>
      <c r="H472" s="21">
        <v>1</v>
      </c>
      <c r="I472" s="21" t="s">
        <v>995</v>
      </c>
      <c r="J472" s="46" t="s">
        <v>1073</v>
      </c>
      <c r="K472" s="46" t="s">
        <v>85</v>
      </c>
      <c r="L472" s="47" t="s">
        <v>1186</v>
      </c>
      <c r="M472" s="48"/>
      <c r="N472" s="97"/>
      <c r="O472" s="49"/>
      <c r="P472" s="50"/>
      <c r="Q472" s="50"/>
      <c r="R472" s="50"/>
      <c r="S472" s="49"/>
      <c r="T472" s="46"/>
      <c r="U472" s="46">
        <v>0</v>
      </c>
      <c r="V472" s="51"/>
      <c r="W472" s="62"/>
      <c r="X472" s="62"/>
      <c r="Y472" s="23" t="str">
        <f t="shared" si="58"/>
        <v/>
      </c>
      <c r="Z472" s="23" t="str">
        <f t="shared" si="59"/>
        <v/>
      </c>
      <c r="AA472" s="19">
        <f t="shared" si="60"/>
        <v>0</v>
      </c>
      <c r="AB472" s="19">
        <f t="shared" si="61"/>
        <v>0</v>
      </c>
      <c r="AC472" s="19">
        <f t="shared" si="62"/>
        <v>0</v>
      </c>
      <c r="AD472" s="23" t="str">
        <f t="shared" si="63"/>
        <v/>
      </c>
      <c r="AE472" s="23" t="str">
        <f t="shared" si="64"/>
        <v/>
      </c>
    </row>
    <row r="473" spans="2:31" x14ac:dyDescent="0.25">
      <c r="B473" s="18">
        <f t="shared" si="65"/>
        <v>451</v>
      </c>
      <c r="C473" s="25">
        <v>5200000010826</v>
      </c>
      <c r="D473" s="19"/>
      <c r="E473" s="19"/>
      <c r="F473" s="2"/>
      <c r="G473" s="20" t="s">
        <v>568</v>
      </c>
      <c r="H473" s="21">
        <v>1</v>
      </c>
      <c r="I473" s="21" t="s">
        <v>995</v>
      </c>
      <c r="J473" s="46" t="s">
        <v>1289</v>
      </c>
      <c r="K473" s="46"/>
      <c r="L473" s="47" t="s">
        <v>1215</v>
      </c>
      <c r="M473" s="48"/>
      <c r="N473" s="97">
        <v>9814.44</v>
      </c>
      <c r="O473" s="49">
        <v>9.2499999999999999E-2</v>
      </c>
      <c r="P473" s="50">
        <v>0</v>
      </c>
      <c r="Q473" s="50">
        <v>0.12</v>
      </c>
      <c r="R473" s="50">
        <v>0</v>
      </c>
      <c r="S473" s="49">
        <v>0</v>
      </c>
      <c r="T473" s="46"/>
      <c r="U473" s="46">
        <v>55</v>
      </c>
      <c r="V473" s="51"/>
      <c r="W473" s="62"/>
      <c r="X473" s="62"/>
      <c r="Y473" s="23" t="str">
        <f t="shared" si="58"/>
        <v/>
      </c>
      <c r="Z473" s="23">
        <f t="shared" si="59"/>
        <v>9814.44</v>
      </c>
      <c r="AA473" s="19">
        <f t="shared" si="60"/>
        <v>1</v>
      </c>
      <c r="AB473" s="19">
        <f t="shared" si="61"/>
        <v>0</v>
      </c>
      <c r="AC473" s="19">
        <f t="shared" si="62"/>
        <v>1</v>
      </c>
      <c r="AD473" s="23" t="str">
        <f t="shared" si="63"/>
        <v/>
      </c>
      <c r="AE473" s="23" t="str">
        <f t="shared" si="64"/>
        <v/>
      </c>
    </row>
    <row r="474" spans="2:31" x14ac:dyDescent="0.25">
      <c r="B474" s="18">
        <f t="shared" si="65"/>
        <v>452</v>
      </c>
      <c r="C474" s="25">
        <v>6000000002583</v>
      </c>
      <c r="D474" s="19"/>
      <c r="E474" s="19"/>
      <c r="F474" s="20"/>
      <c r="G474" s="20" t="s">
        <v>569</v>
      </c>
      <c r="H474" s="21">
        <v>1</v>
      </c>
      <c r="I474" s="21" t="s">
        <v>995</v>
      </c>
      <c r="J474" s="46" t="s">
        <v>1125</v>
      </c>
      <c r="K474" s="46"/>
      <c r="L474" s="47">
        <v>0</v>
      </c>
      <c r="M474" s="48"/>
      <c r="N474" s="97">
        <v>1008.83</v>
      </c>
      <c r="O474" s="49">
        <v>9.2499999999999999E-2</v>
      </c>
      <c r="P474" s="50">
        <v>0</v>
      </c>
      <c r="Q474" s="50">
        <v>0.12</v>
      </c>
      <c r="R474" s="50">
        <v>0</v>
      </c>
      <c r="S474" s="49">
        <v>0</v>
      </c>
      <c r="T474" s="46"/>
      <c r="U474" s="46">
        <v>50</v>
      </c>
      <c r="V474" s="51"/>
      <c r="W474" s="62"/>
      <c r="X474" s="62"/>
      <c r="Y474" s="23" t="str">
        <f t="shared" si="58"/>
        <v/>
      </c>
      <c r="Z474" s="23">
        <f t="shared" si="59"/>
        <v>1008.83</v>
      </c>
      <c r="AA474" s="19">
        <f t="shared" si="60"/>
        <v>1</v>
      </c>
      <c r="AB474" s="19">
        <f t="shared" si="61"/>
        <v>0</v>
      </c>
      <c r="AC474" s="19">
        <f t="shared" si="62"/>
        <v>1</v>
      </c>
      <c r="AD474" s="23" t="str">
        <f t="shared" si="63"/>
        <v/>
      </c>
      <c r="AE474" s="23" t="str">
        <f t="shared" si="64"/>
        <v/>
      </c>
    </row>
    <row r="475" spans="2:31" x14ac:dyDescent="0.25">
      <c r="B475" s="18">
        <f t="shared" si="65"/>
        <v>453</v>
      </c>
      <c r="C475" s="25">
        <v>5500000000850</v>
      </c>
      <c r="D475" s="19"/>
      <c r="E475" s="19"/>
      <c r="F475" s="2"/>
      <c r="G475" s="20" t="s">
        <v>570</v>
      </c>
      <c r="H475" s="21">
        <v>1</v>
      </c>
      <c r="I475" s="21" t="s">
        <v>995</v>
      </c>
      <c r="J475" s="46" t="s">
        <v>1126</v>
      </c>
      <c r="K475" s="46"/>
      <c r="L475" s="47">
        <v>0</v>
      </c>
      <c r="M475" s="48"/>
      <c r="N475" s="97">
        <v>791.18</v>
      </c>
      <c r="O475" s="49">
        <v>9.2499999999999999E-2</v>
      </c>
      <c r="P475" s="50">
        <v>0</v>
      </c>
      <c r="Q475" s="50">
        <v>0.04</v>
      </c>
      <c r="R475" s="50">
        <v>0</v>
      </c>
      <c r="S475" s="49">
        <v>0</v>
      </c>
      <c r="T475" s="46"/>
      <c r="U475" s="46">
        <v>55</v>
      </c>
      <c r="V475" s="51"/>
      <c r="W475" s="62"/>
      <c r="X475" s="62"/>
      <c r="Y475" s="23" t="str">
        <f t="shared" si="58"/>
        <v/>
      </c>
      <c r="Z475" s="23">
        <f t="shared" si="59"/>
        <v>791.18</v>
      </c>
      <c r="AA475" s="19">
        <f t="shared" si="60"/>
        <v>1</v>
      </c>
      <c r="AB475" s="19">
        <f t="shared" si="61"/>
        <v>0</v>
      </c>
      <c r="AC475" s="19">
        <f t="shared" si="62"/>
        <v>1</v>
      </c>
      <c r="AD475" s="23" t="str">
        <f t="shared" si="63"/>
        <v/>
      </c>
      <c r="AE475" s="23" t="str">
        <f t="shared" si="64"/>
        <v/>
      </c>
    </row>
    <row r="476" spans="2:31" x14ac:dyDescent="0.25">
      <c r="B476" s="18">
        <f t="shared" si="65"/>
        <v>454</v>
      </c>
      <c r="C476" s="25">
        <v>5200000010365</v>
      </c>
      <c r="D476" s="19"/>
      <c r="E476" s="19"/>
      <c r="F476" s="20"/>
      <c r="G476" s="20" t="s">
        <v>548</v>
      </c>
      <c r="H476" s="21">
        <v>1</v>
      </c>
      <c r="I476" s="21" t="s">
        <v>995</v>
      </c>
      <c r="J476" s="46" t="s">
        <v>1073</v>
      </c>
      <c r="K476" s="46" t="s">
        <v>85</v>
      </c>
      <c r="L476" s="47" t="s">
        <v>1186</v>
      </c>
      <c r="M476" s="48"/>
      <c r="N476" s="97"/>
      <c r="O476" s="49"/>
      <c r="P476" s="50"/>
      <c r="Q476" s="50"/>
      <c r="R476" s="50"/>
      <c r="S476" s="49"/>
      <c r="T476" s="46"/>
      <c r="U476" s="46">
        <v>0</v>
      </c>
      <c r="V476" s="51"/>
      <c r="W476" s="62"/>
      <c r="X476" s="62"/>
      <c r="Y476" s="23" t="str">
        <f t="shared" si="58"/>
        <v/>
      </c>
      <c r="Z476" s="23" t="str">
        <f t="shared" si="59"/>
        <v/>
      </c>
      <c r="AA476" s="19">
        <f t="shared" si="60"/>
        <v>0</v>
      </c>
      <c r="AB476" s="19">
        <f t="shared" si="61"/>
        <v>0</v>
      </c>
      <c r="AC476" s="19">
        <f t="shared" si="62"/>
        <v>0</v>
      </c>
      <c r="AD476" s="23" t="str">
        <f t="shared" si="63"/>
        <v/>
      </c>
      <c r="AE476" s="23" t="str">
        <f t="shared" si="64"/>
        <v/>
      </c>
    </row>
    <row r="477" spans="2:31" x14ac:dyDescent="0.25">
      <c r="B477" s="18">
        <f t="shared" si="65"/>
        <v>455</v>
      </c>
      <c r="C477" s="25">
        <v>5200000010362</v>
      </c>
      <c r="D477" s="19"/>
      <c r="E477" s="19"/>
      <c r="F477" s="2"/>
      <c r="G477" s="20" t="s">
        <v>548</v>
      </c>
      <c r="H477" s="21">
        <v>1</v>
      </c>
      <c r="I477" s="21" t="s">
        <v>995</v>
      </c>
      <c r="J477" s="46" t="s">
        <v>1073</v>
      </c>
      <c r="K477" s="46" t="s">
        <v>85</v>
      </c>
      <c r="L477" s="47" t="s">
        <v>1186</v>
      </c>
      <c r="M477" s="48"/>
      <c r="N477" s="97"/>
      <c r="O477" s="49"/>
      <c r="P477" s="50"/>
      <c r="Q477" s="50"/>
      <c r="R477" s="50"/>
      <c r="S477" s="49"/>
      <c r="T477" s="46"/>
      <c r="U477" s="46">
        <v>0</v>
      </c>
      <c r="V477" s="51"/>
      <c r="W477" s="62"/>
      <c r="X477" s="62"/>
      <c r="Y477" s="23" t="str">
        <f t="shared" si="58"/>
        <v/>
      </c>
      <c r="Z477" s="23" t="str">
        <f t="shared" si="59"/>
        <v/>
      </c>
      <c r="AA477" s="19">
        <f t="shared" si="60"/>
        <v>0</v>
      </c>
      <c r="AB477" s="19">
        <f t="shared" si="61"/>
        <v>0</v>
      </c>
      <c r="AC477" s="19">
        <f t="shared" si="62"/>
        <v>0</v>
      </c>
      <c r="AD477" s="23" t="str">
        <f t="shared" si="63"/>
        <v/>
      </c>
      <c r="AE477" s="23" t="str">
        <f t="shared" si="64"/>
        <v/>
      </c>
    </row>
    <row r="478" spans="2:31" x14ac:dyDescent="0.25">
      <c r="B478" s="18">
        <f t="shared" si="65"/>
        <v>456</v>
      </c>
      <c r="C478" s="25">
        <v>5200000010364</v>
      </c>
      <c r="D478" s="19"/>
      <c r="E478" s="19"/>
      <c r="F478" s="20"/>
      <c r="G478" s="20" t="s">
        <v>548</v>
      </c>
      <c r="H478" s="21">
        <v>1</v>
      </c>
      <c r="I478" s="21" t="s">
        <v>995</v>
      </c>
      <c r="J478" s="46" t="s">
        <v>1073</v>
      </c>
      <c r="K478" s="46" t="s">
        <v>85</v>
      </c>
      <c r="L478" s="47" t="s">
        <v>1186</v>
      </c>
      <c r="M478" s="48"/>
      <c r="N478" s="97"/>
      <c r="O478" s="49"/>
      <c r="P478" s="50"/>
      <c r="Q478" s="50"/>
      <c r="R478" s="50"/>
      <c r="S478" s="49"/>
      <c r="T478" s="46"/>
      <c r="U478" s="46">
        <v>0</v>
      </c>
      <c r="V478" s="51"/>
      <c r="W478" s="62"/>
      <c r="X478" s="62"/>
      <c r="Y478" s="23" t="str">
        <f t="shared" si="58"/>
        <v/>
      </c>
      <c r="Z478" s="23" t="str">
        <f t="shared" si="59"/>
        <v/>
      </c>
      <c r="AA478" s="19">
        <f t="shared" si="60"/>
        <v>0</v>
      </c>
      <c r="AB478" s="19">
        <f t="shared" si="61"/>
        <v>0</v>
      </c>
      <c r="AC478" s="19">
        <f t="shared" si="62"/>
        <v>0</v>
      </c>
      <c r="AD478" s="23" t="str">
        <f t="shared" si="63"/>
        <v/>
      </c>
      <c r="AE478" s="23" t="str">
        <f t="shared" si="64"/>
        <v/>
      </c>
    </row>
    <row r="479" spans="2:31" x14ac:dyDescent="0.25">
      <c r="B479" s="18">
        <f t="shared" si="65"/>
        <v>457</v>
      </c>
      <c r="C479" s="25">
        <v>5500000001205</v>
      </c>
      <c r="D479" s="19"/>
      <c r="E479" s="19"/>
      <c r="F479" s="2"/>
      <c r="G479" s="20" t="s">
        <v>571</v>
      </c>
      <c r="H479" s="21">
        <v>1</v>
      </c>
      <c r="I479" s="21" t="s">
        <v>995</v>
      </c>
      <c r="J479" s="46" t="s">
        <v>1127</v>
      </c>
      <c r="K479" s="46"/>
      <c r="L479" s="47">
        <v>0</v>
      </c>
      <c r="M479" s="48"/>
      <c r="N479" s="97">
        <v>2881.95</v>
      </c>
      <c r="O479" s="49">
        <v>9.2499999999999999E-2</v>
      </c>
      <c r="P479" s="50">
        <v>0</v>
      </c>
      <c r="Q479" s="50">
        <v>0.04</v>
      </c>
      <c r="R479" s="50">
        <v>0</v>
      </c>
      <c r="S479" s="49">
        <v>0</v>
      </c>
      <c r="T479" s="46"/>
      <c r="U479" s="46">
        <v>75</v>
      </c>
      <c r="V479" s="51"/>
      <c r="W479" s="62"/>
      <c r="X479" s="62"/>
      <c r="Y479" s="23" t="str">
        <f t="shared" si="58"/>
        <v/>
      </c>
      <c r="Z479" s="23">
        <f t="shared" si="59"/>
        <v>2881.95</v>
      </c>
      <c r="AA479" s="19">
        <f t="shared" si="60"/>
        <v>1</v>
      </c>
      <c r="AB479" s="19">
        <f t="shared" si="61"/>
        <v>0</v>
      </c>
      <c r="AC479" s="19">
        <f t="shared" si="62"/>
        <v>1</v>
      </c>
      <c r="AD479" s="23" t="str">
        <f t="shared" si="63"/>
        <v/>
      </c>
      <c r="AE479" s="23" t="str">
        <f t="shared" si="64"/>
        <v/>
      </c>
    </row>
    <row r="480" spans="2:31" x14ac:dyDescent="0.25">
      <c r="B480" s="18">
        <f t="shared" si="65"/>
        <v>458</v>
      </c>
      <c r="C480" s="25">
        <v>5200000012999</v>
      </c>
      <c r="D480" s="19"/>
      <c r="E480" s="19"/>
      <c r="F480" s="20"/>
      <c r="G480" s="20" t="s">
        <v>572</v>
      </c>
      <c r="H480" s="21">
        <v>1</v>
      </c>
      <c r="I480" s="21" t="s">
        <v>995</v>
      </c>
      <c r="J480" s="46" t="s">
        <v>1287</v>
      </c>
      <c r="K480" s="46"/>
      <c r="L480" s="47">
        <v>0</v>
      </c>
      <c r="M480" s="48"/>
      <c r="N480" s="97">
        <v>369.16</v>
      </c>
      <c r="O480" s="49">
        <v>9.2499999999999999E-2</v>
      </c>
      <c r="P480" s="50">
        <v>0</v>
      </c>
      <c r="Q480" s="50">
        <v>0.12</v>
      </c>
      <c r="R480" s="50">
        <v>0</v>
      </c>
      <c r="S480" s="49">
        <v>0</v>
      </c>
      <c r="T480" s="46"/>
      <c r="U480" s="46">
        <v>55</v>
      </c>
      <c r="V480" s="51"/>
      <c r="W480" s="62"/>
      <c r="X480" s="62"/>
      <c r="Y480" s="23" t="str">
        <f t="shared" si="58"/>
        <v/>
      </c>
      <c r="Z480" s="23">
        <f t="shared" si="59"/>
        <v>369.16</v>
      </c>
      <c r="AA480" s="19">
        <f t="shared" si="60"/>
        <v>1</v>
      </c>
      <c r="AB480" s="19">
        <f t="shared" si="61"/>
        <v>0</v>
      </c>
      <c r="AC480" s="19">
        <f t="shared" si="62"/>
        <v>1</v>
      </c>
      <c r="AD480" s="23" t="str">
        <f t="shared" si="63"/>
        <v/>
      </c>
      <c r="AE480" s="23" t="str">
        <f t="shared" si="64"/>
        <v/>
      </c>
    </row>
    <row r="481" spans="2:31" x14ac:dyDescent="0.25">
      <c r="B481" s="18">
        <f t="shared" si="65"/>
        <v>459</v>
      </c>
      <c r="C481" s="25">
        <v>5500000001043</v>
      </c>
      <c r="D481" s="19"/>
      <c r="E481" s="19"/>
      <c r="F481" s="2"/>
      <c r="G481" s="20" t="s">
        <v>573</v>
      </c>
      <c r="H481" s="21">
        <v>1</v>
      </c>
      <c r="I481" s="21" t="s">
        <v>995</v>
      </c>
      <c r="J481" s="46" t="s">
        <v>1128</v>
      </c>
      <c r="K481" s="46"/>
      <c r="L481" s="47" t="s">
        <v>1216</v>
      </c>
      <c r="M481" s="48"/>
      <c r="N481" s="97">
        <v>10.92</v>
      </c>
      <c r="O481" s="49">
        <v>9.2499999999999999E-2</v>
      </c>
      <c r="P481" s="50">
        <v>0</v>
      </c>
      <c r="Q481" s="50">
        <v>0.04</v>
      </c>
      <c r="R481" s="50">
        <v>0</v>
      </c>
      <c r="S481" s="49">
        <v>0</v>
      </c>
      <c r="T481" s="46"/>
      <c r="U481" s="46">
        <v>45</v>
      </c>
      <c r="V481" s="51"/>
      <c r="W481" s="62"/>
      <c r="X481" s="62"/>
      <c r="Y481" s="23" t="str">
        <f t="shared" si="58"/>
        <v/>
      </c>
      <c r="Z481" s="23">
        <f t="shared" si="59"/>
        <v>10.92</v>
      </c>
      <c r="AA481" s="19">
        <f t="shared" si="60"/>
        <v>1</v>
      </c>
      <c r="AB481" s="19">
        <f t="shared" si="61"/>
        <v>0</v>
      </c>
      <c r="AC481" s="19">
        <f t="shared" si="62"/>
        <v>1</v>
      </c>
      <c r="AD481" s="23" t="str">
        <f t="shared" si="63"/>
        <v/>
      </c>
      <c r="AE481" s="23" t="str">
        <f t="shared" si="64"/>
        <v/>
      </c>
    </row>
    <row r="482" spans="2:31" x14ac:dyDescent="0.25">
      <c r="B482" s="18">
        <f t="shared" si="65"/>
        <v>460</v>
      </c>
      <c r="C482" s="25">
        <v>5500000002307</v>
      </c>
      <c r="D482" s="19"/>
      <c r="E482" s="19"/>
      <c r="F482" s="20"/>
      <c r="G482" s="20" t="s">
        <v>1018</v>
      </c>
      <c r="H482" s="21">
        <v>1</v>
      </c>
      <c r="I482" s="21" t="s">
        <v>995</v>
      </c>
      <c r="J482" s="46" t="s">
        <v>1129</v>
      </c>
      <c r="K482" s="46"/>
      <c r="L482" s="47" t="s">
        <v>1217</v>
      </c>
      <c r="M482" s="48"/>
      <c r="N482" s="97">
        <v>81.99</v>
      </c>
      <c r="O482" s="49">
        <v>9.2499999999999999E-2</v>
      </c>
      <c r="P482" s="50">
        <v>0</v>
      </c>
      <c r="Q482" s="50">
        <v>0.12</v>
      </c>
      <c r="R482" s="50">
        <v>0</v>
      </c>
      <c r="S482" s="49">
        <v>0</v>
      </c>
      <c r="T482" s="46"/>
      <c r="U482" s="46">
        <v>50</v>
      </c>
      <c r="V482" s="51"/>
      <c r="W482" s="62"/>
      <c r="X482" s="62"/>
      <c r="Y482" s="23" t="str">
        <f t="shared" si="58"/>
        <v/>
      </c>
      <c r="Z482" s="23">
        <f t="shared" si="59"/>
        <v>81.99</v>
      </c>
      <c r="AA482" s="19">
        <f t="shared" si="60"/>
        <v>1</v>
      </c>
      <c r="AB482" s="19">
        <f t="shared" si="61"/>
        <v>0</v>
      </c>
      <c r="AC482" s="19">
        <f t="shared" si="62"/>
        <v>1</v>
      </c>
      <c r="AD482" s="23" t="str">
        <f t="shared" si="63"/>
        <v/>
      </c>
      <c r="AE482" s="23" t="str">
        <f t="shared" si="64"/>
        <v/>
      </c>
    </row>
    <row r="483" spans="2:31" x14ac:dyDescent="0.25">
      <c r="B483" s="18">
        <f t="shared" si="65"/>
        <v>461</v>
      </c>
      <c r="C483" s="25">
        <v>5500000001596</v>
      </c>
      <c r="D483" s="19"/>
      <c r="E483" s="19"/>
      <c r="F483" s="2"/>
      <c r="G483" s="20" t="s">
        <v>574</v>
      </c>
      <c r="H483" s="21">
        <v>1</v>
      </c>
      <c r="I483" s="21" t="s">
        <v>995</v>
      </c>
      <c r="J483" s="46" t="s">
        <v>1130</v>
      </c>
      <c r="K483" s="46"/>
      <c r="L483" s="47">
        <v>0</v>
      </c>
      <c r="M483" s="48"/>
      <c r="N483" s="97">
        <v>66.5</v>
      </c>
      <c r="O483" s="49">
        <v>9.2499999999999999E-2</v>
      </c>
      <c r="P483" s="50">
        <v>0</v>
      </c>
      <c r="Q483" s="50">
        <v>0.04</v>
      </c>
      <c r="R483" s="50">
        <v>0</v>
      </c>
      <c r="S483" s="49">
        <v>0</v>
      </c>
      <c r="T483" s="46"/>
      <c r="U483" s="46">
        <v>50</v>
      </c>
      <c r="V483" s="51"/>
      <c r="W483" s="62"/>
      <c r="X483" s="62"/>
      <c r="Y483" s="23" t="str">
        <f t="shared" si="58"/>
        <v/>
      </c>
      <c r="Z483" s="23">
        <f t="shared" si="59"/>
        <v>66.5</v>
      </c>
      <c r="AA483" s="19">
        <f t="shared" si="60"/>
        <v>1</v>
      </c>
      <c r="AB483" s="19">
        <f t="shared" si="61"/>
        <v>0</v>
      </c>
      <c r="AC483" s="19">
        <f t="shared" si="62"/>
        <v>1</v>
      </c>
      <c r="AD483" s="23" t="str">
        <f t="shared" si="63"/>
        <v/>
      </c>
      <c r="AE483" s="23" t="str">
        <f t="shared" si="64"/>
        <v/>
      </c>
    </row>
    <row r="484" spans="2:31" x14ac:dyDescent="0.25">
      <c r="B484" s="18">
        <f t="shared" si="65"/>
        <v>462</v>
      </c>
      <c r="C484" s="25">
        <v>5500000001600</v>
      </c>
      <c r="D484" s="19"/>
      <c r="E484" s="19"/>
      <c r="F484" s="20"/>
      <c r="G484" s="20" t="s">
        <v>575</v>
      </c>
      <c r="H484" s="21">
        <v>1</v>
      </c>
      <c r="I484" s="21" t="s">
        <v>995</v>
      </c>
      <c r="J484" s="46" t="s">
        <v>1130</v>
      </c>
      <c r="K484" s="46"/>
      <c r="L484" s="47" t="s">
        <v>1218</v>
      </c>
      <c r="M484" s="48"/>
      <c r="N484" s="97">
        <v>321.36</v>
      </c>
      <c r="O484" s="49">
        <v>9.2499999999999999E-2</v>
      </c>
      <c r="P484" s="50">
        <v>0</v>
      </c>
      <c r="Q484" s="50">
        <v>0.04</v>
      </c>
      <c r="R484" s="50">
        <v>0</v>
      </c>
      <c r="S484" s="49">
        <v>0</v>
      </c>
      <c r="T484" s="46"/>
      <c r="U484" s="46">
        <v>45</v>
      </c>
      <c r="V484" s="51"/>
      <c r="W484" s="62"/>
      <c r="X484" s="62"/>
      <c r="Y484" s="23" t="str">
        <f t="shared" si="58"/>
        <v/>
      </c>
      <c r="Z484" s="23">
        <f t="shared" si="59"/>
        <v>321.36</v>
      </c>
      <c r="AA484" s="19">
        <f t="shared" si="60"/>
        <v>1</v>
      </c>
      <c r="AB484" s="19">
        <f t="shared" si="61"/>
        <v>0</v>
      </c>
      <c r="AC484" s="19">
        <f t="shared" si="62"/>
        <v>1</v>
      </c>
      <c r="AD484" s="23" t="str">
        <f t="shared" si="63"/>
        <v/>
      </c>
      <c r="AE484" s="23" t="str">
        <f t="shared" si="64"/>
        <v/>
      </c>
    </row>
    <row r="485" spans="2:31" x14ac:dyDescent="0.25">
      <c r="B485" s="18">
        <f t="shared" si="65"/>
        <v>463</v>
      </c>
      <c r="C485" s="25">
        <v>5200000014360</v>
      </c>
      <c r="D485" s="19"/>
      <c r="E485" s="19"/>
      <c r="F485" s="2"/>
      <c r="G485" s="20" t="s">
        <v>576</v>
      </c>
      <c r="H485" s="21">
        <v>1</v>
      </c>
      <c r="I485" s="21" t="s">
        <v>995</v>
      </c>
      <c r="J485" s="46" t="s">
        <v>1073</v>
      </c>
      <c r="K485" s="46" t="s">
        <v>85</v>
      </c>
      <c r="L485" s="47" t="s">
        <v>1188</v>
      </c>
      <c r="M485" s="48"/>
      <c r="N485" s="97"/>
      <c r="O485" s="49"/>
      <c r="P485" s="50"/>
      <c r="Q485" s="50"/>
      <c r="R485" s="50"/>
      <c r="S485" s="49"/>
      <c r="T485" s="46"/>
      <c r="U485" s="46">
        <v>0</v>
      </c>
      <c r="V485" s="51"/>
      <c r="W485" s="62"/>
      <c r="X485" s="62"/>
      <c r="Y485" s="23" t="str">
        <f t="shared" si="58"/>
        <v/>
      </c>
      <c r="Z485" s="23" t="str">
        <f t="shared" si="59"/>
        <v/>
      </c>
      <c r="AA485" s="19">
        <f t="shared" si="60"/>
        <v>0</v>
      </c>
      <c r="AB485" s="19">
        <f t="shared" si="61"/>
        <v>0</v>
      </c>
      <c r="AC485" s="19">
        <f t="shared" si="62"/>
        <v>0</v>
      </c>
      <c r="AD485" s="23" t="str">
        <f t="shared" si="63"/>
        <v/>
      </c>
      <c r="AE485" s="23" t="str">
        <f t="shared" si="64"/>
        <v/>
      </c>
    </row>
    <row r="486" spans="2:31" x14ac:dyDescent="0.25">
      <c r="B486" s="18">
        <f t="shared" si="65"/>
        <v>464</v>
      </c>
      <c r="C486" s="25">
        <v>5500000000374</v>
      </c>
      <c r="D486" s="19"/>
      <c r="E486" s="19"/>
      <c r="F486" s="20"/>
      <c r="G486" s="20" t="s">
        <v>577</v>
      </c>
      <c r="H486" s="21">
        <v>1</v>
      </c>
      <c r="I486" s="21" t="s">
        <v>995</v>
      </c>
      <c r="J486" s="46" t="s">
        <v>1290</v>
      </c>
      <c r="K486" s="46"/>
      <c r="L486" s="47" t="s">
        <v>1219</v>
      </c>
      <c r="M486" s="48"/>
      <c r="N486" s="97">
        <v>596.95000000000005</v>
      </c>
      <c r="O486" s="49">
        <v>9.2499999999999999E-2</v>
      </c>
      <c r="P486" s="50">
        <v>0</v>
      </c>
      <c r="Q486" s="50">
        <v>0.04</v>
      </c>
      <c r="R486" s="50">
        <v>0</v>
      </c>
      <c r="S486" s="49">
        <v>0</v>
      </c>
      <c r="T486" s="46"/>
      <c r="U486" s="46">
        <v>55</v>
      </c>
      <c r="V486" s="51"/>
      <c r="W486" s="62"/>
      <c r="X486" s="62"/>
      <c r="Y486" s="23" t="str">
        <f t="shared" si="58"/>
        <v/>
      </c>
      <c r="Z486" s="23">
        <f t="shared" si="59"/>
        <v>596.95000000000005</v>
      </c>
      <c r="AA486" s="19">
        <f t="shared" si="60"/>
        <v>1</v>
      </c>
      <c r="AB486" s="19">
        <f t="shared" si="61"/>
        <v>0</v>
      </c>
      <c r="AC486" s="19">
        <f t="shared" si="62"/>
        <v>1</v>
      </c>
      <c r="AD486" s="23" t="str">
        <f t="shared" si="63"/>
        <v/>
      </c>
      <c r="AE486" s="23" t="str">
        <f t="shared" si="64"/>
        <v/>
      </c>
    </row>
    <row r="487" spans="2:31" x14ac:dyDescent="0.25">
      <c r="B487" s="18">
        <f t="shared" si="65"/>
        <v>465</v>
      </c>
      <c r="C487" s="25">
        <v>5500000002016</v>
      </c>
      <c r="D487" s="19"/>
      <c r="E487" s="19"/>
      <c r="F487" s="2"/>
      <c r="G487" s="20" t="s">
        <v>578</v>
      </c>
      <c r="H487" s="21">
        <v>1</v>
      </c>
      <c r="I487" s="21" t="s">
        <v>995</v>
      </c>
      <c r="J487" s="46" t="s">
        <v>1131</v>
      </c>
      <c r="K487" s="46"/>
      <c r="L487" s="47" t="s">
        <v>1173</v>
      </c>
      <c r="M487" s="48"/>
      <c r="N487" s="97">
        <v>2756.13</v>
      </c>
      <c r="O487" s="49">
        <v>9.2499999999999999E-2</v>
      </c>
      <c r="P487" s="50">
        <v>0</v>
      </c>
      <c r="Q487" s="50">
        <v>0.04</v>
      </c>
      <c r="R487" s="50">
        <v>0</v>
      </c>
      <c r="S487" s="49">
        <v>0</v>
      </c>
      <c r="T487" s="46"/>
      <c r="U487" s="46">
        <v>45</v>
      </c>
      <c r="V487" s="51"/>
      <c r="W487" s="62"/>
      <c r="X487" s="62"/>
      <c r="Y487" s="23" t="str">
        <f t="shared" si="58"/>
        <v/>
      </c>
      <c r="Z487" s="23">
        <f t="shared" si="59"/>
        <v>2756.13</v>
      </c>
      <c r="AA487" s="19">
        <f t="shared" si="60"/>
        <v>1</v>
      </c>
      <c r="AB487" s="19">
        <f t="shared" si="61"/>
        <v>0</v>
      </c>
      <c r="AC487" s="19">
        <f t="shared" si="62"/>
        <v>1</v>
      </c>
      <c r="AD487" s="23" t="str">
        <f t="shared" si="63"/>
        <v/>
      </c>
      <c r="AE487" s="23" t="str">
        <f t="shared" si="64"/>
        <v/>
      </c>
    </row>
    <row r="488" spans="2:31" x14ac:dyDescent="0.25">
      <c r="B488" s="18">
        <f t="shared" si="65"/>
        <v>466</v>
      </c>
      <c r="C488" s="25">
        <v>5500000000974</v>
      </c>
      <c r="D488" s="19"/>
      <c r="E488" s="19"/>
      <c r="F488" s="20"/>
      <c r="G488" s="20" t="s">
        <v>579</v>
      </c>
      <c r="H488" s="21">
        <v>19</v>
      </c>
      <c r="I488" s="21" t="s">
        <v>995</v>
      </c>
      <c r="J488" s="46" t="s">
        <v>1131</v>
      </c>
      <c r="K488" s="46"/>
      <c r="L488" s="47" t="s">
        <v>1173</v>
      </c>
      <c r="M488" s="48"/>
      <c r="N488" s="97">
        <v>2777.17</v>
      </c>
      <c r="O488" s="49">
        <v>9.2499999999999999E-2</v>
      </c>
      <c r="P488" s="50">
        <v>0</v>
      </c>
      <c r="Q488" s="50">
        <v>0.04</v>
      </c>
      <c r="R488" s="50">
        <v>0</v>
      </c>
      <c r="S488" s="49">
        <v>0</v>
      </c>
      <c r="T488" s="46"/>
      <c r="U488" s="46">
        <v>45</v>
      </c>
      <c r="V488" s="51"/>
      <c r="W488" s="62"/>
      <c r="X488" s="62"/>
      <c r="Y488" s="23" t="str">
        <f t="shared" si="58"/>
        <v/>
      </c>
      <c r="Z488" s="23">
        <f t="shared" si="59"/>
        <v>52766.23</v>
      </c>
      <c r="AA488" s="19">
        <f t="shared" si="60"/>
        <v>1</v>
      </c>
      <c r="AB488" s="19">
        <f t="shared" si="61"/>
        <v>0</v>
      </c>
      <c r="AC488" s="19">
        <f t="shared" si="62"/>
        <v>1</v>
      </c>
      <c r="AD488" s="23" t="str">
        <f t="shared" si="63"/>
        <v/>
      </c>
      <c r="AE488" s="23" t="str">
        <f t="shared" si="64"/>
        <v/>
      </c>
    </row>
    <row r="489" spans="2:31" x14ac:dyDescent="0.25">
      <c r="B489" s="18">
        <f t="shared" si="65"/>
        <v>467</v>
      </c>
      <c r="C489" s="25">
        <v>5500000000467</v>
      </c>
      <c r="D489" s="19"/>
      <c r="E489" s="19"/>
      <c r="F489" s="2"/>
      <c r="G489" s="20" t="s">
        <v>580</v>
      </c>
      <c r="H489" s="21">
        <v>1</v>
      </c>
      <c r="I489" s="21" t="s">
        <v>995</v>
      </c>
      <c r="J489" s="46" t="s">
        <v>1130</v>
      </c>
      <c r="K489" s="46"/>
      <c r="L489" s="47">
        <v>0</v>
      </c>
      <c r="M489" s="48"/>
      <c r="N489" s="97">
        <v>149.27000000000001</v>
      </c>
      <c r="O489" s="49">
        <v>9.2499999999999999E-2</v>
      </c>
      <c r="P489" s="50">
        <v>0</v>
      </c>
      <c r="Q489" s="50">
        <v>0.12</v>
      </c>
      <c r="R489" s="50">
        <v>0</v>
      </c>
      <c r="S489" s="49">
        <v>0</v>
      </c>
      <c r="T489" s="46"/>
      <c r="U489" s="46">
        <v>50</v>
      </c>
      <c r="V489" s="51"/>
      <c r="W489" s="62"/>
      <c r="X489" s="62"/>
      <c r="Y489" s="23" t="str">
        <f t="shared" si="58"/>
        <v/>
      </c>
      <c r="Z489" s="23">
        <f t="shared" si="59"/>
        <v>149.27000000000001</v>
      </c>
      <c r="AA489" s="19">
        <f t="shared" si="60"/>
        <v>1</v>
      </c>
      <c r="AB489" s="19">
        <f t="shared" si="61"/>
        <v>0</v>
      </c>
      <c r="AC489" s="19">
        <f t="shared" si="62"/>
        <v>1</v>
      </c>
      <c r="AD489" s="23" t="str">
        <f t="shared" si="63"/>
        <v/>
      </c>
      <c r="AE489" s="23" t="str">
        <f t="shared" si="64"/>
        <v/>
      </c>
    </row>
    <row r="490" spans="2:31" x14ac:dyDescent="0.25">
      <c r="B490" s="18">
        <f t="shared" si="65"/>
        <v>468</v>
      </c>
      <c r="C490" s="25">
        <v>5500000000371</v>
      </c>
      <c r="D490" s="19"/>
      <c r="E490" s="19"/>
      <c r="F490" s="20"/>
      <c r="G490" s="20" t="s">
        <v>581</v>
      </c>
      <c r="H490" s="21">
        <v>26</v>
      </c>
      <c r="I490" s="21" t="s">
        <v>995</v>
      </c>
      <c r="J490" s="46" t="s">
        <v>1130</v>
      </c>
      <c r="K490" s="46"/>
      <c r="L490" s="47">
        <v>0</v>
      </c>
      <c r="M490" s="48"/>
      <c r="N490" s="97">
        <v>76.69</v>
      </c>
      <c r="O490" s="49">
        <v>9.2499999999999999E-2</v>
      </c>
      <c r="P490" s="50">
        <v>0</v>
      </c>
      <c r="Q490" s="50">
        <v>0.12</v>
      </c>
      <c r="R490" s="50">
        <v>0</v>
      </c>
      <c r="S490" s="49">
        <v>0</v>
      </c>
      <c r="T490" s="46"/>
      <c r="U490" s="46">
        <v>50</v>
      </c>
      <c r="V490" s="51"/>
      <c r="W490" s="62"/>
      <c r="X490" s="62"/>
      <c r="Y490" s="23" t="str">
        <f t="shared" si="58"/>
        <v/>
      </c>
      <c r="Z490" s="23">
        <f t="shared" si="59"/>
        <v>1993.94</v>
      </c>
      <c r="AA490" s="19">
        <f t="shared" si="60"/>
        <v>1</v>
      </c>
      <c r="AB490" s="19">
        <f t="shared" si="61"/>
        <v>0</v>
      </c>
      <c r="AC490" s="19">
        <f t="shared" si="62"/>
        <v>1</v>
      </c>
      <c r="AD490" s="23" t="str">
        <f t="shared" si="63"/>
        <v/>
      </c>
      <c r="AE490" s="23" t="str">
        <f t="shared" si="64"/>
        <v/>
      </c>
    </row>
    <row r="491" spans="2:31" x14ac:dyDescent="0.25">
      <c r="B491" s="18">
        <f t="shared" si="65"/>
        <v>469</v>
      </c>
      <c r="C491" s="25">
        <v>5500000001595</v>
      </c>
      <c r="D491" s="19"/>
      <c r="E491" s="19"/>
      <c r="F491" s="2"/>
      <c r="G491" s="20" t="s">
        <v>582</v>
      </c>
      <c r="H491" s="21">
        <v>1</v>
      </c>
      <c r="I491" s="21" t="s">
        <v>995</v>
      </c>
      <c r="J491" s="46" t="s">
        <v>1130</v>
      </c>
      <c r="K491" s="46"/>
      <c r="L491" s="47">
        <v>0</v>
      </c>
      <c r="M491" s="48"/>
      <c r="N491" s="97">
        <v>63.28</v>
      </c>
      <c r="O491" s="49">
        <v>9.2499999999999999E-2</v>
      </c>
      <c r="P491" s="50">
        <v>0</v>
      </c>
      <c r="Q491" s="50">
        <v>0.12</v>
      </c>
      <c r="R491" s="50">
        <v>0</v>
      </c>
      <c r="S491" s="49">
        <v>0</v>
      </c>
      <c r="T491" s="46"/>
      <c r="U491" s="46">
        <v>55</v>
      </c>
      <c r="V491" s="51"/>
      <c r="W491" s="62"/>
      <c r="X491" s="62"/>
      <c r="Y491" s="23" t="str">
        <f t="shared" si="58"/>
        <v/>
      </c>
      <c r="Z491" s="23">
        <f t="shared" si="59"/>
        <v>63.28</v>
      </c>
      <c r="AA491" s="19">
        <f t="shared" si="60"/>
        <v>1</v>
      </c>
      <c r="AB491" s="19">
        <f t="shared" si="61"/>
        <v>0</v>
      </c>
      <c r="AC491" s="19">
        <f t="shared" si="62"/>
        <v>1</v>
      </c>
      <c r="AD491" s="23" t="str">
        <f t="shared" si="63"/>
        <v/>
      </c>
      <c r="AE491" s="23" t="str">
        <f t="shared" si="64"/>
        <v/>
      </c>
    </row>
    <row r="492" spans="2:31" x14ac:dyDescent="0.25">
      <c r="B492" s="18">
        <f t="shared" si="65"/>
        <v>470</v>
      </c>
      <c r="C492" s="25">
        <v>5500000001743</v>
      </c>
      <c r="D492" s="19"/>
      <c r="E492" s="19"/>
      <c r="F492" s="20"/>
      <c r="G492" s="20" t="s">
        <v>583</v>
      </c>
      <c r="H492" s="21">
        <v>17</v>
      </c>
      <c r="I492" s="21" t="s">
        <v>995</v>
      </c>
      <c r="J492" s="46" t="s">
        <v>1130</v>
      </c>
      <c r="K492" s="46"/>
      <c r="L492" s="47">
        <v>0</v>
      </c>
      <c r="M492" s="48"/>
      <c r="N492" s="97">
        <v>45.67</v>
      </c>
      <c r="O492" s="49">
        <v>9.2499999999999999E-2</v>
      </c>
      <c r="P492" s="50">
        <v>0</v>
      </c>
      <c r="Q492" s="50">
        <v>0.12</v>
      </c>
      <c r="R492" s="50">
        <v>0</v>
      </c>
      <c r="S492" s="49">
        <v>0</v>
      </c>
      <c r="T492" s="46"/>
      <c r="U492" s="46">
        <v>45</v>
      </c>
      <c r="V492" s="51"/>
      <c r="W492" s="62"/>
      <c r="X492" s="62"/>
      <c r="Y492" s="23" t="str">
        <f t="shared" si="58"/>
        <v/>
      </c>
      <c r="Z492" s="23">
        <f t="shared" si="59"/>
        <v>776.39</v>
      </c>
      <c r="AA492" s="19">
        <f t="shared" si="60"/>
        <v>1</v>
      </c>
      <c r="AB492" s="19">
        <f t="shared" si="61"/>
        <v>0</v>
      </c>
      <c r="AC492" s="19">
        <f t="shared" si="62"/>
        <v>1</v>
      </c>
      <c r="AD492" s="23" t="str">
        <f t="shared" si="63"/>
        <v/>
      </c>
      <c r="AE492" s="23" t="str">
        <f t="shared" si="64"/>
        <v/>
      </c>
    </row>
    <row r="493" spans="2:31" x14ac:dyDescent="0.25">
      <c r="B493" s="18">
        <f t="shared" si="65"/>
        <v>471</v>
      </c>
      <c r="C493" s="25">
        <v>5200000011639</v>
      </c>
      <c r="D493" s="19"/>
      <c r="E493" s="19"/>
      <c r="F493" s="2"/>
      <c r="G493" s="20" t="s">
        <v>584</v>
      </c>
      <c r="H493" s="21">
        <v>6</v>
      </c>
      <c r="I493" s="21" t="s">
        <v>995</v>
      </c>
      <c r="J493" s="46" t="s">
        <v>1130</v>
      </c>
      <c r="K493" s="46"/>
      <c r="L493" s="47">
        <v>0</v>
      </c>
      <c r="M493" s="48"/>
      <c r="N493" s="97">
        <v>63.28</v>
      </c>
      <c r="O493" s="49">
        <v>9.2499999999999999E-2</v>
      </c>
      <c r="P493" s="50">
        <v>0</v>
      </c>
      <c r="Q493" s="50">
        <v>0.12</v>
      </c>
      <c r="R493" s="50">
        <v>0</v>
      </c>
      <c r="S493" s="49">
        <v>0</v>
      </c>
      <c r="T493" s="46"/>
      <c r="U493" s="46">
        <v>55</v>
      </c>
      <c r="V493" s="51"/>
      <c r="W493" s="62"/>
      <c r="X493" s="62"/>
      <c r="Y493" s="23" t="str">
        <f t="shared" si="58"/>
        <v/>
      </c>
      <c r="Z493" s="23">
        <f t="shared" si="59"/>
        <v>379.68</v>
      </c>
      <c r="AA493" s="19">
        <f t="shared" si="60"/>
        <v>1</v>
      </c>
      <c r="AB493" s="19">
        <f t="shared" si="61"/>
        <v>0</v>
      </c>
      <c r="AC493" s="19">
        <f t="shared" si="62"/>
        <v>1</v>
      </c>
      <c r="AD493" s="23" t="str">
        <f t="shared" si="63"/>
        <v/>
      </c>
      <c r="AE493" s="23" t="str">
        <f t="shared" si="64"/>
        <v/>
      </c>
    </row>
    <row r="494" spans="2:31" x14ac:dyDescent="0.25">
      <c r="B494" s="18">
        <f t="shared" si="65"/>
        <v>472</v>
      </c>
      <c r="C494" s="25">
        <v>5500000000264</v>
      </c>
      <c r="D494" s="19"/>
      <c r="E494" s="19"/>
      <c r="F494" s="20"/>
      <c r="G494" s="20" t="s">
        <v>585</v>
      </c>
      <c r="H494" s="21">
        <v>16</v>
      </c>
      <c r="I494" s="21" t="s">
        <v>995</v>
      </c>
      <c r="J494" s="46" t="s">
        <v>1130</v>
      </c>
      <c r="K494" s="46"/>
      <c r="L494" s="47">
        <v>0</v>
      </c>
      <c r="M494" s="48"/>
      <c r="N494" s="97">
        <v>469.92</v>
      </c>
      <c r="O494" s="49">
        <v>9.2499999999999999E-2</v>
      </c>
      <c r="P494" s="50">
        <v>0</v>
      </c>
      <c r="Q494" s="50">
        <v>0.12</v>
      </c>
      <c r="R494" s="50">
        <v>0</v>
      </c>
      <c r="S494" s="49">
        <v>0</v>
      </c>
      <c r="T494" s="46"/>
      <c r="U494" s="46">
        <v>55</v>
      </c>
      <c r="V494" s="51"/>
      <c r="W494" s="62"/>
      <c r="X494" s="62"/>
      <c r="Y494" s="23" t="str">
        <f t="shared" si="58"/>
        <v/>
      </c>
      <c r="Z494" s="23">
        <f t="shared" si="59"/>
        <v>7518.72</v>
      </c>
      <c r="AA494" s="19">
        <f t="shared" si="60"/>
        <v>1</v>
      </c>
      <c r="AB494" s="19">
        <f t="shared" si="61"/>
        <v>0</v>
      </c>
      <c r="AC494" s="19">
        <f t="shared" si="62"/>
        <v>1</v>
      </c>
      <c r="AD494" s="23" t="str">
        <f t="shared" si="63"/>
        <v/>
      </c>
      <c r="AE494" s="23" t="str">
        <f t="shared" si="64"/>
        <v/>
      </c>
    </row>
    <row r="495" spans="2:31" x14ac:dyDescent="0.25">
      <c r="B495" s="18">
        <f t="shared" si="65"/>
        <v>473</v>
      </c>
      <c r="C495" s="25">
        <v>5500000000378</v>
      </c>
      <c r="D495" s="19"/>
      <c r="E495" s="19"/>
      <c r="F495" s="2"/>
      <c r="G495" s="20" t="s">
        <v>586</v>
      </c>
      <c r="H495" s="21">
        <v>19</v>
      </c>
      <c r="I495" s="21" t="s">
        <v>995</v>
      </c>
      <c r="J495" s="46" t="s">
        <v>1130</v>
      </c>
      <c r="K495" s="46"/>
      <c r="L495" s="47" t="s">
        <v>1220</v>
      </c>
      <c r="M495" s="48"/>
      <c r="N495" s="97">
        <v>204.63</v>
      </c>
      <c r="O495" s="49">
        <v>9.2499999999999999E-2</v>
      </c>
      <c r="P495" s="50">
        <v>0</v>
      </c>
      <c r="Q495" s="50">
        <v>0.12</v>
      </c>
      <c r="R495" s="50">
        <v>0</v>
      </c>
      <c r="S495" s="49">
        <v>0</v>
      </c>
      <c r="T495" s="46"/>
      <c r="U495" s="46">
        <v>50</v>
      </c>
      <c r="V495" s="51"/>
      <c r="W495" s="62"/>
      <c r="X495" s="62"/>
      <c r="Y495" s="23" t="str">
        <f t="shared" si="58"/>
        <v/>
      </c>
      <c r="Z495" s="23">
        <f t="shared" si="59"/>
        <v>3887.97</v>
      </c>
      <c r="AA495" s="19">
        <f t="shared" si="60"/>
        <v>1</v>
      </c>
      <c r="AB495" s="19">
        <f t="shared" si="61"/>
        <v>0</v>
      </c>
      <c r="AC495" s="19">
        <f t="shared" si="62"/>
        <v>1</v>
      </c>
      <c r="AD495" s="23" t="str">
        <f t="shared" si="63"/>
        <v/>
      </c>
      <c r="AE495" s="23" t="str">
        <f t="shared" si="64"/>
        <v/>
      </c>
    </row>
    <row r="496" spans="2:31" x14ac:dyDescent="0.25">
      <c r="B496" s="18">
        <f t="shared" si="65"/>
        <v>474</v>
      </c>
      <c r="C496" s="25">
        <v>5500000001560</v>
      </c>
      <c r="D496" s="19"/>
      <c r="E496" s="19"/>
      <c r="F496" s="2"/>
      <c r="G496" s="20" t="s">
        <v>587</v>
      </c>
      <c r="H496" s="21">
        <v>1</v>
      </c>
      <c r="I496" s="21" t="s">
        <v>995</v>
      </c>
      <c r="J496" s="46" t="s">
        <v>1130</v>
      </c>
      <c r="K496" s="46"/>
      <c r="L496" s="47">
        <v>0</v>
      </c>
      <c r="M496" s="48"/>
      <c r="N496" s="97">
        <v>177.85</v>
      </c>
      <c r="O496" s="49">
        <v>9.2499999999999999E-2</v>
      </c>
      <c r="P496" s="50">
        <v>0</v>
      </c>
      <c r="Q496" s="50">
        <v>0.04</v>
      </c>
      <c r="R496" s="50">
        <v>0</v>
      </c>
      <c r="S496" s="49">
        <v>0</v>
      </c>
      <c r="T496" s="46"/>
      <c r="U496" s="46">
        <v>45</v>
      </c>
      <c r="V496" s="51"/>
      <c r="W496" s="62"/>
      <c r="X496" s="62"/>
      <c r="Y496" s="23" t="str">
        <f t="shared" si="58"/>
        <v/>
      </c>
      <c r="Z496" s="23">
        <f t="shared" si="59"/>
        <v>177.85</v>
      </c>
      <c r="AA496" s="19">
        <f t="shared" si="60"/>
        <v>1</v>
      </c>
      <c r="AB496" s="19">
        <f t="shared" si="61"/>
        <v>0</v>
      </c>
      <c r="AC496" s="19">
        <f t="shared" si="62"/>
        <v>1</v>
      </c>
      <c r="AD496" s="23" t="str">
        <f t="shared" si="63"/>
        <v/>
      </c>
      <c r="AE496" s="23" t="str">
        <f t="shared" si="64"/>
        <v/>
      </c>
    </row>
    <row r="497" spans="2:31" x14ac:dyDescent="0.25">
      <c r="B497" s="18">
        <f t="shared" si="65"/>
        <v>475</v>
      </c>
      <c r="C497" s="25">
        <v>5500000001016</v>
      </c>
      <c r="D497" s="19"/>
      <c r="E497" s="19"/>
      <c r="F497" s="20"/>
      <c r="G497" s="20" t="s">
        <v>588</v>
      </c>
      <c r="H497" s="21">
        <v>9</v>
      </c>
      <c r="I497" s="21" t="s">
        <v>995</v>
      </c>
      <c r="J497" s="46" t="s">
        <v>1130</v>
      </c>
      <c r="K497" s="46"/>
      <c r="L497" s="47" t="s">
        <v>1221</v>
      </c>
      <c r="M497" s="48"/>
      <c r="N497" s="97">
        <v>34.479999999999997</v>
      </c>
      <c r="O497" s="49">
        <v>9.2499999999999999E-2</v>
      </c>
      <c r="P497" s="50">
        <v>0</v>
      </c>
      <c r="Q497" s="50">
        <v>0.12</v>
      </c>
      <c r="R497" s="50">
        <v>0</v>
      </c>
      <c r="S497" s="49">
        <v>0</v>
      </c>
      <c r="T497" s="46"/>
      <c r="U497" s="46">
        <v>50</v>
      </c>
      <c r="V497" s="51"/>
      <c r="W497" s="62"/>
      <c r="X497" s="62"/>
      <c r="Y497" s="23" t="str">
        <f t="shared" si="58"/>
        <v/>
      </c>
      <c r="Z497" s="23">
        <f t="shared" si="59"/>
        <v>310.32</v>
      </c>
      <c r="AA497" s="19">
        <f t="shared" si="60"/>
        <v>1</v>
      </c>
      <c r="AB497" s="19">
        <f t="shared" si="61"/>
        <v>0</v>
      </c>
      <c r="AC497" s="19">
        <f t="shared" si="62"/>
        <v>1</v>
      </c>
      <c r="AD497" s="23" t="str">
        <f t="shared" si="63"/>
        <v/>
      </c>
      <c r="AE497" s="23" t="str">
        <f t="shared" si="64"/>
        <v/>
      </c>
    </row>
    <row r="498" spans="2:31" x14ac:dyDescent="0.25">
      <c r="B498" s="18">
        <f t="shared" si="65"/>
        <v>476</v>
      </c>
      <c r="C498" s="25">
        <v>5500000002123</v>
      </c>
      <c r="D498" s="19"/>
      <c r="E498" s="19"/>
      <c r="F498" s="2"/>
      <c r="G498" s="20" t="s">
        <v>589</v>
      </c>
      <c r="H498" s="21">
        <v>1</v>
      </c>
      <c r="I498" s="21" t="s">
        <v>995</v>
      </c>
      <c r="J498" s="46" t="s">
        <v>1130</v>
      </c>
      <c r="K498" s="46"/>
      <c r="L498" s="47">
        <v>0</v>
      </c>
      <c r="M498" s="48"/>
      <c r="N498" s="97">
        <v>38.81</v>
      </c>
      <c r="O498" s="49">
        <v>9.2499999999999999E-2</v>
      </c>
      <c r="P498" s="50">
        <v>0</v>
      </c>
      <c r="Q498" s="50">
        <v>0.12</v>
      </c>
      <c r="R498" s="50">
        <v>0</v>
      </c>
      <c r="S498" s="49">
        <v>0</v>
      </c>
      <c r="T498" s="46"/>
      <c r="U498" s="46">
        <v>35</v>
      </c>
      <c r="V498" s="51"/>
      <c r="W498" s="62"/>
      <c r="X498" s="62"/>
      <c r="Y498" s="23" t="str">
        <f t="shared" si="58"/>
        <v/>
      </c>
      <c r="Z498" s="23">
        <f t="shared" si="59"/>
        <v>38.81</v>
      </c>
      <c r="AA498" s="19">
        <f t="shared" si="60"/>
        <v>1</v>
      </c>
      <c r="AB498" s="19">
        <f t="shared" si="61"/>
        <v>0</v>
      </c>
      <c r="AC498" s="19">
        <f t="shared" si="62"/>
        <v>1</v>
      </c>
      <c r="AD498" s="23" t="str">
        <f t="shared" si="63"/>
        <v/>
      </c>
      <c r="AE498" s="23" t="str">
        <f t="shared" si="64"/>
        <v/>
      </c>
    </row>
    <row r="499" spans="2:31" x14ac:dyDescent="0.25">
      <c r="B499" s="18">
        <f t="shared" si="65"/>
        <v>477</v>
      </c>
      <c r="C499" s="25">
        <v>5500000001935</v>
      </c>
      <c r="D499" s="19"/>
      <c r="E499" s="19"/>
      <c r="F499" s="20"/>
      <c r="G499" s="20" t="s">
        <v>590</v>
      </c>
      <c r="H499" s="21">
        <v>1</v>
      </c>
      <c r="I499" s="21" t="s">
        <v>995</v>
      </c>
      <c r="J499" s="46" t="s">
        <v>1130</v>
      </c>
      <c r="K499" s="46"/>
      <c r="L499" s="47">
        <v>0</v>
      </c>
      <c r="M499" s="48"/>
      <c r="N499" s="97">
        <v>807.66</v>
      </c>
      <c r="O499" s="49">
        <v>9.2499999999999999E-2</v>
      </c>
      <c r="P499" s="50">
        <v>0</v>
      </c>
      <c r="Q499" s="50">
        <v>0.04</v>
      </c>
      <c r="R499" s="50">
        <v>0</v>
      </c>
      <c r="S499" s="49">
        <v>0</v>
      </c>
      <c r="T499" s="46"/>
      <c r="U499" s="46">
        <v>50</v>
      </c>
      <c r="V499" s="51"/>
      <c r="W499" s="62"/>
      <c r="X499" s="62"/>
      <c r="Y499" s="23" t="str">
        <f t="shared" si="58"/>
        <v/>
      </c>
      <c r="Z499" s="23">
        <f t="shared" si="59"/>
        <v>807.66</v>
      </c>
      <c r="AA499" s="19">
        <f t="shared" si="60"/>
        <v>1</v>
      </c>
      <c r="AB499" s="19">
        <f t="shared" si="61"/>
        <v>0</v>
      </c>
      <c r="AC499" s="19">
        <f t="shared" si="62"/>
        <v>1</v>
      </c>
      <c r="AD499" s="23" t="str">
        <f t="shared" si="63"/>
        <v/>
      </c>
      <c r="AE499" s="23" t="str">
        <f t="shared" si="64"/>
        <v/>
      </c>
    </row>
    <row r="500" spans="2:31" x14ac:dyDescent="0.25">
      <c r="B500" s="18">
        <f t="shared" si="65"/>
        <v>478</v>
      </c>
      <c r="C500" s="25">
        <v>5500000000712</v>
      </c>
      <c r="D500" s="19"/>
      <c r="E500" s="19"/>
      <c r="F500" s="2"/>
      <c r="G500" s="20" t="s">
        <v>591</v>
      </c>
      <c r="H500" s="21">
        <v>1</v>
      </c>
      <c r="I500" s="21" t="s">
        <v>995</v>
      </c>
      <c r="J500" s="46" t="s">
        <v>1130</v>
      </c>
      <c r="K500" s="46"/>
      <c r="L500" s="47">
        <v>0</v>
      </c>
      <c r="M500" s="48"/>
      <c r="N500" s="97">
        <v>204.88</v>
      </c>
      <c r="O500" s="49">
        <v>9.2499999999999999E-2</v>
      </c>
      <c r="P500" s="50">
        <v>0</v>
      </c>
      <c r="Q500" s="50">
        <v>0.04</v>
      </c>
      <c r="R500" s="50">
        <v>0</v>
      </c>
      <c r="S500" s="49">
        <v>0</v>
      </c>
      <c r="T500" s="46"/>
      <c r="U500" s="46">
        <v>75</v>
      </c>
      <c r="V500" s="51"/>
      <c r="W500" s="62"/>
      <c r="X500" s="62"/>
      <c r="Y500" s="23" t="str">
        <f t="shared" si="58"/>
        <v/>
      </c>
      <c r="Z500" s="23">
        <f t="shared" si="59"/>
        <v>204.88</v>
      </c>
      <c r="AA500" s="19">
        <f t="shared" si="60"/>
        <v>1</v>
      </c>
      <c r="AB500" s="19">
        <f t="shared" si="61"/>
        <v>0</v>
      </c>
      <c r="AC500" s="19">
        <f t="shared" si="62"/>
        <v>1</v>
      </c>
      <c r="AD500" s="23" t="str">
        <f t="shared" si="63"/>
        <v/>
      </c>
      <c r="AE500" s="23" t="str">
        <f t="shared" si="64"/>
        <v/>
      </c>
    </row>
    <row r="501" spans="2:31" x14ac:dyDescent="0.25">
      <c r="B501" s="18">
        <f t="shared" si="65"/>
        <v>479</v>
      </c>
      <c r="C501" s="25">
        <v>5500000000380</v>
      </c>
      <c r="D501" s="19"/>
      <c r="E501" s="19"/>
      <c r="F501" s="20"/>
      <c r="G501" s="20" t="s">
        <v>592</v>
      </c>
      <c r="H501" s="21">
        <v>1</v>
      </c>
      <c r="I501" s="21" t="s">
        <v>995</v>
      </c>
      <c r="J501" s="46" t="s">
        <v>1130</v>
      </c>
      <c r="K501" s="46"/>
      <c r="L501" s="47">
        <v>0</v>
      </c>
      <c r="M501" s="48"/>
      <c r="N501" s="97">
        <v>618.54</v>
      </c>
      <c r="O501" s="49">
        <v>9.2499999999999999E-2</v>
      </c>
      <c r="P501" s="50">
        <v>0</v>
      </c>
      <c r="Q501" s="50">
        <v>0.04</v>
      </c>
      <c r="R501" s="50">
        <v>0</v>
      </c>
      <c r="S501" s="49">
        <v>0</v>
      </c>
      <c r="T501" s="46"/>
      <c r="U501" s="46">
        <v>50</v>
      </c>
      <c r="V501" s="51"/>
      <c r="W501" s="62"/>
      <c r="X501" s="62"/>
      <c r="Y501" s="23" t="str">
        <f t="shared" si="58"/>
        <v/>
      </c>
      <c r="Z501" s="23">
        <f t="shared" si="59"/>
        <v>618.54</v>
      </c>
      <c r="AA501" s="19">
        <f t="shared" si="60"/>
        <v>1</v>
      </c>
      <c r="AB501" s="19">
        <f t="shared" si="61"/>
        <v>0</v>
      </c>
      <c r="AC501" s="19">
        <f t="shared" si="62"/>
        <v>1</v>
      </c>
      <c r="AD501" s="23" t="str">
        <f t="shared" si="63"/>
        <v/>
      </c>
      <c r="AE501" s="23" t="str">
        <f t="shared" si="64"/>
        <v/>
      </c>
    </row>
    <row r="502" spans="2:31" x14ac:dyDescent="0.25">
      <c r="B502" s="18">
        <f t="shared" si="65"/>
        <v>480</v>
      </c>
      <c r="C502" s="25">
        <v>5500000000973</v>
      </c>
      <c r="D502" s="19"/>
      <c r="E502" s="19"/>
      <c r="F502" s="2"/>
      <c r="G502" s="20" t="s">
        <v>593</v>
      </c>
      <c r="H502" s="21">
        <v>19</v>
      </c>
      <c r="I502" s="21" t="s">
        <v>995</v>
      </c>
      <c r="J502" s="46" t="s">
        <v>1130</v>
      </c>
      <c r="K502" s="46"/>
      <c r="L502" s="47">
        <v>0</v>
      </c>
      <c r="M502" s="48"/>
      <c r="N502" s="97">
        <v>189.28</v>
      </c>
      <c r="O502" s="49">
        <v>9.2499999999999999E-2</v>
      </c>
      <c r="P502" s="50">
        <v>0</v>
      </c>
      <c r="Q502" s="50">
        <v>0.04</v>
      </c>
      <c r="R502" s="50">
        <v>0</v>
      </c>
      <c r="S502" s="49">
        <v>0</v>
      </c>
      <c r="T502" s="46"/>
      <c r="U502" s="46">
        <v>45</v>
      </c>
      <c r="V502" s="51"/>
      <c r="W502" s="62"/>
      <c r="X502" s="62"/>
      <c r="Y502" s="23" t="str">
        <f t="shared" si="58"/>
        <v/>
      </c>
      <c r="Z502" s="23">
        <f t="shared" si="59"/>
        <v>3596.32</v>
      </c>
      <c r="AA502" s="19">
        <f t="shared" si="60"/>
        <v>1</v>
      </c>
      <c r="AB502" s="19">
        <f t="shared" si="61"/>
        <v>0</v>
      </c>
      <c r="AC502" s="19">
        <f t="shared" si="62"/>
        <v>1</v>
      </c>
      <c r="AD502" s="23" t="str">
        <f t="shared" si="63"/>
        <v/>
      </c>
      <c r="AE502" s="23" t="str">
        <f t="shared" si="64"/>
        <v/>
      </c>
    </row>
    <row r="503" spans="2:31" x14ac:dyDescent="0.25">
      <c r="B503" s="18">
        <f t="shared" si="65"/>
        <v>481</v>
      </c>
      <c r="C503" s="25">
        <v>5500000000552</v>
      </c>
      <c r="D503" s="19"/>
      <c r="E503" s="19"/>
      <c r="F503" s="20"/>
      <c r="G503" s="20" t="s">
        <v>594</v>
      </c>
      <c r="H503" s="21">
        <v>27</v>
      </c>
      <c r="I503" s="21" t="s">
        <v>995</v>
      </c>
      <c r="J503" s="46" t="s">
        <v>1132</v>
      </c>
      <c r="K503" s="46"/>
      <c r="L503" s="47">
        <v>0</v>
      </c>
      <c r="M503" s="48"/>
      <c r="N503" s="97">
        <v>94.16</v>
      </c>
      <c r="O503" s="49">
        <v>9.2499999999999999E-2</v>
      </c>
      <c r="P503" s="50">
        <v>0</v>
      </c>
      <c r="Q503" s="50">
        <v>0.04</v>
      </c>
      <c r="R503" s="50">
        <v>0</v>
      </c>
      <c r="S503" s="49">
        <v>0</v>
      </c>
      <c r="T503" s="46"/>
      <c r="U503" s="46">
        <v>55</v>
      </c>
      <c r="V503" s="51"/>
      <c r="W503" s="62"/>
      <c r="X503" s="62"/>
      <c r="Y503" s="23" t="str">
        <f t="shared" si="58"/>
        <v/>
      </c>
      <c r="Z503" s="23">
        <f t="shared" si="59"/>
        <v>2542.3199999999997</v>
      </c>
      <c r="AA503" s="19">
        <f t="shared" si="60"/>
        <v>1</v>
      </c>
      <c r="AB503" s="19">
        <f t="shared" si="61"/>
        <v>0</v>
      </c>
      <c r="AC503" s="19">
        <f t="shared" si="62"/>
        <v>1</v>
      </c>
      <c r="AD503" s="23" t="str">
        <f t="shared" si="63"/>
        <v/>
      </c>
      <c r="AE503" s="23" t="str">
        <f t="shared" si="64"/>
        <v/>
      </c>
    </row>
    <row r="504" spans="2:31" x14ac:dyDescent="0.25">
      <c r="B504" s="18">
        <f t="shared" si="65"/>
        <v>482</v>
      </c>
      <c r="C504" s="25">
        <v>5200000019018</v>
      </c>
      <c r="D504" s="19"/>
      <c r="E504" s="19"/>
      <c r="F504" s="2"/>
      <c r="G504" s="20" t="s">
        <v>595</v>
      </c>
      <c r="H504" s="21">
        <v>1</v>
      </c>
      <c r="I504" s="21" t="s">
        <v>995</v>
      </c>
      <c r="J504" s="46" t="s">
        <v>1130</v>
      </c>
      <c r="K504" s="46"/>
      <c r="L504" s="47">
        <v>0</v>
      </c>
      <c r="M504" s="48"/>
      <c r="N504" s="97">
        <v>174.61</v>
      </c>
      <c r="O504" s="49">
        <v>9.2499999999999999E-2</v>
      </c>
      <c r="P504" s="50">
        <v>0</v>
      </c>
      <c r="Q504" s="50">
        <v>0.04</v>
      </c>
      <c r="R504" s="50">
        <v>0</v>
      </c>
      <c r="S504" s="49">
        <v>0</v>
      </c>
      <c r="T504" s="46"/>
      <c r="U504" s="46">
        <v>50</v>
      </c>
      <c r="V504" s="51"/>
      <c r="W504" s="62"/>
      <c r="X504" s="62"/>
      <c r="Y504" s="23" t="str">
        <f t="shared" si="58"/>
        <v/>
      </c>
      <c r="Z504" s="23">
        <f t="shared" si="59"/>
        <v>174.61</v>
      </c>
      <c r="AA504" s="19">
        <f t="shared" si="60"/>
        <v>1</v>
      </c>
      <c r="AB504" s="19">
        <f t="shared" si="61"/>
        <v>0</v>
      </c>
      <c r="AC504" s="19">
        <f t="shared" si="62"/>
        <v>1</v>
      </c>
      <c r="AD504" s="23" t="str">
        <f t="shared" si="63"/>
        <v/>
      </c>
      <c r="AE504" s="23" t="str">
        <f t="shared" si="64"/>
        <v/>
      </c>
    </row>
    <row r="505" spans="2:31" x14ac:dyDescent="0.25">
      <c r="B505" s="18">
        <f t="shared" si="65"/>
        <v>483</v>
      </c>
      <c r="C505" s="25">
        <v>5500000000553</v>
      </c>
      <c r="D505" s="19"/>
      <c r="E505" s="19"/>
      <c r="F505" s="20"/>
      <c r="G505" s="20" t="s">
        <v>596</v>
      </c>
      <c r="H505" s="21">
        <v>5</v>
      </c>
      <c r="I505" s="21" t="s">
        <v>995</v>
      </c>
      <c r="J505" s="46" t="s">
        <v>1130</v>
      </c>
      <c r="K505" s="46"/>
      <c r="L505" s="47" t="s">
        <v>1212</v>
      </c>
      <c r="M505" s="48"/>
      <c r="N505" s="97">
        <v>40.51</v>
      </c>
      <c r="O505" s="49">
        <v>9.2499999999999999E-2</v>
      </c>
      <c r="P505" s="50">
        <v>0</v>
      </c>
      <c r="Q505" s="50">
        <v>0.12</v>
      </c>
      <c r="R505" s="50">
        <v>0</v>
      </c>
      <c r="S505" s="49">
        <v>0</v>
      </c>
      <c r="T505" s="46"/>
      <c r="U505" s="46">
        <v>45</v>
      </c>
      <c r="V505" s="51"/>
      <c r="W505" s="62"/>
      <c r="X505" s="62"/>
      <c r="Y505" s="23" t="str">
        <f t="shared" si="58"/>
        <v/>
      </c>
      <c r="Z505" s="23">
        <f t="shared" si="59"/>
        <v>202.54999999999998</v>
      </c>
      <c r="AA505" s="19">
        <f t="shared" si="60"/>
        <v>1</v>
      </c>
      <c r="AB505" s="19">
        <f t="shared" si="61"/>
        <v>0</v>
      </c>
      <c r="AC505" s="19">
        <f t="shared" si="62"/>
        <v>1</v>
      </c>
      <c r="AD505" s="23" t="str">
        <f t="shared" si="63"/>
        <v/>
      </c>
      <c r="AE505" s="23" t="str">
        <f t="shared" si="64"/>
        <v/>
      </c>
    </row>
    <row r="506" spans="2:31" x14ac:dyDescent="0.25">
      <c r="B506" s="18">
        <f t="shared" si="65"/>
        <v>484</v>
      </c>
      <c r="C506" s="25">
        <v>5500000000554</v>
      </c>
      <c r="D506" s="19"/>
      <c r="E506" s="19"/>
      <c r="F506" s="2"/>
      <c r="G506" s="20" t="s">
        <v>597</v>
      </c>
      <c r="H506" s="21">
        <v>27</v>
      </c>
      <c r="I506" s="21" t="s">
        <v>995</v>
      </c>
      <c r="J506" s="46" t="s">
        <v>1130</v>
      </c>
      <c r="K506" s="46"/>
      <c r="L506" s="47">
        <v>0</v>
      </c>
      <c r="M506" s="48"/>
      <c r="N506" s="97">
        <v>40.51</v>
      </c>
      <c r="O506" s="49">
        <v>9.2499999999999999E-2</v>
      </c>
      <c r="P506" s="50">
        <v>0</v>
      </c>
      <c r="Q506" s="50">
        <v>0.12</v>
      </c>
      <c r="R506" s="50">
        <v>0</v>
      </c>
      <c r="S506" s="49">
        <v>0</v>
      </c>
      <c r="T506" s="46"/>
      <c r="U506" s="46">
        <v>45</v>
      </c>
      <c r="V506" s="51"/>
      <c r="W506" s="62"/>
      <c r="X506" s="62"/>
      <c r="Y506" s="23" t="str">
        <f t="shared" si="58"/>
        <v/>
      </c>
      <c r="Z506" s="23">
        <f t="shared" si="59"/>
        <v>1093.77</v>
      </c>
      <c r="AA506" s="19">
        <f t="shared" si="60"/>
        <v>1</v>
      </c>
      <c r="AB506" s="19">
        <f t="shared" si="61"/>
        <v>0</v>
      </c>
      <c r="AC506" s="19">
        <f t="shared" si="62"/>
        <v>1</v>
      </c>
      <c r="AD506" s="23" t="str">
        <f t="shared" si="63"/>
        <v/>
      </c>
      <c r="AE506" s="23" t="str">
        <f t="shared" si="64"/>
        <v/>
      </c>
    </row>
    <row r="507" spans="2:31" x14ac:dyDescent="0.25">
      <c r="B507" s="18">
        <f t="shared" si="65"/>
        <v>485</v>
      </c>
      <c r="C507" s="25">
        <v>5500000001746</v>
      </c>
      <c r="D507" s="19"/>
      <c r="E507" s="19"/>
      <c r="F507" s="20"/>
      <c r="G507" s="20" t="s">
        <v>598</v>
      </c>
      <c r="H507" s="21">
        <v>17</v>
      </c>
      <c r="I507" s="21" t="s">
        <v>995</v>
      </c>
      <c r="J507" s="46" t="s">
        <v>1130</v>
      </c>
      <c r="K507" s="46"/>
      <c r="L507" s="47" t="s">
        <v>1222</v>
      </c>
      <c r="M507" s="48"/>
      <c r="N507" s="97">
        <v>84.75</v>
      </c>
      <c r="O507" s="49">
        <v>9.2499999999999999E-2</v>
      </c>
      <c r="P507" s="50">
        <v>0</v>
      </c>
      <c r="Q507" s="50">
        <v>0.12</v>
      </c>
      <c r="R507" s="50">
        <v>0</v>
      </c>
      <c r="S507" s="49">
        <v>0</v>
      </c>
      <c r="T507" s="46"/>
      <c r="U507" s="46">
        <v>50</v>
      </c>
      <c r="V507" s="51"/>
      <c r="W507" s="62"/>
      <c r="X507" s="62"/>
      <c r="Y507" s="23" t="str">
        <f t="shared" si="58"/>
        <v/>
      </c>
      <c r="Z507" s="23">
        <f t="shared" si="59"/>
        <v>1440.75</v>
      </c>
      <c r="AA507" s="19">
        <f t="shared" si="60"/>
        <v>1</v>
      </c>
      <c r="AB507" s="19">
        <f t="shared" si="61"/>
        <v>0</v>
      </c>
      <c r="AC507" s="19">
        <f t="shared" si="62"/>
        <v>1</v>
      </c>
      <c r="AD507" s="23" t="str">
        <f t="shared" si="63"/>
        <v/>
      </c>
      <c r="AE507" s="23" t="str">
        <f t="shared" si="64"/>
        <v/>
      </c>
    </row>
    <row r="508" spans="2:31" x14ac:dyDescent="0.25">
      <c r="B508" s="18">
        <f t="shared" si="65"/>
        <v>486</v>
      </c>
      <c r="C508" s="25">
        <v>5500000000353</v>
      </c>
      <c r="D508" s="19"/>
      <c r="E508" s="19"/>
      <c r="F508" s="2"/>
      <c r="G508" s="20" t="s">
        <v>599</v>
      </c>
      <c r="H508" s="21">
        <v>7</v>
      </c>
      <c r="I508" s="21" t="s">
        <v>995</v>
      </c>
      <c r="J508" s="46" t="s">
        <v>1073</v>
      </c>
      <c r="K508" s="46" t="s">
        <v>85</v>
      </c>
      <c r="L508" s="47" t="s">
        <v>1186</v>
      </c>
      <c r="M508" s="48"/>
      <c r="N508" s="97"/>
      <c r="O508" s="49"/>
      <c r="P508" s="50"/>
      <c r="Q508" s="50"/>
      <c r="R508" s="50"/>
      <c r="S508" s="49"/>
      <c r="T508" s="46"/>
      <c r="U508" s="46">
        <v>0</v>
      </c>
      <c r="V508" s="51"/>
      <c r="W508" s="62"/>
      <c r="X508" s="62"/>
      <c r="Y508" s="23" t="str">
        <f t="shared" si="58"/>
        <v/>
      </c>
      <c r="Z508" s="23" t="str">
        <f t="shared" si="59"/>
        <v/>
      </c>
      <c r="AA508" s="19">
        <f t="shared" si="60"/>
        <v>0</v>
      </c>
      <c r="AB508" s="19">
        <f t="shared" si="61"/>
        <v>0</v>
      </c>
      <c r="AC508" s="19">
        <f t="shared" si="62"/>
        <v>0</v>
      </c>
      <c r="AD508" s="23" t="str">
        <f t="shared" si="63"/>
        <v/>
      </c>
      <c r="AE508" s="23" t="str">
        <f t="shared" si="64"/>
        <v/>
      </c>
    </row>
    <row r="509" spans="2:31" x14ac:dyDescent="0.25">
      <c r="B509" s="18">
        <f t="shared" si="65"/>
        <v>487</v>
      </c>
      <c r="C509" s="25">
        <v>5200000010510</v>
      </c>
      <c r="D509" s="19"/>
      <c r="E509" s="19"/>
      <c r="F509" s="20"/>
      <c r="G509" s="20" t="s">
        <v>600</v>
      </c>
      <c r="H509" s="21">
        <v>1</v>
      </c>
      <c r="I509" s="21" t="s">
        <v>995</v>
      </c>
      <c r="J509" s="46" t="s">
        <v>1073</v>
      </c>
      <c r="K509" s="46" t="s">
        <v>85</v>
      </c>
      <c r="L509" s="47" t="s">
        <v>1188</v>
      </c>
      <c r="M509" s="48"/>
      <c r="N509" s="97"/>
      <c r="O509" s="49"/>
      <c r="P509" s="50"/>
      <c r="Q509" s="50"/>
      <c r="R509" s="50"/>
      <c r="S509" s="49"/>
      <c r="T509" s="46"/>
      <c r="U509" s="46">
        <v>0</v>
      </c>
      <c r="V509" s="51"/>
      <c r="W509" s="62"/>
      <c r="X509" s="62"/>
      <c r="Y509" s="23" t="str">
        <f t="shared" si="58"/>
        <v/>
      </c>
      <c r="Z509" s="23" t="str">
        <f t="shared" si="59"/>
        <v/>
      </c>
      <c r="AA509" s="19">
        <f t="shared" si="60"/>
        <v>0</v>
      </c>
      <c r="AB509" s="19">
        <f t="shared" si="61"/>
        <v>0</v>
      </c>
      <c r="AC509" s="19">
        <f t="shared" si="62"/>
        <v>0</v>
      </c>
      <c r="AD509" s="23" t="str">
        <f t="shared" si="63"/>
        <v/>
      </c>
      <c r="AE509" s="23" t="str">
        <f t="shared" si="64"/>
        <v/>
      </c>
    </row>
    <row r="510" spans="2:31" x14ac:dyDescent="0.25">
      <c r="B510" s="18">
        <f t="shared" si="65"/>
        <v>488</v>
      </c>
      <c r="C510" s="25">
        <v>5200000010511</v>
      </c>
      <c r="D510" s="19"/>
      <c r="E510" s="19"/>
      <c r="F510" s="2"/>
      <c r="G510" s="20" t="s">
        <v>601</v>
      </c>
      <c r="H510" s="21">
        <v>1</v>
      </c>
      <c r="I510" s="21" t="s">
        <v>995</v>
      </c>
      <c r="J510" s="46" t="s">
        <v>1073</v>
      </c>
      <c r="K510" s="46" t="s">
        <v>85</v>
      </c>
      <c r="L510" s="47" t="s">
        <v>1188</v>
      </c>
      <c r="M510" s="48"/>
      <c r="N510" s="97"/>
      <c r="O510" s="49"/>
      <c r="P510" s="50"/>
      <c r="Q510" s="50"/>
      <c r="R510" s="50"/>
      <c r="S510" s="49"/>
      <c r="T510" s="46"/>
      <c r="U510" s="46">
        <v>0</v>
      </c>
      <c r="V510" s="51"/>
      <c r="W510" s="62"/>
      <c r="X510" s="62"/>
      <c r="Y510" s="23" t="str">
        <f t="shared" si="58"/>
        <v/>
      </c>
      <c r="Z510" s="23" t="str">
        <f t="shared" si="59"/>
        <v/>
      </c>
      <c r="AA510" s="19">
        <f t="shared" si="60"/>
        <v>0</v>
      </c>
      <c r="AB510" s="19">
        <f t="shared" si="61"/>
        <v>0</v>
      </c>
      <c r="AC510" s="19">
        <f t="shared" si="62"/>
        <v>0</v>
      </c>
      <c r="AD510" s="23" t="str">
        <f t="shared" si="63"/>
        <v/>
      </c>
      <c r="AE510" s="23" t="str">
        <f t="shared" si="64"/>
        <v/>
      </c>
    </row>
    <row r="511" spans="2:31" x14ac:dyDescent="0.25">
      <c r="B511" s="18">
        <f t="shared" si="65"/>
        <v>489</v>
      </c>
      <c r="C511" s="25">
        <v>5500000000149</v>
      </c>
      <c r="D511" s="19"/>
      <c r="E511" s="19"/>
      <c r="F511" s="20"/>
      <c r="G511" s="20" t="s">
        <v>602</v>
      </c>
      <c r="H511" s="21">
        <v>6</v>
      </c>
      <c r="I511" s="21" t="s">
        <v>995</v>
      </c>
      <c r="J511" s="46" t="s">
        <v>1122</v>
      </c>
      <c r="K511" s="46"/>
      <c r="L511" s="47">
        <v>0</v>
      </c>
      <c r="M511" s="48"/>
      <c r="N511" s="97">
        <v>104.96</v>
      </c>
      <c r="O511" s="49">
        <v>9.2499999999999999E-2</v>
      </c>
      <c r="P511" s="50">
        <v>0</v>
      </c>
      <c r="Q511" s="50">
        <v>0.04</v>
      </c>
      <c r="R511" s="50">
        <v>0</v>
      </c>
      <c r="S511" s="49">
        <v>0</v>
      </c>
      <c r="T511" s="46"/>
      <c r="U511" s="46">
        <v>50</v>
      </c>
      <c r="V511" s="51"/>
      <c r="W511" s="62"/>
      <c r="X511" s="62"/>
      <c r="Y511" s="23" t="str">
        <f t="shared" si="58"/>
        <v/>
      </c>
      <c r="Z511" s="23">
        <f t="shared" si="59"/>
        <v>629.76</v>
      </c>
      <c r="AA511" s="19">
        <f t="shared" si="60"/>
        <v>1</v>
      </c>
      <c r="AB511" s="19">
        <f t="shared" si="61"/>
        <v>0</v>
      </c>
      <c r="AC511" s="19">
        <f t="shared" si="62"/>
        <v>1</v>
      </c>
      <c r="AD511" s="23" t="str">
        <f t="shared" si="63"/>
        <v/>
      </c>
      <c r="AE511" s="23" t="str">
        <f t="shared" si="64"/>
        <v/>
      </c>
    </row>
    <row r="512" spans="2:31" x14ac:dyDescent="0.25">
      <c r="B512" s="18">
        <f t="shared" si="65"/>
        <v>490</v>
      </c>
      <c r="C512" s="25">
        <v>5200000010925</v>
      </c>
      <c r="D512" s="19"/>
      <c r="E512" s="19"/>
      <c r="F512" s="2"/>
      <c r="G512" s="20" t="s">
        <v>603</v>
      </c>
      <c r="H512" s="21">
        <v>1</v>
      </c>
      <c r="I512" s="21" t="s">
        <v>995</v>
      </c>
      <c r="J512" s="46" t="s">
        <v>1133</v>
      </c>
      <c r="K512" s="46"/>
      <c r="L512" s="47">
        <v>0</v>
      </c>
      <c r="M512" s="48"/>
      <c r="N512" s="97">
        <v>117.77</v>
      </c>
      <c r="O512" s="49">
        <v>9.2499999999999999E-2</v>
      </c>
      <c r="P512" s="50">
        <v>0</v>
      </c>
      <c r="Q512" s="50">
        <v>0.12</v>
      </c>
      <c r="R512" s="50">
        <v>0</v>
      </c>
      <c r="S512" s="49">
        <v>0</v>
      </c>
      <c r="T512" s="46"/>
      <c r="U512" s="46">
        <v>50</v>
      </c>
      <c r="V512" s="51"/>
      <c r="W512" s="62"/>
      <c r="X512" s="62"/>
      <c r="Y512" s="23" t="str">
        <f t="shared" si="58"/>
        <v/>
      </c>
      <c r="Z512" s="23">
        <f t="shared" si="59"/>
        <v>117.77</v>
      </c>
      <c r="AA512" s="19">
        <f t="shared" si="60"/>
        <v>1</v>
      </c>
      <c r="AB512" s="19">
        <f t="shared" si="61"/>
        <v>0</v>
      </c>
      <c r="AC512" s="19">
        <f t="shared" si="62"/>
        <v>1</v>
      </c>
      <c r="AD512" s="23" t="str">
        <f t="shared" si="63"/>
        <v/>
      </c>
      <c r="AE512" s="23" t="str">
        <f t="shared" si="64"/>
        <v/>
      </c>
    </row>
    <row r="513" spans="2:31" x14ac:dyDescent="0.25">
      <c r="B513" s="18">
        <f t="shared" si="65"/>
        <v>491</v>
      </c>
      <c r="C513" s="25">
        <v>5200000010926</v>
      </c>
      <c r="D513" s="19"/>
      <c r="E513" s="19"/>
      <c r="F513" s="20"/>
      <c r="G513" s="20" t="s">
        <v>604</v>
      </c>
      <c r="H513" s="21">
        <v>1</v>
      </c>
      <c r="I513" s="21" t="s">
        <v>995</v>
      </c>
      <c r="J513" s="46" t="s">
        <v>1073</v>
      </c>
      <c r="K513" s="46" t="s">
        <v>85</v>
      </c>
      <c r="L513" s="47" t="s">
        <v>1188</v>
      </c>
      <c r="M513" s="48"/>
      <c r="N513" s="97"/>
      <c r="O513" s="49"/>
      <c r="P513" s="50"/>
      <c r="Q513" s="50"/>
      <c r="R513" s="50"/>
      <c r="S513" s="49"/>
      <c r="T513" s="46"/>
      <c r="U513" s="46">
        <v>0</v>
      </c>
      <c r="V513" s="51"/>
      <c r="W513" s="62"/>
      <c r="X513" s="62"/>
      <c r="Y513" s="23" t="str">
        <f t="shared" si="58"/>
        <v/>
      </c>
      <c r="Z513" s="23" t="str">
        <f t="shared" si="59"/>
        <v/>
      </c>
      <c r="AA513" s="19">
        <f t="shared" si="60"/>
        <v>0</v>
      </c>
      <c r="AB513" s="19">
        <f t="shared" si="61"/>
        <v>0</v>
      </c>
      <c r="AC513" s="19">
        <f t="shared" si="62"/>
        <v>0</v>
      </c>
      <c r="AD513" s="23" t="str">
        <f t="shared" si="63"/>
        <v/>
      </c>
      <c r="AE513" s="23" t="str">
        <f t="shared" si="64"/>
        <v/>
      </c>
    </row>
    <row r="514" spans="2:31" x14ac:dyDescent="0.25">
      <c r="B514" s="18">
        <f t="shared" si="65"/>
        <v>492</v>
      </c>
      <c r="C514" s="25">
        <v>6100000002945</v>
      </c>
      <c r="D514" s="19"/>
      <c r="E514" s="19"/>
      <c r="F514" s="2"/>
      <c r="G514" s="20" t="s">
        <v>605</v>
      </c>
      <c r="H514" s="21">
        <v>3</v>
      </c>
      <c r="I514" s="21" t="s">
        <v>995</v>
      </c>
      <c r="J514" s="46" t="s">
        <v>1085</v>
      </c>
      <c r="K514" s="46"/>
      <c r="L514" s="47">
        <v>0</v>
      </c>
      <c r="M514" s="48"/>
      <c r="N514" s="97">
        <v>21.45</v>
      </c>
      <c r="O514" s="49">
        <v>9.2499999999999999E-2</v>
      </c>
      <c r="P514" s="50">
        <v>0</v>
      </c>
      <c r="Q514" s="50">
        <v>0.12</v>
      </c>
      <c r="R514" s="50">
        <v>0</v>
      </c>
      <c r="S514" s="49">
        <v>0</v>
      </c>
      <c r="T514" s="46"/>
      <c r="U514" s="46">
        <v>50</v>
      </c>
      <c r="V514" s="51"/>
      <c r="W514" s="62"/>
      <c r="X514" s="62"/>
      <c r="Y514" s="23" t="str">
        <f t="shared" si="58"/>
        <v/>
      </c>
      <c r="Z514" s="23">
        <f t="shared" si="59"/>
        <v>64.349999999999994</v>
      </c>
      <c r="AA514" s="19">
        <f t="shared" si="60"/>
        <v>1</v>
      </c>
      <c r="AB514" s="19">
        <f t="shared" si="61"/>
        <v>0</v>
      </c>
      <c r="AC514" s="19">
        <f t="shared" si="62"/>
        <v>1</v>
      </c>
      <c r="AD514" s="23" t="str">
        <f t="shared" si="63"/>
        <v/>
      </c>
      <c r="AE514" s="23" t="str">
        <f t="shared" si="64"/>
        <v/>
      </c>
    </row>
    <row r="515" spans="2:31" x14ac:dyDescent="0.25">
      <c r="B515" s="18">
        <f t="shared" si="65"/>
        <v>493</v>
      </c>
      <c r="C515" s="25">
        <v>6100000002946</v>
      </c>
      <c r="D515" s="19"/>
      <c r="E515" s="19"/>
      <c r="F515" s="20"/>
      <c r="G515" s="20" t="s">
        <v>606</v>
      </c>
      <c r="H515" s="21">
        <v>1</v>
      </c>
      <c r="I515" s="21" t="s">
        <v>995</v>
      </c>
      <c r="J515" s="46" t="s">
        <v>1119</v>
      </c>
      <c r="K515" s="46"/>
      <c r="L515" s="47">
        <v>0</v>
      </c>
      <c r="M515" s="48"/>
      <c r="N515" s="97">
        <v>18.649999999999999</v>
      </c>
      <c r="O515" s="49">
        <v>9.2499999999999999E-2</v>
      </c>
      <c r="P515" s="50">
        <v>0</v>
      </c>
      <c r="Q515" s="50">
        <v>0.12</v>
      </c>
      <c r="R515" s="50">
        <v>0</v>
      </c>
      <c r="S515" s="49">
        <v>0</v>
      </c>
      <c r="T515" s="46"/>
      <c r="U515" s="46">
        <v>50</v>
      </c>
      <c r="V515" s="51"/>
      <c r="W515" s="62"/>
      <c r="X515" s="62"/>
      <c r="Y515" s="23" t="str">
        <f t="shared" si="58"/>
        <v/>
      </c>
      <c r="Z515" s="23">
        <f t="shared" si="59"/>
        <v>18.649999999999999</v>
      </c>
      <c r="AA515" s="19">
        <f t="shared" si="60"/>
        <v>1</v>
      </c>
      <c r="AB515" s="19">
        <f t="shared" si="61"/>
        <v>0</v>
      </c>
      <c r="AC515" s="19">
        <f t="shared" si="62"/>
        <v>1</v>
      </c>
      <c r="AD515" s="23" t="str">
        <f t="shared" si="63"/>
        <v/>
      </c>
      <c r="AE515" s="23" t="str">
        <f t="shared" si="64"/>
        <v/>
      </c>
    </row>
    <row r="516" spans="2:31" x14ac:dyDescent="0.25">
      <c r="B516" s="18">
        <f t="shared" si="65"/>
        <v>494</v>
      </c>
      <c r="C516" s="25">
        <v>5300000006434</v>
      </c>
      <c r="D516" s="19"/>
      <c r="E516" s="19"/>
      <c r="F516" s="2"/>
      <c r="G516" s="20" t="s">
        <v>607</v>
      </c>
      <c r="H516" s="21">
        <v>3</v>
      </c>
      <c r="I516" s="21" t="s">
        <v>995</v>
      </c>
      <c r="J516" s="46" t="s">
        <v>1122</v>
      </c>
      <c r="K516" s="46"/>
      <c r="L516" s="47">
        <v>0</v>
      </c>
      <c r="M516" s="48"/>
      <c r="N516" s="97">
        <v>1470.58</v>
      </c>
      <c r="O516" s="49">
        <v>9.2499999999999999E-2</v>
      </c>
      <c r="P516" s="50">
        <v>0</v>
      </c>
      <c r="Q516" s="50">
        <v>0.12</v>
      </c>
      <c r="R516" s="50">
        <v>0</v>
      </c>
      <c r="S516" s="49">
        <v>0</v>
      </c>
      <c r="T516" s="46"/>
      <c r="U516" s="46">
        <v>55</v>
      </c>
      <c r="V516" s="51"/>
      <c r="W516" s="62"/>
      <c r="X516" s="62"/>
      <c r="Y516" s="23" t="str">
        <f t="shared" si="58"/>
        <v/>
      </c>
      <c r="Z516" s="23">
        <f t="shared" si="59"/>
        <v>4411.74</v>
      </c>
      <c r="AA516" s="19">
        <f t="shared" si="60"/>
        <v>1</v>
      </c>
      <c r="AB516" s="19">
        <f t="shared" si="61"/>
        <v>0</v>
      </c>
      <c r="AC516" s="19">
        <f t="shared" si="62"/>
        <v>1</v>
      </c>
      <c r="AD516" s="23" t="str">
        <f t="shared" si="63"/>
        <v/>
      </c>
      <c r="AE516" s="23" t="str">
        <f t="shared" si="64"/>
        <v/>
      </c>
    </row>
    <row r="517" spans="2:31" x14ac:dyDescent="0.25">
      <c r="B517" s="18">
        <f t="shared" si="65"/>
        <v>495</v>
      </c>
      <c r="C517" s="25">
        <v>5300000006519</v>
      </c>
      <c r="D517" s="19"/>
      <c r="E517" s="19"/>
      <c r="F517" s="20"/>
      <c r="G517" s="20" t="s">
        <v>608</v>
      </c>
      <c r="H517" s="21">
        <v>3</v>
      </c>
      <c r="I517" s="21" t="s">
        <v>995</v>
      </c>
      <c r="J517" s="46" t="s">
        <v>1122</v>
      </c>
      <c r="K517" s="46"/>
      <c r="L517" s="47">
        <v>0</v>
      </c>
      <c r="M517" s="48"/>
      <c r="N517" s="97">
        <v>1463.28</v>
      </c>
      <c r="O517" s="49">
        <v>9.2499999999999999E-2</v>
      </c>
      <c r="P517" s="50">
        <v>0</v>
      </c>
      <c r="Q517" s="50">
        <v>0.12</v>
      </c>
      <c r="R517" s="50">
        <v>0</v>
      </c>
      <c r="S517" s="49">
        <v>0</v>
      </c>
      <c r="T517" s="46"/>
      <c r="U517" s="46">
        <v>45</v>
      </c>
      <c r="V517" s="51"/>
      <c r="W517" s="62"/>
      <c r="X517" s="62"/>
      <c r="Y517" s="23" t="str">
        <f t="shared" si="58"/>
        <v/>
      </c>
      <c r="Z517" s="23">
        <f t="shared" si="59"/>
        <v>4389.84</v>
      </c>
      <c r="AA517" s="19">
        <f t="shared" si="60"/>
        <v>1</v>
      </c>
      <c r="AB517" s="19">
        <f t="shared" si="61"/>
        <v>0</v>
      </c>
      <c r="AC517" s="19">
        <f t="shared" si="62"/>
        <v>1</v>
      </c>
      <c r="AD517" s="23" t="str">
        <f t="shared" si="63"/>
        <v/>
      </c>
      <c r="AE517" s="23" t="str">
        <f t="shared" si="64"/>
        <v/>
      </c>
    </row>
    <row r="518" spans="2:31" x14ac:dyDescent="0.25">
      <c r="B518" s="18">
        <f t="shared" si="65"/>
        <v>496</v>
      </c>
      <c r="C518" s="25">
        <v>5500000002402</v>
      </c>
      <c r="D518" s="19"/>
      <c r="E518" s="19"/>
      <c r="F518" s="2"/>
      <c r="G518" s="20" t="s">
        <v>1019</v>
      </c>
      <c r="H518" s="21">
        <v>1</v>
      </c>
      <c r="I518" s="21" t="s">
        <v>995</v>
      </c>
      <c r="J518" s="46" t="s">
        <v>1073</v>
      </c>
      <c r="K518" s="46" t="s">
        <v>85</v>
      </c>
      <c r="L518" s="47" t="s">
        <v>1186</v>
      </c>
      <c r="M518" s="48"/>
      <c r="N518" s="97"/>
      <c r="O518" s="49"/>
      <c r="P518" s="50"/>
      <c r="Q518" s="50"/>
      <c r="R518" s="50"/>
      <c r="S518" s="49"/>
      <c r="T518" s="46"/>
      <c r="U518" s="46">
        <v>0</v>
      </c>
      <c r="V518" s="51"/>
      <c r="W518" s="62"/>
      <c r="X518" s="62"/>
      <c r="Y518" s="23" t="str">
        <f t="shared" si="58"/>
        <v/>
      </c>
      <c r="Z518" s="23" t="str">
        <f t="shared" si="59"/>
        <v/>
      </c>
      <c r="AA518" s="19">
        <f t="shared" si="60"/>
        <v>0</v>
      </c>
      <c r="AB518" s="19">
        <f t="shared" si="61"/>
        <v>0</v>
      </c>
      <c r="AC518" s="19">
        <f t="shared" si="62"/>
        <v>0</v>
      </c>
      <c r="AD518" s="23" t="str">
        <f t="shared" si="63"/>
        <v/>
      </c>
      <c r="AE518" s="23" t="str">
        <f t="shared" si="64"/>
        <v/>
      </c>
    </row>
    <row r="519" spans="2:31" x14ac:dyDescent="0.25">
      <c r="B519" s="18">
        <f t="shared" si="65"/>
        <v>497</v>
      </c>
      <c r="C519" s="25">
        <v>5500000001727</v>
      </c>
      <c r="D519" s="19"/>
      <c r="E519" s="19"/>
      <c r="F519" s="20"/>
      <c r="G519" s="20" t="s">
        <v>1020</v>
      </c>
      <c r="H519" s="21">
        <v>1</v>
      </c>
      <c r="I519" s="21" t="s">
        <v>995</v>
      </c>
      <c r="J519" s="46" t="s">
        <v>1073</v>
      </c>
      <c r="K519" s="46" t="s">
        <v>85</v>
      </c>
      <c r="L519" s="47" t="s">
        <v>1186</v>
      </c>
      <c r="M519" s="48"/>
      <c r="N519" s="97"/>
      <c r="O519" s="49"/>
      <c r="P519" s="50"/>
      <c r="Q519" s="50"/>
      <c r="R519" s="50"/>
      <c r="S519" s="49"/>
      <c r="T519" s="46"/>
      <c r="U519" s="46">
        <v>0</v>
      </c>
      <c r="V519" s="51"/>
      <c r="W519" s="62"/>
      <c r="X519" s="62"/>
      <c r="Y519" s="23" t="str">
        <f t="shared" si="58"/>
        <v/>
      </c>
      <c r="Z519" s="23" t="str">
        <f t="shared" si="59"/>
        <v/>
      </c>
      <c r="AA519" s="19">
        <f t="shared" si="60"/>
        <v>0</v>
      </c>
      <c r="AB519" s="19">
        <f t="shared" si="61"/>
        <v>0</v>
      </c>
      <c r="AC519" s="19">
        <f t="shared" si="62"/>
        <v>0</v>
      </c>
      <c r="AD519" s="23" t="str">
        <f t="shared" si="63"/>
        <v/>
      </c>
      <c r="AE519" s="23" t="str">
        <f t="shared" si="64"/>
        <v/>
      </c>
    </row>
    <row r="520" spans="2:31" x14ac:dyDescent="0.25">
      <c r="B520" s="18">
        <f t="shared" si="65"/>
        <v>498</v>
      </c>
      <c r="C520" s="25">
        <v>6000000001732</v>
      </c>
      <c r="D520" s="19"/>
      <c r="E520" s="19"/>
      <c r="F520" s="2"/>
      <c r="G520" s="20" t="s">
        <v>1021</v>
      </c>
      <c r="H520" s="21">
        <v>9</v>
      </c>
      <c r="I520" s="21" t="s">
        <v>995</v>
      </c>
      <c r="J520" s="46" t="s">
        <v>1073</v>
      </c>
      <c r="K520" s="46" t="s">
        <v>85</v>
      </c>
      <c r="L520" s="47" t="s">
        <v>1186</v>
      </c>
      <c r="M520" s="48"/>
      <c r="N520" s="97"/>
      <c r="O520" s="49"/>
      <c r="P520" s="50"/>
      <c r="Q520" s="50"/>
      <c r="R520" s="50"/>
      <c r="S520" s="49"/>
      <c r="T520" s="46"/>
      <c r="U520" s="46">
        <v>0</v>
      </c>
      <c r="V520" s="51"/>
      <c r="W520" s="62"/>
      <c r="X520" s="62"/>
      <c r="Y520" s="23" t="str">
        <f t="shared" si="58"/>
        <v/>
      </c>
      <c r="Z520" s="23" t="str">
        <f t="shared" si="59"/>
        <v/>
      </c>
      <c r="AA520" s="19">
        <f t="shared" si="60"/>
        <v>0</v>
      </c>
      <c r="AB520" s="19">
        <f t="shared" si="61"/>
        <v>0</v>
      </c>
      <c r="AC520" s="19">
        <f t="shared" si="62"/>
        <v>0</v>
      </c>
      <c r="AD520" s="23" t="str">
        <f t="shared" si="63"/>
        <v/>
      </c>
      <c r="AE520" s="23" t="str">
        <f t="shared" si="64"/>
        <v/>
      </c>
    </row>
    <row r="521" spans="2:31" x14ac:dyDescent="0.25">
      <c r="B521" s="18">
        <f t="shared" si="65"/>
        <v>499</v>
      </c>
      <c r="C521" s="25">
        <v>6100000002920</v>
      </c>
      <c r="D521" s="19"/>
      <c r="E521" s="19"/>
      <c r="F521" s="20"/>
      <c r="G521" s="20" t="s">
        <v>1022</v>
      </c>
      <c r="H521" s="21">
        <v>33</v>
      </c>
      <c r="I521" s="21" t="s">
        <v>995</v>
      </c>
      <c r="J521" s="46" t="s">
        <v>1134</v>
      </c>
      <c r="K521" s="46"/>
      <c r="L521" s="47">
        <v>0</v>
      </c>
      <c r="M521" s="48"/>
      <c r="N521" s="97">
        <v>357.69</v>
      </c>
      <c r="O521" s="49">
        <v>9.2499999999999999E-2</v>
      </c>
      <c r="P521" s="50">
        <v>0</v>
      </c>
      <c r="Q521" s="50">
        <v>0.12</v>
      </c>
      <c r="R521" s="50">
        <v>0</v>
      </c>
      <c r="S521" s="49">
        <v>0</v>
      </c>
      <c r="T521" s="46"/>
      <c r="U521" s="46">
        <v>55</v>
      </c>
      <c r="V521" s="51"/>
      <c r="W521" s="62"/>
      <c r="X521" s="62"/>
      <c r="Y521" s="23" t="str">
        <f t="shared" si="58"/>
        <v/>
      </c>
      <c r="Z521" s="23">
        <f t="shared" si="59"/>
        <v>11803.77</v>
      </c>
      <c r="AA521" s="19">
        <f t="shared" si="60"/>
        <v>1</v>
      </c>
      <c r="AB521" s="19">
        <f t="shared" si="61"/>
        <v>0</v>
      </c>
      <c r="AC521" s="19">
        <f t="shared" si="62"/>
        <v>1</v>
      </c>
      <c r="AD521" s="23" t="str">
        <f t="shared" si="63"/>
        <v/>
      </c>
      <c r="AE521" s="23" t="str">
        <f t="shared" si="64"/>
        <v/>
      </c>
    </row>
    <row r="522" spans="2:31" x14ac:dyDescent="0.25">
      <c r="B522" s="18">
        <f t="shared" si="65"/>
        <v>500</v>
      </c>
      <c r="C522" s="25">
        <v>6100000002964</v>
      </c>
      <c r="D522" s="19"/>
      <c r="E522" s="19"/>
      <c r="F522" s="2"/>
      <c r="G522" s="20" t="s">
        <v>609</v>
      </c>
      <c r="H522" s="21">
        <v>1</v>
      </c>
      <c r="I522" s="21" t="s">
        <v>995</v>
      </c>
      <c r="J522" s="46" t="s">
        <v>1073</v>
      </c>
      <c r="K522" s="46" t="s">
        <v>85</v>
      </c>
      <c r="L522" s="47" t="s">
        <v>1186</v>
      </c>
      <c r="M522" s="48"/>
      <c r="N522" s="97"/>
      <c r="O522" s="49"/>
      <c r="P522" s="50"/>
      <c r="Q522" s="50"/>
      <c r="R522" s="50"/>
      <c r="S522" s="49"/>
      <c r="T522" s="46"/>
      <c r="U522" s="46">
        <v>0</v>
      </c>
      <c r="V522" s="51"/>
      <c r="W522" s="62"/>
      <c r="X522" s="62"/>
      <c r="Y522" s="23" t="str">
        <f t="shared" si="58"/>
        <v/>
      </c>
      <c r="Z522" s="23" t="str">
        <f t="shared" si="59"/>
        <v/>
      </c>
      <c r="AA522" s="19">
        <f t="shared" si="60"/>
        <v>0</v>
      </c>
      <c r="AB522" s="19">
        <f t="shared" si="61"/>
        <v>0</v>
      </c>
      <c r="AC522" s="19">
        <f t="shared" si="62"/>
        <v>0</v>
      </c>
      <c r="AD522" s="23" t="str">
        <f t="shared" si="63"/>
        <v/>
      </c>
      <c r="AE522" s="23" t="str">
        <f t="shared" si="64"/>
        <v/>
      </c>
    </row>
    <row r="523" spans="2:31" x14ac:dyDescent="0.25">
      <c r="B523" s="18">
        <f t="shared" si="65"/>
        <v>501</v>
      </c>
      <c r="C523" s="25">
        <v>5200000015199</v>
      </c>
      <c r="D523" s="19"/>
      <c r="E523" s="19"/>
      <c r="F523" s="20"/>
      <c r="G523" s="20" t="s">
        <v>610</v>
      </c>
      <c r="H523" s="21">
        <v>1</v>
      </c>
      <c r="I523" s="21" t="s">
        <v>995</v>
      </c>
      <c r="J523" s="46" t="s">
        <v>1073</v>
      </c>
      <c r="K523" s="46" t="s">
        <v>81</v>
      </c>
      <c r="L523" s="47" t="s">
        <v>1191</v>
      </c>
      <c r="M523" s="48"/>
      <c r="N523" s="97"/>
      <c r="O523" s="49"/>
      <c r="P523" s="50"/>
      <c r="Q523" s="50"/>
      <c r="R523" s="50"/>
      <c r="S523" s="49"/>
      <c r="T523" s="46"/>
      <c r="U523" s="46">
        <v>0</v>
      </c>
      <c r="V523" s="51"/>
      <c r="W523" s="62"/>
      <c r="X523" s="62"/>
      <c r="Y523" s="23" t="str">
        <f t="shared" si="58"/>
        <v/>
      </c>
      <c r="Z523" s="23" t="str">
        <f t="shared" si="59"/>
        <v/>
      </c>
      <c r="AA523" s="19">
        <f t="shared" si="60"/>
        <v>0</v>
      </c>
      <c r="AB523" s="19">
        <f t="shared" si="61"/>
        <v>0</v>
      </c>
      <c r="AC523" s="19">
        <f t="shared" si="62"/>
        <v>0</v>
      </c>
      <c r="AD523" s="23" t="str">
        <f t="shared" si="63"/>
        <v/>
      </c>
      <c r="AE523" s="23" t="str">
        <f t="shared" si="64"/>
        <v/>
      </c>
    </row>
    <row r="524" spans="2:31" x14ac:dyDescent="0.25">
      <c r="B524" s="18">
        <f t="shared" si="65"/>
        <v>502</v>
      </c>
      <c r="C524" s="25">
        <v>5500000002221</v>
      </c>
      <c r="D524" s="19"/>
      <c r="E524" s="19"/>
      <c r="F524" s="2"/>
      <c r="G524" s="20" t="s">
        <v>1023</v>
      </c>
      <c r="H524" s="21">
        <v>1</v>
      </c>
      <c r="I524" s="21" t="s">
        <v>995</v>
      </c>
      <c r="J524" s="46" t="s">
        <v>1135</v>
      </c>
      <c r="K524" s="46"/>
      <c r="L524" s="47">
        <v>0</v>
      </c>
      <c r="M524" s="48"/>
      <c r="N524" s="97">
        <v>81.430000000000007</v>
      </c>
      <c r="O524" s="49">
        <v>9.2499999999999999E-2</v>
      </c>
      <c r="P524" s="50">
        <v>0</v>
      </c>
      <c r="Q524" s="50">
        <v>0.12</v>
      </c>
      <c r="R524" s="50">
        <v>0</v>
      </c>
      <c r="S524" s="49">
        <v>0</v>
      </c>
      <c r="T524" s="46"/>
      <c r="U524" s="46">
        <v>50</v>
      </c>
      <c r="V524" s="51"/>
      <c r="W524" s="62"/>
      <c r="X524" s="62"/>
      <c r="Y524" s="23" t="str">
        <f t="shared" si="58"/>
        <v/>
      </c>
      <c r="Z524" s="23">
        <f t="shared" si="59"/>
        <v>81.430000000000007</v>
      </c>
      <c r="AA524" s="19">
        <f t="shared" si="60"/>
        <v>1</v>
      </c>
      <c r="AB524" s="19">
        <f t="shared" si="61"/>
        <v>0</v>
      </c>
      <c r="AC524" s="19">
        <f t="shared" si="62"/>
        <v>1</v>
      </c>
      <c r="AD524" s="23" t="str">
        <f t="shared" si="63"/>
        <v/>
      </c>
      <c r="AE524" s="23" t="str">
        <f t="shared" si="64"/>
        <v/>
      </c>
    </row>
    <row r="525" spans="2:31" x14ac:dyDescent="0.25">
      <c r="B525" s="18">
        <f t="shared" si="65"/>
        <v>503</v>
      </c>
      <c r="C525" s="25">
        <v>5200000017123</v>
      </c>
      <c r="D525" s="19"/>
      <c r="E525" s="19"/>
      <c r="F525" s="20"/>
      <c r="G525" s="20" t="s">
        <v>611</v>
      </c>
      <c r="H525" s="21">
        <v>1</v>
      </c>
      <c r="I525" s="21" t="s">
        <v>995</v>
      </c>
      <c r="J525" s="46" t="s">
        <v>1073</v>
      </c>
      <c r="K525" s="46" t="s">
        <v>81</v>
      </c>
      <c r="L525" s="47" t="s">
        <v>1191</v>
      </c>
      <c r="M525" s="48"/>
      <c r="N525" s="97"/>
      <c r="O525" s="49"/>
      <c r="P525" s="50"/>
      <c r="Q525" s="50"/>
      <c r="R525" s="50"/>
      <c r="S525" s="49"/>
      <c r="T525" s="46"/>
      <c r="U525" s="46">
        <v>0</v>
      </c>
      <c r="V525" s="51"/>
      <c r="W525" s="62"/>
      <c r="X525" s="62"/>
      <c r="Y525" s="23" t="str">
        <f t="shared" si="58"/>
        <v/>
      </c>
      <c r="Z525" s="23" t="str">
        <f t="shared" si="59"/>
        <v/>
      </c>
      <c r="AA525" s="19">
        <f t="shared" si="60"/>
        <v>0</v>
      </c>
      <c r="AB525" s="19">
        <f t="shared" si="61"/>
        <v>0</v>
      </c>
      <c r="AC525" s="19">
        <f t="shared" si="62"/>
        <v>0</v>
      </c>
      <c r="AD525" s="23" t="str">
        <f t="shared" si="63"/>
        <v/>
      </c>
      <c r="AE525" s="23" t="str">
        <f t="shared" si="64"/>
        <v/>
      </c>
    </row>
    <row r="526" spans="2:31" ht="15" customHeight="1" x14ac:dyDescent="0.25">
      <c r="B526" s="18">
        <f t="shared" si="65"/>
        <v>504</v>
      </c>
      <c r="C526" s="25">
        <v>5500000001514</v>
      </c>
      <c r="D526" s="19"/>
      <c r="E526" s="19"/>
      <c r="F526" s="2"/>
      <c r="G526" s="20" t="s">
        <v>612</v>
      </c>
      <c r="H526" s="21">
        <v>3</v>
      </c>
      <c r="I526" s="21" t="s">
        <v>995</v>
      </c>
      <c r="J526" s="46" t="s">
        <v>1091</v>
      </c>
      <c r="K526" s="46"/>
      <c r="L526" s="47">
        <v>0</v>
      </c>
      <c r="M526" s="48"/>
      <c r="N526" s="97">
        <v>364.84</v>
      </c>
      <c r="O526" s="49">
        <v>9.2499999999999999E-2</v>
      </c>
      <c r="P526" s="50">
        <v>0</v>
      </c>
      <c r="Q526" s="50">
        <v>0.04</v>
      </c>
      <c r="R526" s="50">
        <v>0</v>
      </c>
      <c r="S526" s="49">
        <v>0</v>
      </c>
      <c r="T526" s="46"/>
      <c r="U526" s="46">
        <v>45</v>
      </c>
      <c r="V526" s="51"/>
      <c r="W526" s="62"/>
      <c r="X526" s="62"/>
      <c r="Y526" s="23" t="str">
        <f t="shared" si="58"/>
        <v/>
      </c>
      <c r="Z526" s="23">
        <f t="shared" si="59"/>
        <v>1094.52</v>
      </c>
      <c r="AA526" s="19">
        <f t="shared" si="60"/>
        <v>1</v>
      </c>
      <c r="AB526" s="19">
        <f t="shared" si="61"/>
        <v>0</v>
      </c>
      <c r="AC526" s="19">
        <f t="shared" si="62"/>
        <v>1</v>
      </c>
      <c r="AD526" s="23" t="str">
        <f t="shared" si="63"/>
        <v/>
      </c>
      <c r="AE526" s="23" t="str">
        <f t="shared" si="64"/>
        <v/>
      </c>
    </row>
    <row r="527" spans="2:31" ht="15" customHeight="1" x14ac:dyDescent="0.25">
      <c r="B527" s="18">
        <f t="shared" si="65"/>
        <v>505</v>
      </c>
      <c r="C527" s="25">
        <v>5500000000996</v>
      </c>
      <c r="D527" s="19"/>
      <c r="E527" s="19"/>
      <c r="F527" s="20"/>
      <c r="G527" s="20" t="s">
        <v>613</v>
      </c>
      <c r="H527" s="21">
        <v>5</v>
      </c>
      <c r="I527" s="21" t="s">
        <v>995</v>
      </c>
      <c r="J527" s="46" t="s">
        <v>1291</v>
      </c>
      <c r="K527" s="46"/>
      <c r="L527" s="47" t="s">
        <v>1223</v>
      </c>
      <c r="M527" s="48"/>
      <c r="N527" s="97">
        <v>1011.05</v>
      </c>
      <c r="O527" s="49">
        <v>9.2499999999999999E-2</v>
      </c>
      <c r="P527" s="50">
        <v>0</v>
      </c>
      <c r="Q527" s="50">
        <v>0.12</v>
      </c>
      <c r="R527" s="50">
        <v>0</v>
      </c>
      <c r="S527" s="49">
        <v>0</v>
      </c>
      <c r="T527" s="46"/>
      <c r="U527" s="46">
        <v>50</v>
      </c>
      <c r="V527" s="51"/>
      <c r="W527" s="62"/>
      <c r="X527" s="62"/>
      <c r="Y527" s="23" t="str">
        <f t="shared" si="58"/>
        <v/>
      </c>
      <c r="Z527" s="23">
        <f t="shared" si="59"/>
        <v>5055.25</v>
      </c>
      <c r="AA527" s="19">
        <f t="shared" si="60"/>
        <v>1</v>
      </c>
      <c r="AB527" s="19">
        <f t="shared" si="61"/>
        <v>0</v>
      </c>
      <c r="AC527" s="19">
        <f t="shared" si="62"/>
        <v>1</v>
      </c>
      <c r="AD527" s="23" t="str">
        <f t="shared" si="63"/>
        <v/>
      </c>
      <c r="AE527" s="23" t="str">
        <f t="shared" si="64"/>
        <v/>
      </c>
    </row>
    <row r="528" spans="2:31" ht="15" customHeight="1" x14ac:dyDescent="0.25">
      <c r="B528" s="18">
        <f t="shared" si="65"/>
        <v>506</v>
      </c>
      <c r="C528" s="25">
        <v>5500000002218</v>
      </c>
      <c r="D528" s="19"/>
      <c r="E528" s="19"/>
      <c r="F528" s="2"/>
      <c r="G528" s="20" t="s">
        <v>1024</v>
      </c>
      <c r="H528" s="21">
        <v>1</v>
      </c>
      <c r="I528" s="21" t="s">
        <v>995</v>
      </c>
      <c r="J528" s="46" t="s">
        <v>1122</v>
      </c>
      <c r="K528" s="46"/>
      <c r="L528" s="47" t="s">
        <v>1224</v>
      </c>
      <c r="M528" s="48"/>
      <c r="N528" s="97">
        <v>186.26</v>
      </c>
      <c r="O528" s="49">
        <v>9.2499999999999999E-2</v>
      </c>
      <c r="P528" s="50">
        <v>0</v>
      </c>
      <c r="Q528" s="50">
        <v>0.12</v>
      </c>
      <c r="R528" s="50">
        <v>0</v>
      </c>
      <c r="S528" s="49">
        <v>0</v>
      </c>
      <c r="T528" s="46"/>
      <c r="U528" s="46">
        <v>50</v>
      </c>
      <c r="V528" s="51"/>
      <c r="W528" s="62"/>
      <c r="X528" s="62"/>
      <c r="Y528" s="23" t="str">
        <f t="shared" si="58"/>
        <v/>
      </c>
      <c r="Z528" s="23">
        <f t="shared" si="59"/>
        <v>186.26</v>
      </c>
      <c r="AA528" s="19">
        <f t="shared" si="60"/>
        <v>1</v>
      </c>
      <c r="AB528" s="19">
        <f t="shared" si="61"/>
        <v>0</v>
      </c>
      <c r="AC528" s="19">
        <f t="shared" si="62"/>
        <v>1</v>
      </c>
      <c r="AD528" s="23" t="str">
        <f t="shared" si="63"/>
        <v/>
      </c>
      <c r="AE528" s="23" t="str">
        <f t="shared" si="64"/>
        <v/>
      </c>
    </row>
    <row r="529" spans="2:31" x14ac:dyDescent="0.25">
      <c r="B529" s="18">
        <f t="shared" si="65"/>
        <v>507</v>
      </c>
      <c r="C529" s="25">
        <v>5500000000399</v>
      </c>
      <c r="D529" s="19"/>
      <c r="E529" s="19"/>
      <c r="F529" s="20"/>
      <c r="G529" s="20" t="s">
        <v>614</v>
      </c>
      <c r="H529" s="21">
        <v>4</v>
      </c>
      <c r="I529" s="21" t="s">
        <v>995</v>
      </c>
      <c r="J529" s="46" t="s">
        <v>1132</v>
      </c>
      <c r="K529" s="46"/>
      <c r="L529" s="47">
        <v>0</v>
      </c>
      <c r="M529" s="48"/>
      <c r="N529" s="97">
        <v>199.73</v>
      </c>
      <c r="O529" s="49">
        <v>9.2499999999999999E-2</v>
      </c>
      <c r="P529" s="50">
        <v>0</v>
      </c>
      <c r="Q529" s="50">
        <v>0.12</v>
      </c>
      <c r="R529" s="50">
        <v>0</v>
      </c>
      <c r="S529" s="49">
        <v>0</v>
      </c>
      <c r="T529" s="46"/>
      <c r="U529" s="46">
        <v>45</v>
      </c>
      <c r="V529" s="51"/>
      <c r="W529" s="62"/>
      <c r="X529" s="62"/>
      <c r="Y529" s="23" t="str">
        <f t="shared" si="58"/>
        <v/>
      </c>
      <c r="Z529" s="23">
        <f t="shared" si="59"/>
        <v>798.92</v>
      </c>
      <c r="AA529" s="19">
        <f t="shared" si="60"/>
        <v>1</v>
      </c>
      <c r="AB529" s="19">
        <f t="shared" si="61"/>
        <v>0</v>
      </c>
      <c r="AC529" s="19">
        <f t="shared" si="62"/>
        <v>1</v>
      </c>
      <c r="AD529" s="23" t="str">
        <f t="shared" si="63"/>
        <v/>
      </c>
      <c r="AE529" s="23" t="str">
        <f t="shared" si="64"/>
        <v/>
      </c>
    </row>
    <row r="530" spans="2:31" x14ac:dyDescent="0.25">
      <c r="B530" s="18">
        <f t="shared" si="65"/>
        <v>508</v>
      </c>
      <c r="C530" s="25">
        <v>5500000000527</v>
      </c>
      <c r="D530" s="19"/>
      <c r="E530" s="19"/>
      <c r="F530" s="2"/>
      <c r="G530" s="20" t="s">
        <v>615</v>
      </c>
      <c r="H530" s="21">
        <v>3</v>
      </c>
      <c r="I530" s="21" t="s">
        <v>995</v>
      </c>
      <c r="J530" s="46" t="s">
        <v>1073</v>
      </c>
      <c r="K530" s="46" t="s">
        <v>85</v>
      </c>
      <c r="L530" s="47" t="s">
        <v>1225</v>
      </c>
      <c r="M530" s="48"/>
      <c r="N530" s="97"/>
      <c r="O530" s="49"/>
      <c r="P530" s="50"/>
      <c r="Q530" s="50"/>
      <c r="R530" s="50"/>
      <c r="S530" s="49"/>
      <c r="T530" s="46"/>
      <c r="U530" s="46">
        <v>0</v>
      </c>
      <c r="V530" s="51"/>
      <c r="W530" s="62"/>
      <c r="X530" s="62"/>
      <c r="Y530" s="23" t="str">
        <f t="shared" si="58"/>
        <v/>
      </c>
      <c r="Z530" s="23" t="str">
        <f t="shared" si="59"/>
        <v/>
      </c>
      <c r="AA530" s="19">
        <f t="shared" si="60"/>
        <v>0</v>
      </c>
      <c r="AB530" s="19">
        <f t="shared" si="61"/>
        <v>0</v>
      </c>
      <c r="AC530" s="19">
        <f t="shared" si="62"/>
        <v>0</v>
      </c>
      <c r="AD530" s="23" t="str">
        <f t="shared" si="63"/>
        <v/>
      </c>
      <c r="AE530" s="23" t="str">
        <f t="shared" si="64"/>
        <v/>
      </c>
    </row>
    <row r="531" spans="2:31" x14ac:dyDescent="0.25">
      <c r="B531" s="18">
        <f t="shared" si="65"/>
        <v>509</v>
      </c>
      <c r="C531" s="25">
        <v>5500000000526</v>
      </c>
      <c r="D531" s="19"/>
      <c r="E531" s="19"/>
      <c r="F531" s="20"/>
      <c r="G531" s="20" t="s">
        <v>616</v>
      </c>
      <c r="H531" s="21">
        <v>5</v>
      </c>
      <c r="I531" s="21" t="s">
        <v>995</v>
      </c>
      <c r="J531" s="46" t="s">
        <v>1132</v>
      </c>
      <c r="K531" s="46"/>
      <c r="L531" s="47">
        <v>0</v>
      </c>
      <c r="M531" s="48"/>
      <c r="N531" s="97">
        <v>155.19</v>
      </c>
      <c r="O531" s="49">
        <v>9.2499999999999999E-2</v>
      </c>
      <c r="P531" s="50">
        <v>0</v>
      </c>
      <c r="Q531" s="50">
        <v>0.12</v>
      </c>
      <c r="R531" s="50">
        <v>0</v>
      </c>
      <c r="S531" s="49">
        <v>0</v>
      </c>
      <c r="T531" s="46"/>
      <c r="U531" s="46">
        <v>45</v>
      </c>
      <c r="V531" s="51"/>
      <c r="W531" s="62"/>
      <c r="X531" s="62"/>
      <c r="Y531" s="23" t="str">
        <f t="shared" si="58"/>
        <v/>
      </c>
      <c r="Z531" s="23">
        <f t="shared" si="59"/>
        <v>775.95</v>
      </c>
      <c r="AA531" s="19">
        <f t="shared" si="60"/>
        <v>1</v>
      </c>
      <c r="AB531" s="19">
        <f t="shared" si="61"/>
        <v>0</v>
      </c>
      <c r="AC531" s="19">
        <f t="shared" si="62"/>
        <v>1</v>
      </c>
      <c r="AD531" s="23" t="str">
        <f t="shared" si="63"/>
        <v/>
      </c>
      <c r="AE531" s="23" t="str">
        <f t="shared" si="64"/>
        <v/>
      </c>
    </row>
    <row r="532" spans="2:31" x14ac:dyDescent="0.25">
      <c r="B532" s="18">
        <f t="shared" si="65"/>
        <v>510</v>
      </c>
      <c r="C532" s="25">
        <v>5500000000176</v>
      </c>
      <c r="D532" s="19"/>
      <c r="E532" s="19"/>
      <c r="F532" s="2"/>
      <c r="G532" s="20" t="s">
        <v>617</v>
      </c>
      <c r="H532" s="21">
        <v>1</v>
      </c>
      <c r="I532" s="21" t="s">
        <v>995</v>
      </c>
      <c r="J532" s="46" t="s">
        <v>1132</v>
      </c>
      <c r="K532" s="46"/>
      <c r="L532" s="47">
        <v>0</v>
      </c>
      <c r="M532" s="48"/>
      <c r="N532" s="97">
        <v>53.98</v>
      </c>
      <c r="O532" s="49">
        <v>9.2499999999999999E-2</v>
      </c>
      <c r="P532" s="50">
        <v>0</v>
      </c>
      <c r="Q532" s="50">
        <v>0.12</v>
      </c>
      <c r="R532" s="50">
        <v>0</v>
      </c>
      <c r="S532" s="49">
        <v>0</v>
      </c>
      <c r="T532" s="46"/>
      <c r="U532" s="46">
        <v>45</v>
      </c>
      <c r="V532" s="51"/>
      <c r="W532" s="62"/>
      <c r="X532" s="62"/>
      <c r="Y532" s="23" t="str">
        <f t="shared" si="58"/>
        <v/>
      </c>
      <c r="Z532" s="23">
        <f t="shared" si="59"/>
        <v>53.98</v>
      </c>
      <c r="AA532" s="19">
        <f t="shared" si="60"/>
        <v>1</v>
      </c>
      <c r="AB532" s="19">
        <f t="shared" si="61"/>
        <v>0</v>
      </c>
      <c r="AC532" s="19">
        <f t="shared" si="62"/>
        <v>1</v>
      </c>
      <c r="AD532" s="23" t="str">
        <f t="shared" si="63"/>
        <v/>
      </c>
      <c r="AE532" s="23" t="str">
        <f t="shared" si="64"/>
        <v/>
      </c>
    </row>
    <row r="533" spans="2:31" x14ac:dyDescent="0.25">
      <c r="B533" s="18">
        <f t="shared" si="65"/>
        <v>511</v>
      </c>
      <c r="C533" s="25">
        <v>6000000002920</v>
      </c>
      <c r="D533" s="19"/>
      <c r="E533" s="19"/>
      <c r="F533" s="20"/>
      <c r="G533" s="20" t="s">
        <v>618</v>
      </c>
      <c r="H533" s="21">
        <v>1</v>
      </c>
      <c r="I533" s="21" t="s">
        <v>995</v>
      </c>
      <c r="J533" s="46" t="s">
        <v>1132</v>
      </c>
      <c r="K533" s="46"/>
      <c r="L533" s="47">
        <v>0</v>
      </c>
      <c r="M533" s="48"/>
      <c r="N533" s="97">
        <v>41.35</v>
      </c>
      <c r="O533" s="49">
        <v>9.2499999999999999E-2</v>
      </c>
      <c r="P533" s="50">
        <v>0</v>
      </c>
      <c r="Q533" s="50">
        <v>0.12</v>
      </c>
      <c r="R533" s="50">
        <v>0</v>
      </c>
      <c r="S533" s="49">
        <v>0</v>
      </c>
      <c r="T533" s="46"/>
      <c r="U533" s="46">
        <v>45</v>
      </c>
      <c r="V533" s="51"/>
      <c r="W533" s="62"/>
      <c r="X533" s="62"/>
      <c r="Y533" s="23" t="str">
        <f t="shared" si="58"/>
        <v/>
      </c>
      <c r="Z533" s="23">
        <f t="shared" si="59"/>
        <v>41.35</v>
      </c>
      <c r="AA533" s="19">
        <f t="shared" si="60"/>
        <v>1</v>
      </c>
      <c r="AB533" s="19">
        <f t="shared" si="61"/>
        <v>0</v>
      </c>
      <c r="AC533" s="19">
        <f t="shared" si="62"/>
        <v>1</v>
      </c>
      <c r="AD533" s="23" t="str">
        <f t="shared" si="63"/>
        <v/>
      </c>
      <c r="AE533" s="23" t="str">
        <f t="shared" si="64"/>
        <v/>
      </c>
    </row>
    <row r="534" spans="2:31" x14ac:dyDescent="0.25">
      <c r="B534" s="18">
        <f t="shared" si="65"/>
        <v>512</v>
      </c>
      <c r="C534" s="25">
        <v>5500000001927</v>
      </c>
      <c r="D534" s="19"/>
      <c r="E534" s="19"/>
      <c r="F534" s="20"/>
      <c r="G534" s="20" t="s">
        <v>619</v>
      </c>
      <c r="H534" s="21">
        <v>1</v>
      </c>
      <c r="I534" s="21" t="s">
        <v>995</v>
      </c>
      <c r="J534" s="46" t="s">
        <v>1132</v>
      </c>
      <c r="K534" s="46"/>
      <c r="L534" s="47" t="s">
        <v>1174</v>
      </c>
      <c r="M534" s="48"/>
      <c r="N534" s="97">
        <v>41.35</v>
      </c>
      <c r="O534" s="49">
        <v>9.2499999999999999E-2</v>
      </c>
      <c r="P534" s="50">
        <v>0</v>
      </c>
      <c r="Q534" s="50">
        <v>0.12</v>
      </c>
      <c r="R534" s="50">
        <v>0</v>
      </c>
      <c r="S534" s="49">
        <v>0</v>
      </c>
      <c r="T534" s="46"/>
      <c r="U534" s="46">
        <v>45</v>
      </c>
      <c r="V534" s="51"/>
      <c r="W534" s="62"/>
      <c r="X534" s="62"/>
      <c r="Y534" s="23" t="str">
        <f t="shared" si="58"/>
        <v/>
      </c>
      <c r="Z534" s="23">
        <f t="shared" si="59"/>
        <v>41.35</v>
      </c>
      <c r="AA534" s="19">
        <f t="shared" si="60"/>
        <v>1</v>
      </c>
      <c r="AB534" s="19">
        <f t="shared" si="61"/>
        <v>0</v>
      </c>
      <c r="AC534" s="19">
        <f t="shared" si="62"/>
        <v>1</v>
      </c>
      <c r="AD534" s="23" t="str">
        <f t="shared" si="63"/>
        <v/>
      </c>
      <c r="AE534" s="23" t="str">
        <f t="shared" si="64"/>
        <v/>
      </c>
    </row>
    <row r="535" spans="2:31" x14ac:dyDescent="0.25">
      <c r="B535" s="18">
        <f t="shared" si="65"/>
        <v>513</v>
      </c>
      <c r="C535" s="25">
        <v>5500000000715</v>
      </c>
      <c r="D535" s="19"/>
      <c r="E535" s="19"/>
      <c r="F535" s="20"/>
      <c r="G535" s="20" t="s">
        <v>620</v>
      </c>
      <c r="H535" s="21">
        <v>1</v>
      </c>
      <c r="I535" s="21" t="s">
        <v>995</v>
      </c>
      <c r="J535" s="46" t="s">
        <v>1136</v>
      </c>
      <c r="K535" s="46"/>
      <c r="L535" s="47">
        <v>0</v>
      </c>
      <c r="M535" s="48"/>
      <c r="N535" s="97">
        <v>86.06</v>
      </c>
      <c r="O535" s="49">
        <v>9.2499999999999999E-2</v>
      </c>
      <c r="P535" s="50">
        <v>0</v>
      </c>
      <c r="Q535" s="50">
        <v>0.12</v>
      </c>
      <c r="R535" s="50">
        <v>0</v>
      </c>
      <c r="S535" s="49">
        <v>0</v>
      </c>
      <c r="T535" s="46"/>
      <c r="U535" s="46">
        <v>50</v>
      </c>
      <c r="V535" s="51"/>
      <c r="W535" s="62"/>
      <c r="X535" s="62"/>
      <c r="Y535" s="23" t="str">
        <f t="shared" ref="Y535:Y598" si="66">IF(M535&lt;&gt;"",$H535*M535,"")</f>
        <v/>
      </c>
      <c r="Z535" s="23">
        <f t="shared" ref="Z535:Z598" si="67">IF(N535&lt;&gt;"",$H535*N535,"")</f>
        <v>86.06</v>
      </c>
      <c r="AA535" s="19">
        <f t="shared" ref="AA535:AA598" si="68">IF(OR(M535&lt;&gt;"",N535&lt;&gt;""),1,0)</f>
        <v>1</v>
      </c>
      <c r="AB535" s="19">
        <f t="shared" ref="AB535:AB598" si="69">IF(M535&lt;&gt;0,1,0)</f>
        <v>0</v>
      </c>
      <c r="AC535" s="19">
        <f t="shared" ref="AC535:AC598" si="70">IF(N535&lt;&gt;0,1,0)</f>
        <v>1</v>
      </c>
      <c r="AD535" s="23" t="str">
        <f t="shared" ref="AD535:AD598" si="71">IF(W535&lt;&gt;"",$H535*W535,"")</f>
        <v/>
      </c>
      <c r="AE535" s="23" t="str">
        <f t="shared" ref="AE535:AE598" si="72">IF(X535&lt;&gt;"",$H535*X535,"")</f>
        <v/>
      </c>
    </row>
    <row r="536" spans="2:31" x14ac:dyDescent="0.25">
      <c r="B536" s="18">
        <f t="shared" ref="B536:B599" si="73">IF(G536="","",B535+1)</f>
        <v>514</v>
      </c>
      <c r="C536" s="25">
        <v>5500000000717</v>
      </c>
      <c r="D536" s="19"/>
      <c r="E536" s="19"/>
      <c r="F536" s="20"/>
      <c r="G536" s="20" t="s">
        <v>621</v>
      </c>
      <c r="H536" s="21">
        <v>1</v>
      </c>
      <c r="I536" s="21" t="s">
        <v>995</v>
      </c>
      <c r="J536" s="46" t="s">
        <v>1136</v>
      </c>
      <c r="K536" s="46"/>
      <c r="L536" s="47">
        <v>0</v>
      </c>
      <c r="M536" s="48"/>
      <c r="N536" s="97">
        <v>217.99</v>
      </c>
      <c r="O536" s="49">
        <v>9.2499999999999999E-2</v>
      </c>
      <c r="P536" s="50">
        <v>0</v>
      </c>
      <c r="Q536" s="50">
        <v>0.04</v>
      </c>
      <c r="R536" s="50">
        <v>0</v>
      </c>
      <c r="S536" s="49">
        <v>0</v>
      </c>
      <c r="T536" s="46"/>
      <c r="U536" s="46">
        <v>50</v>
      </c>
      <c r="V536" s="51"/>
      <c r="W536" s="62"/>
      <c r="X536" s="62"/>
      <c r="Y536" s="23" t="str">
        <f t="shared" si="66"/>
        <v/>
      </c>
      <c r="Z536" s="23">
        <f t="shared" si="67"/>
        <v>217.99</v>
      </c>
      <c r="AA536" s="19">
        <f t="shared" si="68"/>
        <v>1</v>
      </c>
      <c r="AB536" s="19">
        <f t="shared" si="69"/>
        <v>0</v>
      </c>
      <c r="AC536" s="19">
        <f t="shared" si="70"/>
        <v>1</v>
      </c>
      <c r="AD536" s="23" t="str">
        <f t="shared" si="71"/>
        <v/>
      </c>
      <c r="AE536" s="23" t="str">
        <f t="shared" si="72"/>
        <v/>
      </c>
    </row>
    <row r="537" spans="2:31" x14ac:dyDescent="0.25">
      <c r="B537" s="18">
        <f t="shared" si="73"/>
        <v>515</v>
      </c>
      <c r="C537" s="25">
        <v>5500000000720</v>
      </c>
      <c r="D537" s="19"/>
      <c r="E537" s="19"/>
      <c r="F537" s="20"/>
      <c r="G537" s="20" t="s">
        <v>622</v>
      </c>
      <c r="H537" s="21">
        <v>1</v>
      </c>
      <c r="I537" s="21" t="s">
        <v>995</v>
      </c>
      <c r="J537" s="46" t="s">
        <v>1136</v>
      </c>
      <c r="K537" s="46"/>
      <c r="L537" s="47">
        <v>0</v>
      </c>
      <c r="M537" s="48"/>
      <c r="N537" s="97">
        <v>564.72</v>
      </c>
      <c r="O537" s="49">
        <v>9.2499999999999999E-2</v>
      </c>
      <c r="P537" s="50">
        <v>0</v>
      </c>
      <c r="Q537" s="50">
        <v>0.12</v>
      </c>
      <c r="R537" s="50">
        <v>0</v>
      </c>
      <c r="S537" s="49">
        <v>0</v>
      </c>
      <c r="T537" s="46"/>
      <c r="U537" s="46">
        <v>50</v>
      </c>
      <c r="V537" s="51"/>
      <c r="W537" s="62"/>
      <c r="X537" s="62"/>
      <c r="Y537" s="23" t="str">
        <f t="shared" si="66"/>
        <v/>
      </c>
      <c r="Z537" s="23">
        <f t="shared" si="67"/>
        <v>564.72</v>
      </c>
      <c r="AA537" s="19">
        <f t="shared" si="68"/>
        <v>1</v>
      </c>
      <c r="AB537" s="19">
        <f t="shared" si="69"/>
        <v>0</v>
      </c>
      <c r="AC537" s="19">
        <f t="shared" si="70"/>
        <v>1</v>
      </c>
      <c r="AD537" s="23" t="str">
        <f t="shared" si="71"/>
        <v/>
      </c>
      <c r="AE537" s="23" t="str">
        <f t="shared" si="72"/>
        <v/>
      </c>
    </row>
    <row r="538" spans="2:31" x14ac:dyDescent="0.25">
      <c r="B538" s="18">
        <f t="shared" si="73"/>
        <v>516</v>
      </c>
      <c r="C538" s="25">
        <v>5200000010927</v>
      </c>
      <c r="D538" s="19"/>
      <c r="E538" s="19"/>
      <c r="F538" s="20"/>
      <c r="G538" s="20" t="s">
        <v>623</v>
      </c>
      <c r="H538" s="21">
        <v>1</v>
      </c>
      <c r="I538" s="21" t="s">
        <v>995</v>
      </c>
      <c r="J538" s="46" t="s">
        <v>1136</v>
      </c>
      <c r="K538" s="46"/>
      <c r="L538" s="47">
        <v>0</v>
      </c>
      <c r="M538" s="48"/>
      <c r="N538" s="97">
        <v>28</v>
      </c>
      <c r="O538" s="49">
        <v>9.2499999999999999E-2</v>
      </c>
      <c r="P538" s="50">
        <v>0</v>
      </c>
      <c r="Q538" s="50">
        <v>0.12</v>
      </c>
      <c r="R538" s="50">
        <v>0</v>
      </c>
      <c r="S538" s="49">
        <v>0</v>
      </c>
      <c r="T538" s="46"/>
      <c r="U538" s="46">
        <v>50</v>
      </c>
      <c r="V538" s="51"/>
      <c r="W538" s="62"/>
      <c r="X538" s="62"/>
      <c r="Y538" s="23" t="str">
        <f t="shared" si="66"/>
        <v/>
      </c>
      <c r="Z538" s="23">
        <f t="shared" si="67"/>
        <v>28</v>
      </c>
      <c r="AA538" s="19">
        <f t="shared" si="68"/>
        <v>1</v>
      </c>
      <c r="AB538" s="19">
        <f t="shared" si="69"/>
        <v>0</v>
      </c>
      <c r="AC538" s="19">
        <f t="shared" si="70"/>
        <v>1</v>
      </c>
      <c r="AD538" s="23" t="str">
        <f t="shared" si="71"/>
        <v/>
      </c>
      <c r="AE538" s="23" t="str">
        <f t="shared" si="72"/>
        <v/>
      </c>
    </row>
    <row r="539" spans="2:31" x14ac:dyDescent="0.25">
      <c r="B539" s="18">
        <f t="shared" si="73"/>
        <v>517</v>
      </c>
      <c r="C539" s="25">
        <v>5200000010928</v>
      </c>
      <c r="D539" s="19"/>
      <c r="E539" s="19"/>
      <c r="F539" s="20"/>
      <c r="G539" s="20" t="s">
        <v>624</v>
      </c>
      <c r="H539" s="21">
        <v>1</v>
      </c>
      <c r="I539" s="21" t="s">
        <v>995</v>
      </c>
      <c r="J539" s="46" t="s">
        <v>1136</v>
      </c>
      <c r="K539" s="46"/>
      <c r="L539" s="47">
        <v>0</v>
      </c>
      <c r="M539" s="48"/>
      <c r="N539" s="97">
        <v>30.05</v>
      </c>
      <c r="O539" s="49">
        <v>9.2499999999999999E-2</v>
      </c>
      <c r="P539" s="50">
        <v>0</v>
      </c>
      <c r="Q539" s="50">
        <v>0.12</v>
      </c>
      <c r="R539" s="50">
        <v>0</v>
      </c>
      <c r="S539" s="49">
        <v>0</v>
      </c>
      <c r="T539" s="46"/>
      <c r="U539" s="46">
        <v>45</v>
      </c>
      <c r="V539" s="51"/>
      <c r="W539" s="62"/>
      <c r="X539" s="62"/>
      <c r="Y539" s="23" t="str">
        <f t="shared" si="66"/>
        <v/>
      </c>
      <c r="Z539" s="23">
        <f t="shared" si="67"/>
        <v>30.05</v>
      </c>
      <c r="AA539" s="19">
        <f t="shared" si="68"/>
        <v>1</v>
      </c>
      <c r="AB539" s="19">
        <f t="shared" si="69"/>
        <v>0</v>
      </c>
      <c r="AC539" s="19">
        <f t="shared" si="70"/>
        <v>1</v>
      </c>
      <c r="AD539" s="23" t="str">
        <f t="shared" si="71"/>
        <v/>
      </c>
      <c r="AE539" s="23" t="str">
        <f t="shared" si="72"/>
        <v/>
      </c>
    </row>
    <row r="540" spans="2:31" x14ac:dyDescent="0.25">
      <c r="B540" s="18">
        <f t="shared" si="73"/>
        <v>518</v>
      </c>
      <c r="C540" s="25">
        <v>5500000001557</v>
      </c>
      <c r="D540" s="19"/>
      <c r="E540" s="19"/>
      <c r="F540" s="20"/>
      <c r="G540" s="20" t="s">
        <v>625</v>
      </c>
      <c r="H540" s="21">
        <v>1</v>
      </c>
      <c r="I540" s="21" t="s">
        <v>995</v>
      </c>
      <c r="J540" s="46" t="s">
        <v>1136</v>
      </c>
      <c r="K540" s="46"/>
      <c r="L540" s="47">
        <v>0</v>
      </c>
      <c r="M540" s="48"/>
      <c r="N540" s="97">
        <v>117.11</v>
      </c>
      <c r="O540" s="49">
        <v>9.2499999999999999E-2</v>
      </c>
      <c r="P540" s="50">
        <v>0</v>
      </c>
      <c r="Q540" s="50">
        <v>0.12</v>
      </c>
      <c r="R540" s="50">
        <v>0</v>
      </c>
      <c r="S540" s="49">
        <v>0</v>
      </c>
      <c r="T540" s="46"/>
      <c r="U540" s="46">
        <v>50</v>
      </c>
      <c r="V540" s="51"/>
      <c r="W540" s="62"/>
      <c r="X540" s="62"/>
      <c r="Y540" s="23" t="str">
        <f t="shared" si="66"/>
        <v/>
      </c>
      <c r="Z540" s="23">
        <f t="shared" si="67"/>
        <v>117.11</v>
      </c>
      <c r="AA540" s="19">
        <f t="shared" si="68"/>
        <v>1</v>
      </c>
      <c r="AB540" s="19">
        <f t="shared" si="69"/>
        <v>0</v>
      </c>
      <c r="AC540" s="19">
        <f t="shared" si="70"/>
        <v>1</v>
      </c>
      <c r="AD540" s="23" t="str">
        <f t="shared" si="71"/>
        <v/>
      </c>
      <c r="AE540" s="23" t="str">
        <f t="shared" si="72"/>
        <v/>
      </c>
    </row>
    <row r="541" spans="2:31" x14ac:dyDescent="0.25">
      <c r="B541" s="18">
        <f t="shared" si="73"/>
        <v>519</v>
      </c>
      <c r="C541" s="25">
        <v>5500000001558</v>
      </c>
      <c r="D541" s="19"/>
      <c r="E541" s="19"/>
      <c r="F541" s="20"/>
      <c r="G541" s="20" t="s">
        <v>626</v>
      </c>
      <c r="H541" s="21">
        <v>1</v>
      </c>
      <c r="I541" s="21" t="s">
        <v>995</v>
      </c>
      <c r="J541" s="46" t="s">
        <v>1136</v>
      </c>
      <c r="K541" s="46"/>
      <c r="L541" s="47">
        <v>0</v>
      </c>
      <c r="M541" s="48"/>
      <c r="N541" s="97">
        <v>128.72</v>
      </c>
      <c r="O541" s="49">
        <v>9.2499999999999999E-2</v>
      </c>
      <c r="P541" s="50">
        <v>0</v>
      </c>
      <c r="Q541" s="50">
        <v>0.04</v>
      </c>
      <c r="R541" s="50">
        <v>0</v>
      </c>
      <c r="S541" s="49">
        <v>0</v>
      </c>
      <c r="T541" s="46"/>
      <c r="U541" s="46">
        <v>50</v>
      </c>
      <c r="V541" s="51"/>
      <c r="W541" s="62"/>
      <c r="X541" s="62"/>
      <c r="Y541" s="23" t="str">
        <f t="shared" si="66"/>
        <v/>
      </c>
      <c r="Z541" s="23">
        <f t="shared" si="67"/>
        <v>128.72</v>
      </c>
      <c r="AA541" s="19">
        <f t="shared" si="68"/>
        <v>1</v>
      </c>
      <c r="AB541" s="19">
        <f t="shared" si="69"/>
        <v>0</v>
      </c>
      <c r="AC541" s="19">
        <f t="shared" si="70"/>
        <v>1</v>
      </c>
      <c r="AD541" s="23" t="str">
        <f t="shared" si="71"/>
        <v/>
      </c>
      <c r="AE541" s="23" t="str">
        <f t="shared" si="72"/>
        <v/>
      </c>
    </row>
    <row r="542" spans="2:31" x14ac:dyDescent="0.25">
      <c r="B542" s="18">
        <f t="shared" si="73"/>
        <v>520</v>
      </c>
      <c r="C542" s="25">
        <v>5500000001554</v>
      </c>
      <c r="D542" s="19"/>
      <c r="E542" s="19"/>
      <c r="F542" s="2"/>
      <c r="G542" s="20" t="s">
        <v>627</v>
      </c>
      <c r="H542" s="21">
        <v>1</v>
      </c>
      <c r="I542" s="21" t="s">
        <v>995</v>
      </c>
      <c r="J542" s="46" t="s">
        <v>1136</v>
      </c>
      <c r="K542" s="46"/>
      <c r="L542" s="47">
        <v>0</v>
      </c>
      <c r="M542" s="48"/>
      <c r="N542" s="97">
        <v>65.5</v>
      </c>
      <c r="O542" s="49">
        <v>9.2499999999999999E-2</v>
      </c>
      <c r="P542" s="50">
        <v>0</v>
      </c>
      <c r="Q542" s="50">
        <v>0.12</v>
      </c>
      <c r="R542" s="50">
        <v>0</v>
      </c>
      <c r="S542" s="49">
        <v>0</v>
      </c>
      <c r="T542" s="46"/>
      <c r="U542" s="46">
        <v>50</v>
      </c>
      <c r="V542" s="51"/>
      <c r="W542" s="62"/>
      <c r="X542" s="62"/>
      <c r="Y542" s="23" t="str">
        <f t="shared" si="66"/>
        <v/>
      </c>
      <c r="Z542" s="23">
        <f t="shared" si="67"/>
        <v>65.5</v>
      </c>
      <c r="AA542" s="19">
        <f t="shared" si="68"/>
        <v>1</v>
      </c>
      <c r="AB542" s="19">
        <f t="shared" si="69"/>
        <v>0</v>
      </c>
      <c r="AC542" s="19">
        <f t="shared" si="70"/>
        <v>1</v>
      </c>
      <c r="AD542" s="23" t="str">
        <f t="shared" si="71"/>
        <v/>
      </c>
      <c r="AE542" s="23" t="str">
        <f t="shared" si="72"/>
        <v/>
      </c>
    </row>
    <row r="543" spans="2:31" x14ac:dyDescent="0.25">
      <c r="B543" s="18">
        <f t="shared" si="73"/>
        <v>521</v>
      </c>
      <c r="C543" s="25">
        <v>5500000001553</v>
      </c>
      <c r="D543" s="19"/>
      <c r="E543" s="19"/>
      <c r="F543" s="20"/>
      <c r="G543" s="20" t="s">
        <v>628</v>
      </c>
      <c r="H543" s="21">
        <v>1</v>
      </c>
      <c r="I543" s="21" t="s">
        <v>995</v>
      </c>
      <c r="J543" s="46" t="s">
        <v>1136</v>
      </c>
      <c r="K543" s="46"/>
      <c r="L543" s="47">
        <v>0</v>
      </c>
      <c r="M543" s="48"/>
      <c r="N543" s="97">
        <v>65.5</v>
      </c>
      <c r="O543" s="49">
        <v>9.2499999999999999E-2</v>
      </c>
      <c r="P543" s="50">
        <v>0</v>
      </c>
      <c r="Q543" s="50">
        <v>0.12</v>
      </c>
      <c r="R543" s="50">
        <v>0</v>
      </c>
      <c r="S543" s="49">
        <v>0</v>
      </c>
      <c r="T543" s="46"/>
      <c r="U543" s="46">
        <v>50</v>
      </c>
      <c r="V543" s="51"/>
      <c r="W543" s="62"/>
      <c r="X543" s="62"/>
      <c r="Y543" s="23" t="str">
        <f t="shared" si="66"/>
        <v/>
      </c>
      <c r="Z543" s="23">
        <f t="shared" si="67"/>
        <v>65.5</v>
      </c>
      <c r="AA543" s="19">
        <f t="shared" si="68"/>
        <v>1</v>
      </c>
      <c r="AB543" s="19">
        <f t="shared" si="69"/>
        <v>0</v>
      </c>
      <c r="AC543" s="19">
        <f t="shared" si="70"/>
        <v>1</v>
      </c>
      <c r="AD543" s="23" t="str">
        <f t="shared" si="71"/>
        <v/>
      </c>
      <c r="AE543" s="23" t="str">
        <f t="shared" si="72"/>
        <v/>
      </c>
    </row>
    <row r="544" spans="2:31" x14ac:dyDescent="0.25">
      <c r="B544" s="18">
        <f t="shared" si="73"/>
        <v>522</v>
      </c>
      <c r="C544" s="25">
        <v>5500000001552</v>
      </c>
      <c r="D544" s="19"/>
      <c r="E544" s="19"/>
      <c r="F544" s="2"/>
      <c r="G544" s="20" t="s">
        <v>629</v>
      </c>
      <c r="H544" s="21">
        <v>1</v>
      </c>
      <c r="I544" s="21" t="s">
        <v>995</v>
      </c>
      <c r="J544" s="46" t="s">
        <v>1136</v>
      </c>
      <c r="K544" s="46"/>
      <c r="L544" s="47">
        <v>0</v>
      </c>
      <c r="M544" s="48"/>
      <c r="N544" s="97">
        <v>65.5</v>
      </c>
      <c r="O544" s="49">
        <v>9.2499999999999999E-2</v>
      </c>
      <c r="P544" s="50">
        <v>0</v>
      </c>
      <c r="Q544" s="50">
        <v>0.12</v>
      </c>
      <c r="R544" s="50">
        <v>0</v>
      </c>
      <c r="S544" s="49">
        <v>0</v>
      </c>
      <c r="T544" s="46"/>
      <c r="U544" s="46">
        <v>50</v>
      </c>
      <c r="V544" s="51"/>
      <c r="W544" s="62"/>
      <c r="X544" s="62"/>
      <c r="Y544" s="23" t="str">
        <f t="shared" si="66"/>
        <v/>
      </c>
      <c r="Z544" s="23">
        <f t="shared" si="67"/>
        <v>65.5</v>
      </c>
      <c r="AA544" s="19">
        <f t="shared" si="68"/>
        <v>1</v>
      </c>
      <c r="AB544" s="19">
        <f t="shared" si="69"/>
        <v>0</v>
      </c>
      <c r="AC544" s="19">
        <f t="shared" si="70"/>
        <v>1</v>
      </c>
      <c r="AD544" s="23" t="str">
        <f t="shared" si="71"/>
        <v/>
      </c>
      <c r="AE544" s="23" t="str">
        <f t="shared" si="72"/>
        <v/>
      </c>
    </row>
    <row r="545" spans="2:31" x14ac:dyDescent="0.25">
      <c r="B545" s="18">
        <f t="shared" si="73"/>
        <v>523</v>
      </c>
      <c r="C545" s="25">
        <v>5500000000474</v>
      </c>
      <c r="D545" s="19"/>
      <c r="E545" s="19"/>
      <c r="F545" s="20"/>
      <c r="G545" s="20" t="s">
        <v>630</v>
      </c>
      <c r="H545" s="21">
        <v>1</v>
      </c>
      <c r="I545" s="21" t="s">
        <v>995</v>
      </c>
      <c r="J545" s="46" t="s">
        <v>1136</v>
      </c>
      <c r="K545" s="46"/>
      <c r="L545" s="47">
        <v>0</v>
      </c>
      <c r="M545" s="48"/>
      <c r="N545" s="97">
        <v>74.42</v>
      </c>
      <c r="O545" s="49">
        <v>9.2499999999999999E-2</v>
      </c>
      <c r="P545" s="50">
        <v>0</v>
      </c>
      <c r="Q545" s="50">
        <v>0.12</v>
      </c>
      <c r="R545" s="50">
        <v>0</v>
      </c>
      <c r="S545" s="49">
        <v>0</v>
      </c>
      <c r="T545" s="46"/>
      <c r="U545" s="46">
        <v>50</v>
      </c>
      <c r="V545" s="51"/>
      <c r="W545" s="62"/>
      <c r="X545" s="62"/>
      <c r="Y545" s="23" t="str">
        <f t="shared" si="66"/>
        <v/>
      </c>
      <c r="Z545" s="23">
        <f t="shared" si="67"/>
        <v>74.42</v>
      </c>
      <c r="AA545" s="19">
        <f t="shared" si="68"/>
        <v>1</v>
      </c>
      <c r="AB545" s="19">
        <f t="shared" si="69"/>
        <v>0</v>
      </c>
      <c r="AC545" s="19">
        <f t="shared" si="70"/>
        <v>1</v>
      </c>
      <c r="AD545" s="23" t="str">
        <f t="shared" si="71"/>
        <v/>
      </c>
      <c r="AE545" s="23" t="str">
        <f t="shared" si="72"/>
        <v/>
      </c>
    </row>
    <row r="546" spans="2:31" ht="15" customHeight="1" x14ac:dyDescent="0.25">
      <c r="B546" s="18">
        <f t="shared" si="73"/>
        <v>524</v>
      </c>
      <c r="C546" s="25">
        <v>5500000000475</v>
      </c>
      <c r="D546" s="19"/>
      <c r="E546" s="19"/>
      <c r="F546" s="20"/>
      <c r="G546" s="20" t="s">
        <v>631</v>
      </c>
      <c r="H546" s="21">
        <v>1</v>
      </c>
      <c r="I546" s="21" t="s">
        <v>995</v>
      </c>
      <c r="J546" s="46" t="s">
        <v>1136</v>
      </c>
      <c r="K546" s="46"/>
      <c r="L546" s="47">
        <v>0</v>
      </c>
      <c r="M546" s="48"/>
      <c r="N546" s="97">
        <v>95.83</v>
      </c>
      <c r="O546" s="49">
        <v>9.2499999999999999E-2</v>
      </c>
      <c r="P546" s="50">
        <v>0</v>
      </c>
      <c r="Q546" s="50">
        <v>0.12</v>
      </c>
      <c r="R546" s="50">
        <v>0</v>
      </c>
      <c r="S546" s="49">
        <v>0</v>
      </c>
      <c r="T546" s="46"/>
      <c r="U546" s="46">
        <v>50</v>
      </c>
      <c r="V546" s="51"/>
      <c r="W546" s="62"/>
      <c r="X546" s="62"/>
      <c r="Y546" s="23" t="str">
        <f t="shared" si="66"/>
        <v/>
      </c>
      <c r="Z546" s="23">
        <f t="shared" si="67"/>
        <v>95.83</v>
      </c>
      <c r="AA546" s="19">
        <f t="shared" si="68"/>
        <v>1</v>
      </c>
      <c r="AB546" s="19">
        <f t="shared" si="69"/>
        <v>0</v>
      </c>
      <c r="AC546" s="19">
        <f t="shared" si="70"/>
        <v>1</v>
      </c>
      <c r="AD546" s="23" t="str">
        <f t="shared" si="71"/>
        <v/>
      </c>
      <c r="AE546" s="23" t="str">
        <f t="shared" si="72"/>
        <v/>
      </c>
    </row>
    <row r="547" spans="2:31" x14ac:dyDescent="0.25">
      <c r="B547" s="18">
        <f t="shared" si="73"/>
        <v>525</v>
      </c>
      <c r="C547" s="25">
        <v>5500000001713</v>
      </c>
      <c r="D547" s="19"/>
      <c r="E547" s="19"/>
      <c r="F547" s="20"/>
      <c r="G547" s="20" t="s">
        <v>632</v>
      </c>
      <c r="H547" s="21">
        <v>1</v>
      </c>
      <c r="I547" s="21" t="s">
        <v>995</v>
      </c>
      <c r="J547" s="46" t="s">
        <v>1136</v>
      </c>
      <c r="K547" s="46"/>
      <c r="L547" s="47">
        <v>0</v>
      </c>
      <c r="M547" s="48"/>
      <c r="N547" s="97">
        <v>84.69</v>
      </c>
      <c r="O547" s="49">
        <v>9.2499999999999999E-2</v>
      </c>
      <c r="P547" s="50">
        <v>0</v>
      </c>
      <c r="Q547" s="50">
        <v>0.04</v>
      </c>
      <c r="R547" s="50">
        <v>0</v>
      </c>
      <c r="S547" s="49">
        <v>0</v>
      </c>
      <c r="T547" s="46"/>
      <c r="U547" s="46">
        <v>55</v>
      </c>
      <c r="V547" s="51"/>
      <c r="W547" s="62"/>
      <c r="X547" s="62"/>
      <c r="Y547" s="23" t="str">
        <f t="shared" si="66"/>
        <v/>
      </c>
      <c r="Z547" s="23">
        <f t="shared" si="67"/>
        <v>84.69</v>
      </c>
      <c r="AA547" s="19">
        <f t="shared" si="68"/>
        <v>1</v>
      </c>
      <c r="AB547" s="19">
        <f t="shared" si="69"/>
        <v>0</v>
      </c>
      <c r="AC547" s="19">
        <f t="shared" si="70"/>
        <v>1</v>
      </c>
      <c r="AD547" s="23" t="str">
        <f t="shared" si="71"/>
        <v/>
      </c>
      <c r="AE547" s="23" t="str">
        <f t="shared" si="72"/>
        <v/>
      </c>
    </row>
    <row r="548" spans="2:31" x14ac:dyDescent="0.25">
      <c r="B548" s="18">
        <f t="shared" si="73"/>
        <v>526</v>
      </c>
      <c r="C548" s="25">
        <v>5500000000986</v>
      </c>
      <c r="D548" s="19"/>
      <c r="E548" s="19"/>
      <c r="F548" s="20"/>
      <c r="G548" s="20" t="s">
        <v>633</v>
      </c>
      <c r="H548" s="21">
        <v>6</v>
      </c>
      <c r="I548" s="21" t="s">
        <v>995</v>
      </c>
      <c r="J548" s="46" t="s">
        <v>1136</v>
      </c>
      <c r="K548" s="46"/>
      <c r="L548" s="47" t="s">
        <v>1226</v>
      </c>
      <c r="M548" s="48"/>
      <c r="N548" s="97">
        <v>65.5</v>
      </c>
      <c r="O548" s="49">
        <v>9.2499999999999999E-2</v>
      </c>
      <c r="P548" s="50">
        <v>0</v>
      </c>
      <c r="Q548" s="50">
        <v>0.12</v>
      </c>
      <c r="R548" s="50">
        <v>0</v>
      </c>
      <c r="S548" s="49">
        <v>0</v>
      </c>
      <c r="T548" s="46"/>
      <c r="U548" s="46">
        <v>50</v>
      </c>
      <c r="V548" s="51"/>
      <c r="W548" s="62"/>
      <c r="X548" s="62"/>
      <c r="Y548" s="23" t="str">
        <f t="shared" si="66"/>
        <v/>
      </c>
      <c r="Z548" s="23">
        <f t="shared" si="67"/>
        <v>393</v>
      </c>
      <c r="AA548" s="19">
        <f t="shared" si="68"/>
        <v>1</v>
      </c>
      <c r="AB548" s="19">
        <f t="shared" si="69"/>
        <v>0</v>
      </c>
      <c r="AC548" s="19">
        <f t="shared" si="70"/>
        <v>1</v>
      </c>
      <c r="AD548" s="23" t="str">
        <f t="shared" si="71"/>
        <v/>
      </c>
      <c r="AE548" s="23" t="str">
        <f t="shared" si="72"/>
        <v/>
      </c>
    </row>
    <row r="549" spans="2:31" x14ac:dyDescent="0.25">
      <c r="B549" s="18">
        <f t="shared" si="73"/>
        <v>527</v>
      </c>
      <c r="C549" s="25">
        <v>5500000000988</v>
      </c>
      <c r="D549" s="19"/>
      <c r="E549" s="19"/>
      <c r="F549" s="20"/>
      <c r="G549" s="20" t="s">
        <v>634</v>
      </c>
      <c r="H549" s="21">
        <v>6</v>
      </c>
      <c r="I549" s="21" t="s">
        <v>995</v>
      </c>
      <c r="J549" s="46" t="s">
        <v>1136</v>
      </c>
      <c r="K549" s="46"/>
      <c r="L549" s="47" t="s">
        <v>1227</v>
      </c>
      <c r="M549" s="48"/>
      <c r="N549" s="97">
        <v>117.11</v>
      </c>
      <c r="O549" s="49">
        <v>9.2499999999999999E-2</v>
      </c>
      <c r="P549" s="50">
        <v>0</v>
      </c>
      <c r="Q549" s="50">
        <v>0.12</v>
      </c>
      <c r="R549" s="50">
        <v>0</v>
      </c>
      <c r="S549" s="49">
        <v>0</v>
      </c>
      <c r="T549" s="46"/>
      <c r="U549" s="46">
        <v>50</v>
      </c>
      <c r="V549" s="51"/>
      <c r="W549" s="62"/>
      <c r="X549" s="62"/>
      <c r="Y549" s="23" t="str">
        <f t="shared" si="66"/>
        <v/>
      </c>
      <c r="Z549" s="23">
        <f t="shared" si="67"/>
        <v>702.66</v>
      </c>
      <c r="AA549" s="19">
        <f t="shared" si="68"/>
        <v>1</v>
      </c>
      <c r="AB549" s="19">
        <f t="shared" si="69"/>
        <v>0</v>
      </c>
      <c r="AC549" s="19">
        <f t="shared" si="70"/>
        <v>1</v>
      </c>
      <c r="AD549" s="23" t="str">
        <f t="shared" si="71"/>
        <v/>
      </c>
      <c r="AE549" s="23" t="str">
        <f t="shared" si="72"/>
        <v/>
      </c>
    </row>
    <row r="550" spans="2:31" x14ac:dyDescent="0.25">
      <c r="B550" s="18">
        <f t="shared" si="73"/>
        <v>528</v>
      </c>
      <c r="C550" s="25">
        <v>5500000000989</v>
      </c>
      <c r="D550" s="19"/>
      <c r="E550" s="19"/>
      <c r="F550" s="20"/>
      <c r="G550" s="20" t="s">
        <v>635</v>
      </c>
      <c r="H550" s="21">
        <v>6</v>
      </c>
      <c r="I550" s="21" t="s">
        <v>995</v>
      </c>
      <c r="J550" s="46" t="s">
        <v>1136</v>
      </c>
      <c r="K550" s="46"/>
      <c r="L550" s="47">
        <v>0</v>
      </c>
      <c r="M550" s="48"/>
      <c r="N550" s="97">
        <v>69.680000000000007</v>
      </c>
      <c r="O550" s="49">
        <v>9.2499999999999999E-2</v>
      </c>
      <c r="P550" s="50">
        <v>0</v>
      </c>
      <c r="Q550" s="50">
        <v>0.12</v>
      </c>
      <c r="R550" s="50">
        <v>0</v>
      </c>
      <c r="S550" s="49">
        <v>0</v>
      </c>
      <c r="T550" s="46"/>
      <c r="U550" s="46">
        <v>50</v>
      </c>
      <c r="V550" s="51"/>
      <c r="W550" s="62"/>
      <c r="X550" s="62"/>
      <c r="Y550" s="23" t="str">
        <f t="shared" si="66"/>
        <v/>
      </c>
      <c r="Z550" s="23">
        <f t="shared" si="67"/>
        <v>418.08000000000004</v>
      </c>
      <c r="AA550" s="19">
        <f t="shared" si="68"/>
        <v>1</v>
      </c>
      <c r="AB550" s="19">
        <f t="shared" si="69"/>
        <v>0</v>
      </c>
      <c r="AC550" s="19">
        <f t="shared" si="70"/>
        <v>1</v>
      </c>
      <c r="AD550" s="23" t="str">
        <f t="shared" si="71"/>
        <v/>
      </c>
      <c r="AE550" s="23" t="str">
        <f t="shared" si="72"/>
        <v/>
      </c>
    </row>
    <row r="551" spans="2:31" x14ac:dyDescent="0.25">
      <c r="B551" s="18">
        <f t="shared" si="73"/>
        <v>529</v>
      </c>
      <c r="C551" s="25">
        <v>5500000000347</v>
      </c>
      <c r="D551" s="19"/>
      <c r="E551" s="19"/>
      <c r="F551" s="20"/>
      <c r="G551" s="20" t="s">
        <v>636</v>
      </c>
      <c r="H551" s="21">
        <v>1</v>
      </c>
      <c r="I551" s="21" t="s">
        <v>995</v>
      </c>
      <c r="J551" s="46" t="s">
        <v>1136</v>
      </c>
      <c r="K551" s="46"/>
      <c r="L551" s="47">
        <v>0</v>
      </c>
      <c r="M551" s="48"/>
      <c r="N551" s="97">
        <v>79.19</v>
      </c>
      <c r="O551" s="49">
        <v>9.2499999999999999E-2</v>
      </c>
      <c r="P551" s="50">
        <v>0</v>
      </c>
      <c r="Q551" s="50">
        <v>0.12</v>
      </c>
      <c r="R551" s="50">
        <v>0</v>
      </c>
      <c r="S551" s="49">
        <v>0</v>
      </c>
      <c r="T551" s="46"/>
      <c r="U551" s="46">
        <v>50</v>
      </c>
      <c r="V551" s="51"/>
      <c r="W551" s="62"/>
      <c r="X551" s="62"/>
      <c r="Y551" s="23" t="str">
        <f t="shared" si="66"/>
        <v/>
      </c>
      <c r="Z551" s="23">
        <f t="shared" si="67"/>
        <v>79.19</v>
      </c>
      <c r="AA551" s="19">
        <f t="shared" si="68"/>
        <v>1</v>
      </c>
      <c r="AB551" s="19">
        <f t="shared" si="69"/>
        <v>0</v>
      </c>
      <c r="AC551" s="19">
        <f t="shared" si="70"/>
        <v>1</v>
      </c>
      <c r="AD551" s="23" t="str">
        <f t="shared" si="71"/>
        <v/>
      </c>
      <c r="AE551" s="23" t="str">
        <f t="shared" si="72"/>
        <v/>
      </c>
    </row>
    <row r="552" spans="2:31" x14ac:dyDescent="0.25">
      <c r="B552" s="18">
        <f t="shared" si="73"/>
        <v>530</v>
      </c>
      <c r="C552" s="25">
        <v>5500000000669</v>
      </c>
      <c r="D552" s="19"/>
      <c r="E552" s="19"/>
      <c r="F552" s="20"/>
      <c r="G552" s="20" t="s">
        <v>637</v>
      </c>
      <c r="H552" s="21">
        <v>1</v>
      </c>
      <c r="I552" s="21" t="s">
        <v>995</v>
      </c>
      <c r="J552" s="46" t="s">
        <v>1122</v>
      </c>
      <c r="K552" s="46"/>
      <c r="L552" s="47">
        <v>0</v>
      </c>
      <c r="M552" s="48"/>
      <c r="N552" s="97">
        <v>186.26</v>
      </c>
      <c r="O552" s="49">
        <v>9.2499999999999999E-2</v>
      </c>
      <c r="P552" s="50">
        <v>0</v>
      </c>
      <c r="Q552" s="50">
        <v>0.12</v>
      </c>
      <c r="R552" s="50">
        <v>0</v>
      </c>
      <c r="S552" s="49">
        <v>0</v>
      </c>
      <c r="T552" s="46"/>
      <c r="U552" s="46">
        <v>50</v>
      </c>
      <c r="V552" s="51"/>
      <c r="W552" s="62"/>
      <c r="X552" s="62"/>
      <c r="Y552" s="23" t="str">
        <f t="shared" si="66"/>
        <v/>
      </c>
      <c r="Z552" s="23">
        <f t="shared" si="67"/>
        <v>186.26</v>
      </c>
      <c r="AA552" s="19">
        <f t="shared" si="68"/>
        <v>1</v>
      </c>
      <c r="AB552" s="19">
        <f t="shared" si="69"/>
        <v>0</v>
      </c>
      <c r="AC552" s="19">
        <f t="shared" si="70"/>
        <v>1</v>
      </c>
      <c r="AD552" s="23" t="str">
        <f t="shared" si="71"/>
        <v/>
      </c>
      <c r="AE552" s="23" t="str">
        <f t="shared" si="72"/>
        <v/>
      </c>
    </row>
    <row r="553" spans="2:31" x14ac:dyDescent="0.25">
      <c r="B553" s="18">
        <f t="shared" si="73"/>
        <v>531</v>
      </c>
      <c r="C553" s="25">
        <v>5500000001586</v>
      </c>
      <c r="D553" s="19"/>
      <c r="E553" s="19"/>
      <c r="F553" s="20"/>
      <c r="G553" s="20" t="s">
        <v>638</v>
      </c>
      <c r="H553" s="21">
        <v>1</v>
      </c>
      <c r="I553" s="21" t="s">
        <v>995</v>
      </c>
      <c r="J553" s="46" t="s">
        <v>1132</v>
      </c>
      <c r="K553" s="46"/>
      <c r="L553" s="47">
        <v>0</v>
      </c>
      <c r="M553" s="48"/>
      <c r="N553" s="97">
        <v>119.84</v>
      </c>
      <c r="O553" s="49">
        <v>9.2499999999999999E-2</v>
      </c>
      <c r="P553" s="50">
        <v>0</v>
      </c>
      <c r="Q553" s="50">
        <v>0.12</v>
      </c>
      <c r="R553" s="50">
        <v>0</v>
      </c>
      <c r="S553" s="49">
        <v>0</v>
      </c>
      <c r="T553" s="46"/>
      <c r="U553" s="46">
        <v>45</v>
      </c>
      <c r="V553" s="51"/>
      <c r="W553" s="62"/>
      <c r="X553" s="62"/>
      <c r="Y553" s="23" t="str">
        <f t="shared" si="66"/>
        <v/>
      </c>
      <c r="Z553" s="23">
        <f t="shared" si="67"/>
        <v>119.84</v>
      </c>
      <c r="AA553" s="19">
        <f t="shared" si="68"/>
        <v>1</v>
      </c>
      <c r="AB553" s="19">
        <f t="shared" si="69"/>
        <v>0</v>
      </c>
      <c r="AC553" s="19">
        <f t="shared" si="70"/>
        <v>1</v>
      </c>
      <c r="AD553" s="23" t="str">
        <f t="shared" si="71"/>
        <v/>
      </c>
      <c r="AE553" s="23" t="str">
        <f t="shared" si="72"/>
        <v/>
      </c>
    </row>
    <row r="554" spans="2:31" x14ac:dyDescent="0.25">
      <c r="B554" s="18">
        <f t="shared" si="73"/>
        <v>532</v>
      </c>
      <c r="C554" s="25">
        <v>5500000000893</v>
      </c>
      <c r="D554" s="19"/>
      <c r="E554" s="19"/>
      <c r="F554" s="20"/>
      <c r="G554" s="20" t="s">
        <v>639</v>
      </c>
      <c r="H554" s="21">
        <v>1</v>
      </c>
      <c r="I554" s="21" t="s">
        <v>995</v>
      </c>
      <c r="J554" s="46" t="s">
        <v>1136</v>
      </c>
      <c r="K554" s="46"/>
      <c r="L554" s="47" t="s">
        <v>1228</v>
      </c>
      <c r="M554" s="48"/>
      <c r="N554" s="97">
        <v>777.16</v>
      </c>
      <c r="O554" s="49">
        <v>9.2499999999999999E-2</v>
      </c>
      <c r="P554" s="50">
        <v>0</v>
      </c>
      <c r="Q554" s="50">
        <v>0.04</v>
      </c>
      <c r="R554" s="50">
        <v>0</v>
      </c>
      <c r="S554" s="49">
        <v>0</v>
      </c>
      <c r="T554" s="46"/>
      <c r="U554" s="46">
        <v>55</v>
      </c>
      <c r="V554" s="51"/>
      <c r="W554" s="62"/>
      <c r="X554" s="62"/>
      <c r="Y554" s="23" t="str">
        <f t="shared" si="66"/>
        <v/>
      </c>
      <c r="Z554" s="23">
        <f t="shared" si="67"/>
        <v>777.16</v>
      </c>
      <c r="AA554" s="19">
        <f t="shared" si="68"/>
        <v>1</v>
      </c>
      <c r="AB554" s="19">
        <f t="shared" si="69"/>
        <v>0</v>
      </c>
      <c r="AC554" s="19">
        <f t="shared" si="70"/>
        <v>1</v>
      </c>
      <c r="AD554" s="23" t="str">
        <f t="shared" si="71"/>
        <v/>
      </c>
      <c r="AE554" s="23" t="str">
        <f t="shared" si="72"/>
        <v/>
      </c>
    </row>
    <row r="555" spans="2:31" x14ac:dyDescent="0.25">
      <c r="B555" s="18">
        <f t="shared" si="73"/>
        <v>533</v>
      </c>
      <c r="C555" s="25">
        <v>5500000000793</v>
      </c>
      <c r="D555" s="19"/>
      <c r="E555" s="19"/>
      <c r="F555" s="20"/>
      <c r="G555" s="20" t="s">
        <v>640</v>
      </c>
      <c r="H555" s="21">
        <v>1</v>
      </c>
      <c r="I555" s="21" t="s">
        <v>995</v>
      </c>
      <c r="J555" s="46" t="s">
        <v>1136</v>
      </c>
      <c r="K555" s="46"/>
      <c r="L555" s="47" t="s">
        <v>1229</v>
      </c>
      <c r="M555" s="48"/>
      <c r="N555" s="97">
        <v>107.06</v>
      </c>
      <c r="O555" s="49">
        <v>9.2499999999999999E-2</v>
      </c>
      <c r="P555" s="50">
        <v>0</v>
      </c>
      <c r="Q555" s="50">
        <v>0.12</v>
      </c>
      <c r="R555" s="50">
        <v>0</v>
      </c>
      <c r="S555" s="49">
        <v>0</v>
      </c>
      <c r="T555" s="46"/>
      <c r="U555" s="46">
        <v>50</v>
      </c>
      <c r="V555" s="51"/>
      <c r="W555" s="62"/>
      <c r="X555" s="62"/>
      <c r="Y555" s="23" t="str">
        <f t="shared" si="66"/>
        <v/>
      </c>
      <c r="Z555" s="23">
        <f t="shared" si="67"/>
        <v>107.06</v>
      </c>
      <c r="AA555" s="19">
        <f t="shared" si="68"/>
        <v>1</v>
      </c>
      <c r="AB555" s="19">
        <f t="shared" si="69"/>
        <v>0</v>
      </c>
      <c r="AC555" s="19">
        <f t="shared" si="70"/>
        <v>1</v>
      </c>
      <c r="AD555" s="23" t="str">
        <f t="shared" si="71"/>
        <v/>
      </c>
      <c r="AE555" s="23" t="str">
        <f t="shared" si="72"/>
        <v/>
      </c>
    </row>
    <row r="556" spans="2:31" x14ac:dyDescent="0.25">
      <c r="B556" s="18">
        <f t="shared" si="73"/>
        <v>534</v>
      </c>
      <c r="C556" s="25">
        <v>5500000000795</v>
      </c>
      <c r="D556" s="19"/>
      <c r="E556" s="19"/>
      <c r="F556" s="20"/>
      <c r="G556" s="20" t="s">
        <v>641</v>
      </c>
      <c r="H556" s="21">
        <v>1</v>
      </c>
      <c r="I556" s="21" t="s">
        <v>995</v>
      </c>
      <c r="J556" s="46" t="s">
        <v>1136</v>
      </c>
      <c r="K556" s="46"/>
      <c r="L556" s="47" t="s">
        <v>1230</v>
      </c>
      <c r="M556" s="48"/>
      <c r="N556" s="97">
        <v>205.55</v>
      </c>
      <c r="O556" s="49">
        <v>9.2499999999999999E-2</v>
      </c>
      <c r="P556" s="50">
        <v>0</v>
      </c>
      <c r="Q556" s="50">
        <v>0.12</v>
      </c>
      <c r="R556" s="50">
        <v>0</v>
      </c>
      <c r="S556" s="49">
        <v>0</v>
      </c>
      <c r="T556" s="46"/>
      <c r="U556" s="46">
        <v>50</v>
      </c>
      <c r="V556" s="51"/>
      <c r="W556" s="62"/>
      <c r="X556" s="62"/>
      <c r="Y556" s="23" t="str">
        <f t="shared" si="66"/>
        <v/>
      </c>
      <c r="Z556" s="23">
        <f t="shared" si="67"/>
        <v>205.55</v>
      </c>
      <c r="AA556" s="19">
        <f t="shared" si="68"/>
        <v>1</v>
      </c>
      <c r="AB556" s="19">
        <f t="shared" si="69"/>
        <v>0</v>
      </c>
      <c r="AC556" s="19">
        <f t="shared" si="70"/>
        <v>1</v>
      </c>
      <c r="AD556" s="23" t="str">
        <f t="shared" si="71"/>
        <v/>
      </c>
      <c r="AE556" s="23" t="str">
        <f t="shared" si="72"/>
        <v/>
      </c>
    </row>
    <row r="557" spans="2:31" x14ac:dyDescent="0.25">
      <c r="B557" s="18">
        <f t="shared" si="73"/>
        <v>535</v>
      </c>
      <c r="C557" s="25">
        <v>5500000000794</v>
      </c>
      <c r="D557" s="19"/>
      <c r="E557" s="19"/>
      <c r="F557" s="20"/>
      <c r="G557" s="20" t="s">
        <v>642</v>
      </c>
      <c r="H557" s="21">
        <v>1</v>
      </c>
      <c r="I557" s="21" t="s">
        <v>995</v>
      </c>
      <c r="J557" s="46" t="s">
        <v>1136</v>
      </c>
      <c r="K557" s="46"/>
      <c r="L557" s="47" t="s">
        <v>1231</v>
      </c>
      <c r="M557" s="48"/>
      <c r="N557" s="97">
        <v>176.88</v>
      </c>
      <c r="O557" s="49">
        <v>9.2499999999999999E-2</v>
      </c>
      <c r="P557" s="50">
        <v>0</v>
      </c>
      <c r="Q557" s="50">
        <v>0.12</v>
      </c>
      <c r="R557" s="50">
        <v>0</v>
      </c>
      <c r="S557" s="49">
        <v>0</v>
      </c>
      <c r="T557" s="46"/>
      <c r="U557" s="46">
        <v>50</v>
      </c>
      <c r="V557" s="51"/>
      <c r="W557" s="62"/>
      <c r="X557" s="62"/>
      <c r="Y557" s="23" t="str">
        <f t="shared" si="66"/>
        <v/>
      </c>
      <c r="Z557" s="23">
        <f t="shared" si="67"/>
        <v>176.88</v>
      </c>
      <c r="AA557" s="19">
        <f t="shared" si="68"/>
        <v>1</v>
      </c>
      <c r="AB557" s="19">
        <f t="shared" si="69"/>
        <v>0</v>
      </c>
      <c r="AC557" s="19">
        <f t="shared" si="70"/>
        <v>1</v>
      </c>
      <c r="AD557" s="23" t="str">
        <f t="shared" si="71"/>
        <v/>
      </c>
      <c r="AE557" s="23" t="str">
        <f t="shared" si="72"/>
        <v/>
      </c>
    </row>
    <row r="558" spans="2:31" x14ac:dyDescent="0.25">
      <c r="B558" s="18">
        <f t="shared" si="73"/>
        <v>536</v>
      </c>
      <c r="C558" s="25">
        <v>5500000000798</v>
      </c>
      <c r="D558" s="19"/>
      <c r="E558" s="19"/>
      <c r="F558" s="20"/>
      <c r="G558" s="20" t="s">
        <v>643</v>
      </c>
      <c r="H558" s="21">
        <v>1</v>
      </c>
      <c r="I558" s="21" t="s">
        <v>995</v>
      </c>
      <c r="J558" s="46" t="s">
        <v>1136</v>
      </c>
      <c r="K558" s="46"/>
      <c r="L558" s="47" t="s">
        <v>1175</v>
      </c>
      <c r="M558" s="48"/>
      <c r="N558" s="97">
        <v>308.89</v>
      </c>
      <c r="O558" s="49">
        <v>9.2499999999999999E-2</v>
      </c>
      <c r="P558" s="50">
        <v>0</v>
      </c>
      <c r="Q558" s="50">
        <v>0.12</v>
      </c>
      <c r="R558" s="50">
        <v>0</v>
      </c>
      <c r="S558" s="49">
        <v>0</v>
      </c>
      <c r="T558" s="46"/>
      <c r="U558" s="46">
        <v>50</v>
      </c>
      <c r="V558" s="51"/>
      <c r="W558" s="62"/>
      <c r="X558" s="62"/>
      <c r="Y558" s="23" t="str">
        <f t="shared" si="66"/>
        <v/>
      </c>
      <c r="Z558" s="23">
        <f t="shared" si="67"/>
        <v>308.89</v>
      </c>
      <c r="AA558" s="19">
        <f t="shared" si="68"/>
        <v>1</v>
      </c>
      <c r="AB558" s="19">
        <f t="shared" si="69"/>
        <v>0</v>
      </c>
      <c r="AC558" s="19">
        <f t="shared" si="70"/>
        <v>1</v>
      </c>
      <c r="AD558" s="23" t="str">
        <f t="shared" si="71"/>
        <v/>
      </c>
      <c r="AE558" s="23" t="str">
        <f t="shared" si="72"/>
        <v/>
      </c>
    </row>
    <row r="559" spans="2:31" x14ac:dyDescent="0.25">
      <c r="B559" s="18">
        <f t="shared" si="73"/>
        <v>537</v>
      </c>
      <c r="C559" s="25">
        <v>5500000000797</v>
      </c>
      <c r="D559" s="19"/>
      <c r="E559" s="19"/>
      <c r="F559" s="20"/>
      <c r="G559" s="20" t="s">
        <v>644</v>
      </c>
      <c r="H559" s="21">
        <v>1</v>
      </c>
      <c r="I559" s="21" t="s">
        <v>995</v>
      </c>
      <c r="J559" s="46" t="s">
        <v>1136</v>
      </c>
      <c r="K559" s="46"/>
      <c r="L559" s="47" t="s">
        <v>1232</v>
      </c>
      <c r="M559" s="48"/>
      <c r="N559" s="97">
        <v>273.16000000000003</v>
      </c>
      <c r="O559" s="49">
        <v>9.2499999999999999E-2</v>
      </c>
      <c r="P559" s="50">
        <v>0</v>
      </c>
      <c r="Q559" s="50">
        <v>0.12</v>
      </c>
      <c r="R559" s="50">
        <v>0</v>
      </c>
      <c r="S559" s="49">
        <v>0</v>
      </c>
      <c r="T559" s="46"/>
      <c r="U559" s="46">
        <v>50</v>
      </c>
      <c r="V559" s="51"/>
      <c r="W559" s="62"/>
      <c r="X559" s="62"/>
      <c r="Y559" s="23" t="str">
        <f t="shared" si="66"/>
        <v/>
      </c>
      <c r="Z559" s="23">
        <f t="shared" si="67"/>
        <v>273.16000000000003</v>
      </c>
      <c r="AA559" s="19">
        <f t="shared" si="68"/>
        <v>1</v>
      </c>
      <c r="AB559" s="19">
        <f t="shared" si="69"/>
        <v>0</v>
      </c>
      <c r="AC559" s="19">
        <f t="shared" si="70"/>
        <v>1</v>
      </c>
      <c r="AD559" s="23" t="str">
        <f t="shared" si="71"/>
        <v/>
      </c>
      <c r="AE559" s="23" t="str">
        <f t="shared" si="72"/>
        <v/>
      </c>
    </row>
    <row r="560" spans="2:31" x14ac:dyDescent="0.25">
      <c r="B560" s="18">
        <f t="shared" si="73"/>
        <v>538</v>
      </c>
      <c r="C560" s="25">
        <v>5500000000796</v>
      </c>
      <c r="D560" s="19"/>
      <c r="E560" s="19"/>
      <c r="F560" s="20"/>
      <c r="G560" s="20" t="s">
        <v>645</v>
      </c>
      <c r="H560" s="21">
        <v>1</v>
      </c>
      <c r="I560" s="21" t="s">
        <v>995</v>
      </c>
      <c r="J560" s="46" t="s">
        <v>1136</v>
      </c>
      <c r="K560" s="46"/>
      <c r="L560" s="47" t="s">
        <v>1176</v>
      </c>
      <c r="M560" s="48"/>
      <c r="N560" s="97">
        <v>276.63</v>
      </c>
      <c r="O560" s="49">
        <v>9.2499999999999999E-2</v>
      </c>
      <c r="P560" s="50">
        <v>0</v>
      </c>
      <c r="Q560" s="50">
        <v>0.12</v>
      </c>
      <c r="R560" s="50">
        <v>0</v>
      </c>
      <c r="S560" s="49">
        <v>0</v>
      </c>
      <c r="T560" s="46"/>
      <c r="U560" s="46">
        <v>55</v>
      </c>
      <c r="V560" s="51"/>
      <c r="W560" s="62"/>
      <c r="X560" s="62"/>
      <c r="Y560" s="23" t="str">
        <f t="shared" si="66"/>
        <v/>
      </c>
      <c r="Z560" s="23">
        <f t="shared" si="67"/>
        <v>276.63</v>
      </c>
      <c r="AA560" s="19">
        <f t="shared" si="68"/>
        <v>1</v>
      </c>
      <c r="AB560" s="19">
        <f t="shared" si="69"/>
        <v>0</v>
      </c>
      <c r="AC560" s="19">
        <f t="shared" si="70"/>
        <v>1</v>
      </c>
      <c r="AD560" s="23" t="str">
        <f t="shared" si="71"/>
        <v/>
      </c>
      <c r="AE560" s="23" t="str">
        <f t="shared" si="72"/>
        <v/>
      </c>
    </row>
    <row r="561" spans="2:31" x14ac:dyDescent="0.25">
      <c r="B561" s="18">
        <f t="shared" si="73"/>
        <v>539</v>
      </c>
      <c r="C561" s="25">
        <v>5500000001027</v>
      </c>
      <c r="D561" s="19"/>
      <c r="E561" s="19"/>
      <c r="F561" s="20"/>
      <c r="G561" s="20" t="s">
        <v>646</v>
      </c>
      <c r="H561" s="21">
        <v>3</v>
      </c>
      <c r="I561" s="21" t="s">
        <v>995</v>
      </c>
      <c r="J561" s="46" t="s">
        <v>1136</v>
      </c>
      <c r="K561" s="46"/>
      <c r="L561" s="47">
        <v>0</v>
      </c>
      <c r="M561" s="48"/>
      <c r="N561" s="97">
        <v>60.42</v>
      </c>
      <c r="O561" s="49">
        <v>9.2499999999999999E-2</v>
      </c>
      <c r="P561" s="50">
        <v>0</v>
      </c>
      <c r="Q561" s="50">
        <v>0.04</v>
      </c>
      <c r="R561" s="50">
        <v>0</v>
      </c>
      <c r="S561" s="49">
        <v>0</v>
      </c>
      <c r="T561" s="46"/>
      <c r="U561" s="46">
        <v>50</v>
      </c>
      <c r="V561" s="51"/>
      <c r="W561" s="62"/>
      <c r="X561" s="62"/>
      <c r="Y561" s="23" t="str">
        <f t="shared" si="66"/>
        <v/>
      </c>
      <c r="Z561" s="23">
        <f t="shared" si="67"/>
        <v>181.26</v>
      </c>
      <c r="AA561" s="19">
        <f t="shared" si="68"/>
        <v>1</v>
      </c>
      <c r="AB561" s="19">
        <f t="shared" si="69"/>
        <v>0</v>
      </c>
      <c r="AC561" s="19">
        <f t="shared" si="70"/>
        <v>1</v>
      </c>
      <c r="AD561" s="23" t="str">
        <f t="shared" si="71"/>
        <v/>
      </c>
      <c r="AE561" s="23" t="str">
        <f t="shared" si="72"/>
        <v/>
      </c>
    </row>
    <row r="562" spans="2:31" x14ac:dyDescent="0.25">
      <c r="B562" s="18">
        <f t="shared" si="73"/>
        <v>540</v>
      </c>
      <c r="C562" s="25">
        <v>5500000000852</v>
      </c>
      <c r="D562" s="19"/>
      <c r="E562" s="19"/>
      <c r="F562" s="20"/>
      <c r="G562" s="20" t="s">
        <v>647</v>
      </c>
      <c r="H562" s="21">
        <v>1</v>
      </c>
      <c r="I562" s="21" t="s">
        <v>995</v>
      </c>
      <c r="J562" s="46" t="s">
        <v>1137</v>
      </c>
      <c r="K562" s="46"/>
      <c r="L562" s="47">
        <v>0</v>
      </c>
      <c r="M562" s="48"/>
      <c r="N562" s="97">
        <v>11.94</v>
      </c>
      <c r="O562" s="49">
        <v>9.2499999999999999E-2</v>
      </c>
      <c r="P562" s="50">
        <v>0</v>
      </c>
      <c r="Q562" s="50">
        <v>0.12</v>
      </c>
      <c r="R562" s="50">
        <v>0</v>
      </c>
      <c r="S562" s="49">
        <v>0</v>
      </c>
      <c r="T562" s="46"/>
      <c r="U562" s="46">
        <v>50</v>
      </c>
      <c r="V562" s="51"/>
      <c r="W562" s="62"/>
      <c r="X562" s="62"/>
      <c r="Y562" s="23" t="str">
        <f t="shared" si="66"/>
        <v/>
      </c>
      <c r="Z562" s="23">
        <f t="shared" si="67"/>
        <v>11.94</v>
      </c>
      <c r="AA562" s="19">
        <f t="shared" si="68"/>
        <v>1</v>
      </c>
      <c r="AB562" s="19">
        <f t="shared" si="69"/>
        <v>0</v>
      </c>
      <c r="AC562" s="19">
        <f t="shared" si="70"/>
        <v>1</v>
      </c>
      <c r="AD562" s="23" t="str">
        <f t="shared" si="71"/>
        <v/>
      </c>
      <c r="AE562" s="23" t="str">
        <f t="shared" si="72"/>
        <v/>
      </c>
    </row>
    <row r="563" spans="2:31" x14ac:dyDescent="0.25">
      <c r="B563" s="18">
        <f t="shared" si="73"/>
        <v>541</v>
      </c>
      <c r="C563" s="25">
        <v>5200000014601</v>
      </c>
      <c r="D563" s="19"/>
      <c r="E563" s="19"/>
      <c r="F563" s="20"/>
      <c r="G563" s="20" t="s">
        <v>648</v>
      </c>
      <c r="H563" s="21">
        <v>1</v>
      </c>
      <c r="I563" s="21" t="s">
        <v>995</v>
      </c>
      <c r="J563" s="46" t="s">
        <v>1136</v>
      </c>
      <c r="K563" s="46"/>
      <c r="L563" s="47">
        <v>0</v>
      </c>
      <c r="M563" s="48"/>
      <c r="N563" s="97">
        <v>31.35</v>
      </c>
      <c r="O563" s="49">
        <v>9.2499999999999999E-2</v>
      </c>
      <c r="P563" s="50">
        <v>0</v>
      </c>
      <c r="Q563" s="50">
        <v>0.12</v>
      </c>
      <c r="R563" s="50">
        <v>0</v>
      </c>
      <c r="S563" s="49">
        <v>0</v>
      </c>
      <c r="T563" s="46"/>
      <c r="U563" s="46">
        <v>50</v>
      </c>
      <c r="V563" s="51"/>
      <c r="W563" s="62"/>
      <c r="X563" s="62"/>
      <c r="Y563" s="23" t="str">
        <f t="shared" si="66"/>
        <v/>
      </c>
      <c r="Z563" s="23">
        <f t="shared" si="67"/>
        <v>31.35</v>
      </c>
      <c r="AA563" s="19">
        <f t="shared" si="68"/>
        <v>1</v>
      </c>
      <c r="AB563" s="19">
        <f t="shared" si="69"/>
        <v>0</v>
      </c>
      <c r="AC563" s="19">
        <f t="shared" si="70"/>
        <v>1</v>
      </c>
      <c r="AD563" s="23" t="str">
        <f t="shared" si="71"/>
        <v/>
      </c>
      <c r="AE563" s="23" t="str">
        <f t="shared" si="72"/>
        <v/>
      </c>
    </row>
    <row r="564" spans="2:31" x14ac:dyDescent="0.25">
      <c r="B564" s="18">
        <f t="shared" si="73"/>
        <v>542</v>
      </c>
      <c r="C564" s="25">
        <v>6000000002659</v>
      </c>
      <c r="D564" s="19"/>
      <c r="E564" s="19"/>
      <c r="F564" s="20"/>
      <c r="G564" s="20" t="s">
        <v>649</v>
      </c>
      <c r="H564" s="21">
        <v>32</v>
      </c>
      <c r="I564" s="21" t="s">
        <v>995</v>
      </c>
      <c r="J564" s="46" t="s">
        <v>1073</v>
      </c>
      <c r="K564" s="46" t="s">
        <v>85</v>
      </c>
      <c r="L564" s="47" t="s">
        <v>1186</v>
      </c>
      <c r="M564" s="48"/>
      <c r="N564" s="97"/>
      <c r="O564" s="49"/>
      <c r="P564" s="50"/>
      <c r="Q564" s="50"/>
      <c r="R564" s="50"/>
      <c r="S564" s="49"/>
      <c r="T564" s="46"/>
      <c r="U564" s="46">
        <v>0</v>
      </c>
      <c r="V564" s="51"/>
      <c r="W564" s="62"/>
      <c r="X564" s="62"/>
      <c r="Y564" s="23" t="str">
        <f t="shared" si="66"/>
        <v/>
      </c>
      <c r="Z564" s="23" t="str">
        <f t="shared" si="67"/>
        <v/>
      </c>
      <c r="AA564" s="19">
        <f t="shared" si="68"/>
        <v>0</v>
      </c>
      <c r="AB564" s="19">
        <f t="shared" si="69"/>
        <v>0</v>
      </c>
      <c r="AC564" s="19">
        <f t="shared" si="70"/>
        <v>0</v>
      </c>
      <c r="AD564" s="23" t="str">
        <f t="shared" si="71"/>
        <v/>
      </c>
      <c r="AE564" s="23" t="str">
        <f t="shared" si="72"/>
        <v/>
      </c>
    </row>
    <row r="565" spans="2:31" x14ac:dyDescent="0.25">
      <c r="B565" s="18">
        <f t="shared" si="73"/>
        <v>543</v>
      </c>
      <c r="C565" s="25">
        <v>5500000000481</v>
      </c>
      <c r="D565" s="19"/>
      <c r="E565" s="19"/>
      <c r="F565" s="20"/>
      <c r="G565" s="20" t="s">
        <v>650</v>
      </c>
      <c r="H565" s="21">
        <v>3</v>
      </c>
      <c r="I565" s="21" t="s">
        <v>995</v>
      </c>
      <c r="J565" s="46" t="s">
        <v>1136</v>
      </c>
      <c r="K565" s="46"/>
      <c r="L565" s="47">
        <v>0</v>
      </c>
      <c r="M565" s="48"/>
      <c r="N565" s="97">
        <v>116.25</v>
      </c>
      <c r="O565" s="49">
        <v>9.2499999999999999E-2</v>
      </c>
      <c r="P565" s="50">
        <v>0</v>
      </c>
      <c r="Q565" s="50">
        <v>0.12</v>
      </c>
      <c r="R565" s="50">
        <v>0</v>
      </c>
      <c r="S565" s="49">
        <v>0</v>
      </c>
      <c r="T565" s="46"/>
      <c r="U565" s="46">
        <v>50</v>
      </c>
      <c r="V565" s="51"/>
      <c r="W565" s="62"/>
      <c r="X565" s="62"/>
      <c r="Y565" s="23" t="str">
        <f t="shared" si="66"/>
        <v/>
      </c>
      <c r="Z565" s="23">
        <f t="shared" si="67"/>
        <v>348.75</v>
      </c>
      <c r="AA565" s="19">
        <f t="shared" si="68"/>
        <v>1</v>
      </c>
      <c r="AB565" s="19">
        <f t="shared" si="69"/>
        <v>0</v>
      </c>
      <c r="AC565" s="19">
        <f t="shared" si="70"/>
        <v>1</v>
      </c>
      <c r="AD565" s="23" t="str">
        <f t="shared" si="71"/>
        <v/>
      </c>
      <c r="AE565" s="23" t="str">
        <f t="shared" si="72"/>
        <v/>
      </c>
    </row>
    <row r="566" spans="2:31" x14ac:dyDescent="0.25">
      <c r="B566" s="18">
        <f t="shared" si="73"/>
        <v>544</v>
      </c>
      <c r="C566" s="25">
        <v>5500000000484</v>
      </c>
      <c r="D566" s="19"/>
      <c r="E566" s="19"/>
      <c r="F566" s="20"/>
      <c r="G566" s="20" t="s">
        <v>651</v>
      </c>
      <c r="H566" s="21">
        <v>3</v>
      </c>
      <c r="I566" s="21" t="s">
        <v>995</v>
      </c>
      <c r="J566" s="46" t="s">
        <v>1136</v>
      </c>
      <c r="K566" s="46"/>
      <c r="L566" s="47">
        <v>0</v>
      </c>
      <c r="M566" s="48"/>
      <c r="N566" s="97">
        <v>122.3</v>
      </c>
      <c r="O566" s="49">
        <v>9.2499999999999999E-2</v>
      </c>
      <c r="P566" s="50">
        <v>0</v>
      </c>
      <c r="Q566" s="50">
        <v>0.12</v>
      </c>
      <c r="R566" s="50">
        <v>0</v>
      </c>
      <c r="S566" s="49">
        <v>0</v>
      </c>
      <c r="T566" s="46"/>
      <c r="U566" s="46">
        <v>50</v>
      </c>
      <c r="V566" s="51"/>
      <c r="W566" s="62"/>
      <c r="X566" s="62"/>
      <c r="Y566" s="23" t="str">
        <f t="shared" si="66"/>
        <v/>
      </c>
      <c r="Z566" s="23">
        <f t="shared" si="67"/>
        <v>366.9</v>
      </c>
      <c r="AA566" s="19">
        <f t="shared" si="68"/>
        <v>1</v>
      </c>
      <c r="AB566" s="19">
        <f t="shared" si="69"/>
        <v>0</v>
      </c>
      <c r="AC566" s="19">
        <f t="shared" si="70"/>
        <v>1</v>
      </c>
      <c r="AD566" s="23" t="str">
        <f t="shared" si="71"/>
        <v/>
      </c>
      <c r="AE566" s="23" t="str">
        <f t="shared" si="72"/>
        <v/>
      </c>
    </row>
    <row r="567" spans="2:31" x14ac:dyDescent="0.25">
      <c r="B567" s="18">
        <f t="shared" si="73"/>
        <v>545</v>
      </c>
      <c r="C567" s="25">
        <v>5500000000485</v>
      </c>
      <c r="D567" s="19"/>
      <c r="E567" s="19"/>
      <c r="F567" s="20"/>
      <c r="G567" s="20" t="s">
        <v>652</v>
      </c>
      <c r="H567" s="21">
        <v>3</v>
      </c>
      <c r="I567" s="21" t="s">
        <v>995</v>
      </c>
      <c r="J567" s="46" t="s">
        <v>1136</v>
      </c>
      <c r="K567" s="46"/>
      <c r="L567" s="47">
        <v>0</v>
      </c>
      <c r="M567" s="48"/>
      <c r="N567" s="97">
        <v>125.52</v>
      </c>
      <c r="O567" s="49">
        <v>9.2499999999999999E-2</v>
      </c>
      <c r="P567" s="50">
        <v>0</v>
      </c>
      <c r="Q567" s="50">
        <v>0.12</v>
      </c>
      <c r="R567" s="50">
        <v>0</v>
      </c>
      <c r="S567" s="49">
        <v>0</v>
      </c>
      <c r="T567" s="46"/>
      <c r="U567" s="46">
        <v>50</v>
      </c>
      <c r="V567" s="51"/>
      <c r="W567" s="62"/>
      <c r="X567" s="62"/>
      <c r="Y567" s="23" t="str">
        <f t="shared" si="66"/>
        <v/>
      </c>
      <c r="Z567" s="23">
        <f t="shared" si="67"/>
        <v>376.56</v>
      </c>
      <c r="AA567" s="19">
        <f t="shared" si="68"/>
        <v>1</v>
      </c>
      <c r="AB567" s="19">
        <f t="shared" si="69"/>
        <v>0</v>
      </c>
      <c r="AC567" s="19">
        <f t="shared" si="70"/>
        <v>1</v>
      </c>
      <c r="AD567" s="23" t="str">
        <f t="shared" si="71"/>
        <v/>
      </c>
      <c r="AE567" s="23" t="str">
        <f t="shared" si="72"/>
        <v/>
      </c>
    </row>
    <row r="568" spans="2:31" x14ac:dyDescent="0.25">
      <c r="B568" s="18">
        <f t="shared" si="73"/>
        <v>546</v>
      </c>
      <c r="C568" s="25">
        <v>5500000000488</v>
      </c>
      <c r="D568" s="19"/>
      <c r="E568" s="19"/>
      <c r="F568" s="20"/>
      <c r="G568" s="20" t="s">
        <v>653</v>
      </c>
      <c r="H568" s="21">
        <v>3</v>
      </c>
      <c r="I568" s="21" t="s">
        <v>995</v>
      </c>
      <c r="J568" s="46" t="s">
        <v>1136</v>
      </c>
      <c r="K568" s="46"/>
      <c r="L568" s="47">
        <v>0</v>
      </c>
      <c r="M568" s="48"/>
      <c r="N568" s="97">
        <v>139.18</v>
      </c>
      <c r="O568" s="49">
        <v>9.2499999999999999E-2</v>
      </c>
      <c r="P568" s="50">
        <v>0</v>
      </c>
      <c r="Q568" s="50">
        <v>0.12</v>
      </c>
      <c r="R568" s="50">
        <v>0</v>
      </c>
      <c r="S568" s="49">
        <v>0</v>
      </c>
      <c r="T568" s="46"/>
      <c r="U568" s="46">
        <v>50</v>
      </c>
      <c r="V568" s="51"/>
      <c r="W568" s="62"/>
      <c r="X568" s="62"/>
      <c r="Y568" s="23" t="str">
        <f t="shared" si="66"/>
        <v/>
      </c>
      <c r="Z568" s="23">
        <f t="shared" si="67"/>
        <v>417.54</v>
      </c>
      <c r="AA568" s="19">
        <f t="shared" si="68"/>
        <v>1</v>
      </c>
      <c r="AB568" s="19">
        <f t="shared" si="69"/>
        <v>0</v>
      </c>
      <c r="AC568" s="19">
        <f t="shared" si="70"/>
        <v>1</v>
      </c>
      <c r="AD568" s="23" t="str">
        <f t="shared" si="71"/>
        <v/>
      </c>
      <c r="AE568" s="23" t="str">
        <f t="shared" si="72"/>
        <v/>
      </c>
    </row>
    <row r="569" spans="2:31" x14ac:dyDescent="0.25">
      <c r="B569" s="18">
        <f t="shared" si="73"/>
        <v>547</v>
      </c>
      <c r="C569" s="25">
        <v>5500000000482</v>
      </c>
      <c r="D569" s="19"/>
      <c r="E569" s="19"/>
      <c r="F569" s="20"/>
      <c r="G569" s="20" t="s">
        <v>654</v>
      </c>
      <c r="H569" s="21">
        <v>3</v>
      </c>
      <c r="I569" s="21" t="s">
        <v>995</v>
      </c>
      <c r="J569" s="46" t="s">
        <v>1136</v>
      </c>
      <c r="K569" s="46"/>
      <c r="L569" s="47">
        <v>0</v>
      </c>
      <c r="M569" s="48"/>
      <c r="N569" s="97">
        <v>118.25</v>
      </c>
      <c r="O569" s="49">
        <v>9.2499999999999999E-2</v>
      </c>
      <c r="P569" s="50">
        <v>0</v>
      </c>
      <c r="Q569" s="50">
        <v>0.12</v>
      </c>
      <c r="R569" s="50">
        <v>0</v>
      </c>
      <c r="S569" s="49">
        <v>0</v>
      </c>
      <c r="T569" s="46"/>
      <c r="U569" s="46">
        <v>50</v>
      </c>
      <c r="V569" s="51"/>
      <c r="W569" s="62"/>
      <c r="X569" s="62"/>
      <c r="Y569" s="23" t="str">
        <f t="shared" si="66"/>
        <v/>
      </c>
      <c r="Z569" s="23">
        <f t="shared" si="67"/>
        <v>354.75</v>
      </c>
      <c r="AA569" s="19">
        <f t="shared" si="68"/>
        <v>1</v>
      </c>
      <c r="AB569" s="19">
        <f t="shared" si="69"/>
        <v>0</v>
      </c>
      <c r="AC569" s="19">
        <f t="shared" si="70"/>
        <v>1</v>
      </c>
      <c r="AD569" s="23" t="str">
        <f t="shared" si="71"/>
        <v/>
      </c>
      <c r="AE569" s="23" t="str">
        <f t="shared" si="72"/>
        <v/>
      </c>
    </row>
    <row r="570" spans="2:31" x14ac:dyDescent="0.25">
      <c r="B570" s="18">
        <f t="shared" si="73"/>
        <v>548</v>
      </c>
      <c r="C570" s="25">
        <v>5500000000483</v>
      </c>
      <c r="D570" s="19"/>
      <c r="E570" s="19"/>
      <c r="F570" s="20"/>
      <c r="G570" s="20" t="s">
        <v>655</v>
      </c>
      <c r="H570" s="21">
        <v>3</v>
      </c>
      <c r="I570" s="21" t="s">
        <v>995</v>
      </c>
      <c r="J570" s="46" t="s">
        <v>1136</v>
      </c>
      <c r="K570" s="46"/>
      <c r="L570" s="47">
        <v>0</v>
      </c>
      <c r="M570" s="48"/>
      <c r="N570" s="97">
        <v>118.5</v>
      </c>
      <c r="O570" s="49">
        <v>9.2499999999999999E-2</v>
      </c>
      <c r="P570" s="50">
        <v>0</v>
      </c>
      <c r="Q570" s="50">
        <v>0.12</v>
      </c>
      <c r="R570" s="50">
        <v>0</v>
      </c>
      <c r="S570" s="49">
        <v>0</v>
      </c>
      <c r="T570" s="46"/>
      <c r="U570" s="46">
        <v>50</v>
      </c>
      <c r="V570" s="51"/>
      <c r="W570" s="62"/>
      <c r="X570" s="62"/>
      <c r="Y570" s="23" t="str">
        <f t="shared" si="66"/>
        <v/>
      </c>
      <c r="Z570" s="23">
        <f t="shared" si="67"/>
        <v>355.5</v>
      </c>
      <c r="AA570" s="19">
        <f t="shared" si="68"/>
        <v>1</v>
      </c>
      <c r="AB570" s="19">
        <f t="shared" si="69"/>
        <v>0</v>
      </c>
      <c r="AC570" s="19">
        <f t="shared" si="70"/>
        <v>1</v>
      </c>
      <c r="AD570" s="23" t="str">
        <f t="shared" si="71"/>
        <v/>
      </c>
      <c r="AE570" s="23" t="str">
        <f t="shared" si="72"/>
        <v/>
      </c>
    </row>
    <row r="571" spans="2:31" x14ac:dyDescent="0.25">
      <c r="B571" s="18">
        <f t="shared" si="73"/>
        <v>549</v>
      </c>
      <c r="C571" s="25">
        <v>5500000000480</v>
      </c>
      <c r="D571" s="19"/>
      <c r="E571" s="19"/>
      <c r="F571" s="20"/>
      <c r="G571" s="20" t="s">
        <v>656</v>
      </c>
      <c r="H571" s="21">
        <v>3</v>
      </c>
      <c r="I571" s="21" t="s">
        <v>995</v>
      </c>
      <c r="J571" s="46" t="s">
        <v>1136</v>
      </c>
      <c r="K571" s="46"/>
      <c r="L571" s="47">
        <v>0</v>
      </c>
      <c r="M571" s="48"/>
      <c r="N571" s="97">
        <v>116.2</v>
      </c>
      <c r="O571" s="49">
        <v>9.2499999999999999E-2</v>
      </c>
      <c r="P571" s="50">
        <v>0</v>
      </c>
      <c r="Q571" s="50">
        <v>0.12</v>
      </c>
      <c r="R571" s="50">
        <v>0</v>
      </c>
      <c r="S571" s="49">
        <v>0</v>
      </c>
      <c r="T571" s="46"/>
      <c r="U571" s="46">
        <v>50</v>
      </c>
      <c r="V571" s="51"/>
      <c r="W571" s="62"/>
      <c r="X571" s="62"/>
      <c r="Y571" s="23" t="str">
        <f t="shared" si="66"/>
        <v/>
      </c>
      <c r="Z571" s="23">
        <f t="shared" si="67"/>
        <v>348.6</v>
      </c>
      <c r="AA571" s="19">
        <f t="shared" si="68"/>
        <v>1</v>
      </c>
      <c r="AB571" s="19">
        <f t="shared" si="69"/>
        <v>0</v>
      </c>
      <c r="AC571" s="19">
        <f t="shared" si="70"/>
        <v>1</v>
      </c>
      <c r="AD571" s="23" t="str">
        <f t="shared" si="71"/>
        <v/>
      </c>
      <c r="AE571" s="23" t="str">
        <f t="shared" si="72"/>
        <v/>
      </c>
    </row>
    <row r="572" spans="2:31" x14ac:dyDescent="0.25">
      <c r="B572" s="18">
        <f t="shared" si="73"/>
        <v>550</v>
      </c>
      <c r="C572" s="25">
        <v>5500000002248</v>
      </c>
      <c r="D572" s="19"/>
      <c r="E572" s="19"/>
      <c r="F572" s="20"/>
      <c r="G572" s="20" t="s">
        <v>1025</v>
      </c>
      <c r="H572" s="21">
        <v>1</v>
      </c>
      <c r="I572" s="21" t="s">
        <v>995</v>
      </c>
      <c r="J572" s="46" t="s">
        <v>1136</v>
      </c>
      <c r="K572" s="46"/>
      <c r="L572" s="47" t="s">
        <v>1233</v>
      </c>
      <c r="M572" s="48"/>
      <c r="N572" s="97">
        <v>38.83</v>
      </c>
      <c r="O572" s="49">
        <v>9.2499999999999999E-2</v>
      </c>
      <c r="P572" s="50">
        <v>0</v>
      </c>
      <c r="Q572" s="50">
        <v>0.12</v>
      </c>
      <c r="R572" s="50">
        <v>0</v>
      </c>
      <c r="S572" s="49">
        <v>0</v>
      </c>
      <c r="T572" s="46"/>
      <c r="U572" s="46">
        <v>50</v>
      </c>
      <c r="V572" s="51"/>
      <c r="W572" s="62"/>
      <c r="X572" s="62"/>
      <c r="Y572" s="23" t="str">
        <f t="shared" si="66"/>
        <v/>
      </c>
      <c r="Z572" s="23">
        <f t="shared" si="67"/>
        <v>38.83</v>
      </c>
      <c r="AA572" s="19">
        <f t="shared" si="68"/>
        <v>1</v>
      </c>
      <c r="AB572" s="19">
        <f t="shared" si="69"/>
        <v>0</v>
      </c>
      <c r="AC572" s="19">
        <f t="shared" si="70"/>
        <v>1</v>
      </c>
      <c r="AD572" s="23" t="str">
        <f t="shared" si="71"/>
        <v/>
      </c>
      <c r="AE572" s="23" t="str">
        <f t="shared" si="72"/>
        <v/>
      </c>
    </row>
    <row r="573" spans="2:31" x14ac:dyDescent="0.25">
      <c r="B573" s="18">
        <f t="shared" si="73"/>
        <v>551</v>
      </c>
      <c r="C573" s="25">
        <v>5500000002249</v>
      </c>
      <c r="D573" s="19"/>
      <c r="E573" s="19"/>
      <c r="F573" s="20"/>
      <c r="G573" s="20" t="s">
        <v>1026</v>
      </c>
      <c r="H573" s="21">
        <v>1</v>
      </c>
      <c r="I573" s="21" t="s">
        <v>995</v>
      </c>
      <c r="J573" s="46" t="s">
        <v>1136</v>
      </c>
      <c r="K573" s="46"/>
      <c r="L573" s="47" t="s">
        <v>1234</v>
      </c>
      <c r="M573" s="48"/>
      <c r="N573" s="97">
        <v>38.68</v>
      </c>
      <c r="O573" s="49">
        <v>9.2499999999999999E-2</v>
      </c>
      <c r="P573" s="50">
        <v>0</v>
      </c>
      <c r="Q573" s="50">
        <v>0.12</v>
      </c>
      <c r="R573" s="50">
        <v>0</v>
      </c>
      <c r="S573" s="49">
        <v>0</v>
      </c>
      <c r="T573" s="46"/>
      <c r="U573" s="46">
        <v>50</v>
      </c>
      <c r="V573" s="51"/>
      <c r="W573" s="62"/>
      <c r="X573" s="62"/>
      <c r="Y573" s="23" t="str">
        <f t="shared" si="66"/>
        <v/>
      </c>
      <c r="Z573" s="23">
        <f t="shared" si="67"/>
        <v>38.68</v>
      </c>
      <c r="AA573" s="19">
        <f t="shared" si="68"/>
        <v>1</v>
      </c>
      <c r="AB573" s="19">
        <f t="shared" si="69"/>
        <v>0</v>
      </c>
      <c r="AC573" s="19">
        <f t="shared" si="70"/>
        <v>1</v>
      </c>
      <c r="AD573" s="23" t="str">
        <f t="shared" si="71"/>
        <v/>
      </c>
      <c r="AE573" s="23" t="str">
        <f t="shared" si="72"/>
        <v/>
      </c>
    </row>
    <row r="574" spans="2:31" x14ac:dyDescent="0.25">
      <c r="B574" s="18">
        <f t="shared" si="73"/>
        <v>552</v>
      </c>
      <c r="C574" s="25">
        <v>5500000002235</v>
      </c>
      <c r="D574" s="19"/>
      <c r="E574" s="19"/>
      <c r="F574" s="20"/>
      <c r="G574" s="20" t="s">
        <v>1027</v>
      </c>
      <c r="H574" s="21">
        <v>1</v>
      </c>
      <c r="I574" s="21" t="s">
        <v>995</v>
      </c>
      <c r="J574" s="46" t="s">
        <v>1136</v>
      </c>
      <c r="K574" s="46"/>
      <c r="L574" s="47">
        <v>0</v>
      </c>
      <c r="M574" s="48"/>
      <c r="N574" s="97">
        <v>2309.67</v>
      </c>
      <c r="O574" s="49">
        <v>9.2499999999999999E-2</v>
      </c>
      <c r="P574" s="50">
        <v>0</v>
      </c>
      <c r="Q574" s="50">
        <v>0.12</v>
      </c>
      <c r="R574" s="50">
        <v>0</v>
      </c>
      <c r="S574" s="49">
        <v>0</v>
      </c>
      <c r="T574" s="46"/>
      <c r="U574" s="46">
        <v>55</v>
      </c>
      <c r="V574" s="51"/>
      <c r="W574" s="62"/>
      <c r="X574" s="62"/>
      <c r="Y574" s="23" t="str">
        <f t="shared" si="66"/>
        <v/>
      </c>
      <c r="Z574" s="23">
        <f t="shared" si="67"/>
        <v>2309.67</v>
      </c>
      <c r="AA574" s="19">
        <f t="shared" si="68"/>
        <v>1</v>
      </c>
      <c r="AB574" s="19">
        <f t="shared" si="69"/>
        <v>0</v>
      </c>
      <c r="AC574" s="19">
        <f t="shared" si="70"/>
        <v>1</v>
      </c>
      <c r="AD574" s="23" t="str">
        <f t="shared" si="71"/>
        <v/>
      </c>
      <c r="AE574" s="23" t="str">
        <f t="shared" si="72"/>
        <v/>
      </c>
    </row>
    <row r="575" spans="2:31" x14ac:dyDescent="0.25">
      <c r="B575" s="18">
        <f t="shared" si="73"/>
        <v>553</v>
      </c>
      <c r="C575" s="25">
        <v>5500000002247</v>
      </c>
      <c r="D575" s="19"/>
      <c r="E575" s="19"/>
      <c r="F575" s="20"/>
      <c r="G575" s="20" t="s">
        <v>1028</v>
      </c>
      <c r="H575" s="21">
        <v>1</v>
      </c>
      <c r="I575" s="21" t="s">
        <v>995</v>
      </c>
      <c r="J575" s="46" t="s">
        <v>1136</v>
      </c>
      <c r="K575" s="46"/>
      <c r="L575" s="47" t="s">
        <v>1235</v>
      </c>
      <c r="M575" s="48"/>
      <c r="N575" s="97">
        <v>38.9</v>
      </c>
      <c r="O575" s="49">
        <v>9.2499999999999999E-2</v>
      </c>
      <c r="P575" s="50">
        <v>0</v>
      </c>
      <c r="Q575" s="50">
        <v>0.12</v>
      </c>
      <c r="R575" s="50">
        <v>0</v>
      </c>
      <c r="S575" s="49">
        <v>0</v>
      </c>
      <c r="T575" s="46"/>
      <c r="U575" s="46">
        <v>50</v>
      </c>
      <c r="V575" s="51"/>
      <c r="W575" s="62"/>
      <c r="X575" s="62"/>
      <c r="Y575" s="23" t="str">
        <f t="shared" si="66"/>
        <v/>
      </c>
      <c r="Z575" s="23">
        <f t="shared" si="67"/>
        <v>38.9</v>
      </c>
      <c r="AA575" s="19">
        <f t="shared" si="68"/>
        <v>1</v>
      </c>
      <c r="AB575" s="19">
        <f t="shared" si="69"/>
        <v>0</v>
      </c>
      <c r="AC575" s="19">
        <f t="shared" si="70"/>
        <v>1</v>
      </c>
      <c r="AD575" s="23" t="str">
        <f t="shared" si="71"/>
        <v/>
      </c>
      <c r="AE575" s="23" t="str">
        <f t="shared" si="72"/>
        <v/>
      </c>
    </row>
    <row r="576" spans="2:31" x14ac:dyDescent="0.25">
      <c r="B576" s="18">
        <f t="shared" si="73"/>
        <v>554</v>
      </c>
      <c r="C576" s="25">
        <v>5500000002236</v>
      </c>
      <c r="D576" s="19"/>
      <c r="E576" s="19"/>
      <c r="F576" s="20"/>
      <c r="G576" s="20" t="s">
        <v>1029</v>
      </c>
      <c r="H576" s="21">
        <v>1</v>
      </c>
      <c r="I576" s="21" t="s">
        <v>995</v>
      </c>
      <c r="J576" s="46" t="s">
        <v>1136</v>
      </c>
      <c r="K576" s="46"/>
      <c r="L576" s="47">
        <v>0</v>
      </c>
      <c r="M576" s="48"/>
      <c r="N576" s="97">
        <v>1335.32</v>
      </c>
      <c r="O576" s="49">
        <v>9.2499999999999999E-2</v>
      </c>
      <c r="P576" s="50">
        <v>0</v>
      </c>
      <c r="Q576" s="50">
        <v>0.12</v>
      </c>
      <c r="R576" s="50">
        <v>0</v>
      </c>
      <c r="S576" s="49">
        <v>0</v>
      </c>
      <c r="T576" s="46"/>
      <c r="U576" s="46">
        <v>55</v>
      </c>
      <c r="V576" s="51"/>
      <c r="W576" s="62"/>
      <c r="X576" s="62"/>
      <c r="Y576" s="23" t="str">
        <f t="shared" si="66"/>
        <v/>
      </c>
      <c r="Z576" s="23">
        <f t="shared" si="67"/>
        <v>1335.32</v>
      </c>
      <c r="AA576" s="19">
        <f t="shared" si="68"/>
        <v>1</v>
      </c>
      <c r="AB576" s="19">
        <f t="shared" si="69"/>
        <v>0</v>
      </c>
      <c r="AC576" s="19">
        <f t="shared" si="70"/>
        <v>1</v>
      </c>
      <c r="AD576" s="23" t="str">
        <f t="shared" si="71"/>
        <v/>
      </c>
      <c r="AE576" s="23" t="str">
        <f t="shared" si="72"/>
        <v/>
      </c>
    </row>
    <row r="577" spans="2:31" x14ac:dyDescent="0.25">
      <c r="B577" s="18">
        <f t="shared" si="73"/>
        <v>555</v>
      </c>
      <c r="C577" s="25">
        <v>5500000002242</v>
      </c>
      <c r="D577" s="19"/>
      <c r="E577" s="19"/>
      <c r="F577" s="20"/>
      <c r="G577" s="20" t="s">
        <v>1030</v>
      </c>
      <c r="H577" s="21">
        <v>1</v>
      </c>
      <c r="I577" s="21" t="s">
        <v>995</v>
      </c>
      <c r="J577" s="46" t="s">
        <v>1136</v>
      </c>
      <c r="K577" s="46"/>
      <c r="L577" s="47" t="s">
        <v>1236</v>
      </c>
      <c r="M577" s="48"/>
      <c r="N577" s="97">
        <v>73.599999999999994</v>
      </c>
      <c r="O577" s="49">
        <v>9.2499999999999999E-2</v>
      </c>
      <c r="P577" s="50">
        <v>0</v>
      </c>
      <c r="Q577" s="50">
        <v>0.12</v>
      </c>
      <c r="R577" s="50">
        <v>0</v>
      </c>
      <c r="S577" s="49">
        <v>0</v>
      </c>
      <c r="T577" s="46"/>
      <c r="U577" s="46">
        <v>50</v>
      </c>
      <c r="V577" s="51"/>
      <c r="W577" s="62"/>
      <c r="X577" s="62"/>
      <c r="Y577" s="23" t="str">
        <f t="shared" si="66"/>
        <v/>
      </c>
      <c r="Z577" s="23">
        <f t="shared" si="67"/>
        <v>73.599999999999994</v>
      </c>
      <c r="AA577" s="19">
        <f t="shared" si="68"/>
        <v>1</v>
      </c>
      <c r="AB577" s="19">
        <f t="shared" si="69"/>
        <v>0</v>
      </c>
      <c r="AC577" s="19">
        <f t="shared" si="70"/>
        <v>1</v>
      </c>
      <c r="AD577" s="23" t="str">
        <f t="shared" si="71"/>
        <v/>
      </c>
      <c r="AE577" s="23" t="str">
        <f t="shared" si="72"/>
        <v/>
      </c>
    </row>
    <row r="578" spans="2:31" x14ac:dyDescent="0.25">
      <c r="B578" s="18">
        <f t="shared" si="73"/>
        <v>556</v>
      </c>
      <c r="C578" s="25">
        <v>5500000002238</v>
      </c>
      <c r="D578" s="19"/>
      <c r="E578" s="19"/>
      <c r="F578" s="20"/>
      <c r="G578" s="20" t="s">
        <v>1031</v>
      </c>
      <c r="H578" s="21">
        <v>1</v>
      </c>
      <c r="I578" s="21" t="s">
        <v>995</v>
      </c>
      <c r="J578" s="46" t="s">
        <v>1136</v>
      </c>
      <c r="K578" s="46"/>
      <c r="L578" s="47" t="s">
        <v>1237</v>
      </c>
      <c r="M578" s="48"/>
      <c r="N578" s="97">
        <v>200.5</v>
      </c>
      <c r="O578" s="49">
        <v>9.2499999999999999E-2</v>
      </c>
      <c r="P578" s="50">
        <v>0</v>
      </c>
      <c r="Q578" s="50">
        <v>0.12</v>
      </c>
      <c r="R578" s="50">
        <v>0</v>
      </c>
      <c r="S578" s="49">
        <v>0</v>
      </c>
      <c r="T578" s="46"/>
      <c r="U578" s="46">
        <v>50</v>
      </c>
      <c r="V578" s="51"/>
      <c r="W578" s="62"/>
      <c r="X578" s="62"/>
      <c r="Y578" s="23" t="str">
        <f t="shared" si="66"/>
        <v/>
      </c>
      <c r="Z578" s="23">
        <f t="shared" si="67"/>
        <v>200.5</v>
      </c>
      <c r="AA578" s="19">
        <f t="shared" si="68"/>
        <v>1</v>
      </c>
      <c r="AB578" s="19">
        <f t="shared" si="69"/>
        <v>0</v>
      </c>
      <c r="AC578" s="19">
        <f t="shared" si="70"/>
        <v>1</v>
      </c>
      <c r="AD578" s="23" t="str">
        <f t="shared" si="71"/>
        <v/>
      </c>
      <c r="AE578" s="23" t="str">
        <f t="shared" si="72"/>
        <v/>
      </c>
    </row>
    <row r="579" spans="2:31" x14ac:dyDescent="0.25">
      <c r="B579" s="18">
        <f t="shared" si="73"/>
        <v>557</v>
      </c>
      <c r="C579" s="25">
        <v>6000000002741</v>
      </c>
      <c r="D579" s="19"/>
      <c r="E579" s="19"/>
      <c r="F579" s="20"/>
      <c r="G579" s="20" t="s">
        <v>657</v>
      </c>
      <c r="H579" s="21">
        <v>11</v>
      </c>
      <c r="I579" s="21" t="s">
        <v>995</v>
      </c>
      <c r="J579" s="46" t="s">
        <v>1137</v>
      </c>
      <c r="K579" s="46"/>
      <c r="L579" s="47">
        <v>0</v>
      </c>
      <c r="M579" s="48"/>
      <c r="N579" s="97">
        <v>13.09</v>
      </c>
      <c r="O579" s="49">
        <v>9.2499999999999999E-2</v>
      </c>
      <c r="P579" s="50">
        <v>0</v>
      </c>
      <c r="Q579" s="50">
        <v>0.12</v>
      </c>
      <c r="R579" s="50">
        <v>0</v>
      </c>
      <c r="S579" s="49">
        <v>0</v>
      </c>
      <c r="T579" s="46"/>
      <c r="U579" s="46">
        <v>50</v>
      </c>
      <c r="V579" s="51"/>
      <c r="W579" s="62"/>
      <c r="X579" s="62"/>
      <c r="Y579" s="23" t="str">
        <f t="shared" si="66"/>
        <v/>
      </c>
      <c r="Z579" s="23">
        <f t="shared" si="67"/>
        <v>143.99</v>
      </c>
      <c r="AA579" s="19">
        <f t="shared" si="68"/>
        <v>1</v>
      </c>
      <c r="AB579" s="19">
        <f t="shared" si="69"/>
        <v>0</v>
      </c>
      <c r="AC579" s="19">
        <f t="shared" si="70"/>
        <v>1</v>
      </c>
      <c r="AD579" s="23" t="str">
        <f t="shared" si="71"/>
        <v/>
      </c>
      <c r="AE579" s="23" t="str">
        <f t="shared" si="72"/>
        <v/>
      </c>
    </row>
    <row r="580" spans="2:31" x14ac:dyDescent="0.25">
      <c r="B580" s="18">
        <f t="shared" si="73"/>
        <v>558</v>
      </c>
      <c r="C580" s="25">
        <v>5500000000597</v>
      </c>
      <c r="D580" s="19"/>
      <c r="E580" s="19"/>
      <c r="F580" s="20"/>
      <c r="G580" s="20" t="s">
        <v>658</v>
      </c>
      <c r="H580" s="21">
        <v>5</v>
      </c>
      <c r="I580" s="21" t="s">
        <v>995</v>
      </c>
      <c r="J580" s="46" t="s">
        <v>1137</v>
      </c>
      <c r="K580" s="46"/>
      <c r="L580" s="47">
        <v>0</v>
      </c>
      <c r="M580" s="48"/>
      <c r="N580" s="97">
        <v>34.479999999999997</v>
      </c>
      <c r="O580" s="49">
        <v>9.2499999999999999E-2</v>
      </c>
      <c r="P580" s="50">
        <v>0</v>
      </c>
      <c r="Q580" s="50">
        <v>0.12</v>
      </c>
      <c r="R580" s="50">
        <v>0</v>
      </c>
      <c r="S580" s="49">
        <v>0</v>
      </c>
      <c r="T580" s="46"/>
      <c r="U580" s="46">
        <v>50</v>
      </c>
      <c r="V580" s="51"/>
      <c r="W580" s="62"/>
      <c r="X580" s="62"/>
      <c r="Y580" s="23" t="str">
        <f t="shared" si="66"/>
        <v/>
      </c>
      <c r="Z580" s="23">
        <f t="shared" si="67"/>
        <v>172.39999999999998</v>
      </c>
      <c r="AA580" s="19">
        <f t="shared" si="68"/>
        <v>1</v>
      </c>
      <c r="AB580" s="19">
        <f t="shared" si="69"/>
        <v>0</v>
      </c>
      <c r="AC580" s="19">
        <f t="shared" si="70"/>
        <v>1</v>
      </c>
      <c r="AD580" s="23" t="str">
        <f t="shared" si="71"/>
        <v/>
      </c>
      <c r="AE580" s="23" t="str">
        <f t="shared" si="72"/>
        <v/>
      </c>
    </row>
    <row r="581" spans="2:31" x14ac:dyDescent="0.25">
      <c r="B581" s="18">
        <f t="shared" si="73"/>
        <v>559</v>
      </c>
      <c r="C581" s="25">
        <v>5500000001003</v>
      </c>
      <c r="D581" s="19"/>
      <c r="E581" s="19"/>
      <c r="F581" s="20"/>
      <c r="G581" s="20" t="s">
        <v>659</v>
      </c>
      <c r="H581" s="21">
        <v>25</v>
      </c>
      <c r="I581" s="21" t="s">
        <v>995</v>
      </c>
      <c r="J581" s="46" t="s">
        <v>1137</v>
      </c>
      <c r="K581" s="46"/>
      <c r="L581" s="47" t="s">
        <v>1238</v>
      </c>
      <c r="M581" s="48"/>
      <c r="N581" s="97">
        <v>5.65</v>
      </c>
      <c r="O581" s="49">
        <v>9.2499999999999999E-2</v>
      </c>
      <c r="P581" s="50">
        <v>0</v>
      </c>
      <c r="Q581" s="50">
        <v>0.12</v>
      </c>
      <c r="R581" s="50">
        <v>0</v>
      </c>
      <c r="S581" s="49">
        <v>0</v>
      </c>
      <c r="T581" s="46"/>
      <c r="U581" s="46">
        <v>50</v>
      </c>
      <c r="V581" s="51"/>
      <c r="W581" s="62"/>
      <c r="X581" s="62"/>
      <c r="Y581" s="23" t="str">
        <f t="shared" si="66"/>
        <v/>
      </c>
      <c r="Z581" s="23">
        <f t="shared" si="67"/>
        <v>141.25</v>
      </c>
      <c r="AA581" s="19">
        <f t="shared" si="68"/>
        <v>1</v>
      </c>
      <c r="AB581" s="19">
        <f t="shared" si="69"/>
        <v>0</v>
      </c>
      <c r="AC581" s="19">
        <f t="shared" si="70"/>
        <v>1</v>
      </c>
      <c r="AD581" s="23" t="str">
        <f t="shared" si="71"/>
        <v/>
      </c>
      <c r="AE581" s="23" t="str">
        <f t="shared" si="72"/>
        <v/>
      </c>
    </row>
    <row r="582" spans="2:31" x14ac:dyDescent="0.25">
      <c r="B582" s="18">
        <f t="shared" si="73"/>
        <v>560</v>
      </c>
      <c r="C582" s="25">
        <v>6000000002753</v>
      </c>
      <c r="D582" s="19"/>
      <c r="E582" s="19"/>
      <c r="F582" s="20"/>
      <c r="G582" s="20" t="s">
        <v>660</v>
      </c>
      <c r="H582" s="21">
        <v>28</v>
      </c>
      <c r="I582" s="21" t="s">
        <v>995</v>
      </c>
      <c r="J582" s="46" t="s">
        <v>1137</v>
      </c>
      <c r="K582" s="46"/>
      <c r="L582" s="47">
        <v>0</v>
      </c>
      <c r="M582" s="48"/>
      <c r="N582" s="97">
        <v>5.07</v>
      </c>
      <c r="O582" s="49">
        <v>9.2499999999999999E-2</v>
      </c>
      <c r="P582" s="50">
        <v>0</v>
      </c>
      <c r="Q582" s="50">
        <v>0.12</v>
      </c>
      <c r="R582" s="50">
        <v>0</v>
      </c>
      <c r="S582" s="49">
        <v>0</v>
      </c>
      <c r="T582" s="46"/>
      <c r="U582" s="46">
        <v>50</v>
      </c>
      <c r="V582" s="51"/>
      <c r="W582" s="62"/>
      <c r="X582" s="62"/>
      <c r="Y582" s="23" t="str">
        <f t="shared" si="66"/>
        <v/>
      </c>
      <c r="Z582" s="23">
        <f t="shared" si="67"/>
        <v>141.96</v>
      </c>
      <c r="AA582" s="19">
        <f t="shared" si="68"/>
        <v>1</v>
      </c>
      <c r="AB582" s="19">
        <f t="shared" si="69"/>
        <v>0</v>
      </c>
      <c r="AC582" s="19">
        <f t="shared" si="70"/>
        <v>1</v>
      </c>
      <c r="AD582" s="23" t="str">
        <f t="shared" si="71"/>
        <v/>
      </c>
      <c r="AE582" s="23" t="str">
        <f t="shared" si="72"/>
        <v/>
      </c>
    </row>
    <row r="583" spans="2:31" x14ac:dyDescent="0.25">
      <c r="B583" s="18">
        <f t="shared" si="73"/>
        <v>561</v>
      </c>
      <c r="C583" s="25">
        <v>6000000002683</v>
      </c>
      <c r="D583" s="19"/>
      <c r="E583" s="19"/>
      <c r="F583" s="20"/>
      <c r="G583" s="20" t="s">
        <v>661</v>
      </c>
      <c r="H583" s="21">
        <v>25</v>
      </c>
      <c r="I583" s="21" t="s">
        <v>995</v>
      </c>
      <c r="J583" s="46" t="s">
        <v>1137</v>
      </c>
      <c r="K583" s="46"/>
      <c r="L583" s="47" t="s">
        <v>1238</v>
      </c>
      <c r="M583" s="48"/>
      <c r="N583" s="97">
        <v>5.65</v>
      </c>
      <c r="O583" s="49">
        <v>9.2499999999999999E-2</v>
      </c>
      <c r="P583" s="50">
        <v>0</v>
      </c>
      <c r="Q583" s="50">
        <v>0.12</v>
      </c>
      <c r="R583" s="50">
        <v>0</v>
      </c>
      <c r="S583" s="49">
        <v>0</v>
      </c>
      <c r="T583" s="46"/>
      <c r="U583" s="46">
        <v>50</v>
      </c>
      <c r="V583" s="51"/>
      <c r="W583" s="62"/>
      <c r="X583" s="62"/>
      <c r="Y583" s="23" t="str">
        <f t="shared" si="66"/>
        <v/>
      </c>
      <c r="Z583" s="23">
        <f t="shared" si="67"/>
        <v>141.25</v>
      </c>
      <c r="AA583" s="19">
        <f t="shared" si="68"/>
        <v>1</v>
      </c>
      <c r="AB583" s="19">
        <f t="shared" si="69"/>
        <v>0</v>
      </c>
      <c r="AC583" s="19">
        <f t="shared" si="70"/>
        <v>1</v>
      </c>
      <c r="AD583" s="23" t="str">
        <f t="shared" si="71"/>
        <v/>
      </c>
      <c r="AE583" s="23" t="str">
        <f t="shared" si="72"/>
        <v/>
      </c>
    </row>
    <row r="584" spans="2:31" x14ac:dyDescent="0.25">
      <c r="B584" s="18">
        <f t="shared" si="73"/>
        <v>562</v>
      </c>
      <c r="C584" s="25">
        <v>5500000001755</v>
      </c>
      <c r="D584" s="19"/>
      <c r="E584" s="19"/>
      <c r="F584" s="20"/>
      <c r="G584" s="20" t="s">
        <v>662</v>
      </c>
      <c r="H584" s="21">
        <v>1</v>
      </c>
      <c r="I584" s="21" t="s">
        <v>995</v>
      </c>
      <c r="J584" s="46" t="s">
        <v>1137</v>
      </c>
      <c r="K584" s="46"/>
      <c r="L584" s="47">
        <v>0</v>
      </c>
      <c r="M584" s="48"/>
      <c r="N584" s="97">
        <v>5.55</v>
      </c>
      <c r="O584" s="49">
        <v>9.2499999999999999E-2</v>
      </c>
      <c r="P584" s="50">
        <v>0</v>
      </c>
      <c r="Q584" s="50">
        <v>0.12</v>
      </c>
      <c r="R584" s="50">
        <v>0</v>
      </c>
      <c r="S584" s="49">
        <v>0</v>
      </c>
      <c r="T584" s="46"/>
      <c r="U584" s="46">
        <v>50</v>
      </c>
      <c r="V584" s="51"/>
      <c r="W584" s="62"/>
      <c r="X584" s="62"/>
      <c r="Y584" s="23" t="str">
        <f t="shared" si="66"/>
        <v/>
      </c>
      <c r="Z584" s="23">
        <f t="shared" si="67"/>
        <v>5.55</v>
      </c>
      <c r="AA584" s="19">
        <f t="shared" si="68"/>
        <v>1</v>
      </c>
      <c r="AB584" s="19">
        <f t="shared" si="69"/>
        <v>0</v>
      </c>
      <c r="AC584" s="19">
        <f t="shared" si="70"/>
        <v>1</v>
      </c>
      <c r="AD584" s="23" t="str">
        <f t="shared" si="71"/>
        <v/>
      </c>
      <c r="AE584" s="23" t="str">
        <f t="shared" si="72"/>
        <v/>
      </c>
    </row>
    <row r="585" spans="2:31" x14ac:dyDescent="0.25">
      <c r="B585" s="18">
        <f t="shared" si="73"/>
        <v>563</v>
      </c>
      <c r="C585" s="25">
        <v>5500000001756</v>
      </c>
      <c r="D585" s="19"/>
      <c r="E585" s="19"/>
      <c r="F585" s="20"/>
      <c r="G585" s="20" t="s">
        <v>663</v>
      </c>
      <c r="H585" s="21">
        <v>1</v>
      </c>
      <c r="I585" s="21" t="s">
        <v>995</v>
      </c>
      <c r="J585" s="46" t="s">
        <v>1137</v>
      </c>
      <c r="K585" s="46"/>
      <c r="L585" s="47">
        <v>0</v>
      </c>
      <c r="M585" s="48"/>
      <c r="N585" s="97">
        <v>6.5</v>
      </c>
      <c r="O585" s="49">
        <v>9.2499999999999999E-2</v>
      </c>
      <c r="P585" s="50">
        <v>0</v>
      </c>
      <c r="Q585" s="50">
        <v>0.12</v>
      </c>
      <c r="R585" s="50">
        <v>0</v>
      </c>
      <c r="S585" s="49">
        <v>0</v>
      </c>
      <c r="T585" s="46"/>
      <c r="U585" s="46">
        <v>50</v>
      </c>
      <c r="V585" s="51"/>
      <c r="W585" s="62"/>
      <c r="X585" s="62"/>
      <c r="Y585" s="23" t="str">
        <f t="shared" si="66"/>
        <v/>
      </c>
      <c r="Z585" s="23">
        <f t="shared" si="67"/>
        <v>6.5</v>
      </c>
      <c r="AA585" s="19">
        <f t="shared" si="68"/>
        <v>1</v>
      </c>
      <c r="AB585" s="19">
        <f t="shared" si="69"/>
        <v>0</v>
      </c>
      <c r="AC585" s="19">
        <f t="shared" si="70"/>
        <v>1</v>
      </c>
      <c r="AD585" s="23" t="str">
        <f t="shared" si="71"/>
        <v/>
      </c>
      <c r="AE585" s="23" t="str">
        <f t="shared" si="72"/>
        <v/>
      </c>
    </row>
    <row r="586" spans="2:31" x14ac:dyDescent="0.25">
      <c r="B586" s="18">
        <f t="shared" si="73"/>
        <v>564</v>
      </c>
      <c r="C586" s="25">
        <v>5500000001938</v>
      </c>
      <c r="D586" s="19"/>
      <c r="E586" s="19"/>
      <c r="F586" s="20"/>
      <c r="G586" s="20" t="s">
        <v>664</v>
      </c>
      <c r="H586" s="21">
        <v>1</v>
      </c>
      <c r="I586" s="21" t="s">
        <v>995</v>
      </c>
      <c r="J586" s="46" t="s">
        <v>1137</v>
      </c>
      <c r="K586" s="46"/>
      <c r="L586" s="47">
        <v>0</v>
      </c>
      <c r="M586" s="48"/>
      <c r="N586" s="97">
        <v>5.22</v>
      </c>
      <c r="O586" s="49">
        <v>9.2499999999999999E-2</v>
      </c>
      <c r="P586" s="50">
        <v>0</v>
      </c>
      <c r="Q586" s="50">
        <v>0.12</v>
      </c>
      <c r="R586" s="50">
        <v>0</v>
      </c>
      <c r="S586" s="49">
        <v>0</v>
      </c>
      <c r="T586" s="46"/>
      <c r="U586" s="46">
        <v>50</v>
      </c>
      <c r="V586" s="51"/>
      <c r="W586" s="62"/>
      <c r="X586" s="62"/>
      <c r="Y586" s="23" t="str">
        <f t="shared" si="66"/>
        <v/>
      </c>
      <c r="Z586" s="23">
        <f t="shared" si="67"/>
        <v>5.22</v>
      </c>
      <c r="AA586" s="19">
        <f t="shared" si="68"/>
        <v>1</v>
      </c>
      <c r="AB586" s="19">
        <f t="shared" si="69"/>
        <v>0</v>
      </c>
      <c r="AC586" s="19">
        <f t="shared" si="70"/>
        <v>1</v>
      </c>
      <c r="AD586" s="23" t="str">
        <f t="shared" si="71"/>
        <v/>
      </c>
      <c r="AE586" s="23" t="str">
        <f t="shared" si="72"/>
        <v/>
      </c>
    </row>
    <row r="587" spans="2:31" x14ac:dyDescent="0.25">
      <c r="B587" s="18">
        <f t="shared" si="73"/>
        <v>565</v>
      </c>
      <c r="C587" s="25">
        <v>5500000002080</v>
      </c>
      <c r="D587" s="19"/>
      <c r="E587" s="19"/>
      <c r="F587" s="20"/>
      <c r="G587" s="20" t="s">
        <v>665</v>
      </c>
      <c r="H587" s="21">
        <v>1</v>
      </c>
      <c r="I587" s="21" t="s">
        <v>995</v>
      </c>
      <c r="J587" s="46" t="s">
        <v>1073</v>
      </c>
      <c r="K587" s="46" t="s">
        <v>85</v>
      </c>
      <c r="L587" s="47" t="s">
        <v>1225</v>
      </c>
      <c r="M587" s="48"/>
      <c r="N587" s="97"/>
      <c r="O587" s="49"/>
      <c r="P587" s="50"/>
      <c r="Q587" s="50"/>
      <c r="R587" s="50"/>
      <c r="S587" s="49"/>
      <c r="T587" s="46"/>
      <c r="U587" s="46">
        <v>0</v>
      </c>
      <c r="V587" s="51"/>
      <c r="W587" s="62"/>
      <c r="X587" s="62"/>
      <c r="Y587" s="23" t="str">
        <f t="shared" si="66"/>
        <v/>
      </c>
      <c r="Z587" s="23" t="str">
        <f t="shared" si="67"/>
        <v/>
      </c>
      <c r="AA587" s="19">
        <f t="shared" si="68"/>
        <v>0</v>
      </c>
      <c r="AB587" s="19">
        <f t="shared" si="69"/>
        <v>0</v>
      </c>
      <c r="AC587" s="19">
        <f t="shared" si="70"/>
        <v>0</v>
      </c>
      <c r="AD587" s="23" t="str">
        <f t="shared" si="71"/>
        <v/>
      </c>
      <c r="AE587" s="23" t="str">
        <f t="shared" si="72"/>
        <v/>
      </c>
    </row>
    <row r="588" spans="2:31" x14ac:dyDescent="0.25">
      <c r="B588" s="18">
        <f t="shared" si="73"/>
        <v>566</v>
      </c>
      <c r="C588" s="25">
        <v>6000000002703</v>
      </c>
      <c r="D588" s="19"/>
      <c r="E588" s="19"/>
      <c r="F588" s="20"/>
      <c r="G588" s="20" t="s">
        <v>666</v>
      </c>
      <c r="H588" s="21">
        <v>25</v>
      </c>
      <c r="I588" s="21" t="s">
        <v>995</v>
      </c>
      <c r="J588" s="46" t="s">
        <v>1137</v>
      </c>
      <c r="K588" s="46"/>
      <c r="L588" s="47">
        <v>0</v>
      </c>
      <c r="M588" s="48"/>
      <c r="N588" s="97">
        <v>7.06</v>
      </c>
      <c r="O588" s="49">
        <v>9.2499999999999999E-2</v>
      </c>
      <c r="P588" s="50">
        <v>0</v>
      </c>
      <c r="Q588" s="50">
        <v>0.12</v>
      </c>
      <c r="R588" s="50">
        <v>0</v>
      </c>
      <c r="S588" s="49">
        <v>0</v>
      </c>
      <c r="T588" s="46"/>
      <c r="U588" s="46">
        <v>35</v>
      </c>
      <c r="V588" s="51"/>
      <c r="W588" s="62"/>
      <c r="X588" s="62"/>
      <c r="Y588" s="23" t="str">
        <f t="shared" si="66"/>
        <v/>
      </c>
      <c r="Z588" s="23">
        <f t="shared" si="67"/>
        <v>176.5</v>
      </c>
      <c r="AA588" s="19">
        <f t="shared" si="68"/>
        <v>1</v>
      </c>
      <c r="AB588" s="19">
        <f t="shared" si="69"/>
        <v>0</v>
      </c>
      <c r="AC588" s="19">
        <f t="shared" si="70"/>
        <v>1</v>
      </c>
      <c r="AD588" s="23" t="str">
        <f t="shared" si="71"/>
        <v/>
      </c>
      <c r="AE588" s="23" t="str">
        <f t="shared" si="72"/>
        <v/>
      </c>
    </row>
    <row r="589" spans="2:31" x14ac:dyDescent="0.25">
      <c r="B589" s="18">
        <f t="shared" si="73"/>
        <v>567</v>
      </c>
      <c r="C589" s="25">
        <v>5500000000602</v>
      </c>
      <c r="D589" s="19"/>
      <c r="E589" s="19"/>
      <c r="F589" s="20"/>
      <c r="G589" s="20" t="s">
        <v>667</v>
      </c>
      <c r="H589" s="21">
        <v>25</v>
      </c>
      <c r="I589" s="21" t="s">
        <v>995</v>
      </c>
      <c r="J589" s="46" t="s">
        <v>1137</v>
      </c>
      <c r="K589" s="46"/>
      <c r="L589" s="47">
        <v>0</v>
      </c>
      <c r="M589" s="48"/>
      <c r="N589" s="97">
        <v>7.06</v>
      </c>
      <c r="O589" s="49">
        <v>9.2499999999999999E-2</v>
      </c>
      <c r="P589" s="50">
        <v>0</v>
      </c>
      <c r="Q589" s="50">
        <v>0.12</v>
      </c>
      <c r="R589" s="50">
        <v>0</v>
      </c>
      <c r="S589" s="49">
        <v>0</v>
      </c>
      <c r="T589" s="46"/>
      <c r="U589" s="46">
        <v>35</v>
      </c>
      <c r="V589" s="51"/>
      <c r="W589" s="62"/>
      <c r="X589" s="62"/>
      <c r="Y589" s="23" t="str">
        <f t="shared" si="66"/>
        <v/>
      </c>
      <c r="Z589" s="23">
        <f t="shared" si="67"/>
        <v>176.5</v>
      </c>
      <c r="AA589" s="19">
        <f t="shared" si="68"/>
        <v>1</v>
      </c>
      <c r="AB589" s="19">
        <f t="shared" si="69"/>
        <v>0</v>
      </c>
      <c r="AC589" s="19">
        <f t="shared" si="70"/>
        <v>1</v>
      </c>
      <c r="AD589" s="23" t="str">
        <f t="shared" si="71"/>
        <v/>
      </c>
      <c r="AE589" s="23" t="str">
        <f t="shared" si="72"/>
        <v/>
      </c>
    </row>
    <row r="590" spans="2:31" x14ac:dyDescent="0.25">
      <c r="B590" s="18">
        <f t="shared" si="73"/>
        <v>568</v>
      </c>
      <c r="C590" s="25">
        <v>5500000001004</v>
      </c>
      <c r="D590" s="19"/>
      <c r="E590" s="19"/>
      <c r="F590" s="20"/>
      <c r="G590" s="20" t="s">
        <v>668</v>
      </c>
      <c r="H590" s="21">
        <v>25</v>
      </c>
      <c r="I590" s="21" t="s">
        <v>995</v>
      </c>
      <c r="J590" s="46" t="s">
        <v>1137</v>
      </c>
      <c r="K590" s="46"/>
      <c r="L590" s="47">
        <v>0</v>
      </c>
      <c r="M590" s="48"/>
      <c r="N590" s="97">
        <v>14.05</v>
      </c>
      <c r="O590" s="49">
        <v>9.2499999999999999E-2</v>
      </c>
      <c r="P590" s="50">
        <v>0</v>
      </c>
      <c r="Q590" s="50">
        <v>0.12</v>
      </c>
      <c r="R590" s="50">
        <v>0</v>
      </c>
      <c r="S590" s="49">
        <v>0</v>
      </c>
      <c r="T590" s="46"/>
      <c r="U590" s="46">
        <v>45</v>
      </c>
      <c r="V590" s="51"/>
      <c r="W590" s="62"/>
      <c r="X590" s="62"/>
      <c r="Y590" s="23" t="str">
        <f t="shared" si="66"/>
        <v/>
      </c>
      <c r="Z590" s="23">
        <f t="shared" si="67"/>
        <v>351.25</v>
      </c>
      <c r="AA590" s="19">
        <f t="shared" si="68"/>
        <v>1</v>
      </c>
      <c r="AB590" s="19">
        <f t="shared" si="69"/>
        <v>0</v>
      </c>
      <c r="AC590" s="19">
        <f t="shared" si="70"/>
        <v>1</v>
      </c>
      <c r="AD590" s="23" t="str">
        <f t="shared" si="71"/>
        <v/>
      </c>
      <c r="AE590" s="23" t="str">
        <f t="shared" si="72"/>
        <v/>
      </c>
    </row>
    <row r="591" spans="2:31" x14ac:dyDescent="0.25">
      <c r="B591" s="18">
        <f t="shared" si="73"/>
        <v>569</v>
      </c>
      <c r="C591" s="25">
        <v>5500000001937</v>
      </c>
      <c r="D591" s="19"/>
      <c r="E591" s="19"/>
      <c r="F591" s="20"/>
      <c r="G591" s="20" t="s">
        <v>669</v>
      </c>
      <c r="H591" s="21">
        <v>1</v>
      </c>
      <c r="I591" s="21" t="s">
        <v>995</v>
      </c>
      <c r="J591" s="46" t="s">
        <v>1137</v>
      </c>
      <c r="K591" s="46"/>
      <c r="L591" s="47">
        <v>0</v>
      </c>
      <c r="M591" s="48"/>
      <c r="N591" s="97">
        <v>4.91</v>
      </c>
      <c r="O591" s="49">
        <v>9.2499999999999999E-2</v>
      </c>
      <c r="P591" s="50">
        <v>0</v>
      </c>
      <c r="Q591" s="50">
        <v>0.12</v>
      </c>
      <c r="R591" s="50">
        <v>0</v>
      </c>
      <c r="S591" s="49">
        <v>0</v>
      </c>
      <c r="T591" s="46"/>
      <c r="U591" s="46">
        <v>50</v>
      </c>
      <c r="V591" s="51"/>
      <c r="W591" s="62"/>
      <c r="X591" s="62"/>
      <c r="Y591" s="23" t="str">
        <f t="shared" si="66"/>
        <v/>
      </c>
      <c r="Z591" s="23">
        <f t="shared" si="67"/>
        <v>4.91</v>
      </c>
      <c r="AA591" s="19">
        <f t="shared" si="68"/>
        <v>1</v>
      </c>
      <c r="AB591" s="19">
        <f t="shared" si="69"/>
        <v>0</v>
      </c>
      <c r="AC591" s="19">
        <f t="shared" si="70"/>
        <v>1</v>
      </c>
      <c r="AD591" s="23" t="str">
        <f t="shared" si="71"/>
        <v/>
      </c>
      <c r="AE591" s="23" t="str">
        <f t="shared" si="72"/>
        <v/>
      </c>
    </row>
    <row r="592" spans="2:31" x14ac:dyDescent="0.25">
      <c r="B592" s="18">
        <f t="shared" si="73"/>
        <v>570</v>
      </c>
      <c r="C592" s="25">
        <v>5500000001936</v>
      </c>
      <c r="D592" s="19"/>
      <c r="E592" s="19"/>
      <c r="F592" s="20"/>
      <c r="G592" s="20" t="s">
        <v>670</v>
      </c>
      <c r="H592" s="21">
        <v>1</v>
      </c>
      <c r="I592" s="21" t="s">
        <v>995</v>
      </c>
      <c r="J592" s="46" t="s">
        <v>1137</v>
      </c>
      <c r="K592" s="46"/>
      <c r="L592" s="47">
        <v>0</v>
      </c>
      <c r="M592" s="48"/>
      <c r="N592" s="97">
        <v>7.39</v>
      </c>
      <c r="O592" s="49">
        <v>9.2499999999999999E-2</v>
      </c>
      <c r="P592" s="50">
        <v>0</v>
      </c>
      <c r="Q592" s="50">
        <v>0.12</v>
      </c>
      <c r="R592" s="50">
        <v>0</v>
      </c>
      <c r="S592" s="49">
        <v>0</v>
      </c>
      <c r="T592" s="46"/>
      <c r="U592" s="46">
        <v>50</v>
      </c>
      <c r="V592" s="51"/>
      <c r="W592" s="62"/>
      <c r="X592" s="62"/>
      <c r="Y592" s="23" t="str">
        <f t="shared" si="66"/>
        <v/>
      </c>
      <c r="Z592" s="23">
        <f t="shared" si="67"/>
        <v>7.39</v>
      </c>
      <c r="AA592" s="19">
        <f t="shared" si="68"/>
        <v>1</v>
      </c>
      <c r="AB592" s="19">
        <f t="shared" si="69"/>
        <v>0</v>
      </c>
      <c r="AC592" s="19">
        <f t="shared" si="70"/>
        <v>1</v>
      </c>
      <c r="AD592" s="23" t="str">
        <f t="shared" si="71"/>
        <v/>
      </c>
      <c r="AE592" s="23" t="str">
        <f t="shared" si="72"/>
        <v/>
      </c>
    </row>
    <row r="593" spans="2:31" x14ac:dyDescent="0.25">
      <c r="B593" s="18">
        <f t="shared" si="73"/>
        <v>571</v>
      </c>
      <c r="C593" s="25">
        <v>5500000002225</v>
      </c>
      <c r="D593" s="19"/>
      <c r="E593" s="19"/>
      <c r="F593" s="20"/>
      <c r="G593" s="20" t="s">
        <v>1032</v>
      </c>
      <c r="H593" s="21">
        <v>1</v>
      </c>
      <c r="I593" s="21" t="s">
        <v>995</v>
      </c>
      <c r="J593" s="46" t="s">
        <v>1136</v>
      </c>
      <c r="K593" s="46"/>
      <c r="L593" s="47">
        <v>0</v>
      </c>
      <c r="M593" s="48"/>
      <c r="N593" s="97">
        <v>1335.32</v>
      </c>
      <c r="O593" s="49">
        <v>9.2499999999999999E-2</v>
      </c>
      <c r="P593" s="50">
        <v>0</v>
      </c>
      <c r="Q593" s="50">
        <v>0.12</v>
      </c>
      <c r="R593" s="50">
        <v>0</v>
      </c>
      <c r="S593" s="49">
        <v>0</v>
      </c>
      <c r="T593" s="46"/>
      <c r="U593" s="46">
        <v>55</v>
      </c>
      <c r="V593" s="51"/>
      <c r="W593" s="62"/>
      <c r="X593" s="62"/>
      <c r="Y593" s="23" t="str">
        <f t="shared" si="66"/>
        <v/>
      </c>
      <c r="Z593" s="23">
        <f t="shared" si="67"/>
        <v>1335.32</v>
      </c>
      <c r="AA593" s="19">
        <f t="shared" si="68"/>
        <v>1</v>
      </c>
      <c r="AB593" s="19">
        <f t="shared" si="69"/>
        <v>0</v>
      </c>
      <c r="AC593" s="19">
        <f t="shared" si="70"/>
        <v>1</v>
      </c>
      <c r="AD593" s="23" t="str">
        <f t="shared" si="71"/>
        <v/>
      </c>
      <c r="AE593" s="23" t="str">
        <f t="shared" si="72"/>
        <v/>
      </c>
    </row>
    <row r="594" spans="2:31" ht="15" customHeight="1" x14ac:dyDescent="0.25">
      <c r="B594" s="18">
        <f t="shared" si="73"/>
        <v>572</v>
      </c>
      <c r="C594" s="25">
        <v>5500000002229</v>
      </c>
      <c r="D594" s="19"/>
      <c r="E594" s="19"/>
      <c r="F594" s="20"/>
      <c r="G594" s="20" t="s">
        <v>1033</v>
      </c>
      <c r="H594" s="21">
        <v>1</v>
      </c>
      <c r="I594" s="21" t="s">
        <v>995</v>
      </c>
      <c r="J594" s="46" t="s">
        <v>1073</v>
      </c>
      <c r="K594" s="46" t="s">
        <v>85</v>
      </c>
      <c r="L594" s="47" t="s">
        <v>1225</v>
      </c>
      <c r="M594" s="48"/>
      <c r="N594" s="97"/>
      <c r="O594" s="49"/>
      <c r="P594" s="50"/>
      <c r="Q594" s="50"/>
      <c r="R594" s="50"/>
      <c r="S594" s="49"/>
      <c r="T594" s="46"/>
      <c r="U594" s="46">
        <v>0</v>
      </c>
      <c r="V594" s="51"/>
      <c r="W594" s="62"/>
      <c r="X594" s="62"/>
      <c r="Y594" s="23" t="str">
        <f t="shared" si="66"/>
        <v/>
      </c>
      <c r="Z594" s="23" t="str">
        <f t="shared" si="67"/>
        <v/>
      </c>
      <c r="AA594" s="19">
        <f t="shared" si="68"/>
        <v>0</v>
      </c>
      <c r="AB594" s="19">
        <f t="shared" si="69"/>
        <v>0</v>
      </c>
      <c r="AC594" s="19">
        <f t="shared" si="70"/>
        <v>0</v>
      </c>
      <c r="AD594" s="23" t="str">
        <f t="shared" si="71"/>
        <v/>
      </c>
      <c r="AE594" s="23" t="str">
        <f t="shared" si="72"/>
        <v/>
      </c>
    </row>
    <row r="595" spans="2:31" ht="15" customHeight="1" x14ac:dyDescent="0.25">
      <c r="B595" s="18">
        <f t="shared" si="73"/>
        <v>573</v>
      </c>
      <c r="C595" s="25">
        <v>5500000000731</v>
      </c>
      <c r="D595" s="19"/>
      <c r="E595" s="19"/>
      <c r="F595" s="20"/>
      <c r="G595" s="20" t="s">
        <v>671</v>
      </c>
      <c r="H595" s="21">
        <v>1</v>
      </c>
      <c r="I595" s="21" t="s">
        <v>995</v>
      </c>
      <c r="J595" s="46" t="s">
        <v>1136</v>
      </c>
      <c r="K595" s="46"/>
      <c r="L595" s="47">
        <v>0</v>
      </c>
      <c r="M595" s="48"/>
      <c r="N595" s="97">
        <v>86.27</v>
      </c>
      <c r="O595" s="49">
        <v>9.2499999999999999E-2</v>
      </c>
      <c r="P595" s="50">
        <v>0</v>
      </c>
      <c r="Q595" s="50">
        <v>0.12</v>
      </c>
      <c r="R595" s="50">
        <v>0</v>
      </c>
      <c r="S595" s="49">
        <v>0</v>
      </c>
      <c r="T595" s="46"/>
      <c r="U595" s="46">
        <v>50</v>
      </c>
      <c r="V595" s="51"/>
      <c r="W595" s="62"/>
      <c r="X595" s="62"/>
      <c r="Y595" s="23" t="str">
        <f t="shared" si="66"/>
        <v/>
      </c>
      <c r="Z595" s="23">
        <f t="shared" si="67"/>
        <v>86.27</v>
      </c>
      <c r="AA595" s="19">
        <f t="shared" si="68"/>
        <v>1</v>
      </c>
      <c r="AB595" s="19">
        <f t="shared" si="69"/>
        <v>0</v>
      </c>
      <c r="AC595" s="19">
        <f t="shared" si="70"/>
        <v>1</v>
      </c>
      <c r="AD595" s="23" t="str">
        <f t="shared" si="71"/>
        <v/>
      </c>
      <c r="AE595" s="23" t="str">
        <f t="shared" si="72"/>
        <v/>
      </c>
    </row>
    <row r="596" spans="2:31" ht="15" customHeight="1" x14ac:dyDescent="0.25">
      <c r="B596" s="18">
        <f t="shared" si="73"/>
        <v>574</v>
      </c>
      <c r="C596" s="25">
        <v>5500000000733</v>
      </c>
      <c r="D596" s="19"/>
      <c r="E596" s="19"/>
      <c r="F596" s="20"/>
      <c r="G596" s="20" t="s">
        <v>672</v>
      </c>
      <c r="H596" s="21">
        <v>1</v>
      </c>
      <c r="I596" s="21" t="s">
        <v>995</v>
      </c>
      <c r="J596" s="46" t="s">
        <v>1136</v>
      </c>
      <c r="K596" s="46"/>
      <c r="L596" s="47">
        <v>0</v>
      </c>
      <c r="M596" s="48"/>
      <c r="N596" s="97">
        <v>124.68</v>
      </c>
      <c r="O596" s="49">
        <v>9.2499999999999999E-2</v>
      </c>
      <c r="P596" s="50">
        <v>0</v>
      </c>
      <c r="Q596" s="50">
        <v>0.12</v>
      </c>
      <c r="R596" s="50">
        <v>0</v>
      </c>
      <c r="S596" s="49">
        <v>0</v>
      </c>
      <c r="T596" s="46"/>
      <c r="U596" s="46">
        <v>50</v>
      </c>
      <c r="V596" s="51"/>
      <c r="W596" s="62"/>
      <c r="X596" s="62"/>
      <c r="Y596" s="23" t="str">
        <f t="shared" si="66"/>
        <v/>
      </c>
      <c r="Z596" s="23">
        <f t="shared" si="67"/>
        <v>124.68</v>
      </c>
      <c r="AA596" s="19">
        <f t="shared" si="68"/>
        <v>1</v>
      </c>
      <c r="AB596" s="19">
        <f t="shared" si="69"/>
        <v>0</v>
      </c>
      <c r="AC596" s="19">
        <f t="shared" si="70"/>
        <v>1</v>
      </c>
      <c r="AD596" s="23" t="str">
        <f t="shared" si="71"/>
        <v/>
      </c>
      <c r="AE596" s="23" t="str">
        <f t="shared" si="72"/>
        <v/>
      </c>
    </row>
    <row r="597" spans="2:31" x14ac:dyDescent="0.25">
      <c r="B597" s="18">
        <f t="shared" si="73"/>
        <v>575</v>
      </c>
      <c r="C597" s="25">
        <v>5500000000490</v>
      </c>
      <c r="D597" s="19"/>
      <c r="E597" s="19"/>
      <c r="F597" s="20"/>
      <c r="G597" s="20" t="s">
        <v>673</v>
      </c>
      <c r="H597" s="21">
        <v>3</v>
      </c>
      <c r="I597" s="21" t="s">
        <v>995</v>
      </c>
      <c r="J597" s="46" t="s">
        <v>1136</v>
      </c>
      <c r="K597" s="46"/>
      <c r="L597" s="47">
        <v>0</v>
      </c>
      <c r="M597" s="48"/>
      <c r="N597" s="97">
        <v>74.680000000000007</v>
      </c>
      <c r="O597" s="49">
        <v>9.2499999999999999E-2</v>
      </c>
      <c r="P597" s="50">
        <v>0</v>
      </c>
      <c r="Q597" s="50">
        <v>0.12</v>
      </c>
      <c r="R597" s="50">
        <v>0</v>
      </c>
      <c r="S597" s="49">
        <v>0</v>
      </c>
      <c r="T597" s="46"/>
      <c r="U597" s="46">
        <v>50</v>
      </c>
      <c r="V597" s="51"/>
      <c r="W597" s="62"/>
      <c r="X597" s="62"/>
      <c r="Y597" s="23" t="str">
        <f t="shared" si="66"/>
        <v/>
      </c>
      <c r="Z597" s="23">
        <f t="shared" si="67"/>
        <v>224.04000000000002</v>
      </c>
      <c r="AA597" s="19">
        <f t="shared" si="68"/>
        <v>1</v>
      </c>
      <c r="AB597" s="19">
        <f t="shared" si="69"/>
        <v>0</v>
      </c>
      <c r="AC597" s="19">
        <f t="shared" si="70"/>
        <v>1</v>
      </c>
      <c r="AD597" s="23" t="str">
        <f t="shared" si="71"/>
        <v/>
      </c>
      <c r="AE597" s="23" t="str">
        <f t="shared" si="72"/>
        <v/>
      </c>
    </row>
    <row r="598" spans="2:31" x14ac:dyDescent="0.25">
      <c r="B598" s="18">
        <f t="shared" si="73"/>
        <v>576</v>
      </c>
      <c r="C598" s="25">
        <v>5500000000491</v>
      </c>
      <c r="D598" s="19"/>
      <c r="E598" s="19"/>
      <c r="F598" s="20"/>
      <c r="G598" s="20" t="s">
        <v>674</v>
      </c>
      <c r="H598" s="21">
        <v>3</v>
      </c>
      <c r="I598" s="21" t="s">
        <v>995</v>
      </c>
      <c r="J598" s="46" t="s">
        <v>1136</v>
      </c>
      <c r="K598" s="46"/>
      <c r="L598" s="47">
        <v>0</v>
      </c>
      <c r="M598" s="48"/>
      <c r="N598" s="97">
        <v>78.22</v>
      </c>
      <c r="O598" s="49">
        <v>9.2499999999999999E-2</v>
      </c>
      <c r="P598" s="50">
        <v>0</v>
      </c>
      <c r="Q598" s="50">
        <v>0.12</v>
      </c>
      <c r="R598" s="50">
        <v>0</v>
      </c>
      <c r="S598" s="49">
        <v>0</v>
      </c>
      <c r="T598" s="46"/>
      <c r="U598" s="46">
        <v>50</v>
      </c>
      <c r="V598" s="51"/>
      <c r="W598" s="62"/>
      <c r="X598" s="62"/>
      <c r="Y598" s="23" t="str">
        <f t="shared" si="66"/>
        <v/>
      </c>
      <c r="Z598" s="23">
        <f t="shared" si="67"/>
        <v>234.66</v>
      </c>
      <c r="AA598" s="19">
        <f t="shared" si="68"/>
        <v>1</v>
      </c>
      <c r="AB598" s="19">
        <f t="shared" si="69"/>
        <v>0</v>
      </c>
      <c r="AC598" s="19">
        <f t="shared" si="70"/>
        <v>1</v>
      </c>
      <c r="AD598" s="23" t="str">
        <f t="shared" si="71"/>
        <v/>
      </c>
      <c r="AE598" s="23" t="str">
        <f t="shared" si="72"/>
        <v/>
      </c>
    </row>
    <row r="599" spans="2:31" x14ac:dyDescent="0.25">
      <c r="B599" s="18">
        <f t="shared" si="73"/>
        <v>577</v>
      </c>
      <c r="C599" s="25">
        <v>5500000000492</v>
      </c>
      <c r="D599" s="19"/>
      <c r="E599" s="19"/>
      <c r="F599" s="20"/>
      <c r="G599" s="20" t="s">
        <v>675</v>
      </c>
      <c r="H599" s="21">
        <v>3</v>
      </c>
      <c r="I599" s="21" t="s">
        <v>995</v>
      </c>
      <c r="J599" s="46" t="s">
        <v>1136</v>
      </c>
      <c r="K599" s="46"/>
      <c r="L599" s="47">
        <v>0</v>
      </c>
      <c r="M599" s="48"/>
      <c r="N599" s="97">
        <v>80.58</v>
      </c>
      <c r="O599" s="49">
        <v>9.2499999999999999E-2</v>
      </c>
      <c r="P599" s="50">
        <v>0</v>
      </c>
      <c r="Q599" s="50">
        <v>0.12</v>
      </c>
      <c r="R599" s="50">
        <v>0</v>
      </c>
      <c r="S599" s="49">
        <v>0</v>
      </c>
      <c r="T599" s="46"/>
      <c r="U599" s="46">
        <v>50</v>
      </c>
      <c r="V599" s="51"/>
      <c r="W599" s="62"/>
      <c r="X599" s="62"/>
      <c r="Y599" s="23" t="str">
        <f t="shared" ref="Y599:Y662" si="74">IF(M599&lt;&gt;"",$H599*M599,"")</f>
        <v/>
      </c>
      <c r="Z599" s="23">
        <f t="shared" ref="Z599:Z662" si="75">IF(N599&lt;&gt;"",$H599*N599,"")</f>
        <v>241.74</v>
      </c>
      <c r="AA599" s="19">
        <f t="shared" ref="AA599:AA662" si="76">IF(OR(M599&lt;&gt;"",N599&lt;&gt;""),1,0)</f>
        <v>1</v>
      </c>
      <c r="AB599" s="19">
        <f t="shared" ref="AB599:AB662" si="77">IF(M599&lt;&gt;0,1,0)</f>
        <v>0</v>
      </c>
      <c r="AC599" s="19">
        <f t="shared" ref="AC599:AC662" si="78">IF(N599&lt;&gt;0,1,0)</f>
        <v>1</v>
      </c>
      <c r="AD599" s="23" t="str">
        <f t="shared" ref="AD599:AD662" si="79">IF(W599&lt;&gt;"",$H599*W599,"")</f>
        <v/>
      </c>
      <c r="AE599" s="23" t="str">
        <f t="shared" ref="AE599:AE662" si="80">IF(X599&lt;&gt;"",$H599*X599,"")</f>
        <v/>
      </c>
    </row>
    <row r="600" spans="2:31" x14ac:dyDescent="0.25">
      <c r="B600" s="18">
        <f t="shared" ref="B600:B663" si="81">IF(G600="","",B599+1)</f>
        <v>578</v>
      </c>
      <c r="C600" s="25">
        <v>5500000000493</v>
      </c>
      <c r="D600" s="19"/>
      <c r="E600" s="19"/>
      <c r="F600" s="20"/>
      <c r="G600" s="20" t="s">
        <v>676</v>
      </c>
      <c r="H600" s="21">
        <v>3</v>
      </c>
      <c r="I600" s="21" t="s">
        <v>995</v>
      </c>
      <c r="J600" s="46" t="s">
        <v>1136</v>
      </c>
      <c r="K600" s="46"/>
      <c r="L600" s="47">
        <v>0</v>
      </c>
      <c r="M600" s="48"/>
      <c r="N600" s="97">
        <v>84.3</v>
      </c>
      <c r="O600" s="49">
        <v>9.2499999999999999E-2</v>
      </c>
      <c r="P600" s="50">
        <v>0</v>
      </c>
      <c r="Q600" s="50">
        <v>0.12</v>
      </c>
      <c r="R600" s="50">
        <v>0</v>
      </c>
      <c r="S600" s="49">
        <v>0</v>
      </c>
      <c r="T600" s="46"/>
      <c r="U600" s="46">
        <v>50</v>
      </c>
      <c r="V600" s="51"/>
      <c r="W600" s="62"/>
      <c r="X600" s="62"/>
      <c r="Y600" s="23" t="str">
        <f t="shared" si="74"/>
        <v/>
      </c>
      <c r="Z600" s="23">
        <f t="shared" si="75"/>
        <v>252.89999999999998</v>
      </c>
      <c r="AA600" s="19">
        <f t="shared" si="76"/>
        <v>1</v>
      </c>
      <c r="AB600" s="19">
        <f t="shared" si="77"/>
        <v>0</v>
      </c>
      <c r="AC600" s="19">
        <f t="shared" si="78"/>
        <v>1</v>
      </c>
      <c r="AD600" s="23" t="str">
        <f t="shared" si="79"/>
        <v/>
      </c>
      <c r="AE600" s="23" t="str">
        <f t="shared" si="80"/>
        <v/>
      </c>
    </row>
    <row r="601" spans="2:31" x14ac:dyDescent="0.25">
      <c r="B601" s="18">
        <f t="shared" si="81"/>
        <v>579</v>
      </c>
      <c r="C601" s="25">
        <v>5500000000705</v>
      </c>
      <c r="D601" s="19"/>
      <c r="E601" s="19"/>
      <c r="F601" s="20"/>
      <c r="G601" s="20" t="s">
        <v>677</v>
      </c>
      <c r="H601" s="21">
        <v>1</v>
      </c>
      <c r="I601" s="21" t="s">
        <v>995</v>
      </c>
      <c r="J601" s="46" t="s">
        <v>1136</v>
      </c>
      <c r="K601" s="46"/>
      <c r="L601" s="47">
        <v>0</v>
      </c>
      <c r="M601" s="48"/>
      <c r="N601" s="97">
        <v>215.13</v>
      </c>
      <c r="O601" s="49">
        <v>9.2499999999999999E-2</v>
      </c>
      <c r="P601" s="50">
        <v>0</v>
      </c>
      <c r="Q601" s="50">
        <v>0.04</v>
      </c>
      <c r="R601" s="50">
        <v>0</v>
      </c>
      <c r="S601" s="49">
        <v>0</v>
      </c>
      <c r="T601" s="46"/>
      <c r="U601" s="46">
        <v>50</v>
      </c>
      <c r="V601" s="51"/>
      <c r="W601" s="62"/>
      <c r="X601" s="62"/>
      <c r="Y601" s="23" t="str">
        <f t="shared" si="74"/>
        <v/>
      </c>
      <c r="Z601" s="23">
        <f t="shared" si="75"/>
        <v>215.13</v>
      </c>
      <c r="AA601" s="19">
        <f t="shared" si="76"/>
        <v>1</v>
      </c>
      <c r="AB601" s="19">
        <f t="shared" si="77"/>
        <v>0</v>
      </c>
      <c r="AC601" s="19">
        <f t="shared" si="78"/>
        <v>1</v>
      </c>
      <c r="AD601" s="23" t="str">
        <f t="shared" si="79"/>
        <v/>
      </c>
      <c r="AE601" s="23" t="str">
        <f t="shared" si="80"/>
        <v/>
      </c>
    </row>
    <row r="602" spans="2:31" x14ac:dyDescent="0.25">
      <c r="B602" s="18">
        <f t="shared" si="81"/>
        <v>580</v>
      </c>
      <c r="C602" s="25">
        <v>5500000000706</v>
      </c>
      <c r="D602" s="19"/>
      <c r="E602" s="19"/>
      <c r="F602" s="20"/>
      <c r="G602" s="20" t="s">
        <v>678</v>
      </c>
      <c r="H602" s="21">
        <v>1</v>
      </c>
      <c r="I602" s="21" t="s">
        <v>995</v>
      </c>
      <c r="J602" s="46" t="s">
        <v>1136</v>
      </c>
      <c r="K602" s="46"/>
      <c r="L602" s="47">
        <v>0</v>
      </c>
      <c r="M602" s="48"/>
      <c r="N602" s="97">
        <v>203.15</v>
      </c>
      <c r="O602" s="49">
        <v>9.2499999999999999E-2</v>
      </c>
      <c r="P602" s="50">
        <v>0</v>
      </c>
      <c r="Q602" s="50">
        <v>0.04</v>
      </c>
      <c r="R602" s="50">
        <v>0</v>
      </c>
      <c r="S602" s="49">
        <v>0</v>
      </c>
      <c r="T602" s="46"/>
      <c r="U602" s="46">
        <v>50</v>
      </c>
      <c r="V602" s="51"/>
      <c r="W602" s="62"/>
      <c r="X602" s="62"/>
      <c r="Y602" s="23" t="str">
        <f t="shared" si="74"/>
        <v/>
      </c>
      <c r="Z602" s="23">
        <f t="shared" si="75"/>
        <v>203.15</v>
      </c>
      <c r="AA602" s="19">
        <f t="shared" si="76"/>
        <v>1</v>
      </c>
      <c r="AB602" s="19">
        <f t="shared" si="77"/>
        <v>0</v>
      </c>
      <c r="AC602" s="19">
        <f t="shared" si="78"/>
        <v>1</v>
      </c>
      <c r="AD602" s="23" t="str">
        <f t="shared" si="79"/>
        <v/>
      </c>
      <c r="AE602" s="23" t="str">
        <f t="shared" si="80"/>
        <v/>
      </c>
    </row>
    <row r="603" spans="2:31" x14ac:dyDescent="0.25">
      <c r="B603" s="18">
        <f t="shared" si="81"/>
        <v>581</v>
      </c>
      <c r="C603" s="25">
        <v>5500000001934</v>
      </c>
      <c r="D603" s="19"/>
      <c r="E603" s="19"/>
      <c r="F603" s="20"/>
      <c r="G603" s="20" t="s">
        <v>679</v>
      </c>
      <c r="H603" s="21">
        <v>1</v>
      </c>
      <c r="I603" s="21" t="s">
        <v>995</v>
      </c>
      <c r="J603" s="46" t="s">
        <v>1132</v>
      </c>
      <c r="K603" s="46"/>
      <c r="L603" s="47" t="s">
        <v>1239</v>
      </c>
      <c r="M603" s="48"/>
      <c r="N603" s="97">
        <v>112.29</v>
      </c>
      <c r="O603" s="49">
        <v>9.2499999999999999E-2</v>
      </c>
      <c r="P603" s="50">
        <v>0</v>
      </c>
      <c r="Q603" s="50">
        <v>0.04</v>
      </c>
      <c r="R603" s="50">
        <v>0</v>
      </c>
      <c r="S603" s="49">
        <v>0</v>
      </c>
      <c r="T603" s="46"/>
      <c r="U603" s="46">
        <v>50</v>
      </c>
      <c r="V603" s="51"/>
      <c r="W603" s="62"/>
      <c r="X603" s="62"/>
      <c r="Y603" s="23" t="str">
        <f t="shared" si="74"/>
        <v/>
      </c>
      <c r="Z603" s="23">
        <f t="shared" si="75"/>
        <v>112.29</v>
      </c>
      <c r="AA603" s="19">
        <f t="shared" si="76"/>
        <v>1</v>
      </c>
      <c r="AB603" s="19">
        <f t="shared" si="77"/>
        <v>0</v>
      </c>
      <c r="AC603" s="19">
        <f t="shared" si="78"/>
        <v>1</v>
      </c>
      <c r="AD603" s="23" t="str">
        <f t="shared" si="79"/>
        <v/>
      </c>
      <c r="AE603" s="23" t="str">
        <f t="shared" si="80"/>
        <v/>
      </c>
    </row>
    <row r="604" spans="2:31" x14ac:dyDescent="0.25">
      <c r="B604" s="18">
        <f t="shared" si="81"/>
        <v>582</v>
      </c>
      <c r="C604" s="25">
        <v>6100000004788</v>
      </c>
      <c r="D604" s="19"/>
      <c r="E604" s="19"/>
      <c r="F604" s="20"/>
      <c r="G604" s="20" t="s">
        <v>680</v>
      </c>
      <c r="H604" s="21">
        <v>1</v>
      </c>
      <c r="I604" s="21" t="s">
        <v>995</v>
      </c>
      <c r="J604" s="46" t="s">
        <v>1132</v>
      </c>
      <c r="K604" s="46"/>
      <c r="L604" s="47">
        <v>0</v>
      </c>
      <c r="M604" s="48"/>
      <c r="N604" s="97">
        <v>73.680000000000007</v>
      </c>
      <c r="O604" s="49">
        <v>9.2499999999999999E-2</v>
      </c>
      <c r="P604" s="50">
        <v>0</v>
      </c>
      <c r="Q604" s="50">
        <v>0.12</v>
      </c>
      <c r="R604" s="50">
        <v>0</v>
      </c>
      <c r="S604" s="49">
        <v>0</v>
      </c>
      <c r="T604" s="46"/>
      <c r="U604" s="46">
        <v>50</v>
      </c>
      <c r="V604" s="51"/>
      <c r="W604" s="62"/>
      <c r="X604" s="62"/>
      <c r="Y604" s="23" t="str">
        <f t="shared" si="74"/>
        <v/>
      </c>
      <c r="Z604" s="23">
        <f t="shared" si="75"/>
        <v>73.680000000000007</v>
      </c>
      <c r="AA604" s="19">
        <f t="shared" si="76"/>
        <v>1</v>
      </c>
      <c r="AB604" s="19">
        <f t="shared" si="77"/>
        <v>0</v>
      </c>
      <c r="AC604" s="19">
        <f t="shared" si="78"/>
        <v>1</v>
      </c>
      <c r="AD604" s="23" t="str">
        <f t="shared" si="79"/>
        <v/>
      </c>
      <c r="AE604" s="23" t="str">
        <f t="shared" si="80"/>
        <v/>
      </c>
    </row>
    <row r="605" spans="2:31" x14ac:dyDescent="0.25">
      <c r="B605" s="18">
        <f t="shared" si="81"/>
        <v>583</v>
      </c>
      <c r="C605" s="25">
        <v>5500000000979</v>
      </c>
      <c r="D605" s="19"/>
      <c r="E605" s="19"/>
      <c r="F605" s="20"/>
      <c r="G605" s="20" t="s">
        <v>681</v>
      </c>
      <c r="H605" s="21">
        <v>25</v>
      </c>
      <c r="I605" s="21" t="s">
        <v>995</v>
      </c>
      <c r="J605" s="46" t="s">
        <v>1132</v>
      </c>
      <c r="K605" s="46"/>
      <c r="L605" s="47">
        <v>0</v>
      </c>
      <c r="M605" s="48"/>
      <c r="N605" s="97">
        <v>91.17</v>
      </c>
      <c r="O605" s="49">
        <v>9.2499999999999999E-2</v>
      </c>
      <c r="P605" s="50">
        <v>0</v>
      </c>
      <c r="Q605" s="50">
        <v>0.04</v>
      </c>
      <c r="R605" s="50">
        <v>0</v>
      </c>
      <c r="S605" s="49">
        <v>0</v>
      </c>
      <c r="T605" s="46"/>
      <c r="U605" s="46">
        <v>45</v>
      </c>
      <c r="V605" s="51"/>
      <c r="W605" s="62"/>
      <c r="X605" s="62"/>
      <c r="Y605" s="23" t="str">
        <f t="shared" si="74"/>
        <v/>
      </c>
      <c r="Z605" s="23">
        <f t="shared" si="75"/>
        <v>2279.25</v>
      </c>
      <c r="AA605" s="19">
        <f t="shared" si="76"/>
        <v>1</v>
      </c>
      <c r="AB605" s="19">
        <f t="shared" si="77"/>
        <v>0</v>
      </c>
      <c r="AC605" s="19">
        <f t="shared" si="78"/>
        <v>1</v>
      </c>
      <c r="AD605" s="23" t="str">
        <f t="shared" si="79"/>
        <v/>
      </c>
      <c r="AE605" s="23" t="str">
        <f t="shared" si="80"/>
        <v/>
      </c>
    </row>
    <row r="606" spans="2:31" x14ac:dyDescent="0.25">
      <c r="B606" s="18">
        <f t="shared" si="81"/>
        <v>584</v>
      </c>
      <c r="C606" s="25">
        <v>5500000001010</v>
      </c>
      <c r="D606" s="19"/>
      <c r="E606" s="19"/>
      <c r="F606" s="20"/>
      <c r="G606" s="20" t="s">
        <v>682</v>
      </c>
      <c r="H606" s="21">
        <v>5</v>
      </c>
      <c r="I606" s="21" t="s">
        <v>995</v>
      </c>
      <c r="J606" s="46" t="s">
        <v>1132</v>
      </c>
      <c r="K606" s="46"/>
      <c r="L606" s="47">
        <v>0</v>
      </c>
      <c r="M606" s="48"/>
      <c r="N606" s="97">
        <v>63.43</v>
      </c>
      <c r="O606" s="49">
        <v>9.2499999999999999E-2</v>
      </c>
      <c r="P606" s="50">
        <v>0</v>
      </c>
      <c r="Q606" s="50">
        <v>0.04</v>
      </c>
      <c r="R606" s="50">
        <v>0</v>
      </c>
      <c r="S606" s="49">
        <v>0</v>
      </c>
      <c r="T606" s="46"/>
      <c r="U606" s="46">
        <v>45</v>
      </c>
      <c r="V606" s="51"/>
      <c r="W606" s="62"/>
      <c r="X606" s="62"/>
      <c r="Y606" s="23" t="str">
        <f t="shared" si="74"/>
        <v/>
      </c>
      <c r="Z606" s="23">
        <f t="shared" si="75"/>
        <v>317.14999999999998</v>
      </c>
      <c r="AA606" s="19">
        <f t="shared" si="76"/>
        <v>1</v>
      </c>
      <c r="AB606" s="19">
        <f t="shared" si="77"/>
        <v>0</v>
      </c>
      <c r="AC606" s="19">
        <f t="shared" si="78"/>
        <v>1</v>
      </c>
      <c r="AD606" s="23" t="str">
        <f t="shared" si="79"/>
        <v/>
      </c>
      <c r="AE606" s="23" t="str">
        <f t="shared" si="80"/>
        <v/>
      </c>
    </row>
    <row r="607" spans="2:31" x14ac:dyDescent="0.25">
      <c r="B607" s="18">
        <f t="shared" si="81"/>
        <v>585</v>
      </c>
      <c r="C607" s="25">
        <v>5500000002076</v>
      </c>
      <c r="D607" s="19"/>
      <c r="E607" s="19"/>
      <c r="F607" s="20"/>
      <c r="G607" s="20" t="s">
        <v>683</v>
      </c>
      <c r="H607" s="21">
        <v>1</v>
      </c>
      <c r="I607" s="21" t="s">
        <v>995</v>
      </c>
      <c r="J607" s="46" t="s">
        <v>1073</v>
      </c>
      <c r="K607" s="46" t="s">
        <v>85</v>
      </c>
      <c r="L607" s="47" t="s">
        <v>1188</v>
      </c>
      <c r="M607" s="48"/>
      <c r="N607" s="97"/>
      <c r="O607" s="49"/>
      <c r="P607" s="50"/>
      <c r="Q607" s="50"/>
      <c r="R607" s="50"/>
      <c r="S607" s="49"/>
      <c r="T607" s="46"/>
      <c r="U607" s="46">
        <v>0</v>
      </c>
      <c r="V607" s="51"/>
      <c r="W607" s="62"/>
      <c r="X607" s="62"/>
      <c r="Y607" s="23" t="str">
        <f t="shared" si="74"/>
        <v/>
      </c>
      <c r="Z607" s="23" t="str">
        <f t="shared" si="75"/>
        <v/>
      </c>
      <c r="AA607" s="19">
        <f t="shared" si="76"/>
        <v>0</v>
      </c>
      <c r="AB607" s="19">
        <f t="shared" si="77"/>
        <v>0</v>
      </c>
      <c r="AC607" s="19">
        <f t="shared" si="78"/>
        <v>0</v>
      </c>
      <c r="AD607" s="23" t="str">
        <f t="shared" si="79"/>
        <v/>
      </c>
      <c r="AE607" s="23" t="str">
        <f t="shared" si="80"/>
        <v/>
      </c>
    </row>
    <row r="608" spans="2:31" x14ac:dyDescent="0.25">
      <c r="B608" s="18">
        <f t="shared" si="81"/>
        <v>586</v>
      </c>
      <c r="C608" s="25">
        <v>5500000002334</v>
      </c>
      <c r="D608" s="19"/>
      <c r="E608" s="19"/>
      <c r="F608" s="20"/>
      <c r="G608" s="20" t="s">
        <v>1034</v>
      </c>
      <c r="H608" s="21">
        <v>1</v>
      </c>
      <c r="I608" s="21" t="s">
        <v>995</v>
      </c>
      <c r="J608" s="46" t="s">
        <v>1137</v>
      </c>
      <c r="K608" s="46"/>
      <c r="L608" s="47">
        <v>0</v>
      </c>
      <c r="M608" s="48"/>
      <c r="N608" s="97">
        <v>42.73</v>
      </c>
      <c r="O608" s="49">
        <v>9.2499999999999999E-2</v>
      </c>
      <c r="P608" s="50">
        <v>0</v>
      </c>
      <c r="Q608" s="50">
        <v>0.12</v>
      </c>
      <c r="R608" s="50">
        <v>0</v>
      </c>
      <c r="S608" s="49">
        <v>0</v>
      </c>
      <c r="T608" s="46"/>
      <c r="U608" s="46">
        <v>45</v>
      </c>
      <c r="V608" s="51"/>
      <c r="W608" s="62"/>
      <c r="X608" s="62"/>
      <c r="Y608" s="23" t="str">
        <f t="shared" si="74"/>
        <v/>
      </c>
      <c r="Z608" s="23">
        <f t="shared" si="75"/>
        <v>42.73</v>
      </c>
      <c r="AA608" s="19">
        <f t="shared" si="76"/>
        <v>1</v>
      </c>
      <c r="AB608" s="19">
        <f t="shared" si="77"/>
        <v>0</v>
      </c>
      <c r="AC608" s="19">
        <f t="shared" si="78"/>
        <v>1</v>
      </c>
      <c r="AD608" s="23" t="str">
        <f t="shared" si="79"/>
        <v/>
      </c>
      <c r="AE608" s="23" t="str">
        <f t="shared" si="80"/>
        <v/>
      </c>
    </row>
    <row r="609" spans="2:31" x14ac:dyDescent="0.25">
      <c r="B609" s="18">
        <f t="shared" si="81"/>
        <v>587</v>
      </c>
      <c r="C609" s="25">
        <v>5500000002335</v>
      </c>
      <c r="D609" s="19"/>
      <c r="E609" s="19"/>
      <c r="F609" s="20"/>
      <c r="G609" s="20" t="s">
        <v>1035</v>
      </c>
      <c r="H609" s="21">
        <v>1</v>
      </c>
      <c r="I609" s="21" t="s">
        <v>995</v>
      </c>
      <c r="J609" s="46" t="s">
        <v>1137</v>
      </c>
      <c r="K609" s="46"/>
      <c r="L609" s="47" t="s">
        <v>1240</v>
      </c>
      <c r="M609" s="48"/>
      <c r="N609" s="97">
        <v>69.02</v>
      </c>
      <c r="O609" s="49">
        <v>9.2499999999999999E-2</v>
      </c>
      <c r="P609" s="50">
        <v>0</v>
      </c>
      <c r="Q609" s="50">
        <v>0.12</v>
      </c>
      <c r="R609" s="50">
        <v>0</v>
      </c>
      <c r="S609" s="49">
        <v>0</v>
      </c>
      <c r="T609" s="46"/>
      <c r="U609" s="46">
        <v>50</v>
      </c>
      <c r="V609" s="51"/>
      <c r="W609" s="62"/>
      <c r="X609" s="62"/>
      <c r="Y609" s="23" t="str">
        <f t="shared" si="74"/>
        <v/>
      </c>
      <c r="Z609" s="23">
        <f t="shared" si="75"/>
        <v>69.02</v>
      </c>
      <c r="AA609" s="19">
        <f t="shared" si="76"/>
        <v>1</v>
      </c>
      <c r="AB609" s="19">
        <f t="shared" si="77"/>
        <v>0</v>
      </c>
      <c r="AC609" s="19">
        <f t="shared" si="78"/>
        <v>1</v>
      </c>
      <c r="AD609" s="23" t="str">
        <f t="shared" si="79"/>
        <v/>
      </c>
      <c r="AE609" s="23" t="str">
        <f t="shared" si="80"/>
        <v/>
      </c>
    </row>
    <row r="610" spans="2:31" x14ac:dyDescent="0.25">
      <c r="B610" s="18">
        <f t="shared" si="81"/>
        <v>588</v>
      </c>
      <c r="C610" s="25">
        <v>5500000002336</v>
      </c>
      <c r="D610" s="19"/>
      <c r="E610" s="19"/>
      <c r="F610" s="20"/>
      <c r="G610" s="20" t="s">
        <v>1036</v>
      </c>
      <c r="H610" s="21">
        <v>1</v>
      </c>
      <c r="I610" s="21" t="s">
        <v>995</v>
      </c>
      <c r="J610" s="46" t="s">
        <v>1137</v>
      </c>
      <c r="K610" s="46"/>
      <c r="L610" s="47">
        <v>0</v>
      </c>
      <c r="M610" s="48"/>
      <c r="N610" s="97">
        <v>90.77</v>
      </c>
      <c r="O610" s="49">
        <v>9.2499999999999999E-2</v>
      </c>
      <c r="P610" s="50">
        <v>0</v>
      </c>
      <c r="Q610" s="50">
        <v>0.12</v>
      </c>
      <c r="R610" s="50">
        <v>0</v>
      </c>
      <c r="S610" s="49">
        <v>0</v>
      </c>
      <c r="T610" s="46"/>
      <c r="U610" s="46">
        <v>50</v>
      </c>
      <c r="V610" s="51"/>
      <c r="W610" s="62"/>
      <c r="X610" s="62"/>
      <c r="Y610" s="23" t="str">
        <f t="shared" si="74"/>
        <v/>
      </c>
      <c r="Z610" s="23">
        <f t="shared" si="75"/>
        <v>90.77</v>
      </c>
      <c r="AA610" s="19">
        <f t="shared" si="76"/>
        <v>1</v>
      </c>
      <c r="AB610" s="19">
        <f t="shared" si="77"/>
        <v>0</v>
      </c>
      <c r="AC610" s="19">
        <f t="shared" si="78"/>
        <v>1</v>
      </c>
      <c r="AD610" s="23" t="str">
        <f t="shared" si="79"/>
        <v/>
      </c>
      <c r="AE610" s="23" t="str">
        <f t="shared" si="80"/>
        <v/>
      </c>
    </row>
    <row r="611" spans="2:31" x14ac:dyDescent="0.25">
      <c r="B611" s="18">
        <f t="shared" si="81"/>
        <v>589</v>
      </c>
      <c r="C611" s="25">
        <v>5500000002337</v>
      </c>
      <c r="D611" s="19"/>
      <c r="E611" s="19"/>
      <c r="F611" s="20"/>
      <c r="G611" s="20" t="s">
        <v>1037</v>
      </c>
      <c r="H611" s="21">
        <v>1</v>
      </c>
      <c r="I611" s="21" t="s">
        <v>995</v>
      </c>
      <c r="J611" s="46" t="s">
        <v>1137</v>
      </c>
      <c r="K611" s="46"/>
      <c r="L611" s="47">
        <v>0</v>
      </c>
      <c r="M611" s="48"/>
      <c r="N611" s="97">
        <v>101.55</v>
      </c>
      <c r="O611" s="49">
        <v>9.2499999999999999E-2</v>
      </c>
      <c r="P611" s="50">
        <v>0</v>
      </c>
      <c r="Q611" s="50">
        <v>0.12</v>
      </c>
      <c r="R611" s="50">
        <v>0</v>
      </c>
      <c r="S611" s="49">
        <v>0</v>
      </c>
      <c r="T611" s="46"/>
      <c r="U611" s="46">
        <v>50</v>
      </c>
      <c r="V611" s="51"/>
      <c r="W611" s="62"/>
      <c r="X611" s="62"/>
      <c r="Y611" s="23" t="str">
        <f t="shared" si="74"/>
        <v/>
      </c>
      <c r="Z611" s="23">
        <f t="shared" si="75"/>
        <v>101.55</v>
      </c>
      <c r="AA611" s="19">
        <f t="shared" si="76"/>
        <v>1</v>
      </c>
      <c r="AB611" s="19">
        <f t="shared" si="77"/>
        <v>0</v>
      </c>
      <c r="AC611" s="19">
        <f t="shared" si="78"/>
        <v>1</v>
      </c>
      <c r="AD611" s="23" t="str">
        <f t="shared" si="79"/>
        <v/>
      </c>
      <c r="AE611" s="23" t="str">
        <f t="shared" si="80"/>
        <v/>
      </c>
    </row>
    <row r="612" spans="2:31" x14ac:dyDescent="0.25">
      <c r="B612" s="18">
        <f t="shared" si="81"/>
        <v>590</v>
      </c>
      <c r="C612" s="25">
        <v>5500000002338</v>
      </c>
      <c r="D612" s="19"/>
      <c r="E612" s="19"/>
      <c r="F612" s="20"/>
      <c r="G612" s="20" t="s">
        <v>1038</v>
      </c>
      <c r="H612" s="21">
        <v>1</v>
      </c>
      <c r="I612" s="21" t="s">
        <v>995</v>
      </c>
      <c r="J612" s="46" t="s">
        <v>1137</v>
      </c>
      <c r="K612" s="46"/>
      <c r="L612" s="47">
        <v>0</v>
      </c>
      <c r="M612" s="48"/>
      <c r="N612" s="97">
        <v>324.56</v>
      </c>
      <c r="O612" s="49">
        <v>9.2499999999999999E-2</v>
      </c>
      <c r="P612" s="50">
        <v>0</v>
      </c>
      <c r="Q612" s="50">
        <v>0.04</v>
      </c>
      <c r="R612" s="50">
        <v>0</v>
      </c>
      <c r="S612" s="49">
        <v>0</v>
      </c>
      <c r="T612" s="46"/>
      <c r="U612" s="46">
        <v>50</v>
      </c>
      <c r="V612" s="51"/>
      <c r="W612" s="62"/>
      <c r="X612" s="62"/>
      <c r="Y612" s="23" t="str">
        <f t="shared" si="74"/>
        <v/>
      </c>
      <c r="Z612" s="23">
        <f t="shared" si="75"/>
        <v>324.56</v>
      </c>
      <c r="AA612" s="19">
        <f t="shared" si="76"/>
        <v>1</v>
      </c>
      <c r="AB612" s="19">
        <f t="shared" si="77"/>
        <v>0</v>
      </c>
      <c r="AC612" s="19">
        <f t="shared" si="78"/>
        <v>1</v>
      </c>
      <c r="AD612" s="23" t="str">
        <f t="shared" si="79"/>
        <v/>
      </c>
      <c r="AE612" s="23" t="str">
        <f t="shared" si="80"/>
        <v/>
      </c>
    </row>
    <row r="613" spans="2:31" x14ac:dyDescent="0.25">
      <c r="B613" s="18">
        <f t="shared" si="81"/>
        <v>591</v>
      </c>
      <c r="C613" s="25">
        <v>5500000000791</v>
      </c>
      <c r="D613" s="19"/>
      <c r="E613" s="19"/>
      <c r="F613" s="20"/>
      <c r="G613" s="20" t="s">
        <v>684</v>
      </c>
      <c r="H613" s="21">
        <v>1</v>
      </c>
      <c r="I613" s="21" t="s">
        <v>995</v>
      </c>
      <c r="J613" s="46" t="s">
        <v>1132</v>
      </c>
      <c r="K613" s="46"/>
      <c r="L613" s="47" t="s">
        <v>1177</v>
      </c>
      <c r="M613" s="48"/>
      <c r="N613" s="97">
        <v>333.56</v>
      </c>
      <c r="O613" s="49">
        <v>9.2499999999999999E-2</v>
      </c>
      <c r="P613" s="50">
        <v>0</v>
      </c>
      <c r="Q613" s="50">
        <v>0.04</v>
      </c>
      <c r="R613" s="50">
        <v>0</v>
      </c>
      <c r="S613" s="49">
        <v>0</v>
      </c>
      <c r="T613" s="46"/>
      <c r="U613" s="46">
        <v>50</v>
      </c>
      <c r="V613" s="51"/>
      <c r="W613" s="62"/>
      <c r="X613" s="62"/>
      <c r="Y613" s="23" t="str">
        <f t="shared" si="74"/>
        <v/>
      </c>
      <c r="Z613" s="23">
        <f t="shared" si="75"/>
        <v>333.56</v>
      </c>
      <c r="AA613" s="19">
        <f t="shared" si="76"/>
        <v>1</v>
      </c>
      <c r="AB613" s="19">
        <f t="shared" si="77"/>
        <v>0</v>
      </c>
      <c r="AC613" s="19">
        <f t="shared" si="78"/>
        <v>1</v>
      </c>
      <c r="AD613" s="23" t="str">
        <f t="shared" si="79"/>
        <v/>
      </c>
      <c r="AE613" s="23" t="str">
        <f t="shared" si="80"/>
        <v/>
      </c>
    </row>
    <row r="614" spans="2:31" x14ac:dyDescent="0.25">
      <c r="B614" s="18">
        <f t="shared" si="81"/>
        <v>592</v>
      </c>
      <c r="C614" s="25">
        <v>5500000000790</v>
      </c>
      <c r="D614" s="19"/>
      <c r="E614" s="19"/>
      <c r="F614" s="20"/>
      <c r="G614" s="20" t="s">
        <v>685</v>
      </c>
      <c r="H614" s="21">
        <v>1</v>
      </c>
      <c r="I614" s="21" t="s">
        <v>995</v>
      </c>
      <c r="J614" s="46" t="s">
        <v>1132</v>
      </c>
      <c r="K614" s="46"/>
      <c r="L614" s="47" t="s">
        <v>1177</v>
      </c>
      <c r="M614" s="48"/>
      <c r="N614" s="97">
        <v>333.56</v>
      </c>
      <c r="O614" s="49">
        <v>9.2499999999999999E-2</v>
      </c>
      <c r="P614" s="50">
        <v>0</v>
      </c>
      <c r="Q614" s="50">
        <v>0.04</v>
      </c>
      <c r="R614" s="50">
        <v>0</v>
      </c>
      <c r="S614" s="49">
        <v>0</v>
      </c>
      <c r="T614" s="46"/>
      <c r="U614" s="46">
        <v>50</v>
      </c>
      <c r="V614" s="51"/>
      <c r="W614" s="62"/>
      <c r="X614" s="62"/>
      <c r="Y614" s="23" t="str">
        <f t="shared" si="74"/>
        <v/>
      </c>
      <c r="Z614" s="23">
        <f t="shared" si="75"/>
        <v>333.56</v>
      </c>
      <c r="AA614" s="19">
        <f t="shared" si="76"/>
        <v>1</v>
      </c>
      <c r="AB614" s="19">
        <f t="shared" si="77"/>
        <v>0</v>
      </c>
      <c r="AC614" s="19">
        <f t="shared" si="78"/>
        <v>1</v>
      </c>
      <c r="AD614" s="23" t="str">
        <f t="shared" si="79"/>
        <v/>
      </c>
      <c r="AE614" s="23" t="str">
        <f t="shared" si="80"/>
        <v/>
      </c>
    </row>
    <row r="615" spans="2:31" x14ac:dyDescent="0.25">
      <c r="B615" s="18">
        <f t="shared" si="81"/>
        <v>593</v>
      </c>
      <c r="C615" s="25">
        <v>5500000002205</v>
      </c>
      <c r="D615" s="19"/>
      <c r="E615" s="19"/>
      <c r="F615" s="20"/>
      <c r="G615" s="20" t="s">
        <v>1039</v>
      </c>
      <c r="H615" s="21">
        <v>1</v>
      </c>
      <c r="I615" s="21" t="s">
        <v>995</v>
      </c>
      <c r="J615" s="46" t="s">
        <v>1073</v>
      </c>
      <c r="K615" s="46" t="s">
        <v>85</v>
      </c>
      <c r="L615" s="47" t="s">
        <v>1165</v>
      </c>
      <c r="M615" s="48"/>
      <c r="N615" s="97"/>
      <c r="O615" s="49"/>
      <c r="P615" s="50"/>
      <c r="Q615" s="50"/>
      <c r="R615" s="50"/>
      <c r="S615" s="49"/>
      <c r="T615" s="46"/>
      <c r="U615" s="46">
        <v>0</v>
      </c>
      <c r="V615" s="51"/>
      <c r="W615" s="62"/>
      <c r="X615" s="62"/>
      <c r="Y615" s="23" t="str">
        <f t="shared" si="74"/>
        <v/>
      </c>
      <c r="Z615" s="23" t="str">
        <f t="shared" si="75"/>
        <v/>
      </c>
      <c r="AA615" s="19">
        <f t="shared" si="76"/>
        <v>0</v>
      </c>
      <c r="AB615" s="19">
        <f t="shared" si="77"/>
        <v>0</v>
      </c>
      <c r="AC615" s="19">
        <f t="shared" si="78"/>
        <v>0</v>
      </c>
      <c r="AD615" s="23" t="str">
        <f t="shared" si="79"/>
        <v/>
      </c>
      <c r="AE615" s="23" t="str">
        <f t="shared" si="80"/>
        <v/>
      </c>
    </row>
    <row r="616" spans="2:31" x14ac:dyDescent="0.25">
      <c r="B616" s="18">
        <f t="shared" si="81"/>
        <v>594</v>
      </c>
      <c r="C616" s="25">
        <v>6800000000361</v>
      </c>
      <c r="D616" s="19"/>
      <c r="E616" s="19"/>
      <c r="F616" s="20"/>
      <c r="G616" s="20" t="s">
        <v>1040</v>
      </c>
      <c r="H616" s="21">
        <v>1</v>
      </c>
      <c r="I616" s="21" t="s">
        <v>995</v>
      </c>
      <c r="J616" s="46" t="s">
        <v>1073</v>
      </c>
      <c r="K616" s="46" t="s">
        <v>85</v>
      </c>
      <c r="L616" s="47" t="s">
        <v>1186</v>
      </c>
      <c r="M616" s="48"/>
      <c r="N616" s="97"/>
      <c r="O616" s="49"/>
      <c r="P616" s="50"/>
      <c r="Q616" s="50"/>
      <c r="R616" s="50"/>
      <c r="S616" s="49"/>
      <c r="T616" s="46"/>
      <c r="U616" s="46">
        <v>0</v>
      </c>
      <c r="V616" s="51"/>
      <c r="W616" s="62"/>
      <c r="X616" s="62"/>
      <c r="Y616" s="23" t="str">
        <f t="shared" si="74"/>
        <v/>
      </c>
      <c r="Z616" s="23" t="str">
        <f t="shared" si="75"/>
        <v/>
      </c>
      <c r="AA616" s="19">
        <f t="shared" si="76"/>
        <v>0</v>
      </c>
      <c r="AB616" s="19">
        <f t="shared" si="77"/>
        <v>0</v>
      </c>
      <c r="AC616" s="19">
        <f t="shared" si="78"/>
        <v>0</v>
      </c>
      <c r="AD616" s="23" t="str">
        <f t="shared" si="79"/>
        <v/>
      </c>
      <c r="AE616" s="23" t="str">
        <f t="shared" si="80"/>
        <v/>
      </c>
    </row>
    <row r="617" spans="2:31" x14ac:dyDescent="0.25">
      <c r="B617" s="18">
        <f t="shared" si="81"/>
        <v>595</v>
      </c>
      <c r="C617" s="25">
        <v>5500000001025</v>
      </c>
      <c r="D617" s="19"/>
      <c r="E617" s="19"/>
      <c r="F617" s="20"/>
      <c r="G617" s="20" t="s">
        <v>686</v>
      </c>
      <c r="H617" s="21">
        <v>3</v>
      </c>
      <c r="I617" s="21" t="s">
        <v>995</v>
      </c>
      <c r="J617" s="46" t="s">
        <v>1122</v>
      </c>
      <c r="K617" s="46"/>
      <c r="L617" s="47">
        <v>0</v>
      </c>
      <c r="M617" s="48"/>
      <c r="N617" s="97">
        <v>322.82</v>
      </c>
      <c r="O617" s="49">
        <v>9.2499999999999999E-2</v>
      </c>
      <c r="P617" s="50">
        <v>0</v>
      </c>
      <c r="Q617" s="50">
        <v>0.04</v>
      </c>
      <c r="R617" s="50">
        <v>0</v>
      </c>
      <c r="S617" s="49">
        <v>0</v>
      </c>
      <c r="T617" s="46"/>
      <c r="U617" s="46">
        <v>55</v>
      </c>
      <c r="V617" s="51"/>
      <c r="W617" s="62"/>
      <c r="X617" s="62"/>
      <c r="Y617" s="23" t="str">
        <f t="shared" si="74"/>
        <v/>
      </c>
      <c r="Z617" s="23">
        <f t="shared" si="75"/>
        <v>968.46</v>
      </c>
      <c r="AA617" s="19">
        <f t="shared" si="76"/>
        <v>1</v>
      </c>
      <c r="AB617" s="19">
        <f t="shared" si="77"/>
        <v>0</v>
      </c>
      <c r="AC617" s="19">
        <f t="shared" si="78"/>
        <v>1</v>
      </c>
      <c r="AD617" s="23" t="str">
        <f t="shared" si="79"/>
        <v/>
      </c>
      <c r="AE617" s="23" t="str">
        <f t="shared" si="80"/>
        <v/>
      </c>
    </row>
    <row r="618" spans="2:31" x14ac:dyDescent="0.25">
      <c r="B618" s="18">
        <f t="shared" si="81"/>
        <v>596</v>
      </c>
      <c r="C618" s="25">
        <v>5700000000601</v>
      </c>
      <c r="D618" s="19"/>
      <c r="E618" s="19"/>
      <c r="F618" s="20"/>
      <c r="G618" s="20" t="s">
        <v>687</v>
      </c>
      <c r="H618" s="21">
        <v>267</v>
      </c>
      <c r="I618" s="21" t="s">
        <v>995</v>
      </c>
      <c r="J618" s="46" t="s">
        <v>1292</v>
      </c>
      <c r="K618" s="46"/>
      <c r="L618" s="47" t="s">
        <v>1241</v>
      </c>
      <c r="M618" s="48"/>
      <c r="N618" s="97">
        <v>263.64999999999998</v>
      </c>
      <c r="O618" s="49">
        <v>9.2499999999999999E-2</v>
      </c>
      <c r="P618" s="50">
        <v>0</v>
      </c>
      <c r="Q618" s="50">
        <v>0.12</v>
      </c>
      <c r="R618" s="50">
        <v>0</v>
      </c>
      <c r="S618" s="49">
        <v>0</v>
      </c>
      <c r="T618" s="46"/>
      <c r="U618" s="46">
        <v>55</v>
      </c>
      <c r="V618" s="51"/>
      <c r="W618" s="62"/>
      <c r="X618" s="62"/>
      <c r="Y618" s="23" t="str">
        <f t="shared" si="74"/>
        <v/>
      </c>
      <c r="Z618" s="23">
        <f t="shared" si="75"/>
        <v>70394.549999999988</v>
      </c>
      <c r="AA618" s="19">
        <f t="shared" si="76"/>
        <v>1</v>
      </c>
      <c r="AB618" s="19">
        <f t="shared" si="77"/>
        <v>0</v>
      </c>
      <c r="AC618" s="19">
        <f t="shared" si="78"/>
        <v>1</v>
      </c>
      <c r="AD618" s="23" t="str">
        <f t="shared" si="79"/>
        <v/>
      </c>
      <c r="AE618" s="23" t="str">
        <f t="shared" si="80"/>
        <v/>
      </c>
    </row>
    <row r="619" spans="2:31" x14ac:dyDescent="0.25">
      <c r="B619" s="18">
        <f t="shared" si="81"/>
        <v>597</v>
      </c>
      <c r="C619" s="25">
        <v>5200000010812</v>
      </c>
      <c r="D619" s="19"/>
      <c r="E619" s="19"/>
      <c r="F619" s="20"/>
      <c r="G619" s="20" t="s">
        <v>688</v>
      </c>
      <c r="H619" s="21">
        <v>1</v>
      </c>
      <c r="I619" s="21" t="s">
        <v>995</v>
      </c>
      <c r="J619" s="46" t="s">
        <v>1293</v>
      </c>
      <c r="K619" s="46"/>
      <c r="L619" s="47" t="s">
        <v>1242</v>
      </c>
      <c r="M619" s="48"/>
      <c r="N619" s="97">
        <v>787.8</v>
      </c>
      <c r="O619" s="49">
        <v>9.2499999999999999E-2</v>
      </c>
      <c r="P619" s="50">
        <v>0</v>
      </c>
      <c r="Q619" s="50">
        <v>0.12</v>
      </c>
      <c r="R619" s="50">
        <v>0</v>
      </c>
      <c r="S619" s="49">
        <v>0</v>
      </c>
      <c r="T619" s="46"/>
      <c r="U619" s="46">
        <v>55</v>
      </c>
      <c r="V619" s="51"/>
      <c r="W619" s="62"/>
      <c r="X619" s="62"/>
      <c r="Y619" s="23" t="str">
        <f t="shared" si="74"/>
        <v/>
      </c>
      <c r="Z619" s="23">
        <f t="shared" si="75"/>
        <v>787.8</v>
      </c>
      <c r="AA619" s="19">
        <f t="shared" si="76"/>
        <v>1</v>
      </c>
      <c r="AB619" s="19">
        <f t="shared" si="77"/>
        <v>0</v>
      </c>
      <c r="AC619" s="19">
        <f t="shared" si="78"/>
        <v>1</v>
      </c>
      <c r="AD619" s="23" t="str">
        <f t="shared" si="79"/>
        <v/>
      </c>
      <c r="AE619" s="23" t="str">
        <f t="shared" si="80"/>
        <v/>
      </c>
    </row>
    <row r="620" spans="2:31" x14ac:dyDescent="0.25">
      <c r="B620" s="18">
        <f t="shared" si="81"/>
        <v>598</v>
      </c>
      <c r="C620" s="25">
        <v>5500000000845</v>
      </c>
      <c r="D620" s="19"/>
      <c r="E620" s="19"/>
      <c r="F620" s="20"/>
      <c r="G620" s="20" t="s">
        <v>689</v>
      </c>
      <c r="H620" s="21">
        <v>1</v>
      </c>
      <c r="I620" s="21" t="s">
        <v>995</v>
      </c>
      <c r="J620" s="46" t="s">
        <v>1073</v>
      </c>
      <c r="K620" s="46" t="s">
        <v>85</v>
      </c>
      <c r="L620" s="47" t="s">
        <v>1188</v>
      </c>
      <c r="M620" s="48"/>
      <c r="N620" s="97"/>
      <c r="O620" s="49"/>
      <c r="P620" s="50"/>
      <c r="Q620" s="50"/>
      <c r="R620" s="50"/>
      <c r="S620" s="49"/>
      <c r="T620" s="46"/>
      <c r="U620" s="46">
        <v>0</v>
      </c>
      <c r="V620" s="51"/>
      <c r="W620" s="62"/>
      <c r="X620" s="62"/>
      <c r="Y620" s="23" t="str">
        <f t="shared" si="74"/>
        <v/>
      </c>
      <c r="Z620" s="23" t="str">
        <f t="shared" si="75"/>
        <v/>
      </c>
      <c r="AA620" s="19">
        <f t="shared" si="76"/>
        <v>0</v>
      </c>
      <c r="AB620" s="19">
        <f t="shared" si="77"/>
        <v>0</v>
      </c>
      <c r="AC620" s="19">
        <f t="shared" si="78"/>
        <v>0</v>
      </c>
      <c r="AD620" s="23" t="str">
        <f t="shared" si="79"/>
        <v/>
      </c>
      <c r="AE620" s="23" t="str">
        <f t="shared" si="80"/>
        <v/>
      </c>
    </row>
    <row r="621" spans="2:31" x14ac:dyDescent="0.25">
      <c r="B621" s="18">
        <f t="shared" si="81"/>
        <v>599</v>
      </c>
      <c r="C621" s="25">
        <v>5500000000694</v>
      </c>
      <c r="D621" s="19"/>
      <c r="E621" s="19"/>
      <c r="F621" s="20"/>
      <c r="G621" s="20" t="s">
        <v>690</v>
      </c>
      <c r="H621" s="21">
        <v>1</v>
      </c>
      <c r="I621" s="21" t="s">
        <v>995</v>
      </c>
      <c r="J621" s="46" t="s">
        <v>1294</v>
      </c>
      <c r="K621" s="46"/>
      <c r="L621" s="47">
        <v>0</v>
      </c>
      <c r="M621" s="48"/>
      <c r="N621" s="97">
        <v>274.27</v>
      </c>
      <c r="O621" s="49">
        <v>9.2499999999999999E-2</v>
      </c>
      <c r="P621" s="50">
        <v>0</v>
      </c>
      <c r="Q621" s="50">
        <v>0.12</v>
      </c>
      <c r="R621" s="50">
        <v>0</v>
      </c>
      <c r="S621" s="49">
        <v>0</v>
      </c>
      <c r="T621" s="46"/>
      <c r="U621" s="46">
        <v>50</v>
      </c>
      <c r="V621" s="51"/>
      <c r="W621" s="62"/>
      <c r="X621" s="62"/>
      <c r="Y621" s="23" t="str">
        <f t="shared" si="74"/>
        <v/>
      </c>
      <c r="Z621" s="23">
        <f t="shared" si="75"/>
        <v>274.27</v>
      </c>
      <c r="AA621" s="19">
        <f t="shared" si="76"/>
        <v>1</v>
      </c>
      <c r="AB621" s="19">
        <f t="shared" si="77"/>
        <v>0</v>
      </c>
      <c r="AC621" s="19">
        <f t="shared" si="78"/>
        <v>1</v>
      </c>
      <c r="AD621" s="23" t="str">
        <f t="shared" si="79"/>
        <v/>
      </c>
      <c r="AE621" s="23" t="str">
        <f t="shared" si="80"/>
        <v/>
      </c>
    </row>
    <row r="622" spans="2:31" x14ac:dyDescent="0.25">
      <c r="B622" s="18">
        <f t="shared" si="81"/>
        <v>600</v>
      </c>
      <c r="C622" s="25">
        <v>5500000000693</v>
      </c>
      <c r="D622" s="19"/>
      <c r="E622" s="19"/>
      <c r="F622" s="20"/>
      <c r="G622" s="20" t="s">
        <v>691</v>
      </c>
      <c r="H622" s="21">
        <v>1</v>
      </c>
      <c r="I622" s="21" t="s">
        <v>995</v>
      </c>
      <c r="J622" s="46" t="s">
        <v>1294</v>
      </c>
      <c r="K622" s="46"/>
      <c r="L622" s="47">
        <v>0</v>
      </c>
      <c r="M622" s="48"/>
      <c r="N622" s="97">
        <v>209.44</v>
      </c>
      <c r="O622" s="49">
        <v>9.2499999999999999E-2</v>
      </c>
      <c r="P622" s="50">
        <v>0</v>
      </c>
      <c r="Q622" s="50">
        <v>0.12</v>
      </c>
      <c r="R622" s="50">
        <v>0</v>
      </c>
      <c r="S622" s="49">
        <v>0</v>
      </c>
      <c r="T622" s="46"/>
      <c r="U622" s="46">
        <v>55</v>
      </c>
      <c r="V622" s="51"/>
      <c r="W622" s="62"/>
      <c r="X622" s="62"/>
      <c r="Y622" s="23" t="str">
        <f t="shared" si="74"/>
        <v/>
      </c>
      <c r="Z622" s="23">
        <f t="shared" si="75"/>
        <v>209.44</v>
      </c>
      <c r="AA622" s="19">
        <f t="shared" si="76"/>
        <v>1</v>
      </c>
      <c r="AB622" s="19">
        <f t="shared" si="77"/>
        <v>0</v>
      </c>
      <c r="AC622" s="19">
        <f t="shared" si="78"/>
        <v>1</v>
      </c>
      <c r="AD622" s="23" t="str">
        <f t="shared" si="79"/>
        <v/>
      </c>
      <c r="AE622" s="23" t="str">
        <f t="shared" si="80"/>
        <v/>
      </c>
    </row>
    <row r="623" spans="2:31" x14ac:dyDescent="0.25">
      <c r="B623" s="18">
        <f t="shared" si="81"/>
        <v>601</v>
      </c>
      <c r="C623" s="25">
        <v>5500000000689</v>
      </c>
      <c r="D623" s="19"/>
      <c r="E623" s="19"/>
      <c r="F623" s="20"/>
      <c r="G623" s="20" t="s">
        <v>692</v>
      </c>
      <c r="H623" s="21">
        <v>1</v>
      </c>
      <c r="I623" s="21" t="s">
        <v>995</v>
      </c>
      <c r="J623" s="46" t="s">
        <v>1294</v>
      </c>
      <c r="K623" s="46"/>
      <c r="L623" s="47">
        <v>0</v>
      </c>
      <c r="M623" s="48"/>
      <c r="N623" s="97">
        <v>311.58</v>
      </c>
      <c r="O623" s="49">
        <v>9.2499999999999999E-2</v>
      </c>
      <c r="P623" s="50">
        <v>0</v>
      </c>
      <c r="Q623" s="50">
        <v>0.12</v>
      </c>
      <c r="R623" s="50">
        <v>0</v>
      </c>
      <c r="S623" s="49">
        <v>0</v>
      </c>
      <c r="T623" s="46"/>
      <c r="U623" s="46">
        <v>55</v>
      </c>
      <c r="V623" s="51"/>
      <c r="W623" s="62"/>
      <c r="X623" s="62"/>
      <c r="Y623" s="23" t="str">
        <f t="shared" si="74"/>
        <v/>
      </c>
      <c r="Z623" s="23">
        <f t="shared" si="75"/>
        <v>311.58</v>
      </c>
      <c r="AA623" s="19">
        <f t="shared" si="76"/>
        <v>1</v>
      </c>
      <c r="AB623" s="19">
        <f t="shared" si="77"/>
        <v>0</v>
      </c>
      <c r="AC623" s="19">
        <f t="shared" si="78"/>
        <v>1</v>
      </c>
      <c r="AD623" s="23" t="str">
        <f t="shared" si="79"/>
        <v/>
      </c>
      <c r="AE623" s="23" t="str">
        <f t="shared" si="80"/>
        <v/>
      </c>
    </row>
    <row r="624" spans="2:31" x14ac:dyDescent="0.25">
      <c r="B624" s="18">
        <f t="shared" si="81"/>
        <v>602</v>
      </c>
      <c r="C624" s="25">
        <v>5500000000687</v>
      </c>
      <c r="D624" s="19"/>
      <c r="E624" s="19"/>
      <c r="F624" s="20"/>
      <c r="G624" s="20" t="s">
        <v>693</v>
      </c>
      <c r="H624" s="21">
        <v>1</v>
      </c>
      <c r="I624" s="21" t="s">
        <v>995</v>
      </c>
      <c r="J624" s="46" t="s">
        <v>1294</v>
      </c>
      <c r="K624" s="46"/>
      <c r="L624" s="47">
        <v>0</v>
      </c>
      <c r="M624" s="48"/>
      <c r="N624" s="97">
        <v>283.22000000000003</v>
      </c>
      <c r="O624" s="49">
        <v>9.2499999999999999E-2</v>
      </c>
      <c r="P624" s="50">
        <v>0</v>
      </c>
      <c r="Q624" s="50">
        <v>0.12</v>
      </c>
      <c r="R624" s="50">
        <v>0</v>
      </c>
      <c r="S624" s="49">
        <v>0</v>
      </c>
      <c r="T624" s="46"/>
      <c r="U624" s="46">
        <v>55</v>
      </c>
      <c r="V624" s="51"/>
      <c r="W624" s="62"/>
      <c r="X624" s="62"/>
      <c r="Y624" s="23" t="str">
        <f t="shared" si="74"/>
        <v/>
      </c>
      <c r="Z624" s="23">
        <f t="shared" si="75"/>
        <v>283.22000000000003</v>
      </c>
      <c r="AA624" s="19">
        <f t="shared" si="76"/>
        <v>1</v>
      </c>
      <c r="AB624" s="19">
        <f t="shared" si="77"/>
        <v>0</v>
      </c>
      <c r="AC624" s="19">
        <f t="shared" si="78"/>
        <v>1</v>
      </c>
      <c r="AD624" s="23" t="str">
        <f t="shared" si="79"/>
        <v/>
      </c>
      <c r="AE624" s="23" t="str">
        <f t="shared" si="80"/>
        <v/>
      </c>
    </row>
    <row r="625" spans="2:31" x14ac:dyDescent="0.25">
      <c r="B625" s="18">
        <f t="shared" si="81"/>
        <v>603</v>
      </c>
      <c r="C625" s="25">
        <v>5500000000686</v>
      </c>
      <c r="D625" s="19"/>
      <c r="E625" s="19"/>
      <c r="F625" s="20"/>
      <c r="G625" s="20" t="s">
        <v>694</v>
      </c>
      <c r="H625" s="21">
        <v>1</v>
      </c>
      <c r="I625" s="21" t="s">
        <v>995</v>
      </c>
      <c r="J625" s="46" t="s">
        <v>1294</v>
      </c>
      <c r="K625" s="46"/>
      <c r="L625" s="47">
        <v>0</v>
      </c>
      <c r="M625" s="48"/>
      <c r="N625" s="97">
        <v>278.82</v>
      </c>
      <c r="O625" s="49">
        <v>9.2499999999999999E-2</v>
      </c>
      <c r="P625" s="50">
        <v>0</v>
      </c>
      <c r="Q625" s="50">
        <v>0.12</v>
      </c>
      <c r="R625" s="50">
        <v>0</v>
      </c>
      <c r="S625" s="49">
        <v>0</v>
      </c>
      <c r="T625" s="46"/>
      <c r="U625" s="46">
        <v>50</v>
      </c>
      <c r="V625" s="51"/>
      <c r="W625" s="62"/>
      <c r="X625" s="62"/>
      <c r="Y625" s="23" t="str">
        <f t="shared" si="74"/>
        <v/>
      </c>
      <c r="Z625" s="23">
        <f t="shared" si="75"/>
        <v>278.82</v>
      </c>
      <c r="AA625" s="19">
        <f t="shared" si="76"/>
        <v>1</v>
      </c>
      <c r="AB625" s="19">
        <f t="shared" si="77"/>
        <v>0</v>
      </c>
      <c r="AC625" s="19">
        <f t="shared" si="78"/>
        <v>1</v>
      </c>
      <c r="AD625" s="23" t="str">
        <f t="shared" si="79"/>
        <v/>
      </c>
      <c r="AE625" s="23" t="str">
        <f t="shared" si="80"/>
        <v/>
      </c>
    </row>
    <row r="626" spans="2:31" x14ac:dyDescent="0.25">
      <c r="B626" s="18">
        <f t="shared" si="81"/>
        <v>604</v>
      </c>
      <c r="C626" s="25">
        <v>5500000001367</v>
      </c>
      <c r="D626" s="19"/>
      <c r="E626" s="19"/>
      <c r="F626" s="20"/>
      <c r="G626" s="20" t="s">
        <v>695</v>
      </c>
      <c r="H626" s="21">
        <v>1</v>
      </c>
      <c r="I626" s="21" t="s">
        <v>995</v>
      </c>
      <c r="J626" s="46" t="s">
        <v>1073</v>
      </c>
      <c r="K626" s="46" t="s">
        <v>85</v>
      </c>
      <c r="L626" s="47" t="s">
        <v>1188</v>
      </c>
      <c r="M626" s="48"/>
      <c r="N626" s="97"/>
      <c r="O626" s="49"/>
      <c r="P626" s="50"/>
      <c r="Q626" s="50"/>
      <c r="R626" s="50"/>
      <c r="S626" s="49"/>
      <c r="T626" s="46"/>
      <c r="U626" s="46">
        <v>0</v>
      </c>
      <c r="V626" s="51"/>
      <c r="W626" s="62"/>
      <c r="X626" s="62"/>
      <c r="Y626" s="23" t="str">
        <f t="shared" si="74"/>
        <v/>
      </c>
      <c r="Z626" s="23" t="str">
        <f t="shared" si="75"/>
        <v/>
      </c>
      <c r="AA626" s="19">
        <f t="shared" si="76"/>
        <v>0</v>
      </c>
      <c r="AB626" s="19">
        <f t="shared" si="77"/>
        <v>0</v>
      </c>
      <c r="AC626" s="19">
        <f t="shared" si="78"/>
        <v>0</v>
      </c>
      <c r="AD626" s="23" t="str">
        <f t="shared" si="79"/>
        <v/>
      </c>
      <c r="AE626" s="23" t="str">
        <f t="shared" si="80"/>
        <v/>
      </c>
    </row>
    <row r="627" spans="2:31" x14ac:dyDescent="0.25">
      <c r="B627" s="18">
        <f t="shared" si="81"/>
        <v>605</v>
      </c>
      <c r="C627" s="25">
        <v>5600000000539</v>
      </c>
      <c r="D627" s="19"/>
      <c r="E627" s="19"/>
      <c r="F627" s="20"/>
      <c r="G627" s="20" t="s">
        <v>696</v>
      </c>
      <c r="H627" s="21">
        <v>1</v>
      </c>
      <c r="I627" s="21" t="s">
        <v>995</v>
      </c>
      <c r="J627" s="46" t="s">
        <v>1119</v>
      </c>
      <c r="K627" s="46"/>
      <c r="L627" s="47">
        <v>0</v>
      </c>
      <c r="M627" s="48"/>
      <c r="N627" s="97">
        <v>16.399999999999999</v>
      </c>
      <c r="O627" s="49">
        <v>9.2499999999999999E-2</v>
      </c>
      <c r="P627" s="50">
        <v>0</v>
      </c>
      <c r="Q627" s="50">
        <v>0.12</v>
      </c>
      <c r="R627" s="50">
        <v>0</v>
      </c>
      <c r="S627" s="49">
        <v>0</v>
      </c>
      <c r="T627" s="46"/>
      <c r="U627" s="46">
        <v>55</v>
      </c>
      <c r="V627" s="51"/>
      <c r="W627" s="62"/>
      <c r="X627" s="62"/>
      <c r="Y627" s="23" t="str">
        <f t="shared" si="74"/>
        <v/>
      </c>
      <c r="Z627" s="23">
        <f t="shared" si="75"/>
        <v>16.399999999999999</v>
      </c>
      <c r="AA627" s="19">
        <f t="shared" si="76"/>
        <v>1</v>
      </c>
      <c r="AB627" s="19">
        <f t="shared" si="77"/>
        <v>0</v>
      </c>
      <c r="AC627" s="19">
        <f t="shared" si="78"/>
        <v>1</v>
      </c>
      <c r="AD627" s="23" t="str">
        <f t="shared" si="79"/>
        <v/>
      </c>
      <c r="AE627" s="23" t="str">
        <f t="shared" si="80"/>
        <v/>
      </c>
    </row>
    <row r="628" spans="2:31" x14ac:dyDescent="0.25">
      <c r="B628" s="18">
        <f t="shared" si="81"/>
        <v>606</v>
      </c>
      <c r="C628" s="25">
        <v>5500000000740</v>
      </c>
      <c r="D628" s="19"/>
      <c r="E628" s="19"/>
      <c r="F628" s="20"/>
      <c r="G628" s="20" t="s">
        <v>697</v>
      </c>
      <c r="H628" s="21">
        <v>3</v>
      </c>
      <c r="I628" s="21" t="s">
        <v>995</v>
      </c>
      <c r="J628" s="46" t="s">
        <v>1295</v>
      </c>
      <c r="K628" s="46"/>
      <c r="L628" s="47">
        <v>0</v>
      </c>
      <c r="M628" s="48"/>
      <c r="N628" s="97">
        <v>43.85</v>
      </c>
      <c r="O628" s="49">
        <v>9.2499999999999999E-2</v>
      </c>
      <c r="P628" s="50">
        <v>0</v>
      </c>
      <c r="Q628" s="50">
        <v>0.12</v>
      </c>
      <c r="R628" s="50">
        <v>0</v>
      </c>
      <c r="S628" s="49">
        <v>0</v>
      </c>
      <c r="T628" s="46"/>
      <c r="U628" s="46">
        <v>50</v>
      </c>
      <c r="V628" s="51"/>
      <c r="W628" s="62"/>
      <c r="X628" s="62"/>
      <c r="Y628" s="23" t="str">
        <f t="shared" si="74"/>
        <v/>
      </c>
      <c r="Z628" s="23">
        <f t="shared" si="75"/>
        <v>131.55000000000001</v>
      </c>
      <c r="AA628" s="19">
        <f t="shared" si="76"/>
        <v>1</v>
      </c>
      <c r="AB628" s="19">
        <f t="shared" si="77"/>
        <v>0</v>
      </c>
      <c r="AC628" s="19">
        <f t="shared" si="78"/>
        <v>1</v>
      </c>
      <c r="AD628" s="23" t="str">
        <f t="shared" si="79"/>
        <v/>
      </c>
      <c r="AE628" s="23" t="str">
        <f t="shared" si="80"/>
        <v/>
      </c>
    </row>
    <row r="629" spans="2:31" x14ac:dyDescent="0.25">
      <c r="B629" s="18">
        <f t="shared" si="81"/>
        <v>607</v>
      </c>
      <c r="C629" s="25">
        <v>5500000000999</v>
      </c>
      <c r="D629" s="19"/>
      <c r="E629" s="19"/>
      <c r="F629" s="20"/>
      <c r="G629" s="20" t="s">
        <v>698</v>
      </c>
      <c r="H629" s="21">
        <v>2</v>
      </c>
      <c r="I629" s="21" t="s">
        <v>995</v>
      </c>
      <c r="J629" s="46" t="s">
        <v>1138</v>
      </c>
      <c r="K629" s="46"/>
      <c r="L629" s="47">
        <v>0</v>
      </c>
      <c r="M629" s="48"/>
      <c r="N629" s="97">
        <v>965.83</v>
      </c>
      <c r="O629" s="49">
        <v>9.2499999999999999E-2</v>
      </c>
      <c r="P629" s="50">
        <v>0</v>
      </c>
      <c r="Q629" s="50">
        <v>0.12</v>
      </c>
      <c r="R629" s="50">
        <v>0</v>
      </c>
      <c r="S629" s="49">
        <v>0</v>
      </c>
      <c r="T629" s="46"/>
      <c r="U629" s="46">
        <v>55</v>
      </c>
      <c r="V629" s="51"/>
      <c r="W629" s="62"/>
      <c r="X629" s="62"/>
      <c r="Y629" s="23" t="str">
        <f t="shared" si="74"/>
        <v/>
      </c>
      <c r="Z629" s="23">
        <f t="shared" si="75"/>
        <v>1931.66</v>
      </c>
      <c r="AA629" s="19">
        <f t="shared" si="76"/>
        <v>1</v>
      </c>
      <c r="AB629" s="19">
        <f t="shared" si="77"/>
        <v>0</v>
      </c>
      <c r="AC629" s="19">
        <f t="shared" si="78"/>
        <v>1</v>
      </c>
      <c r="AD629" s="23" t="str">
        <f t="shared" si="79"/>
        <v/>
      </c>
      <c r="AE629" s="23" t="str">
        <f t="shared" si="80"/>
        <v/>
      </c>
    </row>
    <row r="630" spans="2:31" x14ac:dyDescent="0.25">
      <c r="B630" s="18">
        <f t="shared" si="81"/>
        <v>608</v>
      </c>
      <c r="C630" s="25">
        <v>5500000001666</v>
      </c>
      <c r="D630" s="19"/>
      <c r="E630" s="19"/>
      <c r="F630" s="20"/>
      <c r="G630" s="20" t="s">
        <v>699</v>
      </c>
      <c r="H630" s="21">
        <v>1</v>
      </c>
      <c r="I630" s="21" t="s">
        <v>995</v>
      </c>
      <c r="J630" s="46" t="s">
        <v>1138</v>
      </c>
      <c r="K630" s="46"/>
      <c r="L630" s="47">
        <v>0</v>
      </c>
      <c r="M630" s="48"/>
      <c r="N630" s="97">
        <v>1337.3</v>
      </c>
      <c r="O630" s="49">
        <v>9.2499999999999999E-2</v>
      </c>
      <c r="P630" s="50">
        <v>0</v>
      </c>
      <c r="Q630" s="50">
        <v>0.12</v>
      </c>
      <c r="R630" s="50">
        <v>0</v>
      </c>
      <c r="S630" s="49">
        <v>0</v>
      </c>
      <c r="T630" s="46"/>
      <c r="U630" s="46">
        <v>55</v>
      </c>
      <c r="V630" s="51"/>
      <c r="W630" s="62"/>
      <c r="X630" s="62"/>
      <c r="Y630" s="23" t="str">
        <f t="shared" si="74"/>
        <v/>
      </c>
      <c r="Z630" s="23">
        <f t="shared" si="75"/>
        <v>1337.3</v>
      </c>
      <c r="AA630" s="19">
        <f t="shared" si="76"/>
        <v>1</v>
      </c>
      <c r="AB630" s="19">
        <f t="shared" si="77"/>
        <v>0</v>
      </c>
      <c r="AC630" s="19">
        <f t="shared" si="78"/>
        <v>1</v>
      </c>
      <c r="AD630" s="23" t="str">
        <f t="shared" si="79"/>
        <v/>
      </c>
      <c r="AE630" s="23" t="str">
        <f t="shared" si="80"/>
        <v/>
      </c>
    </row>
    <row r="631" spans="2:31" x14ac:dyDescent="0.25">
      <c r="B631" s="18">
        <f t="shared" si="81"/>
        <v>609</v>
      </c>
      <c r="C631" s="25">
        <v>5500000001555</v>
      </c>
      <c r="D631" s="19"/>
      <c r="E631" s="19"/>
      <c r="F631" s="20"/>
      <c r="G631" s="20" t="s">
        <v>700</v>
      </c>
      <c r="H631" s="21">
        <v>1</v>
      </c>
      <c r="I631" s="21" t="s">
        <v>995</v>
      </c>
      <c r="J631" s="46" t="s">
        <v>1073</v>
      </c>
      <c r="K631" s="46" t="s">
        <v>85</v>
      </c>
      <c r="L631" s="47" t="s">
        <v>1188</v>
      </c>
      <c r="M631" s="48"/>
      <c r="N631" s="97"/>
      <c r="O631" s="49"/>
      <c r="P631" s="50"/>
      <c r="Q631" s="50"/>
      <c r="R631" s="50"/>
      <c r="S631" s="49"/>
      <c r="T631" s="46"/>
      <c r="U631" s="46">
        <v>0</v>
      </c>
      <c r="V631" s="51"/>
      <c r="W631" s="62"/>
      <c r="X631" s="62"/>
      <c r="Y631" s="23" t="str">
        <f t="shared" si="74"/>
        <v/>
      </c>
      <c r="Z631" s="23" t="str">
        <f t="shared" si="75"/>
        <v/>
      </c>
      <c r="AA631" s="19">
        <f t="shared" si="76"/>
        <v>0</v>
      </c>
      <c r="AB631" s="19">
        <f t="shared" si="77"/>
        <v>0</v>
      </c>
      <c r="AC631" s="19">
        <f t="shared" si="78"/>
        <v>0</v>
      </c>
      <c r="AD631" s="23" t="str">
        <f t="shared" si="79"/>
        <v/>
      </c>
      <c r="AE631" s="23" t="str">
        <f t="shared" si="80"/>
        <v/>
      </c>
    </row>
    <row r="632" spans="2:31" x14ac:dyDescent="0.25">
      <c r="B632" s="18">
        <f t="shared" si="81"/>
        <v>610</v>
      </c>
      <c r="C632" s="25">
        <v>5500000001368</v>
      </c>
      <c r="D632" s="19"/>
      <c r="E632" s="19"/>
      <c r="F632" s="20"/>
      <c r="G632" s="20" t="s">
        <v>701</v>
      </c>
      <c r="H632" s="21">
        <v>16</v>
      </c>
      <c r="I632" s="21" t="s">
        <v>995</v>
      </c>
      <c r="J632" s="46" t="s">
        <v>1138</v>
      </c>
      <c r="K632" s="46"/>
      <c r="L632" s="47" t="s">
        <v>1243</v>
      </c>
      <c r="M632" s="48"/>
      <c r="N632" s="97">
        <v>2751.8</v>
      </c>
      <c r="O632" s="49">
        <v>9.2499999999999999E-2</v>
      </c>
      <c r="P632" s="50">
        <v>0</v>
      </c>
      <c r="Q632" s="50">
        <v>0.12</v>
      </c>
      <c r="R632" s="50">
        <v>0</v>
      </c>
      <c r="S632" s="49">
        <v>0</v>
      </c>
      <c r="T632" s="46"/>
      <c r="U632" s="46">
        <v>85</v>
      </c>
      <c r="V632" s="51"/>
      <c r="W632" s="62"/>
      <c r="X632" s="62"/>
      <c r="Y632" s="23" t="str">
        <f t="shared" si="74"/>
        <v/>
      </c>
      <c r="Z632" s="23">
        <f t="shared" si="75"/>
        <v>44028.800000000003</v>
      </c>
      <c r="AA632" s="19">
        <f t="shared" si="76"/>
        <v>1</v>
      </c>
      <c r="AB632" s="19">
        <f t="shared" si="77"/>
        <v>0</v>
      </c>
      <c r="AC632" s="19">
        <f t="shared" si="78"/>
        <v>1</v>
      </c>
      <c r="AD632" s="23" t="str">
        <f t="shared" si="79"/>
        <v/>
      </c>
      <c r="AE632" s="23" t="str">
        <f t="shared" si="80"/>
        <v/>
      </c>
    </row>
    <row r="633" spans="2:31" x14ac:dyDescent="0.25">
      <c r="B633" s="18">
        <f t="shared" si="81"/>
        <v>611</v>
      </c>
      <c r="C633" s="25">
        <v>6000000004580</v>
      </c>
      <c r="D633" s="19"/>
      <c r="E633" s="19"/>
      <c r="F633" s="20"/>
      <c r="G633" s="20" t="s">
        <v>702</v>
      </c>
      <c r="H633" s="21">
        <v>1</v>
      </c>
      <c r="I633" s="21" t="s">
        <v>995</v>
      </c>
      <c r="J633" s="46" t="s">
        <v>1138</v>
      </c>
      <c r="K633" s="46"/>
      <c r="L633" s="47">
        <v>0</v>
      </c>
      <c r="M633" s="48"/>
      <c r="N633" s="97">
        <v>666.94</v>
      </c>
      <c r="O633" s="49">
        <v>9.2499999999999999E-2</v>
      </c>
      <c r="P633" s="50">
        <v>0</v>
      </c>
      <c r="Q633" s="50">
        <v>0.12</v>
      </c>
      <c r="R633" s="50">
        <v>0</v>
      </c>
      <c r="S633" s="49">
        <v>0</v>
      </c>
      <c r="T633" s="46"/>
      <c r="U633" s="46">
        <v>45</v>
      </c>
      <c r="V633" s="51"/>
      <c r="W633" s="62"/>
      <c r="X633" s="62"/>
      <c r="Y633" s="23" t="str">
        <f t="shared" si="74"/>
        <v/>
      </c>
      <c r="Z633" s="23">
        <f t="shared" si="75"/>
        <v>666.94</v>
      </c>
      <c r="AA633" s="19">
        <f t="shared" si="76"/>
        <v>1</v>
      </c>
      <c r="AB633" s="19">
        <f t="shared" si="77"/>
        <v>0</v>
      </c>
      <c r="AC633" s="19">
        <f t="shared" si="78"/>
        <v>1</v>
      </c>
      <c r="AD633" s="23" t="str">
        <f t="shared" si="79"/>
        <v/>
      </c>
      <c r="AE633" s="23" t="str">
        <f t="shared" si="80"/>
        <v/>
      </c>
    </row>
    <row r="634" spans="2:31" x14ac:dyDescent="0.25">
      <c r="B634" s="18">
        <f t="shared" si="81"/>
        <v>612</v>
      </c>
      <c r="C634" s="25">
        <v>6000000004577</v>
      </c>
      <c r="D634" s="19"/>
      <c r="E634" s="19"/>
      <c r="F634" s="20"/>
      <c r="G634" s="20" t="s">
        <v>703</v>
      </c>
      <c r="H634" s="21">
        <v>9</v>
      </c>
      <c r="I634" s="21" t="s">
        <v>995</v>
      </c>
      <c r="J634" s="46" t="s">
        <v>1138</v>
      </c>
      <c r="K634" s="46"/>
      <c r="L634" s="47">
        <v>0</v>
      </c>
      <c r="M634" s="48"/>
      <c r="N634" s="97">
        <v>432.63</v>
      </c>
      <c r="O634" s="49">
        <v>9.2499999999999999E-2</v>
      </c>
      <c r="P634" s="50">
        <v>0</v>
      </c>
      <c r="Q634" s="50">
        <v>0.12</v>
      </c>
      <c r="R634" s="50">
        <v>0</v>
      </c>
      <c r="S634" s="49">
        <v>0</v>
      </c>
      <c r="T634" s="46"/>
      <c r="U634" s="46">
        <v>50</v>
      </c>
      <c r="V634" s="51"/>
      <c r="W634" s="62"/>
      <c r="X634" s="62"/>
      <c r="Y634" s="23" t="str">
        <f t="shared" si="74"/>
        <v/>
      </c>
      <c r="Z634" s="23">
        <f t="shared" si="75"/>
        <v>3893.67</v>
      </c>
      <c r="AA634" s="19">
        <f t="shared" si="76"/>
        <v>1</v>
      </c>
      <c r="AB634" s="19">
        <f t="shared" si="77"/>
        <v>0</v>
      </c>
      <c r="AC634" s="19">
        <f t="shared" si="78"/>
        <v>1</v>
      </c>
      <c r="AD634" s="23" t="str">
        <f t="shared" si="79"/>
        <v/>
      </c>
      <c r="AE634" s="23" t="str">
        <f t="shared" si="80"/>
        <v/>
      </c>
    </row>
    <row r="635" spans="2:31" x14ac:dyDescent="0.25">
      <c r="B635" s="18">
        <f t="shared" si="81"/>
        <v>613</v>
      </c>
      <c r="C635" s="25">
        <v>5500000000998</v>
      </c>
      <c r="D635" s="19"/>
      <c r="E635" s="19"/>
      <c r="F635" s="20"/>
      <c r="G635" s="20" t="s">
        <v>704</v>
      </c>
      <c r="H635" s="21">
        <v>3</v>
      </c>
      <c r="I635" s="21" t="s">
        <v>995</v>
      </c>
      <c r="J635" s="46" t="s">
        <v>1138</v>
      </c>
      <c r="K635" s="46"/>
      <c r="L635" s="47" t="s">
        <v>1178</v>
      </c>
      <c r="M635" s="48"/>
      <c r="N635" s="97">
        <v>474.56</v>
      </c>
      <c r="O635" s="49">
        <v>9.2499999999999999E-2</v>
      </c>
      <c r="P635" s="50">
        <v>0</v>
      </c>
      <c r="Q635" s="50">
        <v>0.12</v>
      </c>
      <c r="R635" s="50">
        <v>0</v>
      </c>
      <c r="S635" s="49">
        <v>0</v>
      </c>
      <c r="T635" s="46"/>
      <c r="U635" s="46">
        <v>55</v>
      </c>
      <c r="V635" s="51"/>
      <c r="W635" s="62"/>
      <c r="X635" s="62"/>
      <c r="Y635" s="23" t="str">
        <f t="shared" si="74"/>
        <v/>
      </c>
      <c r="Z635" s="23">
        <f t="shared" si="75"/>
        <v>1423.68</v>
      </c>
      <c r="AA635" s="19">
        <f t="shared" si="76"/>
        <v>1</v>
      </c>
      <c r="AB635" s="19">
        <f t="shared" si="77"/>
        <v>0</v>
      </c>
      <c r="AC635" s="19">
        <f t="shared" si="78"/>
        <v>1</v>
      </c>
      <c r="AD635" s="23" t="str">
        <f t="shared" si="79"/>
        <v/>
      </c>
      <c r="AE635" s="23" t="str">
        <f t="shared" si="80"/>
        <v/>
      </c>
    </row>
    <row r="636" spans="2:31" x14ac:dyDescent="0.25">
      <c r="B636" s="18">
        <f t="shared" si="81"/>
        <v>614</v>
      </c>
      <c r="C636" s="25">
        <v>5700000000009</v>
      </c>
      <c r="D636" s="19"/>
      <c r="E636" s="19"/>
      <c r="F636" s="20"/>
      <c r="G636" s="20" t="s">
        <v>705</v>
      </c>
      <c r="H636" s="21">
        <v>1</v>
      </c>
      <c r="I636" s="21" t="s">
        <v>995</v>
      </c>
      <c r="J636" s="46" t="s">
        <v>1138</v>
      </c>
      <c r="K636" s="46"/>
      <c r="L636" s="47" t="s">
        <v>1244</v>
      </c>
      <c r="M636" s="48"/>
      <c r="N636" s="97">
        <v>488.28</v>
      </c>
      <c r="O636" s="49">
        <v>9.2499999999999999E-2</v>
      </c>
      <c r="P636" s="50">
        <v>0</v>
      </c>
      <c r="Q636" s="50">
        <v>0.12</v>
      </c>
      <c r="R636" s="50">
        <v>0</v>
      </c>
      <c r="S636" s="49">
        <v>0</v>
      </c>
      <c r="T636" s="46"/>
      <c r="U636" s="46">
        <v>50</v>
      </c>
      <c r="V636" s="51"/>
      <c r="W636" s="62"/>
      <c r="X636" s="62"/>
      <c r="Y636" s="23" t="str">
        <f t="shared" si="74"/>
        <v/>
      </c>
      <c r="Z636" s="23">
        <f t="shared" si="75"/>
        <v>488.28</v>
      </c>
      <c r="AA636" s="19">
        <f t="shared" si="76"/>
        <v>1</v>
      </c>
      <c r="AB636" s="19">
        <f t="shared" si="77"/>
        <v>0</v>
      </c>
      <c r="AC636" s="19">
        <f t="shared" si="78"/>
        <v>1</v>
      </c>
      <c r="AD636" s="23" t="str">
        <f t="shared" si="79"/>
        <v/>
      </c>
      <c r="AE636" s="23" t="str">
        <f t="shared" si="80"/>
        <v/>
      </c>
    </row>
    <row r="637" spans="2:31" x14ac:dyDescent="0.25">
      <c r="B637" s="18">
        <f t="shared" si="81"/>
        <v>615</v>
      </c>
      <c r="C637" s="25">
        <v>5500000000741</v>
      </c>
      <c r="D637" s="19"/>
      <c r="E637" s="19"/>
      <c r="F637" s="20"/>
      <c r="G637" s="20" t="s">
        <v>706</v>
      </c>
      <c r="H637" s="21">
        <v>1</v>
      </c>
      <c r="I637" s="21" t="s">
        <v>995</v>
      </c>
      <c r="J637" s="46" t="s">
        <v>1102</v>
      </c>
      <c r="K637" s="46"/>
      <c r="L637" s="47">
        <v>0</v>
      </c>
      <c r="M637" s="48"/>
      <c r="N637" s="97">
        <v>1254.8</v>
      </c>
      <c r="O637" s="49">
        <v>9.2499999999999999E-2</v>
      </c>
      <c r="P637" s="50">
        <v>0</v>
      </c>
      <c r="Q637" s="50">
        <v>0.04</v>
      </c>
      <c r="R637" s="50">
        <v>0</v>
      </c>
      <c r="S637" s="49">
        <v>0</v>
      </c>
      <c r="T637" s="46"/>
      <c r="U637" s="46">
        <v>55</v>
      </c>
      <c r="V637" s="51"/>
      <c r="W637" s="62"/>
      <c r="X637" s="62"/>
      <c r="Y637" s="23" t="str">
        <f t="shared" si="74"/>
        <v/>
      </c>
      <c r="Z637" s="23">
        <f t="shared" si="75"/>
        <v>1254.8</v>
      </c>
      <c r="AA637" s="19">
        <f t="shared" si="76"/>
        <v>1</v>
      </c>
      <c r="AB637" s="19">
        <f t="shared" si="77"/>
        <v>0</v>
      </c>
      <c r="AC637" s="19">
        <f t="shared" si="78"/>
        <v>1</v>
      </c>
      <c r="AD637" s="23" t="str">
        <f t="shared" si="79"/>
        <v/>
      </c>
      <c r="AE637" s="23" t="str">
        <f t="shared" si="80"/>
        <v/>
      </c>
    </row>
    <row r="638" spans="2:31" x14ac:dyDescent="0.25">
      <c r="B638" s="18">
        <f t="shared" si="81"/>
        <v>616</v>
      </c>
      <c r="C638" s="25">
        <v>5500000000418</v>
      </c>
      <c r="D638" s="19"/>
      <c r="E638" s="19"/>
      <c r="F638" s="20"/>
      <c r="G638" s="20" t="s">
        <v>707</v>
      </c>
      <c r="H638" s="21">
        <v>1</v>
      </c>
      <c r="I638" s="21" t="s">
        <v>995</v>
      </c>
      <c r="J638" s="46" t="s">
        <v>1122</v>
      </c>
      <c r="K638" s="46"/>
      <c r="L638" s="47">
        <v>0</v>
      </c>
      <c r="M638" s="48"/>
      <c r="N638" s="97">
        <v>6.82</v>
      </c>
      <c r="O638" s="49">
        <v>9.2499999999999999E-2</v>
      </c>
      <c r="P638" s="50">
        <v>0</v>
      </c>
      <c r="Q638" s="50">
        <v>0.12</v>
      </c>
      <c r="R638" s="50">
        <v>0</v>
      </c>
      <c r="S638" s="49">
        <v>0</v>
      </c>
      <c r="T638" s="46"/>
      <c r="U638" s="46">
        <v>50</v>
      </c>
      <c r="V638" s="51"/>
      <c r="W638" s="62"/>
      <c r="X638" s="62"/>
      <c r="Y638" s="23" t="str">
        <f t="shared" si="74"/>
        <v/>
      </c>
      <c r="Z638" s="23">
        <f t="shared" si="75"/>
        <v>6.82</v>
      </c>
      <c r="AA638" s="19">
        <f t="shared" si="76"/>
        <v>1</v>
      </c>
      <c r="AB638" s="19">
        <f t="shared" si="77"/>
        <v>0</v>
      </c>
      <c r="AC638" s="19">
        <f t="shared" si="78"/>
        <v>1</v>
      </c>
      <c r="AD638" s="23" t="str">
        <f t="shared" si="79"/>
        <v/>
      </c>
      <c r="AE638" s="23" t="str">
        <f t="shared" si="80"/>
        <v/>
      </c>
    </row>
    <row r="639" spans="2:31" x14ac:dyDescent="0.25">
      <c r="B639" s="18">
        <f t="shared" si="81"/>
        <v>617</v>
      </c>
      <c r="C639" s="25">
        <v>5500000000292</v>
      </c>
      <c r="D639" s="19"/>
      <c r="E639" s="19"/>
      <c r="F639" s="20"/>
      <c r="G639" s="20" t="s">
        <v>708</v>
      </c>
      <c r="H639" s="21">
        <v>4</v>
      </c>
      <c r="I639" s="21" t="s">
        <v>995</v>
      </c>
      <c r="J639" s="46" t="s">
        <v>1122</v>
      </c>
      <c r="K639" s="46"/>
      <c r="L639" s="47">
        <v>0</v>
      </c>
      <c r="M639" s="48"/>
      <c r="N639" s="97">
        <v>6.53</v>
      </c>
      <c r="O639" s="49">
        <v>9.2499999999999999E-2</v>
      </c>
      <c r="P639" s="50">
        <v>0</v>
      </c>
      <c r="Q639" s="50">
        <v>0.12</v>
      </c>
      <c r="R639" s="50">
        <v>0</v>
      </c>
      <c r="S639" s="49">
        <v>0</v>
      </c>
      <c r="T639" s="46"/>
      <c r="U639" s="46">
        <v>45</v>
      </c>
      <c r="V639" s="51"/>
      <c r="W639" s="62"/>
      <c r="X639" s="62"/>
      <c r="Y639" s="23" t="str">
        <f t="shared" si="74"/>
        <v/>
      </c>
      <c r="Z639" s="23">
        <f t="shared" si="75"/>
        <v>26.12</v>
      </c>
      <c r="AA639" s="19">
        <f t="shared" si="76"/>
        <v>1</v>
      </c>
      <c r="AB639" s="19">
        <f t="shared" si="77"/>
        <v>0</v>
      </c>
      <c r="AC639" s="19">
        <f t="shared" si="78"/>
        <v>1</v>
      </c>
      <c r="AD639" s="23" t="str">
        <f t="shared" si="79"/>
        <v/>
      </c>
      <c r="AE639" s="23" t="str">
        <f t="shared" si="80"/>
        <v/>
      </c>
    </row>
    <row r="640" spans="2:31" x14ac:dyDescent="0.25">
      <c r="B640" s="18">
        <f t="shared" si="81"/>
        <v>618</v>
      </c>
      <c r="C640" s="25">
        <v>5200000010391</v>
      </c>
      <c r="D640" s="19"/>
      <c r="E640" s="19"/>
      <c r="F640" s="20"/>
      <c r="G640" s="20" t="s">
        <v>709</v>
      </c>
      <c r="H640" s="21">
        <v>1</v>
      </c>
      <c r="I640" s="21" t="s">
        <v>995</v>
      </c>
      <c r="J640" s="46" t="s">
        <v>1139</v>
      </c>
      <c r="K640" s="46"/>
      <c r="L640" s="47">
        <v>0</v>
      </c>
      <c r="M640" s="48"/>
      <c r="N640" s="97">
        <v>62.27</v>
      </c>
      <c r="O640" s="49">
        <v>9.2499999999999999E-2</v>
      </c>
      <c r="P640" s="50">
        <v>0</v>
      </c>
      <c r="Q640" s="50">
        <v>0.04</v>
      </c>
      <c r="R640" s="50">
        <v>0</v>
      </c>
      <c r="S640" s="49">
        <v>0</v>
      </c>
      <c r="T640" s="46"/>
      <c r="U640" s="46">
        <v>45</v>
      </c>
      <c r="V640" s="51"/>
      <c r="W640" s="62"/>
      <c r="X640" s="62"/>
      <c r="Y640" s="23" t="str">
        <f t="shared" si="74"/>
        <v/>
      </c>
      <c r="Z640" s="23">
        <f t="shared" si="75"/>
        <v>62.27</v>
      </c>
      <c r="AA640" s="19">
        <f t="shared" si="76"/>
        <v>1</v>
      </c>
      <c r="AB640" s="19">
        <f t="shared" si="77"/>
        <v>0</v>
      </c>
      <c r="AC640" s="19">
        <f t="shared" si="78"/>
        <v>1</v>
      </c>
      <c r="AD640" s="23" t="str">
        <f t="shared" si="79"/>
        <v/>
      </c>
      <c r="AE640" s="23" t="str">
        <f t="shared" si="80"/>
        <v/>
      </c>
    </row>
    <row r="641" spans="2:31" x14ac:dyDescent="0.25">
      <c r="B641" s="18">
        <f t="shared" si="81"/>
        <v>619</v>
      </c>
      <c r="C641" s="25">
        <v>5500000002361</v>
      </c>
      <c r="D641" s="19"/>
      <c r="E641" s="19"/>
      <c r="F641" s="20"/>
      <c r="G641" s="20" t="s">
        <v>1041</v>
      </c>
      <c r="H641" s="21">
        <v>1</v>
      </c>
      <c r="I641" s="21" t="s">
        <v>995</v>
      </c>
      <c r="J641" s="46" t="s">
        <v>1139</v>
      </c>
      <c r="K641" s="46"/>
      <c r="L641" s="47">
        <v>0</v>
      </c>
      <c r="M641" s="48"/>
      <c r="N641" s="97">
        <v>71.55</v>
      </c>
      <c r="O641" s="49">
        <v>9.2499999999999999E-2</v>
      </c>
      <c r="P641" s="50">
        <v>0</v>
      </c>
      <c r="Q641" s="50">
        <v>0.04</v>
      </c>
      <c r="R641" s="50">
        <v>0</v>
      </c>
      <c r="S641" s="49">
        <v>0</v>
      </c>
      <c r="T641" s="46"/>
      <c r="U641" s="46">
        <v>50</v>
      </c>
      <c r="V641" s="51"/>
      <c r="W641" s="62"/>
      <c r="X641" s="62"/>
      <c r="Y641" s="23" t="str">
        <f t="shared" si="74"/>
        <v/>
      </c>
      <c r="Z641" s="23">
        <f t="shared" si="75"/>
        <v>71.55</v>
      </c>
      <c r="AA641" s="19">
        <f t="shared" si="76"/>
        <v>1</v>
      </c>
      <c r="AB641" s="19">
        <f t="shared" si="77"/>
        <v>0</v>
      </c>
      <c r="AC641" s="19">
        <f t="shared" si="78"/>
        <v>1</v>
      </c>
      <c r="AD641" s="23" t="str">
        <f t="shared" si="79"/>
        <v/>
      </c>
      <c r="AE641" s="23" t="str">
        <f t="shared" si="80"/>
        <v/>
      </c>
    </row>
    <row r="642" spans="2:31" x14ac:dyDescent="0.25">
      <c r="B642" s="18">
        <f t="shared" si="81"/>
        <v>620</v>
      </c>
      <c r="C642" s="25">
        <v>5500000001163</v>
      </c>
      <c r="D642" s="19"/>
      <c r="E642" s="19"/>
      <c r="F642" s="20"/>
      <c r="G642" s="20" t="s">
        <v>710</v>
      </c>
      <c r="H642" s="21">
        <v>1</v>
      </c>
      <c r="I642" s="21" t="s">
        <v>995</v>
      </c>
      <c r="J642" s="46" t="s">
        <v>1140</v>
      </c>
      <c r="K642" s="46"/>
      <c r="L642" s="47">
        <v>0</v>
      </c>
      <c r="M642" s="48"/>
      <c r="N642" s="97">
        <v>1223.01</v>
      </c>
      <c r="O642" s="49">
        <v>9.2499999999999999E-2</v>
      </c>
      <c r="P642" s="50">
        <v>0</v>
      </c>
      <c r="Q642" s="50">
        <v>0.12</v>
      </c>
      <c r="R642" s="50">
        <v>0</v>
      </c>
      <c r="S642" s="49">
        <v>0</v>
      </c>
      <c r="T642" s="46"/>
      <c r="U642" s="46">
        <v>55</v>
      </c>
      <c r="V642" s="51"/>
      <c r="W642" s="62"/>
      <c r="X642" s="62"/>
      <c r="Y642" s="23" t="str">
        <f t="shared" si="74"/>
        <v/>
      </c>
      <c r="Z642" s="23">
        <f t="shared" si="75"/>
        <v>1223.01</v>
      </c>
      <c r="AA642" s="19">
        <f t="shared" si="76"/>
        <v>1</v>
      </c>
      <c r="AB642" s="19">
        <f t="shared" si="77"/>
        <v>0</v>
      </c>
      <c r="AC642" s="19">
        <f t="shared" si="78"/>
        <v>1</v>
      </c>
      <c r="AD642" s="23" t="str">
        <f t="shared" si="79"/>
        <v/>
      </c>
      <c r="AE642" s="23" t="str">
        <f t="shared" si="80"/>
        <v/>
      </c>
    </row>
    <row r="643" spans="2:31" x14ac:dyDescent="0.25">
      <c r="B643" s="18">
        <f t="shared" si="81"/>
        <v>621</v>
      </c>
      <c r="C643" s="25">
        <v>5500000000710</v>
      </c>
      <c r="D643" s="19"/>
      <c r="E643" s="19"/>
      <c r="F643" s="20"/>
      <c r="G643" s="20" t="s">
        <v>711</v>
      </c>
      <c r="H643" s="21">
        <v>1</v>
      </c>
      <c r="I643" s="21" t="s">
        <v>995</v>
      </c>
      <c r="J643" s="46" t="s">
        <v>1129</v>
      </c>
      <c r="K643" s="46"/>
      <c r="L643" s="47">
        <v>0</v>
      </c>
      <c r="M643" s="48"/>
      <c r="N643" s="97">
        <v>55.34</v>
      </c>
      <c r="O643" s="49">
        <v>9.2499999999999999E-2</v>
      </c>
      <c r="P643" s="50">
        <v>0</v>
      </c>
      <c r="Q643" s="50">
        <v>0.12</v>
      </c>
      <c r="R643" s="50">
        <v>0</v>
      </c>
      <c r="S643" s="49">
        <v>0</v>
      </c>
      <c r="T643" s="46"/>
      <c r="U643" s="46">
        <v>50</v>
      </c>
      <c r="V643" s="51"/>
      <c r="W643" s="62"/>
      <c r="X643" s="62"/>
      <c r="Y643" s="23" t="str">
        <f t="shared" si="74"/>
        <v/>
      </c>
      <c r="Z643" s="23">
        <f t="shared" si="75"/>
        <v>55.34</v>
      </c>
      <c r="AA643" s="19">
        <f t="shared" si="76"/>
        <v>1</v>
      </c>
      <c r="AB643" s="19">
        <f t="shared" si="77"/>
        <v>0</v>
      </c>
      <c r="AC643" s="19">
        <f t="shared" si="78"/>
        <v>1</v>
      </c>
      <c r="AD643" s="23" t="str">
        <f t="shared" si="79"/>
        <v/>
      </c>
      <c r="AE643" s="23" t="str">
        <f t="shared" si="80"/>
        <v/>
      </c>
    </row>
    <row r="644" spans="2:31" x14ac:dyDescent="0.25">
      <c r="B644" s="18">
        <f t="shared" si="81"/>
        <v>622</v>
      </c>
      <c r="C644" s="25">
        <v>5500000001834</v>
      </c>
      <c r="D644" s="19"/>
      <c r="E644" s="19"/>
      <c r="F644" s="20"/>
      <c r="G644" s="20" t="s">
        <v>712</v>
      </c>
      <c r="H644" s="21">
        <v>7</v>
      </c>
      <c r="I644" s="21" t="s">
        <v>995</v>
      </c>
      <c r="J644" s="46" t="s">
        <v>1073</v>
      </c>
      <c r="K644" s="46" t="s">
        <v>85</v>
      </c>
      <c r="L644" s="47" t="s">
        <v>1186</v>
      </c>
      <c r="M644" s="48"/>
      <c r="N644" s="97"/>
      <c r="O644" s="49"/>
      <c r="P644" s="50"/>
      <c r="Q644" s="50"/>
      <c r="R644" s="50"/>
      <c r="S644" s="49"/>
      <c r="T644" s="46"/>
      <c r="U644" s="46">
        <v>0</v>
      </c>
      <c r="V644" s="51"/>
      <c r="W644" s="62"/>
      <c r="X644" s="62"/>
      <c r="Y644" s="23" t="str">
        <f t="shared" si="74"/>
        <v/>
      </c>
      <c r="Z644" s="23" t="str">
        <f t="shared" si="75"/>
        <v/>
      </c>
      <c r="AA644" s="19">
        <f t="shared" si="76"/>
        <v>0</v>
      </c>
      <c r="AB644" s="19">
        <f t="shared" si="77"/>
        <v>0</v>
      </c>
      <c r="AC644" s="19">
        <f t="shared" si="78"/>
        <v>0</v>
      </c>
      <c r="AD644" s="23" t="str">
        <f t="shared" si="79"/>
        <v/>
      </c>
      <c r="AE644" s="23" t="str">
        <f t="shared" si="80"/>
        <v/>
      </c>
    </row>
    <row r="645" spans="2:31" x14ac:dyDescent="0.25">
      <c r="B645" s="18">
        <f t="shared" si="81"/>
        <v>623</v>
      </c>
      <c r="C645" s="25">
        <v>7100000000302</v>
      </c>
      <c r="D645" s="19"/>
      <c r="E645" s="19"/>
      <c r="F645" s="20"/>
      <c r="G645" s="20" t="s">
        <v>713</v>
      </c>
      <c r="H645" s="21">
        <v>1</v>
      </c>
      <c r="I645" s="21" t="s">
        <v>995</v>
      </c>
      <c r="J645" s="46" t="s">
        <v>1073</v>
      </c>
      <c r="K645" s="46" t="s">
        <v>85</v>
      </c>
      <c r="L645" s="47" t="s">
        <v>1186</v>
      </c>
      <c r="M645" s="48"/>
      <c r="N645" s="97"/>
      <c r="O645" s="49"/>
      <c r="P645" s="50"/>
      <c r="Q645" s="50"/>
      <c r="R645" s="50"/>
      <c r="S645" s="49"/>
      <c r="T645" s="46"/>
      <c r="U645" s="46">
        <v>0</v>
      </c>
      <c r="V645" s="51"/>
      <c r="W645" s="62"/>
      <c r="X645" s="62"/>
      <c r="Y645" s="23" t="str">
        <f t="shared" si="74"/>
        <v/>
      </c>
      <c r="Z645" s="23" t="str">
        <f t="shared" si="75"/>
        <v/>
      </c>
      <c r="AA645" s="19">
        <f t="shared" si="76"/>
        <v>0</v>
      </c>
      <c r="AB645" s="19">
        <f t="shared" si="77"/>
        <v>0</v>
      </c>
      <c r="AC645" s="19">
        <f t="shared" si="78"/>
        <v>0</v>
      </c>
      <c r="AD645" s="23" t="str">
        <f t="shared" si="79"/>
        <v/>
      </c>
      <c r="AE645" s="23" t="str">
        <f t="shared" si="80"/>
        <v/>
      </c>
    </row>
    <row r="646" spans="2:31" x14ac:dyDescent="0.25">
      <c r="B646" s="18">
        <f t="shared" si="81"/>
        <v>624</v>
      </c>
      <c r="C646" s="25">
        <v>5200000008790</v>
      </c>
      <c r="D646" s="19"/>
      <c r="E646" s="19"/>
      <c r="F646" s="20"/>
      <c r="G646" s="20" t="s">
        <v>714</v>
      </c>
      <c r="H646" s="21">
        <v>832</v>
      </c>
      <c r="I646" s="21" t="s">
        <v>995</v>
      </c>
      <c r="J646" s="46" t="s">
        <v>1283</v>
      </c>
      <c r="K646" s="46"/>
      <c r="L646" s="47" t="s">
        <v>1201</v>
      </c>
      <c r="M646" s="48"/>
      <c r="N646" s="97">
        <v>291.08</v>
      </c>
      <c r="O646" s="49">
        <v>9.2499999999999999E-2</v>
      </c>
      <c r="P646" s="50">
        <v>0</v>
      </c>
      <c r="Q646" s="50">
        <v>0.12</v>
      </c>
      <c r="R646" s="50">
        <v>0</v>
      </c>
      <c r="S646" s="49">
        <v>0</v>
      </c>
      <c r="T646" s="46"/>
      <c r="U646" s="46">
        <v>55</v>
      </c>
      <c r="V646" s="51"/>
      <c r="W646" s="62"/>
      <c r="X646" s="62"/>
      <c r="Y646" s="23" t="str">
        <f t="shared" si="74"/>
        <v/>
      </c>
      <c r="Z646" s="23">
        <f t="shared" si="75"/>
        <v>242178.56</v>
      </c>
      <c r="AA646" s="19">
        <f t="shared" si="76"/>
        <v>1</v>
      </c>
      <c r="AB646" s="19">
        <f t="shared" si="77"/>
        <v>0</v>
      </c>
      <c r="AC646" s="19">
        <f t="shared" si="78"/>
        <v>1</v>
      </c>
      <c r="AD646" s="23" t="str">
        <f t="shared" si="79"/>
        <v/>
      </c>
      <c r="AE646" s="23" t="str">
        <f t="shared" si="80"/>
        <v/>
      </c>
    </row>
    <row r="647" spans="2:31" x14ac:dyDescent="0.25">
      <c r="B647" s="18">
        <f t="shared" si="81"/>
        <v>625</v>
      </c>
      <c r="C647" s="25">
        <v>5500000001773</v>
      </c>
      <c r="D647" s="19"/>
      <c r="E647" s="19"/>
      <c r="F647" s="20"/>
      <c r="G647" s="20" t="s">
        <v>715</v>
      </c>
      <c r="H647" s="21">
        <v>5</v>
      </c>
      <c r="I647" s="21" t="s">
        <v>995</v>
      </c>
      <c r="J647" s="46" t="s">
        <v>1149</v>
      </c>
      <c r="K647" s="46"/>
      <c r="L647" s="47">
        <v>0</v>
      </c>
      <c r="M647" s="48"/>
      <c r="N647" s="97">
        <v>346</v>
      </c>
      <c r="O647" s="49">
        <v>9.2499999999999999E-2</v>
      </c>
      <c r="P647" s="50">
        <v>0</v>
      </c>
      <c r="Q647" s="50">
        <v>0.04</v>
      </c>
      <c r="R647" s="50">
        <v>0</v>
      </c>
      <c r="S647" s="49">
        <v>0</v>
      </c>
      <c r="T647" s="46"/>
      <c r="U647" s="46">
        <v>55</v>
      </c>
      <c r="V647" s="51"/>
      <c r="W647" s="62"/>
      <c r="X647" s="62"/>
      <c r="Y647" s="23" t="str">
        <f t="shared" si="74"/>
        <v/>
      </c>
      <c r="Z647" s="23">
        <f t="shared" si="75"/>
        <v>1730</v>
      </c>
      <c r="AA647" s="19">
        <f t="shared" si="76"/>
        <v>1</v>
      </c>
      <c r="AB647" s="19">
        <f t="shared" si="77"/>
        <v>0</v>
      </c>
      <c r="AC647" s="19">
        <f t="shared" si="78"/>
        <v>1</v>
      </c>
      <c r="AD647" s="23" t="str">
        <f t="shared" si="79"/>
        <v/>
      </c>
      <c r="AE647" s="23" t="str">
        <f t="shared" si="80"/>
        <v/>
      </c>
    </row>
    <row r="648" spans="2:31" x14ac:dyDescent="0.25">
      <c r="B648" s="18">
        <f t="shared" si="81"/>
        <v>626</v>
      </c>
      <c r="C648" s="25">
        <v>5500000001772</v>
      </c>
      <c r="D648" s="19"/>
      <c r="E648" s="19"/>
      <c r="F648" s="20"/>
      <c r="G648" s="20" t="s">
        <v>716</v>
      </c>
      <c r="H648" s="21">
        <v>8</v>
      </c>
      <c r="I648" s="21" t="s">
        <v>995</v>
      </c>
      <c r="J648" s="46" t="s">
        <v>1149</v>
      </c>
      <c r="K648" s="46"/>
      <c r="L648" s="47">
        <v>0</v>
      </c>
      <c r="M648" s="48"/>
      <c r="N648" s="97">
        <v>280.39</v>
      </c>
      <c r="O648" s="49">
        <v>9.2499999999999999E-2</v>
      </c>
      <c r="P648" s="50">
        <v>0</v>
      </c>
      <c r="Q648" s="50">
        <v>0.04</v>
      </c>
      <c r="R648" s="50">
        <v>0</v>
      </c>
      <c r="S648" s="49">
        <v>0</v>
      </c>
      <c r="T648" s="46"/>
      <c r="U648" s="46">
        <v>145</v>
      </c>
      <c r="V648" s="51"/>
      <c r="W648" s="62"/>
      <c r="X648" s="62"/>
      <c r="Y648" s="23" t="str">
        <f t="shared" si="74"/>
        <v/>
      </c>
      <c r="Z648" s="23">
        <f t="shared" si="75"/>
        <v>2243.12</v>
      </c>
      <c r="AA648" s="19">
        <f t="shared" si="76"/>
        <v>1</v>
      </c>
      <c r="AB648" s="19">
        <f t="shared" si="77"/>
        <v>0</v>
      </c>
      <c r="AC648" s="19">
        <f t="shared" si="78"/>
        <v>1</v>
      </c>
      <c r="AD648" s="23" t="str">
        <f t="shared" si="79"/>
        <v/>
      </c>
      <c r="AE648" s="23" t="str">
        <f t="shared" si="80"/>
        <v/>
      </c>
    </row>
    <row r="649" spans="2:31" x14ac:dyDescent="0.25">
      <c r="B649" s="18">
        <f t="shared" si="81"/>
        <v>627</v>
      </c>
      <c r="C649" s="25">
        <v>5500000001151</v>
      </c>
      <c r="D649" s="19"/>
      <c r="E649" s="19"/>
      <c r="F649" s="20"/>
      <c r="G649" s="20" t="s">
        <v>717</v>
      </c>
      <c r="H649" s="21">
        <v>1</v>
      </c>
      <c r="I649" s="21" t="s">
        <v>995</v>
      </c>
      <c r="J649" s="46" t="s">
        <v>1073</v>
      </c>
      <c r="K649" s="46" t="s">
        <v>81</v>
      </c>
      <c r="L649" s="47" t="s">
        <v>1191</v>
      </c>
      <c r="M649" s="48"/>
      <c r="N649" s="97"/>
      <c r="O649" s="49"/>
      <c r="P649" s="50"/>
      <c r="Q649" s="50"/>
      <c r="R649" s="50"/>
      <c r="S649" s="49"/>
      <c r="T649" s="46"/>
      <c r="U649" s="46">
        <v>0</v>
      </c>
      <c r="V649" s="51"/>
      <c r="W649" s="62"/>
      <c r="X649" s="62"/>
      <c r="Y649" s="23" t="str">
        <f t="shared" si="74"/>
        <v/>
      </c>
      <c r="Z649" s="23" t="str">
        <f t="shared" si="75"/>
        <v/>
      </c>
      <c r="AA649" s="19">
        <f t="shared" si="76"/>
        <v>0</v>
      </c>
      <c r="AB649" s="19">
        <f t="shared" si="77"/>
        <v>0</v>
      </c>
      <c r="AC649" s="19">
        <f t="shared" si="78"/>
        <v>0</v>
      </c>
      <c r="AD649" s="23" t="str">
        <f t="shared" si="79"/>
        <v/>
      </c>
      <c r="AE649" s="23" t="str">
        <f t="shared" si="80"/>
        <v/>
      </c>
    </row>
    <row r="650" spans="2:31" x14ac:dyDescent="0.25">
      <c r="B650" s="18">
        <f t="shared" si="81"/>
        <v>628</v>
      </c>
      <c r="C650" s="25">
        <v>6000000052206</v>
      </c>
      <c r="D650" s="19"/>
      <c r="E650" s="19"/>
      <c r="F650" s="20"/>
      <c r="G650" s="20" t="s">
        <v>718</v>
      </c>
      <c r="H650" s="21">
        <v>1</v>
      </c>
      <c r="I650" s="21" t="s">
        <v>995</v>
      </c>
      <c r="J650" s="46" t="s">
        <v>1078</v>
      </c>
      <c r="K650" s="46"/>
      <c r="L650" s="47">
        <v>0</v>
      </c>
      <c r="M650" s="48"/>
      <c r="N650" s="97">
        <v>1.88</v>
      </c>
      <c r="O650" s="49">
        <v>9.2499999999999999E-2</v>
      </c>
      <c r="P650" s="50">
        <v>0</v>
      </c>
      <c r="Q650" s="50">
        <v>0.12</v>
      </c>
      <c r="R650" s="50">
        <v>0</v>
      </c>
      <c r="S650" s="49">
        <v>0</v>
      </c>
      <c r="T650" s="46"/>
      <c r="U650" s="46">
        <v>45</v>
      </c>
      <c r="V650" s="51"/>
      <c r="W650" s="62"/>
      <c r="X650" s="62"/>
      <c r="Y650" s="23" t="str">
        <f t="shared" si="74"/>
        <v/>
      </c>
      <c r="Z650" s="23">
        <f t="shared" si="75"/>
        <v>1.88</v>
      </c>
      <c r="AA650" s="19">
        <f t="shared" si="76"/>
        <v>1</v>
      </c>
      <c r="AB650" s="19">
        <f t="shared" si="77"/>
        <v>0</v>
      </c>
      <c r="AC650" s="19">
        <f t="shared" si="78"/>
        <v>1</v>
      </c>
      <c r="AD650" s="23" t="str">
        <f t="shared" si="79"/>
        <v/>
      </c>
      <c r="AE650" s="23" t="str">
        <f t="shared" si="80"/>
        <v/>
      </c>
    </row>
    <row r="651" spans="2:31" x14ac:dyDescent="0.25">
      <c r="B651" s="18">
        <f t="shared" si="81"/>
        <v>629</v>
      </c>
      <c r="C651" s="25">
        <v>5200000010504</v>
      </c>
      <c r="D651" s="19"/>
      <c r="E651" s="19"/>
      <c r="F651" s="20"/>
      <c r="G651" s="20" t="s">
        <v>719</v>
      </c>
      <c r="H651" s="21">
        <v>1</v>
      </c>
      <c r="I651" s="21" t="s">
        <v>995</v>
      </c>
      <c r="J651" s="46" t="s">
        <v>1073</v>
      </c>
      <c r="K651" s="46" t="s">
        <v>85</v>
      </c>
      <c r="L651" s="47" t="s">
        <v>1188</v>
      </c>
      <c r="M651" s="48"/>
      <c r="N651" s="97"/>
      <c r="O651" s="49"/>
      <c r="P651" s="50"/>
      <c r="Q651" s="50"/>
      <c r="R651" s="50"/>
      <c r="S651" s="49"/>
      <c r="T651" s="46"/>
      <c r="U651" s="46">
        <v>0</v>
      </c>
      <c r="V651" s="51"/>
      <c r="W651" s="62"/>
      <c r="X651" s="62"/>
      <c r="Y651" s="23" t="str">
        <f t="shared" si="74"/>
        <v/>
      </c>
      <c r="Z651" s="23" t="str">
        <f t="shared" si="75"/>
        <v/>
      </c>
      <c r="AA651" s="19">
        <f t="shared" si="76"/>
        <v>0</v>
      </c>
      <c r="AB651" s="19">
        <f t="shared" si="77"/>
        <v>0</v>
      </c>
      <c r="AC651" s="19">
        <f t="shared" si="78"/>
        <v>0</v>
      </c>
      <c r="AD651" s="23" t="str">
        <f t="shared" si="79"/>
        <v/>
      </c>
      <c r="AE651" s="23" t="str">
        <f t="shared" si="80"/>
        <v/>
      </c>
    </row>
    <row r="652" spans="2:31" x14ac:dyDescent="0.25">
      <c r="B652" s="18">
        <f t="shared" si="81"/>
        <v>630</v>
      </c>
      <c r="C652" s="25">
        <v>5200000010506</v>
      </c>
      <c r="D652" s="19"/>
      <c r="E652" s="19"/>
      <c r="F652" s="20"/>
      <c r="G652" s="20" t="s">
        <v>720</v>
      </c>
      <c r="H652" s="21">
        <v>1</v>
      </c>
      <c r="I652" s="21" t="s">
        <v>995</v>
      </c>
      <c r="J652" s="46" t="s">
        <v>1073</v>
      </c>
      <c r="K652" s="46" t="s">
        <v>85</v>
      </c>
      <c r="L652" s="47" t="s">
        <v>1188</v>
      </c>
      <c r="M652" s="48"/>
      <c r="N652" s="97"/>
      <c r="O652" s="49"/>
      <c r="P652" s="50"/>
      <c r="Q652" s="50"/>
      <c r="R652" s="50"/>
      <c r="S652" s="49"/>
      <c r="T652" s="46"/>
      <c r="U652" s="46">
        <v>0</v>
      </c>
      <c r="V652" s="51"/>
      <c r="W652" s="62"/>
      <c r="X652" s="62"/>
      <c r="Y652" s="23" t="str">
        <f t="shared" si="74"/>
        <v/>
      </c>
      <c r="Z652" s="23" t="str">
        <f t="shared" si="75"/>
        <v/>
      </c>
      <c r="AA652" s="19">
        <f t="shared" si="76"/>
        <v>0</v>
      </c>
      <c r="AB652" s="19">
        <f t="shared" si="77"/>
        <v>0</v>
      </c>
      <c r="AC652" s="19">
        <f t="shared" si="78"/>
        <v>0</v>
      </c>
      <c r="AD652" s="23" t="str">
        <f t="shared" si="79"/>
        <v/>
      </c>
      <c r="AE652" s="23" t="str">
        <f t="shared" si="80"/>
        <v/>
      </c>
    </row>
    <row r="653" spans="2:31" x14ac:dyDescent="0.25">
      <c r="B653" s="18">
        <f t="shared" si="81"/>
        <v>631</v>
      </c>
      <c r="C653" s="25">
        <v>5200000010507</v>
      </c>
      <c r="D653" s="19"/>
      <c r="E653" s="19"/>
      <c r="F653" s="20"/>
      <c r="G653" s="20" t="s">
        <v>721</v>
      </c>
      <c r="H653" s="21">
        <v>1</v>
      </c>
      <c r="I653" s="21" t="s">
        <v>995</v>
      </c>
      <c r="J653" s="46" t="s">
        <v>1073</v>
      </c>
      <c r="K653" s="46" t="s">
        <v>85</v>
      </c>
      <c r="L653" s="47" t="s">
        <v>1188</v>
      </c>
      <c r="M653" s="48"/>
      <c r="N653" s="97"/>
      <c r="O653" s="49"/>
      <c r="P653" s="50"/>
      <c r="Q653" s="50"/>
      <c r="R653" s="50"/>
      <c r="S653" s="49"/>
      <c r="T653" s="46"/>
      <c r="U653" s="46">
        <v>0</v>
      </c>
      <c r="V653" s="51"/>
      <c r="W653" s="62"/>
      <c r="X653" s="62"/>
      <c r="Y653" s="23" t="str">
        <f t="shared" si="74"/>
        <v/>
      </c>
      <c r="Z653" s="23" t="str">
        <f t="shared" si="75"/>
        <v/>
      </c>
      <c r="AA653" s="19">
        <f t="shared" si="76"/>
        <v>0</v>
      </c>
      <c r="AB653" s="19">
        <f t="shared" si="77"/>
        <v>0</v>
      </c>
      <c r="AC653" s="19">
        <f t="shared" si="78"/>
        <v>0</v>
      </c>
      <c r="AD653" s="23" t="str">
        <f t="shared" si="79"/>
        <v/>
      </c>
      <c r="AE653" s="23" t="str">
        <f t="shared" si="80"/>
        <v/>
      </c>
    </row>
    <row r="654" spans="2:31" x14ac:dyDescent="0.25">
      <c r="B654" s="18">
        <f t="shared" si="81"/>
        <v>632</v>
      </c>
      <c r="C654" s="25">
        <v>5500000001569</v>
      </c>
      <c r="D654" s="19"/>
      <c r="E654" s="19"/>
      <c r="F654" s="20"/>
      <c r="G654" s="20" t="s">
        <v>722</v>
      </c>
      <c r="H654" s="21">
        <v>1</v>
      </c>
      <c r="I654" s="21" t="s">
        <v>995</v>
      </c>
      <c r="J654" s="46" t="s">
        <v>1123</v>
      </c>
      <c r="K654" s="46"/>
      <c r="L654" s="47">
        <v>0</v>
      </c>
      <c r="M654" s="48"/>
      <c r="N654" s="97">
        <v>1045.02</v>
      </c>
      <c r="O654" s="49">
        <v>9.2499999999999999E-2</v>
      </c>
      <c r="P654" s="50">
        <v>0</v>
      </c>
      <c r="Q654" s="50">
        <v>0.04</v>
      </c>
      <c r="R654" s="50">
        <v>0</v>
      </c>
      <c r="S654" s="49">
        <v>0</v>
      </c>
      <c r="T654" s="46"/>
      <c r="U654" s="46">
        <v>45</v>
      </c>
      <c r="V654" s="51"/>
      <c r="W654" s="62"/>
      <c r="X654" s="62"/>
      <c r="Y654" s="23" t="str">
        <f t="shared" si="74"/>
        <v/>
      </c>
      <c r="Z654" s="23">
        <f t="shared" si="75"/>
        <v>1045.02</v>
      </c>
      <c r="AA654" s="19">
        <f t="shared" si="76"/>
        <v>1</v>
      </c>
      <c r="AB654" s="19">
        <f t="shared" si="77"/>
        <v>0</v>
      </c>
      <c r="AC654" s="19">
        <f t="shared" si="78"/>
        <v>1</v>
      </c>
      <c r="AD654" s="23" t="str">
        <f t="shared" si="79"/>
        <v/>
      </c>
      <c r="AE654" s="23" t="str">
        <f t="shared" si="80"/>
        <v/>
      </c>
    </row>
    <row r="655" spans="2:31" x14ac:dyDescent="0.25">
      <c r="B655" s="18">
        <f t="shared" si="81"/>
        <v>633</v>
      </c>
      <c r="C655" s="25">
        <v>6600000000471</v>
      </c>
      <c r="D655" s="19"/>
      <c r="E655" s="19"/>
      <c r="F655" s="20"/>
      <c r="G655" s="20" t="s">
        <v>723</v>
      </c>
      <c r="H655" s="21">
        <v>1</v>
      </c>
      <c r="I655" s="21" t="s">
        <v>995</v>
      </c>
      <c r="J655" s="46" t="s">
        <v>1133</v>
      </c>
      <c r="K655" s="46"/>
      <c r="L655" s="47">
        <v>0</v>
      </c>
      <c r="M655" s="48"/>
      <c r="N655" s="97">
        <v>324.83</v>
      </c>
      <c r="O655" s="49">
        <v>9.2499999999999999E-2</v>
      </c>
      <c r="P655" s="50">
        <v>0</v>
      </c>
      <c r="Q655" s="50">
        <v>0.12</v>
      </c>
      <c r="R655" s="50">
        <v>0</v>
      </c>
      <c r="S655" s="49">
        <v>0</v>
      </c>
      <c r="T655" s="46"/>
      <c r="U655" s="46">
        <v>55</v>
      </c>
      <c r="V655" s="51"/>
      <c r="W655" s="62"/>
      <c r="X655" s="62"/>
      <c r="Y655" s="23" t="str">
        <f t="shared" si="74"/>
        <v/>
      </c>
      <c r="Z655" s="23">
        <f t="shared" si="75"/>
        <v>324.83</v>
      </c>
      <c r="AA655" s="19">
        <f t="shared" si="76"/>
        <v>1</v>
      </c>
      <c r="AB655" s="19">
        <f t="shared" si="77"/>
        <v>0</v>
      </c>
      <c r="AC655" s="19">
        <f t="shared" si="78"/>
        <v>1</v>
      </c>
      <c r="AD655" s="23" t="str">
        <f t="shared" si="79"/>
        <v/>
      </c>
      <c r="AE655" s="23" t="str">
        <f t="shared" si="80"/>
        <v/>
      </c>
    </row>
    <row r="656" spans="2:31" x14ac:dyDescent="0.25">
      <c r="B656" s="18">
        <f t="shared" si="81"/>
        <v>634</v>
      </c>
      <c r="C656" s="25">
        <v>5500000000738</v>
      </c>
      <c r="D656" s="19"/>
      <c r="E656" s="19"/>
      <c r="F656" s="20"/>
      <c r="G656" s="20" t="s">
        <v>724</v>
      </c>
      <c r="H656" s="21">
        <v>1</v>
      </c>
      <c r="I656" s="21" t="s">
        <v>995</v>
      </c>
      <c r="J656" s="46" t="s">
        <v>1141</v>
      </c>
      <c r="K656" s="46"/>
      <c r="L656" s="47">
        <v>0</v>
      </c>
      <c r="M656" s="48"/>
      <c r="N656" s="97">
        <v>125.85</v>
      </c>
      <c r="O656" s="49">
        <v>9.2499999999999999E-2</v>
      </c>
      <c r="P656" s="50">
        <v>0</v>
      </c>
      <c r="Q656" s="50">
        <v>0.04</v>
      </c>
      <c r="R656" s="50">
        <v>0</v>
      </c>
      <c r="S656" s="49">
        <v>0</v>
      </c>
      <c r="T656" s="46"/>
      <c r="U656" s="46">
        <v>50</v>
      </c>
      <c r="V656" s="51"/>
      <c r="W656" s="62"/>
      <c r="X656" s="62"/>
      <c r="Y656" s="23" t="str">
        <f t="shared" si="74"/>
        <v/>
      </c>
      <c r="Z656" s="23">
        <f t="shared" si="75"/>
        <v>125.85</v>
      </c>
      <c r="AA656" s="19">
        <f t="shared" si="76"/>
        <v>1</v>
      </c>
      <c r="AB656" s="19">
        <f t="shared" si="77"/>
        <v>0</v>
      </c>
      <c r="AC656" s="19">
        <f t="shared" si="78"/>
        <v>1</v>
      </c>
      <c r="AD656" s="23" t="str">
        <f t="shared" si="79"/>
        <v/>
      </c>
      <c r="AE656" s="23" t="str">
        <f t="shared" si="80"/>
        <v/>
      </c>
    </row>
    <row r="657" spans="2:31" x14ac:dyDescent="0.25">
      <c r="B657" s="18">
        <f t="shared" si="81"/>
        <v>635</v>
      </c>
      <c r="C657" s="25">
        <v>5500000000739</v>
      </c>
      <c r="D657" s="19"/>
      <c r="E657" s="19"/>
      <c r="F657" s="20"/>
      <c r="G657" s="20" t="s">
        <v>725</v>
      </c>
      <c r="H657" s="21">
        <v>1</v>
      </c>
      <c r="I657" s="21" t="s">
        <v>995</v>
      </c>
      <c r="J657" s="46" t="s">
        <v>1141</v>
      </c>
      <c r="K657" s="46"/>
      <c r="L657" s="47">
        <v>0</v>
      </c>
      <c r="M657" s="48"/>
      <c r="N657" s="97">
        <v>170.54</v>
      </c>
      <c r="O657" s="49">
        <v>9.2499999999999999E-2</v>
      </c>
      <c r="P657" s="50">
        <v>0</v>
      </c>
      <c r="Q657" s="50">
        <v>0.04</v>
      </c>
      <c r="R657" s="50">
        <v>0</v>
      </c>
      <c r="S657" s="49">
        <v>0</v>
      </c>
      <c r="T657" s="46"/>
      <c r="U657" s="46">
        <v>50</v>
      </c>
      <c r="V657" s="51"/>
      <c r="W657" s="62"/>
      <c r="X657" s="62"/>
      <c r="Y657" s="23" t="str">
        <f t="shared" si="74"/>
        <v/>
      </c>
      <c r="Z657" s="23">
        <f t="shared" si="75"/>
        <v>170.54</v>
      </c>
      <c r="AA657" s="19">
        <f t="shared" si="76"/>
        <v>1</v>
      </c>
      <c r="AB657" s="19">
        <f t="shared" si="77"/>
        <v>0</v>
      </c>
      <c r="AC657" s="19">
        <f t="shared" si="78"/>
        <v>1</v>
      </c>
      <c r="AD657" s="23" t="str">
        <f t="shared" si="79"/>
        <v/>
      </c>
      <c r="AE657" s="23" t="str">
        <f t="shared" si="80"/>
        <v/>
      </c>
    </row>
    <row r="658" spans="2:31" x14ac:dyDescent="0.25">
      <c r="B658" s="18">
        <f t="shared" si="81"/>
        <v>636</v>
      </c>
      <c r="C658" s="25">
        <v>5500000002075</v>
      </c>
      <c r="D658" s="19"/>
      <c r="E658" s="19"/>
      <c r="F658" s="20"/>
      <c r="G658" s="20" t="s">
        <v>726</v>
      </c>
      <c r="H658" s="21">
        <v>1</v>
      </c>
      <c r="I658" s="21" t="s">
        <v>995</v>
      </c>
      <c r="J658" s="46" t="s">
        <v>1136</v>
      </c>
      <c r="K658" s="46"/>
      <c r="L658" s="47" t="s">
        <v>1245</v>
      </c>
      <c r="M658" s="48"/>
      <c r="N658" s="97">
        <v>416.73</v>
      </c>
      <c r="O658" s="49">
        <v>9.2499999999999999E-2</v>
      </c>
      <c r="P658" s="50">
        <v>0</v>
      </c>
      <c r="Q658" s="50">
        <v>0.04</v>
      </c>
      <c r="R658" s="50">
        <v>0</v>
      </c>
      <c r="S658" s="49">
        <v>0</v>
      </c>
      <c r="T658" s="46"/>
      <c r="U658" s="46">
        <v>50</v>
      </c>
      <c r="V658" s="51"/>
      <c r="W658" s="62"/>
      <c r="X658" s="62"/>
      <c r="Y658" s="23" t="str">
        <f t="shared" si="74"/>
        <v/>
      </c>
      <c r="Z658" s="23">
        <f t="shared" si="75"/>
        <v>416.73</v>
      </c>
      <c r="AA658" s="19">
        <f t="shared" si="76"/>
        <v>1</v>
      </c>
      <c r="AB658" s="19">
        <f t="shared" si="77"/>
        <v>0</v>
      </c>
      <c r="AC658" s="19">
        <f t="shared" si="78"/>
        <v>1</v>
      </c>
      <c r="AD658" s="23" t="str">
        <f t="shared" si="79"/>
        <v/>
      </c>
      <c r="AE658" s="23" t="str">
        <f t="shared" si="80"/>
        <v/>
      </c>
    </row>
    <row r="659" spans="2:31" x14ac:dyDescent="0.25">
      <c r="B659" s="18">
        <f t="shared" si="81"/>
        <v>637</v>
      </c>
      <c r="C659" s="25">
        <v>5500000002162</v>
      </c>
      <c r="D659" s="19"/>
      <c r="E659" s="19"/>
      <c r="F659" s="20"/>
      <c r="G659" s="20" t="s">
        <v>727</v>
      </c>
      <c r="H659" s="21">
        <v>1</v>
      </c>
      <c r="I659" s="21" t="s">
        <v>995</v>
      </c>
      <c r="J659" s="46" t="s">
        <v>1136</v>
      </c>
      <c r="K659" s="46"/>
      <c r="L659" s="47">
        <v>0</v>
      </c>
      <c r="M659" s="48"/>
      <c r="N659" s="97">
        <v>258.58</v>
      </c>
      <c r="O659" s="49">
        <v>9.2499999999999999E-2</v>
      </c>
      <c r="P659" s="50">
        <v>0</v>
      </c>
      <c r="Q659" s="50">
        <v>0.04</v>
      </c>
      <c r="R659" s="50">
        <v>0</v>
      </c>
      <c r="S659" s="49">
        <v>0</v>
      </c>
      <c r="T659" s="46"/>
      <c r="U659" s="46">
        <v>50</v>
      </c>
      <c r="V659" s="51"/>
      <c r="W659" s="62"/>
      <c r="X659" s="62"/>
      <c r="Y659" s="23" t="str">
        <f t="shared" si="74"/>
        <v/>
      </c>
      <c r="Z659" s="23">
        <f t="shared" si="75"/>
        <v>258.58</v>
      </c>
      <c r="AA659" s="19">
        <f t="shared" si="76"/>
        <v>1</v>
      </c>
      <c r="AB659" s="19">
        <f t="shared" si="77"/>
        <v>0</v>
      </c>
      <c r="AC659" s="19">
        <f t="shared" si="78"/>
        <v>1</v>
      </c>
      <c r="AD659" s="23" t="str">
        <f t="shared" si="79"/>
        <v/>
      </c>
      <c r="AE659" s="23" t="str">
        <f t="shared" si="80"/>
        <v/>
      </c>
    </row>
    <row r="660" spans="2:31" x14ac:dyDescent="0.25">
      <c r="B660" s="18">
        <f t="shared" si="81"/>
        <v>638</v>
      </c>
      <c r="C660" s="25">
        <v>5500000000837</v>
      </c>
      <c r="D660" s="19"/>
      <c r="E660" s="19"/>
      <c r="F660" s="20"/>
      <c r="G660" s="20" t="s">
        <v>728</v>
      </c>
      <c r="H660" s="21">
        <v>1</v>
      </c>
      <c r="I660" s="21" t="s">
        <v>995</v>
      </c>
      <c r="J660" s="46" t="s">
        <v>1136</v>
      </c>
      <c r="K660" s="46"/>
      <c r="L660" s="47">
        <v>0</v>
      </c>
      <c r="M660" s="48"/>
      <c r="N660" s="97">
        <v>191.88</v>
      </c>
      <c r="O660" s="49">
        <v>9.2499999999999999E-2</v>
      </c>
      <c r="P660" s="50">
        <v>0</v>
      </c>
      <c r="Q660" s="50">
        <v>0.04</v>
      </c>
      <c r="R660" s="50">
        <v>0</v>
      </c>
      <c r="S660" s="49">
        <v>0</v>
      </c>
      <c r="T660" s="46"/>
      <c r="U660" s="46">
        <v>45</v>
      </c>
      <c r="V660" s="51"/>
      <c r="W660" s="62"/>
      <c r="X660" s="62"/>
      <c r="Y660" s="23" t="str">
        <f t="shared" si="74"/>
        <v/>
      </c>
      <c r="Z660" s="23">
        <f t="shared" si="75"/>
        <v>191.88</v>
      </c>
      <c r="AA660" s="19">
        <f t="shared" si="76"/>
        <v>1</v>
      </c>
      <c r="AB660" s="19">
        <f t="shared" si="77"/>
        <v>0</v>
      </c>
      <c r="AC660" s="19">
        <f t="shared" si="78"/>
        <v>1</v>
      </c>
      <c r="AD660" s="23" t="str">
        <f t="shared" si="79"/>
        <v/>
      </c>
      <c r="AE660" s="23" t="str">
        <f t="shared" si="80"/>
        <v/>
      </c>
    </row>
    <row r="661" spans="2:31" x14ac:dyDescent="0.25">
      <c r="B661" s="18">
        <f t="shared" si="81"/>
        <v>639</v>
      </c>
      <c r="C661" s="25">
        <v>5500000000984</v>
      </c>
      <c r="D661" s="19"/>
      <c r="E661" s="19"/>
      <c r="F661" s="20"/>
      <c r="G661" s="20" t="s">
        <v>729</v>
      </c>
      <c r="H661" s="21">
        <v>27</v>
      </c>
      <c r="I661" s="21" t="s">
        <v>995</v>
      </c>
      <c r="J661" s="46" t="s">
        <v>1136</v>
      </c>
      <c r="K661" s="46"/>
      <c r="L661" s="47">
        <v>0</v>
      </c>
      <c r="M661" s="48"/>
      <c r="N661" s="97">
        <v>649.99</v>
      </c>
      <c r="O661" s="49">
        <v>9.2499999999999999E-2</v>
      </c>
      <c r="P661" s="50">
        <v>0</v>
      </c>
      <c r="Q661" s="50">
        <v>0.12</v>
      </c>
      <c r="R661" s="50">
        <v>0</v>
      </c>
      <c r="S661" s="49">
        <v>0</v>
      </c>
      <c r="T661" s="46"/>
      <c r="U661" s="46">
        <v>50</v>
      </c>
      <c r="V661" s="51"/>
      <c r="W661" s="62"/>
      <c r="X661" s="62"/>
      <c r="Y661" s="23" t="str">
        <f t="shared" si="74"/>
        <v/>
      </c>
      <c r="Z661" s="23">
        <f t="shared" si="75"/>
        <v>17549.73</v>
      </c>
      <c r="AA661" s="19">
        <f t="shared" si="76"/>
        <v>1</v>
      </c>
      <c r="AB661" s="19">
        <f t="shared" si="77"/>
        <v>0</v>
      </c>
      <c r="AC661" s="19">
        <f t="shared" si="78"/>
        <v>1</v>
      </c>
      <c r="AD661" s="23" t="str">
        <f t="shared" si="79"/>
        <v/>
      </c>
      <c r="AE661" s="23" t="str">
        <f t="shared" si="80"/>
        <v/>
      </c>
    </row>
    <row r="662" spans="2:31" x14ac:dyDescent="0.25">
      <c r="B662" s="18">
        <f t="shared" si="81"/>
        <v>640</v>
      </c>
      <c r="C662" s="25">
        <v>5500000001926</v>
      </c>
      <c r="D662" s="19"/>
      <c r="E662" s="19"/>
      <c r="F662" s="20"/>
      <c r="G662" s="20" t="s">
        <v>730</v>
      </c>
      <c r="H662" s="21">
        <v>1</v>
      </c>
      <c r="I662" s="21" t="s">
        <v>995</v>
      </c>
      <c r="J662" s="46" t="s">
        <v>1137</v>
      </c>
      <c r="K662" s="46"/>
      <c r="L662" s="47" t="s">
        <v>1246</v>
      </c>
      <c r="M662" s="48"/>
      <c r="N662" s="97">
        <v>173.34</v>
      </c>
      <c r="O662" s="49">
        <v>9.2499999999999999E-2</v>
      </c>
      <c r="P662" s="50">
        <v>0</v>
      </c>
      <c r="Q662" s="50">
        <v>0.12</v>
      </c>
      <c r="R662" s="50">
        <v>0</v>
      </c>
      <c r="S662" s="49">
        <v>0</v>
      </c>
      <c r="T662" s="46"/>
      <c r="U662" s="46">
        <v>50</v>
      </c>
      <c r="V662" s="51"/>
      <c r="W662" s="62"/>
      <c r="X662" s="62"/>
      <c r="Y662" s="23" t="str">
        <f t="shared" si="74"/>
        <v/>
      </c>
      <c r="Z662" s="23">
        <f t="shared" si="75"/>
        <v>173.34</v>
      </c>
      <c r="AA662" s="19">
        <f t="shared" si="76"/>
        <v>1</v>
      </c>
      <c r="AB662" s="19">
        <f t="shared" si="77"/>
        <v>0</v>
      </c>
      <c r="AC662" s="19">
        <f t="shared" si="78"/>
        <v>1</v>
      </c>
      <c r="AD662" s="23" t="str">
        <f t="shared" si="79"/>
        <v/>
      </c>
      <c r="AE662" s="23" t="str">
        <f t="shared" si="80"/>
        <v/>
      </c>
    </row>
    <row r="663" spans="2:31" x14ac:dyDescent="0.25">
      <c r="B663" s="18">
        <f t="shared" si="81"/>
        <v>641</v>
      </c>
      <c r="C663" s="25">
        <v>5500000001932</v>
      </c>
      <c r="D663" s="19"/>
      <c r="E663" s="19"/>
      <c r="F663" s="20"/>
      <c r="G663" s="20" t="s">
        <v>731</v>
      </c>
      <c r="H663" s="21">
        <v>1</v>
      </c>
      <c r="I663" s="21" t="s">
        <v>995</v>
      </c>
      <c r="J663" s="46" t="s">
        <v>1137</v>
      </c>
      <c r="K663" s="46"/>
      <c r="L663" s="47">
        <v>0</v>
      </c>
      <c r="M663" s="48"/>
      <c r="N663" s="97">
        <v>104.04</v>
      </c>
      <c r="O663" s="49">
        <v>9.2499999999999999E-2</v>
      </c>
      <c r="P663" s="50">
        <v>0</v>
      </c>
      <c r="Q663" s="50">
        <v>0.04</v>
      </c>
      <c r="R663" s="50">
        <v>0</v>
      </c>
      <c r="S663" s="49">
        <v>0</v>
      </c>
      <c r="T663" s="46"/>
      <c r="U663" s="46">
        <v>50</v>
      </c>
      <c r="V663" s="51"/>
      <c r="W663" s="62"/>
      <c r="X663" s="62"/>
      <c r="Y663" s="23" t="str">
        <f t="shared" ref="Y663:Y726" si="82">IF(M663&lt;&gt;"",$H663*M663,"")</f>
        <v/>
      </c>
      <c r="Z663" s="23">
        <f t="shared" ref="Z663:Z726" si="83">IF(N663&lt;&gt;"",$H663*N663,"")</f>
        <v>104.04</v>
      </c>
      <c r="AA663" s="19">
        <f t="shared" ref="AA663:AA726" si="84">IF(OR(M663&lt;&gt;"",N663&lt;&gt;""),1,0)</f>
        <v>1</v>
      </c>
      <c r="AB663" s="19">
        <f t="shared" ref="AB663:AB726" si="85">IF(M663&lt;&gt;0,1,0)</f>
        <v>0</v>
      </c>
      <c r="AC663" s="19">
        <f t="shared" ref="AC663:AC726" si="86">IF(N663&lt;&gt;0,1,0)</f>
        <v>1</v>
      </c>
      <c r="AD663" s="23" t="str">
        <f t="shared" ref="AD663:AD726" si="87">IF(W663&lt;&gt;"",$H663*W663,"")</f>
        <v/>
      </c>
      <c r="AE663" s="23" t="str">
        <f t="shared" ref="AE663:AE726" si="88">IF(X663&lt;&gt;"",$H663*X663,"")</f>
        <v/>
      </c>
    </row>
    <row r="664" spans="2:31" x14ac:dyDescent="0.25">
      <c r="B664" s="18">
        <f t="shared" ref="B664:B727" si="89">IF(G664="","",B663+1)</f>
        <v>642</v>
      </c>
      <c r="C664" s="25">
        <v>5500000001929</v>
      </c>
      <c r="D664" s="19"/>
      <c r="E664" s="19"/>
      <c r="F664" s="20"/>
      <c r="G664" s="20" t="s">
        <v>732</v>
      </c>
      <c r="H664" s="21">
        <v>1</v>
      </c>
      <c r="I664" s="21" t="s">
        <v>995</v>
      </c>
      <c r="J664" s="46" t="s">
        <v>1137</v>
      </c>
      <c r="K664" s="46"/>
      <c r="L664" s="47">
        <v>0</v>
      </c>
      <c r="M664" s="48"/>
      <c r="N664" s="97">
        <v>88.49</v>
      </c>
      <c r="O664" s="49">
        <v>9.2499999999999999E-2</v>
      </c>
      <c r="P664" s="50">
        <v>0</v>
      </c>
      <c r="Q664" s="50">
        <v>0.12</v>
      </c>
      <c r="R664" s="50">
        <v>0</v>
      </c>
      <c r="S664" s="49">
        <v>0</v>
      </c>
      <c r="T664" s="46"/>
      <c r="U664" s="46">
        <v>50</v>
      </c>
      <c r="V664" s="51"/>
      <c r="W664" s="62"/>
      <c r="X664" s="62"/>
      <c r="Y664" s="23" t="str">
        <f t="shared" si="82"/>
        <v/>
      </c>
      <c r="Z664" s="23">
        <f t="shared" si="83"/>
        <v>88.49</v>
      </c>
      <c r="AA664" s="19">
        <f t="shared" si="84"/>
        <v>1</v>
      </c>
      <c r="AB664" s="19">
        <f t="shared" si="85"/>
        <v>0</v>
      </c>
      <c r="AC664" s="19">
        <f t="shared" si="86"/>
        <v>1</v>
      </c>
      <c r="AD664" s="23" t="str">
        <f t="shared" si="87"/>
        <v/>
      </c>
      <c r="AE664" s="23" t="str">
        <f t="shared" si="88"/>
        <v/>
      </c>
    </row>
    <row r="665" spans="2:31" x14ac:dyDescent="0.25">
      <c r="B665" s="18">
        <f t="shared" si="89"/>
        <v>643</v>
      </c>
      <c r="C665" s="25">
        <v>5500000001547</v>
      </c>
      <c r="D665" s="19"/>
      <c r="E665" s="19"/>
      <c r="F665" s="20"/>
      <c r="G665" s="20" t="s">
        <v>733</v>
      </c>
      <c r="H665" s="21">
        <v>1</v>
      </c>
      <c r="I665" s="21" t="s">
        <v>995</v>
      </c>
      <c r="J665" s="46" t="s">
        <v>1137</v>
      </c>
      <c r="K665" s="46"/>
      <c r="L665" s="47">
        <v>0</v>
      </c>
      <c r="M665" s="48"/>
      <c r="N665" s="97">
        <v>251.88</v>
      </c>
      <c r="O665" s="49">
        <v>9.2499999999999999E-2</v>
      </c>
      <c r="P665" s="50">
        <v>0</v>
      </c>
      <c r="Q665" s="50">
        <v>0.12</v>
      </c>
      <c r="R665" s="50">
        <v>0</v>
      </c>
      <c r="S665" s="49">
        <v>0</v>
      </c>
      <c r="T665" s="46"/>
      <c r="U665" s="46">
        <v>50</v>
      </c>
      <c r="V665" s="51"/>
      <c r="W665" s="62"/>
      <c r="X665" s="62"/>
      <c r="Y665" s="23" t="str">
        <f t="shared" si="82"/>
        <v/>
      </c>
      <c r="Z665" s="23">
        <f t="shared" si="83"/>
        <v>251.88</v>
      </c>
      <c r="AA665" s="19">
        <f t="shared" si="84"/>
        <v>1</v>
      </c>
      <c r="AB665" s="19">
        <f t="shared" si="85"/>
        <v>0</v>
      </c>
      <c r="AC665" s="19">
        <f t="shared" si="86"/>
        <v>1</v>
      </c>
      <c r="AD665" s="23" t="str">
        <f t="shared" si="87"/>
        <v/>
      </c>
      <c r="AE665" s="23" t="str">
        <f t="shared" si="88"/>
        <v/>
      </c>
    </row>
    <row r="666" spans="2:31" x14ac:dyDescent="0.25">
      <c r="B666" s="18">
        <f t="shared" si="89"/>
        <v>644</v>
      </c>
      <c r="C666" s="25">
        <v>6000000003578</v>
      </c>
      <c r="D666" s="19"/>
      <c r="E666" s="19"/>
      <c r="F666" s="20"/>
      <c r="G666" s="20" t="s">
        <v>1042</v>
      </c>
      <c r="H666" s="21">
        <v>1</v>
      </c>
      <c r="I666" s="21" t="s">
        <v>995</v>
      </c>
      <c r="J666" s="46" t="s">
        <v>1137</v>
      </c>
      <c r="K666" s="46"/>
      <c r="L666" s="47">
        <v>0</v>
      </c>
      <c r="M666" s="48"/>
      <c r="N666" s="97">
        <v>145.75</v>
      </c>
      <c r="O666" s="49">
        <v>9.2499999999999999E-2</v>
      </c>
      <c r="P666" s="50">
        <v>0</v>
      </c>
      <c r="Q666" s="50">
        <v>0.12</v>
      </c>
      <c r="R666" s="50">
        <v>0</v>
      </c>
      <c r="S666" s="49">
        <v>0</v>
      </c>
      <c r="T666" s="46"/>
      <c r="U666" s="46">
        <v>50</v>
      </c>
      <c r="V666" s="51"/>
      <c r="W666" s="62"/>
      <c r="X666" s="62"/>
      <c r="Y666" s="23" t="str">
        <f t="shared" si="82"/>
        <v/>
      </c>
      <c r="Z666" s="23">
        <f t="shared" si="83"/>
        <v>145.75</v>
      </c>
      <c r="AA666" s="19">
        <f t="shared" si="84"/>
        <v>1</v>
      </c>
      <c r="AB666" s="19">
        <f t="shared" si="85"/>
        <v>0</v>
      </c>
      <c r="AC666" s="19">
        <f t="shared" si="86"/>
        <v>1</v>
      </c>
      <c r="AD666" s="23" t="str">
        <f t="shared" si="87"/>
        <v/>
      </c>
      <c r="AE666" s="23" t="str">
        <f t="shared" si="88"/>
        <v/>
      </c>
    </row>
    <row r="667" spans="2:31" x14ac:dyDescent="0.25">
      <c r="B667" s="18">
        <f t="shared" si="89"/>
        <v>645</v>
      </c>
      <c r="C667" s="25">
        <v>5500000001928</v>
      </c>
      <c r="D667" s="19"/>
      <c r="E667" s="19"/>
      <c r="F667" s="20"/>
      <c r="G667" s="20" t="s">
        <v>734</v>
      </c>
      <c r="H667" s="21">
        <v>1</v>
      </c>
      <c r="I667" s="21" t="s">
        <v>995</v>
      </c>
      <c r="J667" s="46" t="s">
        <v>1137</v>
      </c>
      <c r="K667" s="46"/>
      <c r="L667" s="47">
        <v>0</v>
      </c>
      <c r="M667" s="48"/>
      <c r="N667" s="97">
        <v>145.75</v>
      </c>
      <c r="O667" s="49">
        <v>9.2499999999999999E-2</v>
      </c>
      <c r="P667" s="50">
        <v>0</v>
      </c>
      <c r="Q667" s="50">
        <v>0.12</v>
      </c>
      <c r="R667" s="50">
        <v>0</v>
      </c>
      <c r="S667" s="49">
        <v>0</v>
      </c>
      <c r="T667" s="46"/>
      <c r="U667" s="46">
        <v>50</v>
      </c>
      <c r="V667" s="51"/>
      <c r="W667" s="62"/>
      <c r="X667" s="62"/>
      <c r="Y667" s="23" t="str">
        <f t="shared" si="82"/>
        <v/>
      </c>
      <c r="Z667" s="23">
        <f t="shared" si="83"/>
        <v>145.75</v>
      </c>
      <c r="AA667" s="19">
        <f t="shared" si="84"/>
        <v>1</v>
      </c>
      <c r="AB667" s="19">
        <f t="shared" si="85"/>
        <v>0</v>
      </c>
      <c r="AC667" s="19">
        <f t="shared" si="86"/>
        <v>1</v>
      </c>
      <c r="AD667" s="23" t="str">
        <f t="shared" si="87"/>
        <v/>
      </c>
      <c r="AE667" s="23" t="str">
        <f t="shared" si="88"/>
        <v/>
      </c>
    </row>
    <row r="668" spans="2:31" x14ac:dyDescent="0.25">
      <c r="B668" s="18">
        <f t="shared" si="89"/>
        <v>646</v>
      </c>
      <c r="C668" s="25">
        <v>5500000002253</v>
      </c>
      <c r="D668" s="19"/>
      <c r="E668" s="19"/>
      <c r="F668" s="20"/>
      <c r="G668" s="20" t="s">
        <v>1043</v>
      </c>
      <c r="H668" s="21">
        <v>1</v>
      </c>
      <c r="I668" s="21" t="s">
        <v>995</v>
      </c>
      <c r="J668" s="46" t="s">
        <v>1129</v>
      </c>
      <c r="K668" s="46"/>
      <c r="L668" s="47">
        <v>0</v>
      </c>
      <c r="M668" s="48"/>
      <c r="N668" s="97">
        <v>845.84</v>
      </c>
      <c r="O668" s="49">
        <v>9.2499999999999999E-2</v>
      </c>
      <c r="P668" s="50">
        <v>0</v>
      </c>
      <c r="Q668" s="50">
        <v>0.12</v>
      </c>
      <c r="R668" s="50">
        <v>0</v>
      </c>
      <c r="S668" s="49">
        <v>0</v>
      </c>
      <c r="T668" s="46"/>
      <c r="U668" s="46">
        <v>50</v>
      </c>
      <c r="V668" s="51"/>
      <c r="W668" s="62"/>
      <c r="X668" s="62"/>
      <c r="Y668" s="23" t="str">
        <f t="shared" si="82"/>
        <v/>
      </c>
      <c r="Z668" s="23">
        <f t="shared" si="83"/>
        <v>845.84</v>
      </c>
      <c r="AA668" s="19">
        <f t="shared" si="84"/>
        <v>1</v>
      </c>
      <c r="AB668" s="19">
        <f t="shared" si="85"/>
        <v>0</v>
      </c>
      <c r="AC668" s="19">
        <f t="shared" si="86"/>
        <v>1</v>
      </c>
      <c r="AD668" s="23" t="str">
        <f t="shared" si="87"/>
        <v/>
      </c>
      <c r="AE668" s="23" t="str">
        <f t="shared" si="88"/>
        <v/>
      </c>
    </row>
    <row r="669" spans="2:31" x14ac:dyDescent="0.25">
      <c r="B669" s="18">
        <f t="shared" si="89"/>
        <v>647</v>
      </c>
      <c r="C669" s="25">
        <v>5500000001590</v>
      </c>
      <c r="D669" s="19"/>
      <c r="E669" s="19"/>
      <c r="F669" s="20"/>
      <c r="G669" s="20" t="s">
        <v>735</v>
      </c>
      <c r="H669" s="21">
        <v>1</v>
      </c>
      <c r="I669" s="21" t="s">
        <v>995</v>
      </c>
      <c r="J669" s="46" t="s">
        <v>1073</v>
      </c>
      <c r="K669" s="46" t="s">
        <v>85</v>
      </c>
      <c r="L669" s="47" t="s">
        <v>1186</v>
      </c>
      <c r="M669" s="48"/>
      <c r="N669" s="97"/>
      <c r="O669" s="49"/>
      <c r="P669" s="50"/>
      <c r="Q669" s="50"/>
      <c r="R669" s="50"/>
      <c r="S669" s="49"/>
      <c r="T669" s="46"/>
      <c r="U669" s="46">
        <v>0</v>
      </c>
      <c r="V669" s="51"/>
      <c r="W669" s="62"/>
      <c r="X669" s="62"/>
      <c r="Y669" s="23" t="str">
        <f t="shared" si="82"/>
        <v/>
      </c>
      <c r="Z669" s="23" t="str">
        <f t="shared" si="83"/>
        <v/>
      </c>
      <c r="AA669" s="19">
        <f t="shared" si="84"/>
        <v>0</v>
      </c>
      <c r="AB669" s="19">
        <f t="shared" si="85"/>
        <v>0</v>
      </c>
      <c r="AC669" s="19">
        <f t="shared" si="86"/>
        <v>0</v>
      </c>
      <c r="AD669" s="23" t="str">
        <f t="shared" si="87"/>
        <v/>
      </c>
      <c r="AE669" s="23" t="str">
        <f t="shared" si="88"/>
        <v/>
      </c>
    </row>
    <row r="670" spans="2:31" x14ac:dyDescent="0.25">
      <c r="B670" s="18">
        <f t="shared" si="89"/>
        <v>648</v>
      </c>
      <c r="C670" s="25">
        <v>5500000001127</v>
      </c>
      <c r="D670" s="19"/>
      <c r="E670" s="19"/>
      <c r="F670" s="20"/>
      <c r="G670" s="20" t="s">
        <v>736</v>
      </c>
      <c r="H670" s="21">
        <v>3</v>
      </c>
      <c r="I670" s="21" t="s">
        <v>995</v>
      </c>
      <c r="J670" s="46" t="s">
        <v>1137</v>
      </c>
      <c r="K670" s="46"/>
      <c r="L670" s="47" t="s">
        <v>1246</v>
      </c>
      <c r="M670" s="48"/>
      <c r="N670" s="97">
        <v>173.34</v>
      </c>
      <c r="O670" s="49">
        <v>9.2499999999999999E-2</v>
      </c>
      <c r="P670" s="50">
        <v>0</v>
      </c>
      <c r="Q670" s="50">
        <v>0.12</v>
      </c>
      <c r="R670" s="50">
        <v>0</v>
      </c>
      <c r="S670" s="49">
        <v>0</v>
      </c>
      <c r="T670" s="46"/>
      <c r="U670" s="46">
        <v>50</v>
      </c>
      <c r="V670" s="51"/>
      <c r="W670" s="62"/>
      <c r="X670" s="62"/>
      <c r="Y670" s="23" t="str">
        <f t="shared" si="82"/>
        <v/>
      </c>
      <c r="Z670" s="23">
        <f t="shared" si="83"/>
        <v>520.02</v>
      </c>
      <c r="AA670" s="19">
        <f t="shared" si="84"/>
        <v>1</v>
      </c>
      <c r="AB670" s="19">
        <f t="shared" si="85"/>
        <v>0</v>
      </c>
      <c r="AC670" s="19">
        <f t="shared" si="86"/>
        <v>1</v>
      </c>
      <c r="AD670" s="23" t="str">
        <f t="shared" si="87"/>
        <v/>
      </c>
      <c r="AE670" s="23" t="str">
        <f t="shared" si="88"/>
        <v/>
      </c>
    </row>
    <row r="671" spans="2:31" x14ac:dyDescent="0.25">
      <c r="B671" s="18">
        <f t="shared" si="89"/>
        <v>649</v>
      </c>
      <c r="C671" s="25">
        <v>5500000000613</v>
      </c>
      <c r="D671" s="19"/>
      <c r="E671" s="19"/>
      <c r="F671" s="20"/>
      <c r="G671" s="20" t="s">
        <v>737</v>
      </c>
      <c r="H671" s="21">
        <v>1</v>
      </c>
      <c r="I671" s="21" t="s">
        <v>995</v>
      </c>
      <c r="J671" s="46" t="s">
        <v>1136</v>
      </c>
      <c r="K671" s="46"/>
      <c r="L671" s="47" t="s">
        <v>1247</v>
      </c>
      <c r="M671" s="48"/>
      <c r="N671" s="97">
        <v>150.15</v>
      </c>
      <c r="O671" s="49">
        <v>9.2499999999999999E-2</v>
      </c>
      <c r="P671" s="50">
        <v>0</v>
      </c>
      <c r="Q671" s="50">
        <v>0.12</v>
      </c>
      <c r="R671" s="50">
        <v>0</v>
      </c>
      <c r="S671" s="49">
        <v>0</v>
      </c>
      <c r="T671" s="46"/>
      <c r="U671" s="46">
        <v>50</v>
      </c>
      <c r="V671" s="51"/>
      <c r="W671" s="62"/>
      <c r="X671" s="62"/>
      <c r="Y671" s="23" t="str">
        <f t="shared" si="82"/>
        <v/>
      </c>
      <c r="Z671" s="23">
        <f t="shared" si="83"/>
        <v>150.15</v>
      </c>
      <c r="AA671" s="19">
        <f t="shared" si="84"/>
        <v>1</v>
      </c>
      <c r="AB671" s="19">
        <f t="shared" si="85"/>
        <v>0</v>
      </c>
      <c r="AC671" s="19">
        <f t="shared" si="86"/>
        <v>1</v>
      </c>
      <c r="AD671" s="23" t="str">
        <f t="shared" si="87"/>
        <v/>
      </c>
      <c r="AE671" s="23" t="str">
        <f t="shared" si="88"/>
        <v/>
      </c>
    </row>
    <row r="672" spans="2:31" x14ac:dyDescent="0.25">
      <c r="B672" s="18">
        <f t="shared" si="89"/>
        <v>650</v>
      </c>
      <c r="C672" s="25">
        <v>6000000003533</v>
      </c>
      <c r="D672" s="19"/>
      <c r="E672" s="19"/>
      <c r="F672" s="20"/>
      <c r="G672" s="20" t="s">
        <v>738</v>
      </c>
      <c r="H672" s="21">
        <v>25</v>
      </c>
      <c r="I672" s="21" t="s">
        <v>995</v>
      </c>
      <c r="J672" s="46" t="s">
        <v>1136</v>
      </c>
      <c r="K672" s="46"/>
      <c r="L672" s="47">
        <v>0</v>
      </c>
      <c r="M672" s="48"/>
      <c r="N672" s="97">
        <v>404.02</v>
      </c>
      <c r="O672" s="49">
        <v>9.2499999999999999E-2</v>
      </c>
      <c r="P672" s="50">
        <v>0</v>
      </c>
      <c r="Q672" s="50">
        <v>0.12</v>
      </c>
      <c r="R672" s="50">
        <v>0</v>
      </c>
      <c r="S672" s="49">
        <v>0</v>
      </c>
      <c r="T672" s="46"/>
      <c r="U672" s="46">
        <v>50</v>
      </c>
      <c r="V672" s="51"/>
      <c r="W672" s="62"/>
      <c r="X672" s="62"/>
      <c r="Y672" s="23" t="str">
        <f t="shared" si="82"/>
        <v/>
      </c>
      <c r="Z672" s="23">
        <f t="shared" si="83"/>
        <v>10100.5</v>
      </c>
      <c r="AA672" s="19">
        <f t="shared" si="84"/>
        <v>1</v>
      </c>
      <c r="AB672" s="19">
        <f t="shared" si="85"/>
        <v>0</v>
      </c>
      <c r="AC672" s="19">
        <f t="shared" si="86"/>
        <v>1</v>
      </c>
      <c r="AD672" s="23" t="str">
        <f t="shared" si="87"/>
        <v/>
      </c>
      <c r="AE672" s="23" t="str">
        <f t="shared" si="88"/>
        <v/>
      </c>
    </row>
    <row r="673" spans="2:31" x14ac:dyDescent="0.25">
      <c r="B673" s="18">
        <f t="shared" si="89"/>
        <v>651</v>
      </c>
      <c r="C673" s="25">
        <v>5500000001933</v>
      </c>
      <c r="D673" s="19"/>
      <c r="E673" s="19"/>
      <c r="F673" s="20"/>
      <c r="G673" s="20" t="s">
        <v>739</v>
      </c>
      <c r="H673" s="21">
        <v>1</v>
      </c>
      <c r="I673" s="21" t="s">
        <v>995</v>
      </c>
      <c r="J673" s="46" t="s">
        <v>1136</v>
      </c>
      <c r="K673" s="46"/>
      <c r="L673" s="47">
        <v>0</v>
      </c>
      <c r="M673" s="48"/>
      <c r="N673" s="97">
        <v>152.31</v>
      </c>
      <c r="O673" s="49">
        <v>9.2499999999999999E-2</v>
      </c>
      <c r="P673" s="50">
        <v>0</v>
      </c>
      <c r="Q673" s="50">
        <v>0.12</v>
      </c>
      <c r="R673" s="50">
        <v>0</v>
      </c>
      <c r="S673" s="49">
        <v>0</v>
      </c>
      <c r="T673" s="46"/>
      <c r="U673" s="46">
        <v>50</v>
      </c>
      <c r="V673" s="51"/>
      <c r="W673" s="62"/>
      <c r="X673" s="62"/>
      <c r="Y673" s="23" t="str">
        <f t="shared" si="82"/>
        <v/>
      </c>
      <c r="Z673" s="23">
        <f t="shared" si="83"/>
        <v>152.31</v>
      </c>
      <c r="AA673" s="19">
        <f t="shared" si="84"/>
        <v>1</v>
      </c>
      <c r="AB673" s="19">
        <f t="shared" si="85"/>
        <v>0</v>
      </c>
      <c r="AC673" s="19">
        <f t="shared" si="86"/>
        <v>1</v>
      </c>
      <c r="AD673" s="23" t="str">
        <f t="shared" si="87"/>
        <v/>
      </c>
      <c r="AE673" s="23" t="str">
        <f t="shared" si="88"/>
        <v/>
      </c>
    </row>
    <row r="674" spans="2:31" x14ac:dyDescent="0.25">
      <c r="B674" s="18">
        <f t="shared" si="89"/>
        <v>652</v>
      </c>
      <c r="C674" s="25">
        <v>5500000000423</v>
      </c>
      <c r="D674" s="19"/>
      <c r="E674" s="19"/>
      <c r="F674" s="20"/>
      <c r="G674" s="20" t="s">
        <v>740</v>
      </c>
      <c r="H674" s="21">
        <v>9</v>
      </c>
      <c r="I674" s="21" t="s">
        <v>995</v>
      </c>
      <c r="J674" s="46" t="s">
        <v>1137</v>
      </c>
      <c r="K674" s="46"/>
      <c r="L674" s="47" t="s">
        <v>1179</v>
      </c>
      <c r="M674" s="48"/>
      <c r="N674" s="97">
        <v>119.75</v>
      </c>
      <c r="O674" s="49">
        <v>9.2499999999999999E-2</v>
      </c>
      <c r="P674" s="50">
        <v>0</v>
      </c>
      <c r="Q674" s="50">
        <v>0.12</v>
      </c>
      <c r="R674" s="50">
        <v>0</v>
      </c>
      <c r="S674" s="49">
        <v>0</v>
      </c>
      <c r="T674" s="46"/>
      <c r="U674" s="46">
        <v>35</v>
      </c>
      <c r="V674" s="51"/>
      <c r="W674" s="62"/>
      <c r="X674" s="62"/>
      <c r="Y674" s="23" t="str">
        <f t="shared" si="82"/>
        <v/>
      </c>
      <c r="Z674" s="23">
        <f t="shared" si="83"/>
        <v>1077.75</v>
      </c>
      <c r="AA674" s="19">
        <f t="shared" si="84"/>
        <v>1</v>
      </c>
      <c r="AB674" s="19">
        <f t="shared" si="85"/>
        <v>0</v>
      </c>
      <c r="AC674" s="19">
        <f t="shared" si="86"/>
        <v>1</v>
      </c>
      <c r="AD674" s="23" t="str">
        <f t="shared" si="87"/>
        <v/>
      </c>
      <c r="AE674" s="23" t="str">
        <f t="shared" si="88"/>
        <v/>
      </c>
    </row>
    <row r="675" spans="2:31" x14ac:dyDescent="0.25">
      <c r="B675" s="18">
        <f t="shared" si="89"/>
        <v>653</v>
      </c>
      <c r="C675" s="25">
        <v>5500000000982</v>
      </c>
      <c r="D675" s="19"/>
      <c r="E675" s="19"/>
      <c r="F675" s="20"/>
      <c r="G675" s="20" t="s">
        <v>741</v>
      </c>
      <c r="H675" s="21">
        <v>1</v>
      </c>
      <c r="I675" s="21" t="s">
        <v>995</v>
      </c>
      <c r="J675" s="46" t="s">
        <v>1137</v>
      </c>
      <c r="K675" s="46"/>
      <c r="L675" s="47">
        <v>0</v>
      </c>
      <c r="M675" s="48"/>
      <c r="N675" s="97">
        <v>366.67</v>
      </c>
      <c r="O675" s="49">
        <v>9.2499999999999999E-2</v>
      </c>
      <c r="P675" s="50">
        <v>0</v>
      </c>
      <c r="Q675" s="50">
        <v>0.12</v>
      </c>
      <c r="R675" s="50">
        <v>0</v>
      </c>
      <c r="S675" s="49">
        <v>0</v>
      </c>
      <c r="T675" s="46"/>
      <c r="U675" s="46">
        <v>50</v>
      </c>
      <c r="V675" s="51"/>
      <c r="W675" s="62"/>
      <c r="X675" s="62"/>
      <c r="Y675" s="23" t="str">
        <f t="shared" si="82"/>
        <v/>
      </c>
      <c r="Z675" s="23">
        <f t="shared" si="83"/>
        <v>366.67</v>
      </c>
      <c r="AA675" s="19">
        <f t="shared" si="84"/>
        <v>1</v>
      </c>
      <c r="AB675" s="19">
        <f t="shared" si="85"/>
        <v>0</v>
      </c>
      <c r="AC675" s="19">
        <f t="shared" si="86"/>
        <v>1</v>
      </c>
      <c r="AD675" s="23" t="str">
        <f t="shared" si="87"/>
        <v/>
      </c>
      <c r="AE675" s="23" t="str">
        <f t="shared" si="88"/>
        <v/>
      </c>
    </row>
    <row r="676" spans="2:31" x14ac:dyDescent="0.25">
      <c r="B676" s="18">
        <f t="shared" si="89"/>
        <v>654</v>
      </c>
      <c r="C676" s="25">
        <v>5500000001803</v>
      </c>
      <c r="D676" s="19"/>
      <c r="E676" s="19"/>
      <c r="F676" s="20"/>
      <c r="G676" s="20" t="s">
        <v>742</v>
      </c>
      <c r="H676" s="21">
        <v>1</v>
      </c>
      <c r="I676" s="21" t="s">
        <v>995</v>
      </c>
      <c r="J676" s="46" t="s">
        <v>1135</v>
      </c>
      <c r="K676" s="46"/>
      <c r="L676" s="47">
        <v>0</v>
      </c>
      <c r="M676" s="48"/>
      <c r="N676" s="97">
        <v>281.89999999999998</v>
      </c>
      <c r="O676" s="49">
        <v>9.2499999999999999E-2</v>
      </c>
      <c r="P676" s="50">
        <v>0</v>
      </c>
      <c r="Q676" s="50">
        <v>0.12</v>
      </c>
      <c r="R676" s="50">
        <v>0</v>
      </c>
      <c r="S676" s="49">
        <v>0</v>
      </c>
      <c r="T676" s="46"/>
      <c r="U676" s="46">
        <v>50</v>
      </c>
      <c r="V676" s="51"/>
      <c r="W676" s="62"/>
      <c r="X676" s="62"/>
      <c r="Y676" s="23" t="str">
        <f t="shared" si="82"/>
        <v/>
      </c>
      <c r="Z676" s="23">
        <f t="shared" si="83"/>
        <v>281.89999999999998</v>
      </c>
      <c r="AA676" s="19">
        <f t="shared" si="84"/>
        <v>1</v>
      </c>
      <c r="AB676" s="19">
        <f t="shared" si="85"/>
        <v>0</v>
      </c>
      <c r="AC676" s="19">
        <f t="shared" si="86"/>
        <v>1</v>
      </c>
      <c r="AD676" s="23" t="str">
        <f t="shared" si="87"/>
        <v/>
      </c>
      <c r="AE676" s="23" t="str">
        <f t="shared" si="88"/>
        <v/>
      </c>
    </row>
    <row r="677" spans="2:31" x14ac:dyDescent="0.25">
      <c r="B677" s="18">
        <f t="shared" si="89"/>
        <v>655</v>
      </c>
      <c r="C677" s="25">
        <v>5500000000426</v>
      </c>
      <c r="D677" s="19"/>
      <c r="E677" s="19"/>
      <c r="F677" s="20"/>
      <c r="G677" s="20" t="s">
        <v>743</v>
      </c>
      <c r="H677" s="21">
        <v>1</v>
      </c>
      <c r="I677" s="21" t="s">
        <v>995</v>
      </c>
      <c r="J677" s="46" t="s">
        <v>1137</v>
      </c>
      <c r="K677" s="46"/>
      <c r="L677" s="47">
        <v>0</v>
      </c>
      <c r="M677" s="48"/>
      <c r="N677" s="97">
        <v>277.56</v>
      </c>
      <c r="O677" s="49">
        <v>9.2499999999999999E-2</v>
      </c>
      <c r="P677" s="50">
        <v>0</v>
      </c>
      <c r="Q677" s="50">
        <v>0.04</v>
      </c>
      <c r="R677" s="50">
        <v>0</v>
      </c>
      <c r="S677" s="49">
        <v>0</v>
      </c>
      <c r="T677" s="46"/>
      <c r="U677" s="46">
        <v>50</v>
      </c>
      <c r="V677" s="51"/>
      <c r="W677" s="62"/>
      <c r="X677" s="62"/>
      <c r="Y677" s="23" t="str">
        <f t="shared" si="82"/>
        <v/>
      </c>
      <c r="Z677" s="23">
        <f t="shared" si="83"/>
        <v>277.56</v>
      </c>
      <c r="AA677" s="19">
        <f t="shared" si="84"/>
        <v>1</v>
      </c>
      <c r="AB677" s="19">
        <f t="shared" si="85"/>
        <v>0</v>
      </c>
      <c r="AC677" s="19">
        <f t="shared" si="86"/>
        <v>1</v>
      </c>
      <c r="AD677" s="23" t="str">
        <f t="shared" si="87"/>
        <v/>
      </c>
      <c r="AE677" s="23" t="str">
        <f t="shared" si="88"/>
        <v/>
      </c>
    </row>
    <row r="678" spans="2:31" x14ac:dyDescent="0.25">
      <c r="B678" s="18">
        <f t="shared" si="89"/>
        <v>656</v>
      </c>
      <c r="C678" s="25">
        <v>5500000001930</v>
      </c>
      <c r="D678" s="19"/>
      <c r="E678" s="19"/>
      <c r="F678" s="20"/>
      <c r="G678" s="20" t="s">
        <v>744</v>
      </c>
      <c r="H678" s="21">
        <v>1</v>
      </c>
      <c r="I678" s="21" t="s">
        <v>995</v>
      </c>
      <c r="J678" s="46" t="s">
        <v>1137</v>
      </c>
      <c r="K678" s="46"/>
      <c r="L678" s="47">
        <v>0</v>
      </c>
      <c r="M678" s="48"/>
      <c r="N678" s="97">
        <v>35.08</v>
      </c>
      <c r="O678" s="49">
        <v>9.2499999999999999E-2</v>
      </c>
      <c r="P678" s="50">
        <v>0</v>
      </c>
      <c r="Q678" s="50">
        <v>0.12</v>
      </c>
      <c r="R678" s="50">
        <v>0</v>
      </c>
      <c r="S678" s="49">
        <v>0</v>
      </c>
      <c r="T678" s="46"/>
      <c r="U678" s="46">
        <v>50</v>
      </c>
      <c r="V678" s="51"/>
      <c r="W678" s="62"/>
      <c r="X678" s="62"/>
      <c r="Y678" s="23" t="str">
        <f t="shared" si="82"/>
        <v/>
      </c>
      <c r="Z678" s="23">
        <f t="shared" si="83"/>
        <v>35.08</v>
      </c>
      <c r="AA678" s="19">
        <f t="shared" si="84"/>
        <v>1</v>
      </c>
      <c r="AB678" s="19">
        <f t="shared" si="85"/>
        <v>0</v>
      </c>
      <c r="AC678" s="19">
        <f t="shared" si="86"/>
        <v>1</v>
      </c>
      <c r="AD678" s="23" t="str">
        <f t="shared" si="87"/>
        <v/>
      </c>
      <c r="AE678" s="23" t="str">
        <f t="shared" si="88"/>
        <v/>
      </c>
    </row>
    <row r="679" spans="2:31" x14ac:dyDescent="0.25">
      <c r="B679" s="18">
        <f t="shared" si="89"/>
        <v>657</v>
      </c>
      <c r="C679" s="25">
        <v>5500000001931</v>
      </c>
      <c r="D679" s="19"/>
      <c r="E679" s="19"/>
      <c r="F679" s="20"/>
      <c r="G679" s="20" t="s">
        <v>745</v>
      </c>
      <c r="H679" s="21">
        <v>1</v>
      </c>
      <c r="I679" s="21" t="s">
        <v>995</v>
      </c>
      <c r="J679" s="46" t="s">
        <v>1137</v>
      </c>
      <c r="K679" s="46"/>
      <c r="L679" s="47">
        <v>0</v>
      </c>
      <c r="M679" s="48"/>
      <c r="N679" s="97">
        <v>55.19</v>
      </c>
      <c r="O679" s="49">
        <v>9.2499999999999999E-2</v>
      </c>
      <c r="P679" s="50">
        <v>0</v>
      </c>
      <c r="Q679" s="50">
        <v>0.12</v>
      </c>
      <c r="R679" s="50">
        <v>0</v>
      </c>
      <c r="S679" s="49">
        <v>0</v>
      </c>
      <c r="T679" s="46"/>
      <c r="U679" s="46">
        <v>50</v>
      </c>
      <c r="V679" s="51"/>
      <c r="W679" s="62"/>
      <c r="X679" s="62"/>
      <c r="Y679" s="23" t="str">
        <f t="shared" si="82"/>
        <v/>
      </c>
      <c r="Z679" s="23">
        <f t="shared" si="83"/>
        <v>55.19</v>
      </c>
      <c r="AA679" s="19">
        <f t="shared" si="84"/>
        <v>1</v>
      </c>
      <c r="AB679" s="19">
        <f t="shared" si="85"/>
        <v>0</v>
      </c>
      <c r="AC679" s="19">
        <f t="shared" si="86"/>
        <v>1</v>
      </c>
      <c r="AD679" s="23" t="str">
        <f t="shared" si="87"/>
        <v/>
      </c>
      <c r="AE679" s="23" t="str">
        <f t="shared" si="88"/>
        <v/>
      </c>
    </row>
    <row r="680" spans="2:31" x14ac:dyDescent="0.25">
      <c r="B680" s="18">
        <f t="shared" si="89"/>
        <v>658</v>
      </c>
      <c r="C680" s="25">
        <v>5500000000977</v>
      </c>
      <c r="D680" s="19"/>
      <c r="E680" s="19"/>
      <c r="F680" s="20"/>
      <c r="G680" s="20" t="s">
        <v>746</v>
      </c>
      <c r="H680" s="21">
        <v>28</v>
      </c>
      <c r="I680" s="21" t="s">
        <v>995</v>
      </c>
      <c r="J680" s="46" t="s">
        <v>1137</v>
      </c>
      <c r="K680" s="46"/>
      <c r="L680" s="47" t="s">
        <v>1248</v>
      </c>
      <c r="M680" s="48"/>
      <c r="N680" s="97">
        <v>84.11</v>
      </c>
      <c r="O680" s="49">
        <v>9.2499999999999999E-2</v>
      </c>
      <c r="P680" s="50">
        <v>0</v>
      </c>
      <c r="Q680" s="50">
        <v>0.12</v>
      </c>
      <c r="R680" s="50">
        <v>0</v>
      </c>
      <c r="S680" s="49">
        <v>0</v>
      </c>
      <c r="T680" s="46"/>
      <c r="U680" s="46">
        <v>45</v>
      </c>
      <c r="V680" s="51"/>
      <c r="W680" s="62"/>
      <c r="X680" s="62"/>
      <c r="Y680" s="23" t="str">
        <f t="shared" si="82"/>
        <v/>
      </c>
      <c r="Z680" s="23">
        <f t="shared" si="83"/>
        <v>2355.08</v>
      </c>
      <c r="AA680" s="19">
        <f t="shared" si="84"/>
        <v>1</v>
      </c>
      <c r="AB680" s="19">
        <f t="shared" si="85"/>
        <v>0</v>
      </c>
      <c r="AC680" s="19">
        <f t="shared" si="86"/>
        <v>1</v>
      </c>
      <c r="AD680" s="23" t="str">
        <f t="shared" si="87"/>
        <v/>
      </c>
      <c r="AE680" s="23" t="str">
        <f t="shared" si="88"/>
        <v/>
      </c>
    </row>
    <row r="681" spans="2:31" x14ac:dyDescent="0.25">
      <c r="B681" s="18">
        <f t="shared" si="89"/>
        <v>659</v>
      </c>
      <c r="C681" s="25">
        <v>5200000011450</v>
      </c>
      <c r="D681" s="19"/>
      <c r="E681" s="19"/>
      <c r="F681" s="20"/>
      <c r="G681" s="20" t="s">
        <v>747</v>
      </c>
      <c r="H681" s="21">
        <v>1</v>
      </c>
      <c r="I681" s="21" t="s">
        <v>995</v>
      </c>
      <c r="J681" s="46" t="s">
        <v>1142</v>
      </c>
      <c r="K681" s="46"/>
      <c r="L681" s="47">
        <v>0</v>
      </c>
      <c r="M681" s="48"/>
      <c r="N681" s="97">
        <v>263</v>
      </c>
      <c r="O681" s="49">
        <v>9.2499999999999999E-2</v>
      </c>
      <c r="P681" s="50">
        <v>0</v>
      </c>
      <c r="Q681" s="50">
        <v>0.12</v>
      </c>
      <c r="R681" s="50">
        <v>0</v>
      </c>
      <c r="S681" s="49">
        <v>0</v>
      </c>
      <c r="T681" s="46"/>
      <c r="U681" s="46">
        <v>50</v>
      </c>
      <c r="V681" s="51"/>
      <c r="W681" s="62"/>
      <c r="X681" s="62"/>
      <c r="Y681" s="23" t="str">
        <f t="shared" si="82"/>
        <v/>
      </c>
      <c r="Z681" s="23">
        <f t="shared" si="83"/>
        <v>263</v>
      </c>
      <c r="AA681" s="19">
        <f t="shared" si="84"/>
        <v>1</v>
      </c>
      <c r="AB681" s="19">
        <f t="shared" si="85"/>
        <v>0</v>
      </c>
      <c r="AC681" s="19">
        <f t="shared" si="86"/>
        <v>1</v>
      </c>
      <c r="AD681" s="23" t="str">
        <f t="shared" si="87"/>
        <v/>
      </c>
      <c r="AE681" s="23" t="str">
        <f t="shared" si="88"/>
        <v/>
      </c>
    </row>
    <row r="682" spans="2:31" x14ac:dyDescent="0.25">
      <c r="B682" s="18">
        <f t="shared" si="89"/>
        <v>660</v>
      </c>
      <c r="C682" s="25">
        <v>5200000011423</v>
      </c>
      <c r="D682" s="19"/>
      <c r="E682" s="19"/>
      <c r="F682" s="20"/>
      <c r="G682" s="20" t="s">
        <v>748</v>
      </c>
      <c r="H682" s="21">
        <v>1</v>
      </c>
      <c r="I682" s="21" t="s">
        <v>995</v>
      </c>
      <c r="J682" s="46" t="s">
        <v>1142</v>
      </c>
      <c r="K682" s="46"/>
      <c r="L682" s="47">
        <v>0</v>
      </c>
      <c r="M682" s="48"/>
      <c r="N682" s="97">
        <v>147.82</v>
      </c>
      <c r="O682" s="49">
        <v>9.2499999999999999E-2</v>
      </c>
      <c r="P682" s="50">
        <v>0</v>
      </c>
      <c r="Q682" s="50">
        <v>0.12</v>
      </c>
      <c r="R682" s="50">
        <v>0</v>
      </c>
      <c r="S682" s="49">
        <v>0</v>
      </c>
      <c r="T682" s="46"/>
      <c r="U682" s="46">
        <v>50</v>
      </c>
      <c r="V682" s="51"/>
      <c r="W682" s="62"/>
      <c r="X682" s="62"/>
      <c r="Y682" s="23" t="str">
        <f t="shared" si="82"/>
        <v/>
      </c>
      <c r="Z682" s="23">
        <f t="shared" si="83"/>
        <v>147.82</v>
      </c>
      <c r="AA682" s="19">
        <f t="shared" si="84"/>
        <v>1</v>
      </c>
      <c r="AB682" s="19">
        <f t="shared" si="85"/>
        <v>0</v>
      </c>
      <c r="AC682" s="19">
        <f t="shared" si="86"/>
        <v>1</v>
      </c>
      <c r="AD682" s="23" t="str">
        <f t="shared" si="87"/>
        <v/>
      </c>
      <c r="AE682" s="23" t="str">
        <f t="shared" si="88"/>
        <v/>
      </c>
    </row>
    <row r="683" spans="2:31" x14ac:dyDescent="0.25">
      <c r="B683" s="18">
        <f t="shared" si="89"/>
        <v>661</v>
      </c>
      <c r="C683" s="25">
        <v>5200000011447</v>
      </c>
      <c r="D683" s="19"/>
      <c r="E683" s="19"/>
      <c r="F683" s="20"/>
      <c r="G683" s="20" t="s">
        <v>749</v>
      </c>
      <c r="H683" s="21">
        <v>1</v>
      </c>
      <c r="I683" s="21" t="s">
        <v>995</v>
      </c>
      <c r="J683" s="46" t="s">
        <v>1142</v>
      </c>
      <c r="K683" s="46"/>
      <c r="L683" s="47">
        <v>0</v>
      </c>
      <c r="M683" s="48"/>
      <c r="N683" s="97">
        <v>189.28</v>
      </c>
      <c r="O683" s="49">
        <v>9.2499999999999999E-2</v>
      </c>
      <c r="P683" s="50">
        <v>0</v>
      </c>
      <c r="Q683" s="50">
        <v>0.12</v>
      </c>
      <c r="R683" s="50">
        <v>0</v>
      </c>
      <c r="S683" s="49">
        <v>0</v>
      </c>
      <c r="T683" s="46"/>
      <c r="U683" s="46">
        <v>50</v>
      </c>
      <c r="V683" s="51"/>
      <c r="W683" s="62"/>
      <c r="X683" s="62"/>
      <c r="Y683" s="23" t="str">
        <f t="shared" si="82"/>
        <v/>
      </c>
      <c r="Z683" s="23">
        <f t="shared" si="83"/>
        <v>189.28</v>
      </c>
      <c r="AA683" s="19">
        <f t="shared" si="84"/>
        <v>1</v>
      </c>
      <c r="AB683" s="19">
        <f t="shared" si="85"/>
        <v>0</v>
      </c>
      <c r="AC683" s="19">
        <f t="shared" si="86"/>
        <v>1</v>
      </c>
      <c r="AD683" s="23" t="str">
        <f t="shared" si="87"/>
        <v/>
      </c>
      <c r="AE683" s="23" t="str">
        <f t="shared" si="88"/>
        <v/>
      </c>
    </row>
    <row r="684" spans="2:31" x14ac:dyDescent="0.25">
      <c r="B684" s="18">
        <f t="shared" si="89"/>
        <v>662</v>
      </c>
      <c r="C684" s="25">
        <v>5200000011446</v>
      </c>
      <c r="D684" s="19"/>
      <c r="E684" s="19"/>
      <c r="F684" s="20"/>
      <c r="G684" s="20" t="s">
        <v>750</v>
      </c>
      <c r="H684" s="21">
        <v>1</v>
      </c>
      <c r="I684" s="21" t="s">
        <v>995</v>
      </c>
      <c r="J684" s="46" t="s">
        <v>1142</v>
      </c>
      <c r="K684" s="46"/>
      <c r="L684" s="47">
        <v>0</v>
      </c>
      <c r="M684" s="48"/>
      <c r="N684" s="97">
        <v>130.5</v>
      </c>
      <c r="O684" s="49">
        <v>9.2499999999999999E-2</v>
      </c>
      <c r="P684" s="50">
        <v>0</v>
      </c>
      <c r="Q684" s="50">
        <v>0.12</v>
      </c>
      <c r="R684" s="50">
        <v>0</v>
      </c>
      <c r="S684" s="49">
        <v>0</v>
      </c>
      <c r="T684" s="46"/>
      <c r="U684" s="46">
        <v>75</v>
      </c>
      <c r="V684" s="51"/>
      <c r="W684" s="62"/>
      <c r="X684" s="62"/>
      <c r="Y684" s="23" t="str">
        <f t="shared" si="82"/>
        <v/>
      </c>
      <c r="Z684" s="23">
        <f t="shared" si="83"/>
        <v>130.5</v>
      </c>
      <c r="AA684" s="19">
        <f t="shared" si="84"/>
        <v>1</v>
      </c>
      <c r="AB684" s="19">
        <f t="shared" si="85"/>
        <v>0</v>
      </c>
      <c r="AC684" s="19">
        <f t="shared" si="86"/>
        <v>1</v>
      </c>
      <c r="AD684" s="23" t="str">
        <f t="shared" si="87"/>
        <v/>
      </c>
      <c r="AE684" s="23" t="str">
        <f t="shared" si="88"/>
        <v/>
      </c>
    </row>
    <row r="685" spans="2:31" x14ac:dyDescent="0.25">
      <c r="B685" s="18">
        <f t="shared" si="89"/>
        <v>663</v>
      </c>
      <c r="C685" s="25">
        <v>5200000011456</v>
      </c>
      <c r="D685" s="19"/>
      <c r="E685" s="19"/>
      <c r="F685" s="20"/>
      <c r="G685" s="20" t="s">
        <v>751</v>
      </c>
      <c r="H685" s="21">
        <v>1</v>
      </c>
      <c r="I685" s="21" t="s">
        <v>995</v>
      </c>
      <c r="J685" s="46" t="s">
        <v>1142</v>
      </c>
      <c r="K685" s="46"/>
      <c r="L685" s="47">
        <v>0</v>
      </c>
      <c r="M685" s="48"/>
      <c r="N685" s="97">
        <v>375.08</v>
      </c>
      <c r="O685" s="49">
        <v>9.2499999999999999E-2</v>
      </c>
      <c r="P685" s="50">
        <v>0</v>
      </c>
      <c r="Q685" s="50">
        <v>0.12</v>
      </c>
      <c r="R685" s="50">
        <v>0</v>
      </c>
      <c r="S685" s="49">
        <v>0</v>
      </c>
      <c r="T685" s="46"/>
      <c r="U685" s="46">
        <v>75</v>
      </c>
      <c r="V685" s="51"/>
      <c r="W685" s="62"/>
      <c r="X685" s="62"/>
      <c r="Y685" s="23" t="str">
        <f t="shared" si="82"/>
        <v/>
      </c>
      <c r="Z685" s="23">
        <f t="shared" si="83"/>
        <v>375.08</v>
      </c>
      <c r="AA685" s="19">
        <f t="shared" si="84"/>
        <v>1</v>
      </c>
      <c r="AB685" s="19">
        <f t="shared" si="85"/>
        <v>0</v>
      </c>
      <c r="AC685" s="19">
        <f t="shared" si="86"/>
        <v>1</v>
      </c>
      <c r="AD685" s="23" t="str">
        <f t="shared" si="87"/>
        <v/>
      </c>
      <c r="AE685" s="23" t="str">
        <f t="shared" si="88"/>
        <v/>
      </c>
    </row>
    <row r="686" spans="2:31" x14ac:dyDescent="0.25">
      <c r="B686" s="18">
        <f t="shared" si="89"/>
        <v>664</v>
      </c>
      <c r="C686" s="25">
        <v>5200000011454</v>
      </c>
      <c r="D686" s="19"/>
      <c r="E686" s="19"/>
      <c r="F686" s="20"/>
      <c r="G686" s="20" t="s">
        <v>752</v>
      </c>
      <c r="H686" s="21">
        <v>1</v>
      </c>
      <c r="I686" s="21" t="s">
        <v>995</v>
      </c>
      <c r="J686" s="46" t="s">
        <v>1142</v>
      </c>
      <c r="K686" s="46"/>
      <c r="L686" s="47">
        <v>0</v>
      </c>
      <c r="M686" s="48"/>
      <c r="N686" s="97">
        <v>165.38</v>
      </c>
      <c r="O686" s="49">
        <v>9.2499999999999999E-2</v>
      </c>
      <c r="P686" s="50">
        <v>0</v>
      </c>
      <c r="Q686" s="50">
        <v>0.12</v>
      </c>
      <c r="R686" s="50">
        <v>0</v>
      </c>
      <c r="S686" s="49">
        <v>0</v>
      </c>
      <c r="T686" s="46"/>
      <c r="U686" s="46">
        <v>75</v>
      </c>
      <c r="V686" s="51"/>
      <c r="W686" s="62"/>
      <c r="X686" s="62"/>
      <c r="Y686" s="23" t="str">
        <f t="shared" si="82"/>
        <v/>
      </c>
      <c r="Z686" s="23">
        <f t="shared" si="83"/>
        <v>165.38</v>
      </c>
      <c r="AA686" s="19">
        <f t="shared" si="84"/>
        <v>1</v>
      </c>
      <c r="AB686" s="19">
        <f t="shared" si="85"/>
        <v>0</v>
      </c>
      <c r="AC686" s="19">
        <f t="shared" si="86"/>
        <v>1</v>
      </c>
      <c r="AD686" s="23" t="str">
        <f t="shared" si="87"/>
        <v/>
      </c>
      <c r="AE686" s="23" t="str">
        <f t="shared" si="88"/>
        <v/>
      </c>
    </row>
    <row r="687" spans="2:31" x14ac:dyDescent="0.25">
      <c r="B687" s="18">
        <f t="shared" si="89"/>
        <v>665</v>
      </c>
      <c r="C687" s="25">
        <v>5200000011455</v>
      </c>
      <c r="D687" s="19"/>
      <c r="E687" s="19"/>
      <c r="F687" s="20"/>
      <c r="G687" s="20" t="s">
        <v>753</v>
      </c>
      <c r="H687" s="21">
        <v>1</v>
      </c>
      <c r="I687" s="21" t="s">
        <v>995</v>
      </c>
      <c r="J687" s="46" t="s">
        <v>1073</v>
      </c>
      <c r="K687" s="46" t="s">
        <v>85</v>
      </c>
      <c r="L687" s="47" t="s">
        <v>1188</v>
      </c>
      <c r="M687" s="48"/>
      <c r="N687" s="97"/>
      <c r="O687" s="49"/>
      <c r="P687" s="50"/>
      <c r="Q687" s="50"/>
      <c r="R687" s="50"/>
      <c r="S687" s="49"/>
      <c r="T687" s="46"/>
      <c r="U687" s="46">
        <v>0</v>
      </c>
      <c r="V687" s="51"/>
      <c r="W687" s="62"/>
      <c r="X687" s="62"/>
      <c r="Y687" s="23" t="str">
        <f t="shared" si="82"/>
        <v/>
      </c>
      <c r="Z687" s="23" t="str">
        <f t="shared" si="83"/>
        <v/>
      </c>
      <c r="AA687" s="19">
        <f t="shared" si="84"/>
        <v>0</v>
      </c>
      <c r="AB687" s="19">
        <f t="shared" si="85"/>
        <v>0</v>
      </c>
      <c r="AC687" s="19">
        <f t="shared" si="86"/>
        <v>0</v>
      </c>
      <c r="AD687" s="23" t="str">
        <f t="shared" si="87"/>
        <v/>
      </c>
      <c r="AE687" s="23" t="str">
        <f t="shared" si="88"/>
        <v/>
      </c>
    </row>
    <row r="688" spans="2:31" x14ac:dyDescent="0.25">
      <c r="B688" s="18">
        <f t="shared" si="89"/>
        <v>666</v>
      </c>
      <c r="C688" s="25">
        <v>5200000011415</v>
      </c>
      <c r="D688" s="19"/>
      <c r="E688" s="19"/>
      <c r="F688" s="20"/>
      <c r="G688" s="20" t="s">
        <v>754</v>
      </c>
      <c r="H688" s="21">
        <v>1</v>
      </c>
      <c r="I688" s="21" t="s">
        <v>995</v>
      </c>
      <c r="J688" s="46" t="s">
        <v>1142</v>
      </c>
      <c r="K688" s="46"/>
      <c r="L688" s="47" t="s">
        <v>1180</v>
      </c>
      <c r="M688" s="48"/>
      <c r="N688" s="97">
        <v>161.72999999999999</v>
      </c>
      <c r="O688" s="49">
        <v>9.2499999999999999E-2</v>
      </c>
      <c r="P688" s="50">
        <v>0</v>
      </c>
      <c r="Q688" s="50">
        <v>0.12</v>
      </c>
      <c r="R688" s="50">
        <v>0</v>
      </c>
      <c r="S688" s="49">
        <v>0</v>
      </c>
      <c r="T688" s="46"/>
      <c r="U688" s="46">
        <v>45</v>
      </c>
      <c r="V688" s="51"/>
      <c r="W688" s="62"/>
      <c r="X688" s="62"/>
      <c r="Y688" s="23" t="str">
        <f t="shared" si="82"/>
        <v/>
      </c>
      <c r="Z688" s="23">
        <f t="shared" si="83"/>
        <v>161.72999999999999</v>
      </c>
      <c r="AA688" s="19">
        <f t="shared" si="84"/>
        <v>1</v>
      </c>
      <c r="AB688" s="19">
        <f t="shared" si="85"/>
        <v>0</v>
      </c>
      <c r="AC688" s="19">
        <f t="shared" si="86"/>
        <v>1</v>
      </c>
      <c r="AD688" s="23" t="str">
        <f t="shared" si="87"/>
        <v/>
      </c>
      <c r="AE688" s="23" t="str">
        <f t="shared" si="88"/>
        <v/>
      </c>
    </row>
    <row r="689" spans="2:31" x14ac:dyDescent="0.25">
      <c r="B689" s="18">
        <f t="shared" si="89"/>
        <v>667</v>
      </c>
      <c r="C689" s="25">
        <v>5200000011416</v>
      </c>
      <c r="D689" s="19"/>
      <c r="E689" s="19"/>
      <c r="F689" s="20"/>
      <c r="G689" s="20" t="s">
        <v>755</v>
      </c>
      <c r="H689" s="21">
        <v>1</v>
      </c>
      <c r="I689" s="21" t="s">
        <v>995</v>
      </c>
      <c r="J689" s="46" t="s">
        <v>1142</v>
      </c>
      <c r="K689" s="46"/>
      <c r="L689" s="47">
        <v>0</v>
      </c>
      <c r="M689" s="48"/>
      <c r="N689" s="97">
        <v>211.2</v>
      </c>
      <c r="O689" s="49">
        <v>9.2499999999999999E-2</v>
      </c>
      <c r="P689" s="50">
        <v>0</v>
      </c>
      <c r="Q689" s="50">
        <v>0.12</v>
      </c>
      <c r="R689" s="50">
        <v>0</v>
      </c>
      <c r="S689" s="49">
        <v>0</v>
      </c>
      <c r="T689" s="46"/>
      <c r="U689" s="46">
        <v>50</v>
      </c>
      <c r="V689" s="51"/>
      <c r="W689" s="62"/>
      <c r="X689" s="62"/>
      <c r="Y689" s="23" t="str">
        <f t="shared" si="82"/>
        <v/>
      </c>
      <c r="Z689" s="23">
        <f t="shared" si="83"/>
        <v>211.2</v>
      </c>
      <c r="AA689" s="19">
        <f t="shared" si="84"/>
        <v>1</v>
      </c>
      <c r="AB689" s="19">
        <f t="shared" si="85"/>
        <v>0</v>
      </c>
      <c r="AC689" s="19">
        <f t="shared" si="86"/>
        <v>1</v>
      </c>
      <c r="AD689" s="23" t="str">
        <f t="shared" si="87"/>
        <v/>
      </c>
      <c r="AE689" s="23" t="str">
        <f t="shared" si="88"/>
        <v/>
      </c>
    </row>
    <row r="690" spans="2:31" x14ac:dyDescent="0.25">
      <c r="B690" s="18">
        <f t="shared" si="89"/>
        <v>668</v>
      </c>
      <c r="C690" s="25">
        <v>5200000011418</v>
      </c>
      <c r="D690" s="19"/>
      <c r="E690" s="19"/>
      <c r="F690" s="20"/>
      <c r="G690" s="20" t="s">
        <v>756</v>
      </c>
      <c r="H690" s="21">
        <v>1</v>
      </c>
      <c r="I690" s="21" t="s">
        <v>995</v>
      </c>
      <c r="J690" s="46" t="s">
        <v>1142</v>
      </c>
      <c r="K690" s="46"/>
      <c r="L690" s="47">
        <v>0</v>
      </c>
      <c r="M690" s="48"/>
      <c r="N690" s="97">
        <v>274.95</v>
      </c>
      <c r="O690" s="49">
        <v>9.2499999999999999E-2</v>
      </c>
      <c r="P690" s="50">
        <v>0</v>
      </c>
      <c r="Q690" s="50">
        <v>0.12</v>
      </c>
      <c r="R690" s="50">
        <v>0</v>
      </c>
      <c r="S690" s="49">
        <v>0</v>
      </c>
      <c r="T690" s="46"/>
      <c r="U690" s="46">
        <v>50</v>
      </c>
      <c r="V690" s="51"/>
      <c r="W690" s="62"/>
      <c r="X690" s="62"/>
      <c r="Y690" s="23" t="str">
        <f t="shared" si="82"/>
        <v/>
      </c>
      <c r="Z690" s="23">
        <f t="shared" si="83"/>
        <v>274.95</v>
      </c>
      <c r="AA690" s="19">
        <f t="shared" si="84"/>
        <v>1</v>
      </c>
      <c r="AB690" s="19">
        <f t="shared" si="85"/>
        <v>0</v>
      </c>
      <c r="AC690" s="19">
        <f t="shared" si="86"/>
        <v>1</v>
      </c>
      <c r="AD690" s="23" t="str">
        <f t="shared" si="87"/>
        <v/>
      </c>
      <c r="AE690" s="23" t="str">
        <f t="shared" si="88"/>
        <v/>
      </c>
    </row>
    <row r="691" spans="2:31" x14ac:dyDescent="0.25">
      <c r="B691" s="18">
        <f t="shared" si="89"/>
        <v>669</v>
      </c>
      <c r="C691" s="25">
        <v>5200000011419</v>
      </c>
      <c r="D691" s="19"/>
      <c r="E691" s="19"/>
      <c r="F691" s="20"/>
      <c r="G691" s="20" t="s">
        <v>757</v>
      </c>
      <c r="H691" s="21">
        <v>1</v>
      </c>
      <c r="I691" s="21" t="s">
        <v>995</v>
      </c>
      <c r="J691" s="46" t="s">
        <v>1142</v>
      </c>
      <c r="K691" s="46"/>
      <c r="L691" s="47">
        <v>0</v>
      </c>
      <c r="M691" s="48"/>
      <c r="N691" s="97">
        <v>274.95</v>
      </c>
      <c r="O691" s="49">
        <v>9.2499999999999999E-2</v>
      </c>
      <c r="P691" s="50">
        <v>0</v>
      </c>
      <c r="Q691" s="50">
        <v>0.12</v>
      </c>
      <c r="R691" s="50">
        <v>0</v>
      </c>
      <c r="S691" s="49">
        <v>0</v>
      </c>
      <c r="T691" s="46"/>
      <c r="U691" s="46">
        <v>50</v>
      </c>
      <c r="V691" s="51"/>
      <c r="W691" s="62"/>
      <c r="X691" s="62"/>
      <c r="Y691" s="23" t="str">
        <f t="shared" si="82"/>
        <v/>
      </c>
      <c r="Z691" s="23">
        <f t="shared" si="83"/>
        <v>274.95</v>
      </c>
      <c r="AA691" s="19">
        <f t="shared" si="84"/>
        <v>1</v>
      </c>
      <c r="AB691" s="19">
        <f t="shared" si="85"/>
        <v>0</v>
      </c>
      <c r="AC691" s="19">
        <f t="shared" si="86"/>
        <v>1</v>
      </c>
      <c r="AD691" s="23" t="str">
        <f t="shared" si="87"/>
        <v/>
      </c>
      <c r="AE691" s="23" t="str">
        <f t="shared" si="88"/>
        <v/>
      </c>
    </row>
    <row r="692" spans="2:31" x14ac:dyDescent="0.25">
      <c r="B692" s="18">
        <f t="shared" si="89"/>
        <v>670</v>
      </c>
      <c r="C692" s="25">
        <v>5200000011420</v>
      </c>
      <c r="D692" s="19"/>
      <c r="E692" s="19"/>
      <c r="F692" s="20"/>
      <c r="G692" s="20" t="s">
        <v>758</v>
      </c>
      <c r="H692" s="21">
        <v>1</v>
      </c>
      <c r="I692" s="21" t="s">
        <v>995</v>
      </c>
      <c r="J692" s="46" t="s">
        <v>1142</v>
      </c>
      <c r="K692" s="46"/>
      <c r="L692" s="47" t="s">
        <v>1249</v>
      </c>
      <c r="M692" s="48"/>
      <c r="N692" s="97">
        <v>504.74</v>
      </c>
      <c r="O692" s="49">
        <v>9.2499999999999999E-2</v>
      </c>
      <c r="P692" s="50">
        <v>0</v>
      </c>
      <c r="Q692" s="50">
        <v>0.12</v>
      </c>
      <c r="R692" s="50">
        <v>0</v>
      </c>
      <c r="S692" s="49">
        <v>0</v>
      </c>
      <c r="T692" s="46"/>
      <c r="U692" s="46">
        <v>50</v>
      </c>
      <c r="V692" s="51"/>
      <c r="W692" s="62"/>
      <c r="X692" s="62"/>
      <c r="Y692" s="23" t="str">
        <f t="shared" si="82"/>
        <v/>
      </c>
      <c r="Z692" s="23">
        <f t="shared" si="83"/>
        <v>504.74</v>
      </c>
      <c r="AA692" s="19">
        <f t="shared" si="84"/>
        <v>1</v>
      </c>
      <c r="AB692" s="19">
        <f t="shared" si="85"/>
        <v>0</v>
      </c>
      <c r="AC692" s="19">
        <f t="shared" si="86"/>
        <v>1</v>
      </c>
      <c r="AD692" s="23" t="str">
        <f t="shared" si="87"/>
        <v/>
      </c>
      <c r="AE692" s="23" t="str">
        <f t="shared" si="88"/>
        <v/>
      </c>
    </row>
    <row r="693" spans="2:31" x14ac:dyDescent="0.25">
      <c r="B693" s="18">
        <f t="shared" si="89"/>
        <v>671</v>
      </c>
      <c r="C693" s="25">
        <v>5200000011422</v>
      </c>
      <c r="D693" s="19"/>
      <c r="E693" s="19"/>
      <c r="F693" s="20"/>
      <c r="G693" s="20" t="s">
        <v>759</v>
      </c>
      <c r="H693" s="21">
        <v>1</v>
      </c>
      <c r="I693" s="21" t="s">
        <v>995</v>
      </c>
      <c r="J693" s="46" t="s">
        <v>1142</v>
      </c>
      <c r="K693" s="46"/>
      <c r="L693" s="47">
        <v>0</v>
      </c>
      <c r="M693" s="48"/>
      <c r="N693" s="97">
        <v>564.55999999999995</v>
      </c>
      <c r="O693" s="49">
        <v>9.2499999999999999E-2</v>
      </c>
      <c r="P693" s="50">
        <v>0</v>
      </c>
      <c r="Q693" s="50">
        <v>0.12</v>
      </c>
      <c r="R693" s="50">
        <v>0</v>
      </c>
      <c r="S693" s="49">
        <v>0</v>
      </c>
      <c r="T693" s="46"/>
      <c r="U693" s="46">
        <v>50</v>
      </c>
      <c r="V693" s="51"/>
      <c r="W693" s="62"/>
      <c r="X693" s="62"/>
      <c r="Y693" s="23" t="str">
        <f t="shared" si="82"/>
        <v/>
      </c>
      <c r="Z693" s="23">
        <f t="shared" si="83"/>
        <v>564.55999999999995</v>
      </c>
      <c r="AA693" s="19">
        <f t="shared" si="84"/>
        <v>1</v>
      </c>
      <c r="AB693" s="19">
        <f t="shared" si="85"/>
        <v>0</v>
      </c>
      <c r="AC693" s="19">
        <f t="shared" si="86"/>
        <v>1</v>
      </c>
      <c r="AD693" s="23" t="str">
        <f t="shared" si="87"/>
        <v/>
      </c>
      <c r="AE693" s="23" t="str">
        <f t="shared" si="88"/>
        <v/>
      </c>
    </row>
    <row r="694" spans="2:31" x14ac:dyDescent="0.25">
      <c r="B694" s="18">
        <f t="shared" si="89"/>
        <v>672</v>
      </c>
      <c r="C694" s="25">
        <v>5200000011312</v>
      </c>
      <c r="D694" s="19"/>
      <c r="E694" s="19"/>
      <c r="F694" s="20"/>
      <c r="G694" s="20" t="s">
        <v>760</v>
      </c>
      <c r="H694" s="21">
        <v>1</v>
      </c>
      <c r="I694" s="21" t="s">
        <v>995</v>
      </c>
      <c r="J694" s="46" t="s">
        <v>1142</v>
      </c>
      <c r="K694" s="46"/>
      <c r="L694" s="47" t="s">
        <v>1181</v>
      </c>
      <c r="M694" s="48"/>
      <c r="N694" s="97">
        <v>104.73</v>
      </c>
      <c r="O694" s="49">
        <v>9.2499999999999999E-2</v>
      </c>
      <c r="P694" s="50">
        <v>0</v>
      </c>
      <c r="Q694" s="50">
        <v>0.12</v>
      </c>
      <c r="R694" s="50">
        <v>0</v>
      </c>
      <c r="S694" s="49">
        <v>0</v>
      </c>
      <c r="T694" s="46"/>
      <c r="U694" s="46">
        <v>35</v>
      </c>
      <c r="V694" s="51"/>
      <c r="W694" s="62"/>
      <c r="X694" s="62"/>
      <c r="Y694" s="23" t="str">
        <f t="shared" si="82"/>
        <v/>
      </c>
      <c r="Z694" s="23">
        <f t="shared" si="83"/>
        <v>104.73</v>
      </c>
      <c r="AA694" s="19">
        <f t="shared" si="84"/>
        <v>1</v>
      </c>
      <c r="AB694" s="19">
        <f t="shared" si="85"/>
        <v>0</v>
      </c>
      <c r="AC694" s="19">
        <f t="shared" si="86"/>
        <v>1</v>
      </c>
      <c r="AD694" s="23" t="str">
        <f t="shared" si="87"/>
        <v/>
      </c>
      <c r="AE694" s="23" t="str">
        <f t="shared" si="88"/>
        <v/>
      </c>
    </row>
    <row r="695" spans="2:31" x14ac:dyDescent="0.25">
      <c r="B695" s="18">
        <f t="shared" si="89"/>
        <v>673</v>
      </c>
      <c r="C695" s="25">
        <v>5200000011388</v>
      </c>
      <c r="D695" s="19"/>
      <c r="E695" s="19"/>
      <c r="F695" s="20"/>
      <c r="G695" s="20" t="s">
        <v>761</v>
      </c>
      <c r="H695" s="21">
        <v>1</v>
      </c>
      <c r="I695" s="21" t="s">
        <v>995</v>
      </c>
      <c r="J695" s="46" t="s">
        <v>1142</v>
      </c>
      <c r="K695" s="46"/>
      <c r="L695" s="47">
        <v>0</v>
      </c>
      <c r="M695" s="48"/>
      <c r="N695" s="97">
        <v>127.63</v>
      </c>
      <c r="O695" s="49">
        <v>9.2499999999999999E-2</v>
      </c>
      <c r="P695" s="50">
        <v>0</v>
      </c>
      <c r="Q695" s="50">
        <v>0.12</v>
      </c>
      <c r="R695" s="50">
        <v>0</v>
      </c>
      <c r="S695" s="49">
        <v>0</v>
      </c>
      <c r="T695" s="46"/>
      <c r="U695" s="46">
        <v>45</v>
      </c>
      <c r="V695" s="51"/>
      <c r="W695" s="62"/>
      <c r="X695" s="62"/>
      <c r="Y695" s="23" t="str">
        <f t="shared" si="82"/>
        <v/>
      </c>
      <c r="Z695" s="23">
        <f t="shared" si="83"/>
        <v>127.63</v>
      </c>
      <c r="AA695" s="19">
        <f t="shared" si="84"/>
        <v>1</v>
      </c>
      <c r="AB695" s="19">
        <f t="shared" si="85"/>
        <v>0</v>
      </c>
      <c r="AC695" s="19">
        <f t="shared" si="86"/>
        <v>1</v>
      </c>
      <c r="AD695" s="23" t="str">
        <f t="shared" si="87"/>
        <v/>
      </c>
      <c r="AE695" s="23" t="str">
        <f t="shared" si="88"/>
        <v/>
      </c>
    </row>
    <row r="696" spans="2:31" x14ac:dyDescent="0.25">
      <c r="B696" s="18">
        <f t="shared" si="89"/>
        <v>674</v>
      </c>
      <c r="C696" s="25">
        <v>5200000016263</v>
      </c>
      <c r="D696" s="19"/>
      <c r="E696" s="19"/>
      <c r="F696" s="20"/>
      <c r="G696" s="20" t="s">
        <v>762</v>
      </c>
      <c r="H696" s="21">
        <v>1</v>
      </c>
      <c r="I696" s="21" t="s">
        <v>995</v>
      </c>
      <c r="J696" s="46" t="s">
        <v>1142</v>
      </c>
      <c r="K696" s="46"/>
      <c r="L696" s="47">
        <v>0</v>
      </c>
      <c r="M696" s="48"/>
      <c r="N696" s="97">
        <v>86.17</v>
      </c>
      <c r="O696" s="49">
        <v>9.2499999999999999E-2</v>
      </c>
      <c r="P696" s="50">
        <v>0</v>
      </c>
      <c r="Q696" s="50">
        <v>0.12</v>
      </c>
      <c r="R696" s="50">
        <v>0</v>
      </c>
      <c r="S696" s="49">
        <v>0</v>
      </c>
      <c r="T696" s="46"/>
      <c r="U696" s="46">
        <v>50</v>
      </c>
      <c r="V696" s="51"/>
      <c r="W696" s="62"/>
      <c r="X696" s="62"/>
      <c r="Y696" s="23" t="str">
        <f t="shared" si="82"/>
        <v/>
      </c>
      <c r="Z696" s="23">
        <f t="shared" si="83"/>
        <v>86.17</v>
      </c>
      <c r="AA696" s="19">
        <f t="shared" si="84"/>
        <v>1</v>
      </c>
      <c r="AB696" s="19">
        <f t="shared" si="85"/>
        <v>0</v>
      </c>
      <c r="AC696" s="19">
        <f t="shared" si="86"/>
        <v>1</v>
      </c>
      <c r="AD696" s="23" t="str">
        <f t="shared" si="87"/>
        <v/>
      </c>
      <c r="AE696" s="23" t="str">
        <f t="shared" si="88"/>
        <v/>
      </c>
    </row>
    <row r="697" spans="2:31" x14ac:dyDescent="0.25">
      <c r="B697" s="18">
        <f t="shared" si="89"/>
        <v>675</v>
      </c>
      <c r="C697" s="25">
        <v>5500000001000</v>
      </c>
      <c r="D697" s="19"/>
      <c r="E697" s="19"/>
      <c r="F697" s="20"/>
      <c r="G697" s="20" t="s">
        <v>763</v>
      </c>
      <c r="H697" s="21">
        <v>16</v>
      </c>
      <c r="I697" s="21" t="s">
        <v>995</v>
      </c>
      <c r="J697" s="46" t="s">
        <v>1129</v>
      </c>
      <c r="K697" s="46"/>
      <c r="L697" s="47">
        <v>0</v>
      </c>
      <c r="M697" s="48"/>
      <c r="N697" s="97">
        <v>672.15</v>
      </c>
      <c r="O697" s="49">
        <v>9.2499999999999999E-2</v>
      </c>
      <c r="P697" s="50">
        <v>0</v>
      </c>
      <c r="Q697" s="50">
        <v>0.12</v>
      </c>
      <c r="R697" s="50">
        <v>0</v>
      </c>
      <c r="S697" s="49">
        <v>0</v>
      </c>
      <c r="T697" s="46"/>
      <c r="U697" s="46">
        <v>50</v>
      </c>
      <c r="V697" s="51"/>
      <c r="W697" s="62"/>
      <c r="X697" s="62"/>
      <c r="Y697" s="23" t="str">
        <f t="shared" si="82"/>
        <v/>
      </c>
      <c r="Z697" s="23">
        <f t="shared" si="83"/>
        <v>10754.4</v>
      </c>
      <c r="AA697" s="19">
        <f t="shared" si="84"/>
        <v>1</v>
      </c>
      <c r="AB697" s="19">
        <f t="shared" si="85"/>
        <v>0</v>
      </c>
      <c r="AC697" s="19">
        <f t="shared" si="86"/>
        <v>1</v>
      </c>
      <c r="AD697" s="23" t="str">
        <f t="shared" si="87"/>
        <v/>
      </c>
      <c r="AE697" s="23" t="str">
        <f t="shared" si="88"/>
        <v/>
      </c>
    </row>
    <row r="698" spans="2:31" x14ac:dyDescent="0.25">
      <c r="B698" s="18">
        <f t="shared" si="89"/>
        <v>676</v>
      </c>
      <c r="C698" s="25">
        <v>4100000000338</v>
      </c>
      <c r="D698" s="19"/>
      <c r="E698" s="19"/>
      <c r="F698" s="20"/>
      <c r="G698" s="20" t="s">
        <v>1044</v>
      </c>
      <c r="H698" s="21">
        <v>1</v>
      </c>
      <c r="I698" s="21" t="s">
        <v>995</v>
      </c>
      <c r="J698" s="46" t="s">
        <v>1129</v>
      </c>
      <c r="K698" s="46"/>
      <c r="L698" s="47">
        <v>0</v>
      </c>
      <c r="M698" s="48"/>
      <c r="N698" s="97">
        <v>305.29000000000002</v>
      </c>
      <c r="O698" s="49">
        <v>9.2499999999999999E-2</v>
      </c>
      <c r="P698" s="50">
        <v>0</v>
      </c>
      <c r="Q698" s="50">
        <v>0.04</v>
      </c>
      <c r="R698" s="50">
        <v>0</v>
      </c>
      <c r="S698" s="49">
        <v>0</v>
      </c>
      <c r="T698" s="46"/>
      <c r="U698" s="46">
        <v>50</v>
      </c>
      <c r="V698" s="51"/>
      <c r="W698" s="62"/>
      <c r="X698" s="62"/>
      <c r="Y698" s="23" t="str">
        <f t="shared" si="82"/>
        <v/>
      </c>
      <c r="Z698" s="23">
        <f t="shared" si="83"/>
        <v>305.29000000000002</v>
      </c>
      <c r="AA698" s="19">
        <f t="shared" si="84"/>
        <v>1</v>
      </c>
      <c r="AB698" s="19">
        <f t="shared" si="85"/>
        <v>0</v>
      </c>
      <c r="AC698" s="19">
        <f t="shared" si="86"/>
        <v>1</v>
      </c>
      <c r="AD698" s="23" t="str">
        <f t="shared" si="87"/>
        <v/>
      </c>
      <c r="AE698" s="23" t="str">
        <f t="shared" si="88"/>
        <v/>
      </c>
    </row>
    <row r="699" spans="2:31" x14ac:dyDescent="0.25">
      <c r="B699" s="18">
        <f t="shared" si="89"/>
        <v>677</v>
      </c>
      <c r="C699" s="25">
        <v>6000000003563</v>
      </c>
      <c r="D699" s="19"/>
      <c r="E699" s="19"/>
      <c r="F699" s="20"/>
      <c r="G699" s="20" t="s">
        <v>764</v>
      </c>
      <c r="H699" s="21">
        <v>5</v>
      </c>
      <c r="I699" s="21" t="s">
        <v>995</v>
      </c>
      <c r="J699" s="46" t="s">
        <v>1129</v>
      </c>
      <c r="K699" s="46"/>
      <c r="L699" s="47" t="s">
        <v>1250</v>
      </c>
      <c r="M699" s="48"/>
      <c r="N699" s="97">
        <v>2028.18</v>
      </c>
      <c r="O699" s="49">
        <v>9.2499999999999999E-2</v>
      </c>
      <c r="P699" s="50">
        <v>0</v>
      </c>
      <c r="Q699" s="50">
        <v>0.12</v>
      </c>
      <c r="R699" s="50">
        <v>0</v>
      </c>
      <c r="S699" s="49">
        <v>0</v>
      </c>
      <c r="T699" s="46"/>
      <c r="U699" s="46">
        <v>50</v>
      </c>
      <c r="V699" s="51"/>
      <c r="W699" s="62"/>
      <c r="X699" s="62"/>
      <c r="Y699" s="23" t="str">
        <f t="shared" si="82"/>
        <v/>
      </c>
      <c r="Z699" s="23">
        <f t="shared" si="83"/>
        <v>10140.9</v>
      </c>
      <c r="AA699" s="19">
        <f t="shared" si="84"/>
        <v>1</v>
      </c>
      <c r="AB699" s="19">
        <f t="shared" si="85"/>
        <v>0</v>
      </c>
      <c r="AC699" s="19">
        <f t="shared" si="86"/>
        <v>1</v>
      </c>
      <c r="AD699" s="23" t="str">
        <f t="shared" si="87"/>
        <v/>
      </c>
      <c r="AE699" s="23" t="str">
        <f t="shared" si="88"/>
        <v/>
      </c>
    </row>
    <row r="700" spans="2:31" x14ac:dyDescent="0.25">
      <c r="B700" s="18">
        <f t="shared" si="89"/>
        <v>678</v>
      </c>
      <c r="C700" s="25">
        <v>5500000001559</v>
      </c>
      <c r="D700" s="19"/>
      <c r="E700" s="19"/>
      <c r="F700" s="20"/>
      <c r="G700" s="20" t="s">
        <v>765</v>
      </c>
      <c r="H700" s="21">
        <v>1</v>
      </c>
      <c r="I700" s="21" t="s">
        <v>995</v>
      </c>
      <c r="J700" s="46" t="s">
        <v>1137</v>
      </c>
      <c r="K700" s="46"/>
      <c r="L700" s="47">
        <v>0</v>
      </c>
      <c r="M700" s="48"/>
      <c r="N700" s="97">
        <v>33.06</v>
      </c>
      <c r="O700" s="49">
        <v>9.2499999999999999E-2</v>
      </c>
      <c r="P700" s="50">
        <v>0</v>
      </c>
      <c r="Q700" s="50">
        <v>0.12</v>
      </c>
      <c r="R700" s="50">
        <v>0</v>
      </c>
      <c r="S700" s="49">
        <v>0</v>
      </c>
      <c r="T700" s="46"/>
      <c r="U700" s="46">
        <v>35</v>
      </c>
      <c r="V700" s="51"/>
      <c r="W700" s="62"/>
      <c r="X700" s="62"/>
      <c r="Y700" s="23" t="str">
        <f t="shared" si="82"/>
        <v/>
      </c>
      <c r="Z700" s="23">
        <f t="shared" si="83"/>
        <v>33.06</v>
      </c>
      <c r="AA700" s="19">
        <f t="shared" si="84"/>
        <v>1</v>
      </c>
      <c r="AB700" s="19">
        <f t="shared" si="85"/>
        <v>0</v>
      </c>
      <c r="AC700" s="19">
        <f t="shared" si="86"/>
        <v>1</v>
      </c>
      <c r="AD700" s="23" t="str">
        <f t="shared" si="87"/>
        <v/>
      </c>
      <c r="AE700" s="23" t="str">
        <f t="shared" si="88"/>
        <v/>
      </c>
    </row>
    <row r="701" spans="2:31" x14ac:dyDescent="0.25">
      <c r="B701" s="18">
        <f t="shared" si="89"/>
        <v>679</v>
      </c>
      <c r="C701" s="25">
        <v>5500000000995</v>
      </c>
      <c r="D701" s="19"/>
      <c r="E701" s="19"/>
      <c r="F701" s="20"/>
      <c r="G701" s="20" t="s">
        <v>766</v>
      </c>
      <c r="H701" s="21">
        <v>19</v>
      </c>
      <c r="I701" s="21" t="s">
        <v>995</v>
      </c>
      <c r="J701" s="46" t="s">
        <v>1073</v>
      </c>
      <c r="K701" s="46" t="s">
        <v>81</v>
      </c>
      <c r="L701" s="47" t="s">
        <v>1191</v>
      </c>
      <c r="M701" s="48"/>
      <c r="N701" s="97"/>
      <c r="O701" s="49"/>
      <c r="P701" s="50"/>
      <c r="Q701" s="50"/>
      <c r="R701" s="50"/>
      <c r="S701" s="49"/>
      <c r="T701" s="46"/>
      <c r="U701" s="46">
        <v>0</v>
      </c>
      <c r="V701" s="51"/>
      <c r="W701" s="62"/>
      <c r="X701" s="62"/>
      <c r="Y701" s="23" t="str">
        <f t="shared" si="82"/>
        <v/>
      </c>
      <c r="Z701" s="23" t="str">
        <f t="shared" si="83"/>
        <v/>
      </c>
      <c r="AA701" s="19">
        <f t="shared" si="84"/>
        <v>0</v>
      </c>
      <c r="AB701" s="19">
        <f t="shared" si="85"/>
        <v>0</v>
      </c>
      <c r="AC701" s="19">
        <f t="shared" si="86"/>
        <v>0</v>
      </c>
      <c r="AD701" s="23" t="str">
        <f t="shared" si="87"/>
        <v/>
      </c>
      <c r="AE701" s="23" t="str">
        <f t="shared" si="88"/>
        <v/>
      </c>
    </row>
    <row r="702" spans="2:31" x14ac:dyDescent="0.25">
      <c r="B702" s="18">
        <f t="shared" si="89"/>
        <v>680</v>
      </c>
      <c r="C702" s="25">
        <v>5200000010405</v>
      </c>
      <c r="D702" s="19"/>
      <c r="E702" s="19"/>
      <c r="F702" s="20"/>
      <c r="G702" s="20" t="s">
        <v>767</v>
      </c>
      <c r="H702" s="21">
        <v>1</v>
      </c>
      <c r="I702" s="21" t="s">
        <v>995</v>
      </c>
      <c r="J702" s="46" t="s">
        <v>1296</v>
      </c>
      <c r="K702" s="46"/>
      <c r="L702" s="47">
        <v>0</v>
      </c>
      <c r="M702" s="48"/>
      <c r="N702" s="97">
        <v>17.559999999999999</v>
      </c>
      <c r="O702" s="49">
        <v>9.2499999999999999E-2</v>
      </c>
      <c r="P702" s="50">
        <v>0</v>
      </c>
      <c r="Q702" s="50">
        <v>0.12</v>
      </c>
      <c r="R702" s="50">
        <v>0</v>
      </c>
      <c r="S702" s="49">
        <v>0</v>
      </c>
      <c r="T702" s="46"/>
      <c r="U702" s="46">
        <v>35</v>
      </c>
      <c r="V702" s="51"/>
      <c r="W702" s="62"/>
      <c r="X702" s="62"/>
      <c r="Y702" s="23" t="str">
        <f t="shared" si="82"/>
        <v/>
      </c>
      <c r="Z702" s="23">
        <f t="shared" si="83"/>
        <v>17.559999999999999</v>
      </c>
      <c r="AA702" s="19">
        <f t="shared" si="84"/>
        <v>1</v>
      </c>
      <c r="AB702" s="19">
        <f t="shared" si="85"/>
        <v>0</v>
      </c>
      <c r="AC702" s="19">
        <f t="shared" si="86"/>
        <v>1</v>
      </c>
      <c r="AD702" s="23" t="str">
        <f t="shared" si="87"/>
        <v/>
      </c>
      <c r="AE702" s="23" t="str">
        <f t="shared" si="88"/>
        <v/>
      </c>
    </row>
    <row r="703" spans="2:31" x14ac:dyDescent="0.25">
      <c r="B703" s="18">
        <f t="shared" si="89"/>
        <v>681</v>
      </c>
      <c r="C703" s="25">
        <v>5200000013073</v>
      </c>
      <c r="D703" s="19"/>
      <c r="E703" s="19"/>
      <c r="F703" s="20"/>
      <c r="G703" s="20" t="s">
        <v>768</v>
      </c>
      <c r="H703" s="21">
        <v>1</v>
      </c>
      <c r="I703" s="21" t="s">
        <v>995</v>
      </c>
      <c r="J703" s="46" t="s">
        <v>1073</v>
      </c>
      <c r="K703" s="46" t="s">
        <v>85</v>
      </c>
      <c r="L703" s="47" t="s">
        <v>1186</v>
      </c>
      <c r="M703" s="48"/>
      <c r="N703" s="97"/>
      <c r="O703" s="49"/>
      <c r="P703" s="50"/>
      <c r="Q703" s="50"/>
      <c r="R703" s="50"/>
      <c r="S703" s="49"/>
      <c r="T703" s="46"/>
      <c r="U703" s="46">
        <v>0</v>
      </c>
      <c r="V703" s="51"/>
      <c r="W703" s="62"/>
      <c r="X703" s="62"/>
      <c r="Y703" s="23" t="str">
        <f t="shared" si="82"/>
        <v/>
      </c>
      <c r="Z703" s="23" t="str">
        <f t="shared" si="83"/>
        <v/>
      </c>
      <c r="AA703" s="19">
        <f t="shared" si="84"/>
        <v>0</v>
      </c>
      <c r="AB703" s="19">
        <f t="shared" si="85"/>
        <v>0</v>
      </c>
      <c r="AC703" s="19">
        <f t="shared" si="86"/>
        <v>0</v>
      </c>
      <c r="AD703" s="23" t="str">
        <f t="shared" si="87"/>
        <v/>
      </c>
      <c r="AE703" s="23" t="str">
        <f t="shared" si="88"/>
        <v/>
      </c>
    </row>
    <row r="704" spans="2:31" x14ac:dyDescent="0.25">
      <c r="B704" s="18">
        <f t="shared" si="89"/>
        <v>682</v>
      </c>
      <c r="C704" s="25">
        <v>5500000000897</v>
      </c>
      <c r="D704" s="19"/>
      <c r="E704" s="19"/>
      <c r="F704" s="20"/>
      <c r="G704" s="20" t="s">
        <v>769</v>
      </c>
      <c r="H704" s="21">
        <v>1</v>
      </c>
      <c r="I704" s="21" t="s">
        <v>995</v>
      </c>
      <c r="J704" s="46" t="s">
        <v>1073</v>
      </c>
      <c r="K704" s="46" t="s">
        <v>85</v>
      </c>
      <c r="L704" s="47" t="s">
        <v>1186</v>
      </c>
      <c r="M704" s="48"/>
      <c r="N704" s="97"/>
      <c r="O704" s="49"/>
      <c r="P704" s="50"/>
      <c r="Q704" s="50"/>
      <c r="R704" s="50"/>
      <c r="S704" s="49"/>
      <c r="T704" s="46"/>
      <c r="U704" s="46">
        <v>0</v>
      </c>
      <c r="V704" s="51"/>
      <c r="W704" s="62"/>
      <c r="X704" s="62"/>
      <c r="Y704" s="23" t="str">
        <f t="shared" si="82"/>
        <v/>
      </c>
      <c r="Z704" s="23" t="str">
        <f t="shared" si="83"/>
        <v/>
      </c>
      <c r="AA704" s="19">
        <f t="shared" si="84"/>
        <v>0</v>
      </c>
      <c r="AB704" s="19">
        <f t="shared" si="85"/>
        <v>0</v>
      </c>
      <c r="AC704" s="19">
        <f t="shared" si="86"/>
        <v>0</v>
      </c>
      <c r="AD704" s="23" t="str">
        <f t="shared" si="87"/>
        <v/>
      </c>
      <c r="AE704" s="23" t="str">
        <f t="shared" si="88"/>
        <v/>
      </c>
    </row>
    <row r="705" spans="2:31" x14ac:dyDescent="0.25">
      <c r="B705" s="18">
        <f t="shared" si="89"/>
        <v>683</v>
      </c>
      <c r="C705" s="25">
        <v>5200000010813</v>
      </c>
      <c r="D705" s="19"/>
      <c r="E705" s="19"/>
      <c r="F705" s="20"/>
      <c r="G705" s="20" t="s">
        <v>770</v>
      </c>
      <c r="H705" s="21">
        <v>1</v>
      </c>
      <c r="I705" s="21" t="s">
        <v>995</v>
      </c>
      <c r="J705" s="46" t="s">
        <v>1297</v>
      </c>
      <c r="K705" s="46"/>
      <c r="L705" s="47" t="s">
        <v>1251</v>
      </c>
      <c r="M705" s="48"/>
      <c r="N705" s="97">
        <v>259.67</v>
      </c>
      <c r="O705" s="49">
        <v>9.2499999999999999E-2</v>
      </c>
      <c r="P705" s="50">
        <v>0</v>
      </c>
      <c r="Q705" s="50">
        <v>0.12</v>
      </c>
      <c r="R705" s="50">
        <v>0</v>
      </c>
      <c r="S705" s="49">
        <v>0</v>
      </c>
      <c r="T705" s="46"/>
      <c r="U705" s="46">
        <v>55</v>
      </c>
      <c r="V705" s="51"/>
      <c r="W705" s="62"/>
      <c r="X705" s="62"/>
      <c r="Y705" s="23" t="str">
        <f t="shared" si="82"/>
        <v/>
      </c>
      <c r="Z705" s="23">
        <f t="shared" si="83"/>
        <v>259.67</v>
      </c>
      <c r="AA705" s="19">
        <f t="shared" si="84"/>
        <v>1</v>
      </c>
      <c r="AB705" s="19">
        <f t="shared" si="85"/>
        <v>0</v>
      </c>
      <c r="AC705" s="19">
        <f t="shared" si="86"/>
        <v>1</v>
      </c>
      <c r="AD705" s="23" t="str">
        <f t="shared" si="87"/>
        <v/>
      </c>
      <c r="AE705" s="23" t="str">
        <f t="shared" si="88"/>
        <v/>
      </c>
    </row>
    <row r="706" spans="2:31" x14ac:dyDescent="0.25">
      <c r="B706" s="18">
        <f t="shared" si="89"/>
        <v>684</v>
      </c>
      <c r="C706" s="25">
        <v>5200000010058</v>
      </c>
      <c r="D706" s="19"/>
      <c r="E706" s="19"/>
      <c r="F706" s="20"/>
      <c r="G706" s="20" t="s">
        <v>771</v>
      </c>
      <c r="H706" s="21">
        <v>1</v>
      </c>
      <c r="I706" s="21" t="s">
        <v>995</v>
      </c>
      <c r="J706" s="46" t="s">
        <v>1296</v>
      </c>
      <c r="K706" s="46"/>
      <c r="L706" s="47" t="s">
        <v>1252</v>
      </c>
      <c r="M706" s="48"/>
      <c r="N706" s="97">
        <v>17.3</v>
      </c>
      <c r="O706" s="49">
        <v>9.2499999999999999E-2</v>
      </c>
      <c r="P706" s="50">
        <v>0</v>
      </c>
      <c r="Q706" s="50">
        <v>0.12</v>
      </c>
      <c r="R706" s="50">
        <v>0</v>
      </c>
      <c r="S706" s="49">
        <v>0</v>
      </c>
      <c r="T706" s="46"/>
      <c r="U706" s="46">
        <v>35</v>
      </c>
      <c r="V706" s="51"/>
      <c r="W706" s="62"/>
      <c r="X706" s="62"/>
      <c r="Y706" s="23" t="str">
        <f t="shared" si="82"/>
        <v/>
      </c>
      <c r="Z706" s="23">
        <f t="shared" si="83"/>
        <v>17.3</v>
      </c>
      <c r="AA706" s="19">
        <f t="shared" si="84"/>
        <v>1</v>
      </c>
      <c r="AB706" s="19">
        <f t="shared" si="85"/>
        <v>0</v>
      </c>
      <c r="AC706" s="19">
        <f t="shared" si="86"/>
        <v>1</v>
      </c>
      <c r="AD706" s="23" t="str">
        <f t="shared" si="87"/>
        <v/>
      </c>
      <c r="AE706" s="23" t="str">
        <f t="shared" si="88"/>
        <v/>
      </c>
    </row>
    <row r="707" spans="2:31" x14ac:dyDescent="0.25">
      <c r="B707" s="18">
        <f t="shared" si="89"/>
        <v>685</v>
      </c>
      <c r="C707" s="25">
        <v>6000000009538</v>
      </c>
      <c r="D707" s="19"/>
      <c r="E707" s="19"/>
      <c r="F707" s="20"/>
      <c r="G707" s="20" t="s">
        <v>772</v>
      </c>
      <c r="H707" s="21">
        <v>5</v>
      </c>
      <c r="I707" s="21" t="s">
        <v>995</v>
      </c>
      <c r="J707" s="46" t="s">
        <v>1073</v>
      </c>
      <c r="K707" s="46" t="s">
        <v>81</v>
      </c>
      <c r="L707" s="47" t="s">
        <v>1191</v>
      </c>
      <c r="M707" s="48"/>
      <c r="N707" s="97"/>
      <c r="O707" s="49"/>
      <c r="P707" s="50"/>
      <c r="Q707" s="50"/>
      <c r="R707" s="50"/>
      <c r="S707" s="49"/>
      <c r="T707" s="46"/>
      <c r="U707" s="46">
        <v>0</v>
      </c>
      <c r="V707" s="51"/>
      <c r="W707" s="62"/>
      <c r="X707" s="62"/>
      <c r="Y707" s="23" t="str">
        <f t="shared" si="82"/>
        <v/>
      </c>
      <c r="Z707" s="23" t="str">
        <f t="shared" si="83"/>
        <v/>
      </c>
      <c r="AA707" s="19">
        <f t="shared" si="84"/>
        <v>0</v>
      </c>
      <c r="AB707" s="19">
        <f t="shared" si="85"/>
        <v>0</v>
      </c>
      <c r="AC707" s="19">
        <f t="shared" si="86"/>
        <v>0</v>
      </c>
      <c r="AD707" s="23" t="str">
        <f t="shared" si="87"/>
        <v/>
      </c>
      <c r="AE707" s="23" t="str">
        <f t="shared" si="88"/>
        <v/>
      </c>
    </row>
    <row r="708" spans="2:31" x14ac:dyDescent="0.25">
      <c r="B708" s="18">
        <f t="shared" si="89"/>
        <v>686</v>
      </c>
      <c r="C708" s="25">
        <v>5500000000952</v>
      </c>
      <c r="D708" s="19"/>
      <c r="E708" s="19"/>
      <c r="F708" s="20"/>
      <c r="G708" s="20" t="s">
        <v>773</v>
      </c>
      <c r="H708" s="21">
        <v>1</v>
      </c>
      <c r="I708" s="21" t="s">
        <v>995</v>
      </c>
      <c r="J708" s="46" t="s">
        <v>1073</v>
      </c>
      <c r="K708" s="46" t="s">
        <v>85</v>
      </c>
      <c r="L708" s="47" t="s">
        <v>1190</v>
      </c>
      <c r="M708" s="48"/>
      <c r="N708" s="97"/>
      <c r="O708" s="49"/>
      <c r="P708" s="50"/>
      <c r="Q708" s="50"/>
      <c r="R708" s="50"/>
      <c r="S708" s="49"/>
      <c r="T708" s="46"/>
      <c r="U708" s="46">
        <v>0</v>
      </c>
      <c r="V708" s="51"/>
      <c r="W708" s="62"/>
      <c r="X708" s="62"/>
      <c r="Y708" s="23" t="str">
        <f t="shared" si="82"/>
        <v/>
      </c>
      <c r="Z708" s="23" t="str">
        <f t="shared" si="83"/>
        <v/>
      </c>
      <c r="AA708" s="19">
        <f t="shared" si="84"/>
        <v>0</v>
      </c>
      <c r="AB708" s="19">
        <f t="shared" si="85"/>
        <v>0</v>
      </c>
      <c r="AC708" s="19">
        <f t="shared" si="86"/>
        <v>0</v>
      </c>
      <c r="AD708" s="23" t="str">
        <f t="shared" si="87"/>
        <v/>
      </c>
      <c r="AE708" s="23" t="str">
        <f t="shared" si="88"/>
        <v/>
      </c>
    </row>
    <row r="709" spans="2:31" x14ac:dyDescent="0.25">
      <c r="B709" s="18">
        <f t="shared" si="89"/>
        <v>687</v>
      </c>
      <c r="C709" s="25">
        <v>5300000003735</v>
      </c>
      <c r="D709" s="19"/>
      <c r="E709" s="19"/>
      <c r="F709" s="20"/>
      <c r="G709" s="20" t="s">
        <v>774</v>
      </c>
      <c r="H709" s="21">
        <v>1</v>
      </c>
      <c r="I709" s="21" t="s">
        <v>995</v>
      </c>
      <c r="J709" s="46" t="s">
        <v>1073</v>
      </c>
      <c r="K709" s="46" t="s">
        <v>85</v>
      </c>
      <c r="L709" s="47" t="s">
        <v>1186</v>
      </c>
      <c r="M709" s="48"/>
      <c r="N709" s="97"/>
      <c r="O709" s="49"/>
      <c r="P709" s="50"/>
      <c r="Q709" s="50"/>
      <c r="R709" s="50"/>
      <c r="S709" s="49"/>
      <c r="T709" s="46"/>
      <c r="U709" s="46">
        <v>0</v>
      </c>
      <c r="V709" s="51"/>
      <c r="W709" s="62"/>
      <c r="X709" s="62"/>
      <c r="Y709" s="23" t="str">
        <f t="shared" si="82"/>
        <v/>
      </c>
      <c r="Z709" s="23" t="str">
        <f t="shared" si="83"/>
        <v/>
      </c>
      <c r="AA709" s="19">
        <f t="shared" si="84"/>
        <v>0</v>
      </c>
      <c r="AB709" s="19">
        <f t="shared" si="85"/>
        <v>0</v>
      </c>
      <c r="AC709" s="19">
        <f t="shared" si="86"/>
        <v>0</v>
      </c>
      <c r="AD709" s="23" t="str">
        <f t="shared" si="87"/>
        <v/>
      </c>
      <c r="AE709" s="23" t="str">
        <f t="shared" si="88"/>
        <v/>
      </c>
    </row>
    <row r="710" spans="2:31" x14ac:dyDescent="0.25">
      <c r="B710" s="18">
        <f t="shared" si="89"/>
        <v>688</v>
      </c>
      <c r="C710" s="25">
        <v>5500000001780</v>
      </c>
      <c r="D710" s="19"/>
      <c r="E710" s="19"/>
      <c r="F710" s="20"/>
      <c r="G710" s="20" t="s">
        <v>775</v>
      </c>
      <c r="H710" s="21">
        <v>10</v>
      </c>
      <c r="I710" s="21" t="s">
        <v>995</v>
      </c>
      <c r="J710" s="46" t="s">
        <v>1298</v>
      </c>
      <c r="K710" s="46"/>
      <c r="L710" s="47">
        <v>0</v>
      </c>
      <c r="M710" s="48"/>
      <c r="N710" s="97">
        <v>1762.72</v>
      </c>
      <c r="O710" s="49">
        <v>9.2499999999999999E-2</v>
      </c>
      <c r="P710" s="50">
        <v>0</v>
      </c>
      <c r="Q710" s="50">
        <v>0.12</v>
      </c>
      <c r="R710" s="50">
        <v>0</v>
      </c>
      <c r="S710" s="49">
        <v>0</v>
      </c>
      <c r="T710" s="46"/>
      <c r="U710" s="46">
        <v>55</v>
      </c>
      <c r="V710" s="51"/>
      <c r="W710" s="62"/>
      <c r="X710" s="62"/>
      <c r="Y710" s="23" t="str">
        <f t="shared" si="82"/>
        <v/>
      </c>
      <c r="Z710" s="23">
        <f t="shared" si="83"/>
        <v>17627.2</v>
      </c>
      <c r="AA710" s="19">
        <f t="shared" si="84"/>
        <v>1</v>
      </c>
      <c r="AB710" s="19">
        <f t="shared" si="85"/>
        <v>0</v>
      </c>
      <c r="AC710" s="19">
        <f t="shared" si="86"/>
        <v>1</v>
      </c>
      <c r="AD710" s="23" t="str">
        <f t="shared" si="87"/>
        <v/>
      </c>
      <c r="AE710" s="23" t="str">
        <f t="shared" si="88"/>
        <v/>
      </c>
    </row>
    <row r="711" spans="2:31" x14ac:dyDescent="0.25">
      <c r="B711" s="18">
        <f t="shared" si="89"/>
        <v>689</v>
      </c>
      <c r="C711" s="25">
        <v>5500000001814</v>
      </c>
      <c r="D711" s="19"/>
      <c r="E711" s="19"/>
      <c r="F711" s="20"/>
      <c r="G711" s="20" t="s">
        <v>776</v>
      </c>
      <c r="H711" s="21">
        <v>8</v>
      </c>
      <c r="I711" s="21" t="s">
        <v>995</v>
      </c>
      <c r="J711" s="46" t="s">
        <v>1073</v>
      </c>
      <c r="K711" s="46" t="s">
        <v>85</v>
      </c>
      <c r="L711" s="47" t="s">
        <v>1190</v>
      </c>
      <c r="M711" s="48"/>
      <c r="N711" s="97"/>
      <c r="O711" s="49"/>
      <c r="P711" s="50"/>
      <c r="Q711" s="50"/>
      <c r="R711" s="50"/>
      <c r="S711" s="49"/>
      <c r="T711" s="46"/>
      <c r="U711" s="46">
        <v>0</v>
      </c>
      <c r="V711" s="51"/>
      <c r="W711" s="62"/>
      <c r="X711" s="62"/>
      <c r="Y711" s="23" t="str">
        <f t="shared" si="82"/>
        <v/>
      </c>
      <c r="Z711" s="23" t="str">
        <f t="shared" si="83"/>
        <v/>
      </c>
      <c r="AA711" s="19">
        <f t="shared" si="84"/>
        <v>0</v>
      </c>
      <c r="AB711" s="19">
        <f t="shared" si="85"/>
        <v>0</v>
      </c>
      <c r="AC711" s="19">
        <f t="shared" si="86"/>
        <v>0</v>
      </c>
      <c r="AD711" s="23" t="str">
        <f t="shared" si="87"/>
        <v/>
      </c>
      <c r="AE711" s="23" t="str">
        <f t="shared" si="88"/>
        <v/>
      </c>
    </row>
    <row r="712" spans="2:31" x14ac:dyDescent="0.25">
      <c r="B712" s="18">
        <f t="shared" si="89"/>
        <v>690</v>
      </c>
      <c r="C712" s="25">
        <v>5500000000517</v>
      </c>
      <c r="D712" s="19"/>
      <c r="E712" s="19"/>
      <c r="F712" s="20"/>
      <c r="G712" s="20" t="s">
        <v>777</v>
      </c>
      <c r="H712" s="21">
        <v>1</v>
      </c>
      <c r="I712" s="21" t="s">
        <v>995</v>
      </c>
      <c r="J712" s="46" t="s">
        <v>1135</v>
      </c>
      <c r="K712" s="46"/>
      <c r="L712" s="47">
        <v>0</v>
      </c>
      <c r="M712" s="48"/>
      <c r="N712" s="97">
        <v>72.11</v>
      </c>
      <c r="O712" s="49">
        <v>9.2499999999999999E-2</v>
      </c>
      <c r="P712" s="50">
        <v>0</v>
      </c>
      <c r="Q712" s="50">
        <v>0.04</v>
      </c>
      <c r="R712" s="50">
        <v>0</v>
      </c>
      <c r="S712" s="49">
        <v>0</v>
      </c>
      <c r="T712" s="46"/>
      <c r="U712" s="46">
        <v>50</v>
      </c>
      <c r="V712" s="51"/>
      <c r="W712" s="62"/>
      <c r="X712" s="62"/>
      <c r="Y712" s="23" t="str">
        <f t="shared" si="82"/>
        <v/>
      </c>
      <c r="Z712" s="23">
        <f t="shared" si="83"/>
        <v>72.11</v>
      </c>
      <c r="AA712" s="19">
        <f t="shared" si="84"/>
        <v>1</v>
      </c>
      <c r="AB712" s="19">
        <f t="shared" si="85"/>
        <v>0</v>
      </c>
      <c r="AC712" s="19">
        <f t="shared" si="86"/>
        <v>1</v>
      </c>
      <c r="AD712" s="23" t="str">
        <f t="shared" si="87"/>
        <v/>
      </c>
      <c r="AE712" s="23" t="str">
        <f t="shared" si="88"/>
        <v/>
      </c>
    </row>
    <row r="713" spans="2:31" x14ac:dyDescent="0.25">
      <c r="B713" s="18">
        <f t="shared" si="89"/>
        <v>691</v>
      </c>
      <c r="C713" s="25">
        <v>5500000000367</v>
      </c>
      <c r="D713" s="19"/>
      <c r="E713" s="19"/>
      <c r="F713" s="20"/>
      <c r="G713" s="20" t="s">
        <v>778</v>
      </c>
      <c r="H713" s="21">
        <v>1</v>
      </c>
      <c r="I713" s="21" t="s">
        <v>995</v>
      </c>
      <c r="J713" s="46" t="s">
        <v>1143</v>
      </c>
      <c r="K713" s="46"/>
      <c r="L713" s="47">
        <v>0</v>
      </c>
      <c r="M713" s="48"/>
      <c r="N713" s="97">
        <v>32.1</v>
      </c>
      <c r="O713" s="49">
        <v>9.2499999999999999E-2</v>
      </c>
      <c r="P713" s="50">
        <v>0</v>
      </c>
      <c r="Q713" s="50">
        <v>0.12</v>
      </c>
      <c r="R713" s="50">
        <v>0</v>
      </c>
      <c r="S713" s="49">
        <v>0</v>
      </c>
      <c r="T713" s="46"/>
      <c r="U713" s="46">
        <v>45</v>
      </c>
      <c r="V713" s="51"/>
      <c r="W713" s="62"/>
      <c r="X713" s="62"/>
      <c r="Y713" s="23" t="str">
        <f t="shared" si="82"/>
        <v/>
      </c>
      <c r="Z713" s="23">
        <f t="shared" si="83"/>
        <v>32.1</v>
      </c>
      <c r="AA713" s="19">
        <f t="shared" si="84"/>
        <v>1</v>
      </c>
      <c r="AB713" s="19">
        <f t="shared" si="85"/>
        <v>0</v>
      </c>
      <c r="AC713" s="19">
        <f t="shared" si="86"/>
        <v>1</v>
      </c>
      <c r="AD713" s="23" t="str">
        <f t="shared" si="87"/>
        <v/>
      </c>
      <c r="AE713" s="23" t="str">
        <f t="shared" si="88"/>
        <v/>
      </c>
    </row>
    <row r="714" spans="2:31" x14ac:dyDescent="0.25">
      <c r="B714" s="18">
        <f t="shared" si="89"/>
        <v>692</v>
      </c>
      <c r="C714" s="25">
        <v>6000000019273</v>
      </c>
      <c r="D714" s="19"/>
      <c r="E714" s="19"/>
      <c r="F714" s="20"/>
      <c r="G714" s="20" t="s">
        <v>779</v>
      </c>
      <c r="H714" s="21">
        <v>1</v>
      </c>
      <c r="I714" s="21" t="s">
        <v>995</v>
      </c>
      <c r="J714" s="46" t="s">
        <v>1144</v>
      </c>
      <c r="K714" s="46"/>
      <c r="L714" s="47">
        <v>0</v>
      </c>
      <c r="M714" s="48"/>
      <c r="N714" s="97">
        <v>48.65</v>
      </c>
      <c r="O714" s="49">
        <v>9.2499999999999999E-2</v>
      </c>
      <c r="P714" s="50">
        <v>0</v>
      </c>
      <c r="Q714" s="50">
        <v>0.12</v>
      </c>
      <c r="R714" s="50">
        <v>0</v>
      </c>
      <c r="S714" s="49">
        <v>0</v>
      </c>
      <c r="T714" s="46"/>
      <c r="U714" s="46">
        <v>45</v>
      </c>
      <c r="V714" s="51"/>
      <c r="W714" s="62"/>
      <c r="X714" s="62"/>
      <c r="Y714" s="23" t="str">
        <f t="shared" si="82"/>
        <v/>
      </c>
      <c r="Z714" s="23">
        <f t="shared" si="83"/>
        <v>48.65</v>
      </c>
      <c r="AA714" s="19">
        <f t="shared" si="84"/>
        <v>1</v>
      </c>
      <c r="AB714" s="19">
        <f t="shared" si="85"/>
        <v>0</v>
      </c>
      <c r="AC714" s="19">
        <f t="shared" si="86"/>
        <v>1</v>
      </c>
      <c r="AD714" s="23" t="str">
        <f t="shared" si="87"/>
        <v/>
      </c>
      <c r="AE714" s="23" t="str">
        <f t="shared" si="88"/>
        <v/>
      </c>
    </row>
    <row r="715" spans="2:31" x14ac:dyDescent="0.25">
      <c r="B715" s="18">
        <f t="shared" si="89"/>
        <v>693</v>
      </c>
      <c r="C715" s="25">
        <v>5700000000271</v>
      </c>
      <c r="D715" s="19"/>
      <c r="E715" s="19"/>
      <c r="F715" s="20"/>
      <c r="G715" s="20" t="s">
        <v>780</v>
      </c>
      <c r="H715" s="21">
        <v>5</v>
      </c>
      <c r="I715" s="21" t="s">
        <v>995</v>
      </c>
      <c r="J715" s="46" t="s">
        <v>1299</v>
      </c>
      <c r="K715" s="46"/>
      <c r="L715" s="47">
        <v>0</v>
      </c>
      <c r="M715" s="48"/>
      <c r="N715" s="97">
        <v>11.6</v>
      </c>
      <c r="O715" s="49">
        <v>9.2499999999999999E-2</v>
      </c>
      <c r="P715" s="50">
        <v>0</v>
      </c>
      <c r="Q715" s="50">
        <v>0.12</v>
      </c>
      <c r="R715" s="50">
        <v>0</v>
      </c>
      <c r="S715" s="49">
        <v>0</v>
      </c>
      <c r="T715" s="46"/>
      <c r="U715" s="46">
        <v>45</v>
      </c>
      <c r="V715" s="51"/>
      <c r="W715" s="62"/>
      <c r="X715" s="62"/>
      <c r="Y715" s="23" t="str">
        <f t="shared" si="82"/>
        <v/>
      </c>
      <c r="Z715" s="23">
        <f t="shared" si="83"/>
        <v>58</v>
      </c>
      <c r="AA715" s="19">
        <f t="shared" si="84"/>
        <v>1</v>
      </c>
      <c r="AB715" s="19">
        <f t="shared" si="85"/>
        <v>0</v>
      </c>
      <c r="AC715" s="19">
        <f t="shared" si="86"/>
        <v>1</v>
      </c>
      <c r="AD715" s="23" t="str">
        <f t="shared" si="87"/>
        <v/>
      </c>
      <c r="AE715" s="23" t="str">
        <f t="shared" si="88"/>
        <v/>
      </c>
    </row>
    <row r="716" spans="2:31" x14ac:dyDescent="0.25">
      <c r="B716" s="18">
        <f t="shared" si="89"/>
        <v>694</v>
      </c>
      <c r="C716" s="25">
        <v>5500000000660</v>
      </c>
      <c r="D716" s="19"/>
      <c r="E716" s="19"/>
      <c r="F716" s="20"/>
      <c r="G716" s="20" t="s">
        <v>781</v>
      </c>
      <c r="H716" s="21">
        <v>1</v>
      </c>
      <c r="I716" s="21" t="s">
        <v>995</v>
      </c>
      <c r="J716" s="46" t="s">
        <v>1091</v>
      </c>
      <c r="K716" s="46"/>
      <c r="L716" s="47">
        <v>0</v>
      </c>
      <c r="M716" s="48"/>
      <c r="N716" s="97">
        <v>473.69</v>
      </c>
      <c r="O716" s="49">
        <v>9.2499999999999999E-2</v>
      </c>
      <c r="P716" s="50">
        <v>0</v>
      </c>
      <c r="Q716" s="50">
        <v>0.04</v>
      </c>
      <c r="R716" s="50">
        <v>0</v>
      </c>
      <c r="S716" s="49">
        <v>0</v>
      </c>
      <c r="T716" s="46"/>
      <c r="U716" s="46">
        <v>50</v>
      </c>
      <c r="V716" s="51"/>
      <c r="W716" s="62"/>
      <c r="X716" s="62"/>
      <c r="Y716" s="23" t="str">
        <f t="shared" si="82"/>
        <v/>
      </c>
      <c r="Z716" s="23">
        <f t="shared" si="83"/>
        <v>473.69</v>
      </c>
      <c r="AA716" s="19">
        <f t="shared" si="84"/>
        <v>1</v>
      </c>
      <c r="AB716" s="19">
        <f t="shared" si="85"/>
        <v>0</v>
      </c>
      <c r="AC716" s="19">
        <f t="shared" si="86"/>
        <v>1</v>
      </c>
      <c r="AD716" s="23" t="str">
        <f t="shared" si="87"/>
        <v/>
      </c>
      <c r="AE716" s="23" t="str">
        <f t="shared" si="88"/>
        <v/>
      </c>
    </row>
    <row r="717" spans="2:31" x14ac:dyDescent="0.25">
      <c r="B717" s="18">
        <f t="shared" si="89"/>
        <v>695</v>
      </c>
      <c r="C717" s="25">
        <v>5200000016223</v>
      </c>
      <c r="D717" s="19"/>
      <c r="E717" s="19"/>
      <c r="F717" s="20"/>
      <c r="G717" s="20" t="s">
        <v>782</v>
      </c>
      <c r="H717" s="21">
        <v>1</v>
      </c>
      <c r="I717" s="21" t="s">
        <v>995</v>
      </c>
      <c r="J717" s="46" t="s">
        <v>1142</v>
      </c>
      <c r="K717" s="46"/>
      <c r="L717" s="47">
        <v>0</v>
      </c>
      <c r="M717" s="48"/>
      <c r="N717" s="97">
        <v>85.18</v>
      </c>
      <c r="O717" s="49">
        <v>9.2499999999999999E-2</v>
      </c>
      <c r="P717" s="50">
        <v>0</v>
      </c>
      <c r="Q717" s="50">
        <v>0.12</v>
      </c>
      <c r="R717" s="50">
        <v>0</v>
      </c>
      <c r="S717" s="49">
        <v>0</v>
      </c>
      <c r="T717" s="46"/>
      <c r="U717" s="46">
        <v>50</v>
      </c>
      <c r="V717" s="51"/>
      <c r="W717" s="62"/>
      <c r="X717" s="62"/>
      <c r="Y717" s="23" t="str">
        <f t="shared" si="82"/>
        <v/>
      </c>
      <c r="Z717" s="23">
        <f t="shared" si="83"/>
        <v>85.18</v>
      </c>
      <c r="AA717" s="19">
        <f t="shared" si="84"/>
        <v>1</v>
      </c>
      <c r="AB717" s="19">
        <f t="shared" si="85"/>
        <v>0</v>
      </c>
      <c r="AC717" s="19">
        <f t="shared" si="86"/>
        <v>1</v>
      </c>
      <c r="AD717" s="23" t="str">
        <f t="shared" si="87"/>
        <v/>
      </c>
      <c r="AE717" s="23" t="str">
        <f t="shared" si="88"/>
        <v/>
      </c>
    </row>
    <row r="718" spans="2:31" x14ac:dyDescent="0.25">
      <c r="B718" s="18">
        <f t="shared" si="89"/>
        <v>696</v>
      </c>
      <c r="C718" s="25">
        <v>5200000016222</v>
      </c>
      <c r="D718" s="19"/>
      <c r="E718" s="19"/>
      <c r="F718" s="20"/>
      <c r="G718" s="20" t="s">
        <v>783</v>
      </c>
      <c r="H718" s="21">
        <v>1</v>
      </c>
      <c r="I718" s="21" t="s">
        <v>995</v>
      </c>
      <c r="J718" s="46" t="s">
        <v>1142</v>
      </c>
      <c r="K718" s="46"/>
      <c r="L718" s="47">
        <v>0</v>
      </c>
      <c r="M718" s="48"/>
      <c r="N718" s="97">
        <v>56.78</v>
      </c>
      <c r="O718" s="49">
        <v>9.2499999999999999E-2</v>
      </c>
      <c r="P718" s="50">
        <v>0</v>
      </c>
      <c r="Q718" s="50">
        <v>0.12</v>
      </c>
      <c r="R718" s="50">
        <v>0</v>
      </c>
      <c r="S718" s="49">
        <v>0</v>
      </c>
      <c r="T718" s="46"/>
      <c r="U718" s="46">
        <v>50</v>
      </c>
      <c r="V718" s="51"/>
      <c r="W718" s="62"/>
      <c r="X718" s="62"/>
      <c r="Y718" s="23" t="str">
        <f t="shared" si="82"/>
        <v/>
      </c>
      <c r="Z718" s="23">
        <f t="shared" si="83"/>
        <v>56.78</v>
      </c>
      <c r="AA718" s="19">
        <f t="shared" si="84"/>
        <v>1</v>
      </c>
      <c r="AB718" s="19">
        <f t="shared" si="85"/>
        <v>0</v>
      </c>
      <c r="AC718" s="19">
        <f t="shared" si="86"/>
        <v>1</v>
      </c>
      <c r="AD718" s="23" t="str">
        <f t="shared" si="87"/>
        <v/>
      </c>
      <c r="AE718" s="23" t="str">
        <f t="shared" si="88"/>
        <v/>
      </c>
    </row>
    <row r="719" spans="2:31" x14ac:dyDescent="0.25">
      <c r="B719" s="18">
        <f t="shared" si="89"/>
        <v>697</v>
      </c>
      <c r="C719" s="25">
        <v>7500000000167</v>
      </c>
      <c r="D719" s="19"/>
      <c r="E719" s="19"/>
      <c r="F719" s="20"/>
      <c r="G719" s="20" t="s">
        <v>784</v>
      </c>
      <c r="H719" s="21">
        <v>1</v>
      </c>
      <c r="I719" s="21" t="s">
        <v>995</v>
      </c>
      <c r="J719" s="46" t="s">
        <v>1145</v>
      </c>
      <c r="K719" s="46"/>
      <c r="L719" s="47" t="s">
        <v>1253</v>
      </c>
      <c r="M719" s="48"/>
      <c r="N719" s="97">
        <v>6.36</v>
      </c>
      <c r="O719" s="49">
        <v>9.2499999999999999E-2</v>
      </c>
      <c r="P719" s="50">
        <v>0</v>
      </c>
      <c r="Q719" s="50">
        <v>0.12</v>
      </c>
      <c r="R719" s="50">
        <v>0</v>
      </c>
      <c r="S719" s="49">
        <v>0</v>
      </c>
      <c r="T719" s="46"/>
      <c r="U719" s="46">
        <v>50</v>
      </c>
      <c r="V719" s="51"/>
      <c r="W719" s="62"/>
      <c r="X719" s="62"/>
      <c r="Y719" s="23" t="str">
        <f t="shared" si="82"/>
        <v/>
      </c>
      <c r="Z719" s="23">
        <f t="shared" si="83"/>
        <v>6.36</v>
      </c>
      <c r="AA719" s="19">
        <f t="shared" si="84"/>
        <v>1</v>
      </c>
      <c r="AB719" s="19">
        <f t="shared" si="85"/>
        <v>0</v>
      </c>
      <c r="AC719" s="19">
        <f t="shared" si="86"/>
        <v>1</v>
      </c>
      <c r="AD719" s="23" t="str">
        <f t="shared" si="87"/>
        <v/>
      </c>
      <c r="AE719" s="23" t="str">
        <f t="shared" si="88"/>
        <v/>
      </c>
    </row>
    <row r="720" spans="2:31" x14ac:dyDescent="0.25">
      <c r="B720" s="18">
        <f t="shared" si="89"/>
        <v>698</v>
      </c>
      <c r="C720" s="25">
        <v>7500000000169</v>
      </c>
      <c r="D720" s="19"/>
      <c r="E720" s="19"/>
      <c r="F720" s="20"/>
      <c r="G720" s="20" t="s">
        <v>785</v>
      </c>
      <c r="H720" s="21">
        <v>1</v>
      </c>
      <c r="I720" s="21" t="s">
        <v>995</v>
      </c>
      <c r="J720" s="46" t="s">
        <v>1145</v>
      </c>
      <c r="K720" s="46"/>
      <c r="L720" s="47" t="s">
        <v>1254</v>
      </c>
      <c r="M720" s="48"/>
      <c r="N720" s="97">
        <v>6.36</v>
      </c>
      <c r="O720" s="49">
        <v>9.2499999999999999E-2</v>
      </c>
      <c r="P720" s="50">
        <v>0</v>
      </c>
      <c r="Q720" s="50">
        <v>0.12</v>
      </c>
      <c r="R720" s="50">
        <v>0</v>
      </c>
      <c r="S720" s="49">
        <v>0</v>
      </c>
      <c r="T720" s="46"/>
      <c r="U720" s="46">
        <v>50</v>
      </c>
      <c r="V720" s="51"/>
      <c r="W720" s="62"/>
      <c r="X720" s="62"/>
      <c r="Y720" s="23" t="str">
        <f t="shared" si="82"/>
        <v/>
      </c>
      <c r="Z720" s="23">
        <f t="shared" si="83"/>
        <v>6.36</v>
      </c>
      <c r="AA720" s="19">
        <f t="shared" si="84"/>
        <v>1</v>
      </c>
      <c r="AB720" s="19">
        <f t="shared" si="85"/>
        <v>0</v>
      </c>
      <c r="AC720" s="19">
        <f t="shared" si="86"/>
        <v>1</v>
      </c>
      <c r="AD720" s="23" t="str">
        <f t="shared" si="87"/>
        <v/>
      </c>
      <c r="AE720" s="23" t="str">
        <f t="shared" si="88"/>
        <v/>
      </c>
    </row>
    <row r="721" spans="2:31" x14ac:dyDescent="0.25">
      <c r="B721" s="18">
        <f t="shared" si="89"/>
        <v>699</v>
      </c>
      <c r="C721" s="25">
        <v>7500000000168</v>
      </c>
      <c r="D721" s="19"/>
      <c r="E721" s="19"/>
      <c r="F721" s="20"/>
      <c r="G721" s="20" t="s">
        <v>786</v>
      </c>
      <c r="H721" s="21">
        <v>1</v>
      </c>
      <c r="I721" s="21" t="s">
        <v>995</v>
      </c>
      <c r="J721" s="46" t="s">
        <v>1145</v>
      </c>
      <c r="K721" s="46"/>
      <c r="L721" s="47" t="s">
        <v>1255</v>
      </c>
      <c r="M721" s="48"/>
      <c r="N721" s="97">
        <v>6.36</v>
      </c>
      <c r="O721" s="49">
        <v>9.2499999999999999E-2</v>
      </c>
      <c r="P721" s="50">
        <v>0</v>
      </c>
      <c r="Q721" s="50">
        <v>0.12</v>
      </c>
      <c r="R721" s="50">
        <v>0</v>
      </c>
      <c r="S721" s="49">
        <v>0</v>
      </c>
      <c r="T721" s="46"/>
      <c r="U721" s="46">
        <v>50</v>
      </c>
      <c r="V721" s="51"/>
      <c r="W721" s="62"/>
      <c r="X721" s="62"/>
      <c r="Y721" s="23" t="str">
        <f t="shared" si="82"/>
        <v/>
      </c>
      <c r="Z721" s="23">
        <f t="shared" si="83"/>
        <v>6.36</v>
      </c>
      <c r="AA721" s="19">
        <f t="shared" si="84"/>
        <v>1</v>
      </c>
      <c r="AB721" s="19">
        <f t="shared" si="85"/>
        <v>0</v>
      </c>
      <c r="AC721" s="19">
        <f t="shared" si="86"/>
        <v>1</v>
      </c>
      <c r="AD721" s="23" t="str">
        <f t="shared" si="87"/>
        <v/>
      </c>
      <c r="AE721" s="23" t="str">
        <f t="shared" si="88"/>
        <v/>
      </c>
    </row>
    <row r="722" spans="2:31" x14ac:dyDescent="0.25">
      <c r="B722" s="18">
        <f t="shared" si="89"/>
        <v>700</v>
      </c>
      <c r="C722" s="25">
        <v>5500000000668</v>
      </c>
      <c r="D722" s="19"/>
      <c r="E722" s="19"/>
      <c r="F722" s="20"/>
      <c r="G722" s="20" t="s">
        <v>787</v>
      </c>
      <c r="H722" s="21">
        <v>1</v>
      </c>
      <c r="I722" s="21" t="s">
        <v>995</v>
      </c>
      <c r="J722" s="46" t="s">
        <v>1073</v>
      </c>
      <c r="K722" s="46" t="s">
        <v>85</v>
      </c>
      <c r="L722" s="47" t="s">
        <v>1256</v>
      </c>
      <c r="M722" s="48"/>
      <c r="N722" s="97"/>
      <c r="O722" s="49"/>
      <c r="P722" s="50"/>
      <c r="Q722" s="50"/>
      <c r="R722" s="50"/>
      <c r="S722" s="49"/>
      <c r="T722" s="46"/>
      <c r="U722" s="46">
        <v>0</v>
      </c>
      <c r="V722" s="51"/>
      <c r="W722" s="62"/>
      <c r="X722" s="62"/>
      <c r="Y722" s="23" t="str">
        <f t="shared" si="82"/>
        <v/>
      </c>
      <c r="Z722" s="23" t="str">
        <f t="shared" si="83"/>
        <v/>
      </c>
      <c r="AA722" s="19">
        <f t="shared" si="84"/>
        <v>0</v>
      </c>
      <c r="AB722" s="19">
        <f t="shared" si="85"/>
        <v>0</v>
      </c>
      <c r="AC722" s="19">
        <f t="shared" si="86"/>
        <v>0</v>
      </c>
      <c r="AD722" s="23" t="str">
        <f t="shared" si="87"/>
        <v/>
      </c>
      <c r="AE722" s="23" t="str">
        <f t="shared" si="88"/>
        <v/>
      </c>
    </row>
    <row r="723" spans="2:31" x14ac:dyDescent="0.25">
      <c r="B723" s="18">
        <f t="shared" si="89"/>
        <v>701</v>
      </c>
      <c r="C723" s="25">
        <v>7500000000045</v>
      </c>
      <c r="D723" s="19"/>
      <c r="E723" s="19"/>
      <c r="F723" s="20"/>
      <c r="G723" s="20" t="s">
        <v>788</v>
      </c>
      <c r="H723" s="21">
        <v>23</v>
      </c>
      <c r="I723" s="21" t="s">
        <v>995</v>
      </c>
      <c r="J723" s="46" t="s">
        <v>1145</v>
      </c>
      <c r="K723" s="46"/>
      <c r="L723" s="47">
        <v>0</v>
      </c>
      <c r="M723" s="48"/>
      <c r="N723" s="97">
        <v>5.65</v>
      </c>
      <c r="O723" s="49">
        <v>9.2499999999999999E-2</v>
      </c>
      <c r="P723" s="50">
        <v>0</v>
      </c>
      <c r="Q723" s="50">
        <v>0.12</v>
      </c>
      <c r="R723" s="50">
        <v>0</v>
      </c>
      <c r="S723" s="49">
        <v>0</v>
      </c>
      <c r="T723" s="46"/>
      <c r="U723" s="46">
        <v>45</v>
      </c>
      <c r="V723" s="51"/>
      <c r="W723" s="62"/>
      <c r="X723" s="62"/>
      <c r="Y723" s="23" t="str">
        <f t="shared" si="82"/>
        <v/>
      </c>
      <c r="Z723" s="23">
        <f t="shared" si="83"/>
        <v>129.95000000000002</v>
      </c>
      <c r="AA723" s="19">
        <f t="shared" si="84"/>
        <v>1</v>
      </c>
      <c r="AB723" s="19">
        <f t="shared" si="85"/>
        <v>0</v>
      </c>
      <c r="AC723" s="19">
        <f t="shared" si="86"/>
        <v>1</v>
      </c>
      <c r="AD723" s="23" t="str">
        <f t="shared" si="87"/>
        <v/>
      </c>
      <c r="AE723" s="23" t="str">
        <f t="shared" si="88"/>
        <v/>
      </c>
    </row>
    <row r="724" spans="2:31" x14ac:dyDescent="0.25">
      <c r="B724" s="18">
        <f t="shared" si="89"/>
        <v>702</v>
      </c>
      <c r="C724" s="25">
        <v>5500000000261</v>
      </c>
      <c r="D724" s="19"/>
      <c r="E724" s="19"/>
      <c r="F724" s="20"/>
      <c r="G724" s="20" t="s">
        <v>789</v>
      </c>
      <c r="H724" s="21">
        <v>1</v>
      </c>
      <c r="I724" s="21" t="s">
        <v>995</v>
      </c>
      <c r="J724" s="46" t="s">
        <v>1146</v>
      </c>
      <c r="K724" s="46"/>
      <c r="L724" s="47">
        <v>0</v>
      </c>
      <c r="M724" s="48"/>
      <c r="N724" s="97">
        <v>1134.26</v>
      </c>
      <c r="O724" s="49">
        <v>9.2499999999999999E-2</v>
      </c>
      <c r="P724" s="50">
        <v>0</v>
      </c>
      <c r="Q724" s="50">
        <v>0.04</v>
      </c>
      <c r="R724" s="50">
        <v>0</v>
      </c>
      <c r="S724" s="49">
        <v>0</v>
      </c>
      <c r="T724" s="46"/>
      <c r="U724" s="46">
        <v>50</v>
      </c>
      <c r="V724" s="51"/>
      <c r="W724" s="62"/>
      <c r="X724" s="62"/>
      <c r="Y724" s="23" t="str">
        <f t="shared" si="82"/>
        <v/>
      </c>
      <c r="Z724" s="23">
        <f t="shared" si="83"/>
        <v>1134.26</v>
      </c>
      <c r="AA724" s="19">
        <f t="shared" si="84"/>
        <v>1</v>
      </c>
      <c r="AB724" s="19">
        <f t="shared" si="85"/>
        <v>0</v>
      </c>
      <c r="AC724" s="19">
        <f t="shared" si="86"/>
        <v>1</v>
      </c>
      <c r="AD724" s="23" t="str">
        <f t="shared" si="87"/>
        <v/>
      </c>
      <c r="AE724" s="23" t="str">
        <f t="shared" si="88"/>
        <v/>
      </c>
    </row>
    <row r="725" spans="2:31" x14ac:dyDescent="0.25">
      <c r="B725" s="18">
        <f t="shared" si="89"/>
        <v>703</v>
      </c>
      <c r="C725" s="25">
        <v>5500000001979</v>
      </c>
      <c r="D725" s="19"/>
      <c r="E725" s="19"/>
      <c r="F725" s="20"/>
      <c r="G725" s="20" t="s">
        <v>790</v>
      </c>
      <c r="H725" s="21">
        <v>1</v>
      </c>
      <c r="I725" s="21" t="s">
        <v>995</v>
      </c>
      <c r="J725" s="46" t="s">
        <v>1146</v>
      </c>
      <c r="K725" s="46"/>
      <c r="L725" s="47">
        <v>0</v>
      </c>
      <c r="M725" s="48"/>
      <c r="N725" s="97">
        <v>1218.6500000000001</v>
      </c>
      <c r="O725" s="49">
        <v>9.2499999999999999E-2</v>
      </c>
      <c r="P725" s="50">
        <v>0</v>
      </c>
      <c r="Q725" s="50">
        <v>0.12</v>
      </c>
      <c r="R725" s="50">
        <v>0</v>
      </c>
      <c r="S725" s="49">
        <v>0</v>
      </c>
      <c r="T725" s="46"/>
      <c r="U725" s="46">
        <v>50</v>
      </c>
      <c r="V725" s="51"/>
      <c r="W725" s="62"/>
      <c r="X725" s="62"/>
      <c r="Y725" s="23" t="str">
        <f t="shared" si="82"/>
        <v/>
      </c>
      <c r="Z725" s="23">
        <f t="shared" si="83"/>
        <v>1218.6500000000001</v>
      </c>
      <c r="AA725" s="19">
        <f t="shared" si="84"/>
        <v>1</v>
      </c>
      <c r="AB725" s="19">
        <f t="shared" si="85"/>
        <v>0</v>
      </c>
      <c r="AC725" s="19">
        <f t="shared" si="86"/>
        <v>1</v>
      </c>
      <c r="AD725" s="23" t="str">
        <f t="shared" si="87"/>
        <v/>
      </c>
      <c r="AE725" s="23" t="str">
        <f t="shared" si="88"/>
        <v/>
      </c>
    </row>
    <row r="726" spans="2:31" x14ac:dyDescent="0.25">
      <c r="B726" s="18">
        <f t="shared" si="89"/>
        <v>704</v>
      </c>
      <c r="C726" s="25">
        <v>5500000001977</v>
      </c>
      <c r="D726" s="19"/>
      <c r="E726" s="19"/>
      <c r="F726" s="20"/>
      <c r="G726" s="20" t="s">
        <v>791</v>
      </c>
      <c r="H726" s="21">
        <v>1</v>
      </c>
      <c r="I726" s="21" t="s">
        <v>995</v>
      </c>
      <c r="J726" s="46" t="s">
        <v>1146</v>
      </c>
      <c r="K726" s="46"/>
      <c r="L726" s="47">
        <v>0</v>
      </c>
      <c r="M726" s="48"/>
      <c r="N726" s="97">
        <v>1557.77</v>
      </c>
      <c r="O726" s="49">
        <v>9.2499999999999999E-2</v>
      </c>
      <c r="P726" s="50">
        <v>0</v>
      </c>
      <c r="Q726" s="50">
        <v>0.12</v>
      </c>
      <c r="R726" s="50">
        <v>0</v>
      </c>
      <c r="S726" s="49">
        <v>0</v>
      </c>
      <c r="T726" s="46"/>
      <c r="U726" s="46">
        <v>50</v>
      </c>
      <c r="V726" s="51"/>
      <c r="W726" s="62"/>
      <c r="X726" s="62"/>
      <c r="Y726" s="23" t="str">
        <f t="shared" si="82"/>
        <v/>
      </c>
      <c r="Z726" s="23">
        <f t="shared" si="83"/>
        <v>1557.77</v>
      </c>
      <c r="AA726" s="19">
        <f t="shared" si="84"/>
        <v>1</v>
      </c>
      <c r="AB726" s="19">
        <f t="shared" si="85"/>
        <v>0</v>
      </c>
      <c r="AC726" s="19">
        <f t="shared" si="86"/>
        <v>1</v>
      </c>
      <c r="AD726" s="23" t="str">
        <f t="shared" si="87"/>
        <v/>
      </c>
      <c r="AE726" s="23" t="str">
        <f t="shared" si="88"/>
        <v/>
      </c>
    </row>
    <row r="727" spans="2:31" x14ac:dyDescent="0.25">
      <c r="B727" s="18">
        <f t="shared" si="89"/>
        <v>705</v>
      </c>
      <c r="C727" s="25">
        <v>5500000001978</v>
      </c>
      <c r="D727" s="19"/>
      <c r="E727" s="19"/>
      <c r="F727" s="20"/>
      <c r="G727" s="20" t="s">
        <v>792</v>
      </c>
      <c r="H727" s="21">
        <v>1</v>
      </c>
      <c r="I727" s="21" t="s">
        <v>995</v>
      </c>
      <c r="J727" s="46" t="s">
        <v>1146</v>
      </c>
      <c r="K727" s="46"/>
      <c r="L727" s="47">
        <v>0</v>
      </c>
      <c r="M727" s="48"/>
      <c r="N727" s="97">
        <v>2372.39</v>
      </c>
      <c r="O727" s="49">
        <v>9.2499999999999999E-2</v>
      </c>
      <c r="P727" s="50">
        <v>0</v>
      </c>
      <c r="Q727" s="50">
        <v>0.12</v>
      </c>
      <c r="R727" s="50">
        <v>0</v>
      </c>
      <c r="S727" s="49">
        <v>0</v>
      </c>
      <c r="T727" s="46"/>
      <c r="U727" s="46">
        <v>50</v>
      </c>
      <c r="V727" s="51"/>
      <c r="W727" s="62"/>
      <c r="X727" s="62"/>
      <c r="Y727" s="23" t="str">
        <f t="shared" ref="Y727:Y790" si="90">IF(M727&lt;&gt;"",$H727*M727,"")</f>
        <v/>
      </c>
      <c r="Z727" s="23">
        <f t="shared" ref="Z727:Z790" si="91">IF(N727&lt;&gt;"",$H727*N727,"")</f>
        <v>2372.39</v>
      </c>
      <c r="AA727" s="19">
        <f t="shared" ref="AA727:AA790" si="92">IF(OR(M727&lt;&gt;"",N727&lt;&gt;""),1,0)</f>
        <v>1</v>
      </c>
      <c r="AB727" s="19">
        <f t="shared" ref="AB727:AB790" si="93">IF(M727&lt;&gt;0,1,0)</f>
        <v>0</v>
      </c>
      <c r="AC727" s="19">
        <f t="shared" ref="AC727:AC790" si="94">IF(N727&lt;&gt;0,1,0)</f>
        <v>1</v>
      </c>
      <c r="AD727" s="23" t="str">
        <f t="shared" ref="AD727:AD790" si="95">IF(W727&lt;&gt;"",$H727*W727,"")</f>
        <v/>
      </c>
      <c r="AE727" s="23" t="str">
        <f t="shared" ref="AE727:AE790" si="96">IF(X727&lt;&gt;"",$H727*X727,"")</f>
        <v/>
      </c>
    </row>
    <row r="728" spans="2:31" x14ac:dyDescent="0.25">
      <c r="B728" s="18">
        <f t="shared" ref="B728:B791" si="97">IF(G728="","",B727+1)</f>
        <v>706</v>
      </c>
      <c r="C728" s="25">
        <v>5500000002256</v>
      </c>
      <c r="D728" s="19"/>
      <c r="E728" s="19"/>
      <c r="F728" s="20"/>
      <c r="G728" s="20" t="s">
        <v>1045</v>
      </c>
      <c r="H728" s="21">
        <v>1</v>
      </c>
      <c r="I728" s="21" t="s">
        <v>995</v>
      </c>
      <c r="J728" s="46" t="s">
        <v>1146</v>
      </c>
      <c r="K728" s="46"/>
      <c r="L728" s="47">
        <v>0</v>
      </c>
      <c r="M728" s="48"/>
      <c r="N728" s="97">
        <v>997.25</v>
      </c>
      <c r="O728" s="49">
        <v>9.2499999999999999E-2</v>
      </c>
      <c r="P728" s="50">
        <v>0</v>
      </c>
      <c r="Q728" s="50">
        <v>0.04</v>
      </c>
      <c r="R728" s="50">
        <v>0</v>
      </c>
      <c r="S728" s="49">
        <v>0</v>
      </c>
      <c r="T728" s="46"/>
      <c r="U728" s="46">
        <v>70</v>
      </c>
      <c r="V728" s="51"/>
      <c r="W728" s="62"/>
      <c r="X728" s="62"/>
      <c r="Y728" s="23" t="str">
        <f t="shared" si="90"/>
        <v/>
      </c>
      <c r="Z728" s="23">
        <f t="shared" si="91"/>
        <v>997.25</v>
      </c>
      <c r="AA728" s="19">
        <f t="shared" si="92"/>
        <v>1</v>
      </c>
      <c r="AB728" s="19">
        <f t="shared" si="93"/>
        <v>0</v>
      </c>
      <c r="AC728" s="19">
        <f t="shared" si="94"/>
        <v>1</v>
      </c>
      <c r="AD728" s="23" t="str">
        <f t="shared" si="95"/>
        <v/>
      </c>
      <c r="AE728" s="23" t="str">
        <f t="shared" si="96"/>
        <v/>
      </c>
    </row>
    <row r="729" spans="2:31" x14ac:dyDescent="0.25">
      <c r="B729" s="18">
        <f t="shared" si="97"/>
        <v>707</v>
      </c>
      <c r="C729" s="25">
        <v>5500000002255</v>
      </c>
      <c r="D729" s="19"/>
      <c r="E729" s="19"/>
      <c r="F729" s="20"/>
      <c r="G729" s="20" t="s">
        <v>1046</v>
      </c>
      <c r="H729" s="21">
        <v>1</v>
      </c>
      <c r="I729" s="21" t="s">
        <v>995</v>
      </c>
      <c r="J729" s="46" t="s">
        <v>1146</v>
      </c>
      <c r="K729" s="46"/>
      <c r="L729" s="47" t="s">
        <v>1257</v>
      </c>
      <c r="M729" s="48"/>
      <c r="N729" s="97">
        <v>805.05</v>
      </c>
      <c r="O729" s="49">
        <v>9.2499999999999999E-2</v>
      </c>
      <c r="P729" s="50">
        <v>0</v>
      </c>
      <c r="Q729" s="50">
        <v>0.12</v>
      </c>
      <c r="R729" s="50">
        <v>0</v>
      </c>
      <c r="S729" s="49">
        <v>0</v>
      </c>
      <c r="T729" s="46"/>
      <c r="U729" s="46">
        <v>50</v>
      </c>
      <c r="V729" s="51"/>
      <c r="W729" s="62"/>
      <c r="X729" s="62"/>
      <c r="Y729" s="23" t="str">
        <f t="shared" si="90"/>
        <v/>
      </c>
      <c r="Z729" s="23">
        <f t="shared" si="91"/>
        <v>805.05</v>
      </c>
      <c r="AA729" s="19">
        <f t="shared" si="92"/>
        <v>1</v>
      </c>
      <c r="AB729" s="19">
        <f t="shared" si="93"/>
        <v>0</v>
      </c>
      <c r="AC729" s="19">
        <f t="shared" si="94"/>
        <v>1</v>
      </c>
      <c r="AD729" s="23" t="str">
        <f t="shared" si="95"/>
        <v/>
      </c>
      <c r="AE729" s="23" t="str">
        <f t="shared" si="96"/>
        <v/>
      </c>
    </row>
    <row r="730" spans="2:31" x14ac:dyDescent="0.25">
      <c r="B730" s="18">
        <f t="shared" si="97"/>
        <v>708</v>
      </c>
      <c r="C730" s="25">
        <v>5500000000617</v>
      </c>
      <c r="D730" s="19"/>
      <c r="E730" s="19"/>
      <c r="F730" s="20"/>
      <c r="G730" s="20" t="s">
        <v>793</v>
      </c>
      <c r="H730" s="21">
        <v>25</v>
      </c>
      <c r="I730" s="21" t="s">
        <v>995</v>
      </c>
      <c r="J730" s="46" t="s">
        <v>1146</v>
      </c>
      <c r="K730" s="46"/>
      <c r="L730" s="47" t="s">
        <v>1258</v>
      </c>
      <c r="M730" s="48"/>
      <c r="N730" s="97">
        <v>67.31</v>
      </c>
      <c r="O730" s="49">
        <v>9.2499999999999999E-2</v>
      </c>
      <c r="P730" s="50">
        <v>0</v>
      </c>
      <c r="Q730" s="50">
        <v>0.12</v>
      </c>
      <c r="R730" s="50">
        <v>0</v>
      </c>
      <c r="S730" s="49">
        <v>0</v>
      </c>
      <c r="T730" s="46"/>
      <c r="U730" s="46">
        <v>45</v>
      </c>
      <c r="V730" s="51"/>
      <c r="W730" s="62"/>
      <c r="X730" s="62"/>
      <c r="Y730" s="23" t="str">
        <f t="shared" si="90"/>
        <v/>
      </c>
      <c r="Z730" s="23">
        <f t="shared" si="91"/>
        <v>1682.75</v>
      </c>
      <c r="AA730" s="19">
        <f t="shared" si="92"/>
        <v>1</v>
      </c>
      <c r="AB730" s="19">
        <f t="shared" si="93"/>
        <v>0</v>
      </c>
      <c r="AC730" s="19">
        <f t="shared" si="94"/>
        <v>1</v>
      </c>
      <c r="AD730" s="23" t="str">
        <f t="shared" si="95"/>
        <v/>
      </c>
      <c r="AE730" s="23" t="str">
        <f t="shared" si="96"/>
        <v/>
      </c>
    </row>
    <row r="731" spans="2:31" x14ac:dyDescent="0.25">
      <c r="B731" s="18">
        <f t="shared" si="97"/>
        <v>709</v>
      </c>
      <c r="C731" s="25">
        <v>5500000000618</v>
      </c>
      <c r="D731" s="19"/>
      <c r="E731" s="19"/>
      <c r="F731" s="20"/>
      <c r="G731" s="20" t="s">
        <v>794</v>
      </c>
      <c r="H731" s="21">
        <v>1</v>
      </c>
      <c r="I731" s="21" t="s">
        <v>995</v>
      </c>
      <c r="J731" s="46" t="s">
        <v>1146</v>
      </c>
      <c r="K731" s="46"/>
      <c r="L731" s="47" t="s">
        <v>1259</v>
      </c>
      <c r="M731" s="48"/>
      <c r="N731" s="97">
        <v>91</v>
      </c>
      <c r="O731" s="49">
        <v>9.2499999999999999E-2</v>
      </c>
      <c r="P731" s="50">
        <v>0</v>
      </c>
      <c r="Q731" s="50">
        <v>0.12</v>
      </c>
      <c r="R731" s="50">
        <v>0</v>
      </c>
      <c r="S731" s="49">
        <v>0</v>
      </c>
      <c r="T731" s="46"/>
      <c r="U731" s="46">
        <v>50</v>
      </c>
      <c r="V731" s="51"/>
      <c r="W731" s="62"/>
      <c r="X731" s="62"/>
      <c r="Y731" s="23" t="str">
        <f t="shared" si="90"/>
        <v/>
      </c>
      <c r="Z731" s="23">
        <f t="shared" si="91"/>
        <v>91</v>
      </c>
      <c r="AA731" s="19">
        <f t="shared" si="92"/>
        <v>1</v>
      </c>
      <c r="AB731" s="19">
        <f t="shared" si="93"/>
        <v>0</v>
      </c>
      <c r="AC731" s="19">
        <f t="shared" si="94"/>
        <v>1</v>
      </c>
      <c r="AD731" s="23" t="str">
        <f t="shared" si="95"/>
        <v/>
      </c>
      <c r="AE731" s="23" t="str">
        <f t="shared" si="96"/>
        <v/>
      </c>
    </row>
    <row r="732" spans="2:31" x14ac:dyDescent="0.25">
      <c r="B732" s="18">
        <f t="shared" si="97"/>
        <v>710</v>
      </c>
      <c r="C732" s="25">
        <v>5700000000775</v>
      </c>
      <c r="D732" s="19"/>
      <c r="E732" s="19"/>
      <c r="F732" s="20"/>
      <c r="G732" s="20" t="s">
        <v>795</v>
      </c>
      <c r="H732" s="21">
        <v>3</v>
      </c>
      <c r="I732" s="21" t="s">
        <v>995</v>
      </c>
      <c r="J732" s="46" t="s">
        <v>1146</v>
      </c>
      <c r="K732" s="46"/>
      <c r="L732" s="47" t="s">
        <v>1260</v>
      </c>
      <c r="M732" s="48"/>
      <c r="N732" s="97">
        <v>44.02</v>
      </c>
      <c r="O732" s="49">
        <v>9.2499999999999999E-2</v>
      </c>
      <c r="P732" s="50">
        <v>0</v>
      </c>
      <c r="Q732" s="50">
        <v>0.12</v>
      </c>
      <c r="R732" s="50">
        <v>0</v>
      </c>
      <c r="S732" s="49">
        <v>0</v>
      </c>
      <c r="T732" s="46"/>
      <c r="U732" s="46">
        <v>55</v>
      </c>
      <c r="V732" s="51"/>
      <c r="W732" s="62"/>
      <c r="X732" s="62"/>
      <c r="Y732" s="23" t="str">
        <f t="shared" si="90"/>
        <v/>
      </c>
      <c r="Z732" s="23">
        <f t="shared" si="91"/>
        <v>132.06</v>
      </c>
      <c r="AA732" s="19">
        <f t="shared" si="92"/>
        <v>1</v>
      </c>
      <c r="AB732" s="19">
        <f t="shared" si="93"/>
        <v>0</v>
      </c>
      <c r="AC732" s="19">
        <f t="shared" si="94"/>
        <v>1</v>
      </c>
      <c r="AD732" s="23" t="str">
        <f t="shared" si="95"/>
        <v/>
      </c>
      <c r="AE732" s="23" t="str">
        <f t="shared" si="96"/>
        <v/>
      </c>
    </row>
    <row r="733" spans="2:31" x14ac:dyDescent="0.25">
      <c r="B733" s="18">
        <f t="shared" si="97"/>
        <v>711</v>
      </c>
      <c r="C733" s="25">
        <v>5500000001597</v>
      </c>
      <c r="D733" s="19"/>
      <c r="E733" s="19"/>
      <c r="F733" s="20"/>
      <c r="G733" s="20" t="s">
        <v>796</v>
      </c>
      <c r="H733" s="21">
        <v>1</v>
      </c>
      <c r="I733" s="21" t="s">
        <v>995</v>
      </c>
      <c r="J733" s="46" t="s">
        <v>1146</v>
      </c>
      <c r="K733" s="46"/>
      <c r="L733" s="47">
        <v>0</v>
      </c>
      <c r="M733" s="48"/>
      <c r="N733" s="97">
        <v>50.02</v>
      </c>
      <c r="O733" s="49">
        <v>9.2499999999999999E-2</v>
      </c>
      <c r="P733" s="50">
        <v>0</v>
      </c>
      <c r="Q733" s="50">
        <v>0.12</v>
      </c>
      <c r="R733" s="50">
        <v>0</v>
      </c>
      <c r="S733" s="49">
        <v>0</v>
      </c>
      <c r="T733" s="46"/>
      <c r="U733" s="46">
        <v>50</v>
      </c>
      <c r="V733" s="51"/>
      <c r="W733" s="62"/>
      <c r="X733" s="62"/>
      <c r="Y733" s="23" t="str">
        <f t="shared" si="90"/>
        <v/>
      </c>
      <c r="Z733" s="23">
        <f t="shared" si="91"/>
        <v>50.02</v>
      </c>
      <c r="AA733" s="19">
        <f t="shared" si="92"/>
        <v>1</v>
      </c>
      <c r="AB733" s="19">
        <f t="shared" si="93"/>
        <v>0</v>
      </c>
      <c r="AC733" s="19">
        <f t="shared" si="94"/>
        <v>1</v>
      </c>
      <c r="AD733" s="23" t="str">
        <f t="shared" si="95"/>
        <v/>
      </c>
      <c r="AE733" s="23" t="str">
        <f t="shared" si="96"/>
        <v/>
      </c>
    </row>
    <row r="734" spans="2:31" x14ac:dyDescent="0.25">
      <c r="B734" s="18">
        <f t="shared" si="97"/>
        <v>712</v>
      </c>
      <c r="C734" s="25">
        <v>6000000041199</v>
      </c>
      <c r="D734" s="19"/>
      <c r="E734" s="19"/>
      <c r="F734" s="20"/>
      <c r="G734" s="20" t="s">
        <v>797</v>
      </c>
      <c r="H734" s="21">
        <v>25</v>
      </c>
      <c r="I734" s="21" t="s">
        <v>995</v>
      </c>
      <c r="J734" s="46" t="s">
        <v>1147</v>
      </c>
      <c r="K734" s="46"/>
      <c r="L734" s="47">
        <v>0</v>
      </c>
      <c r="M734" s="48"/>
      <c r="N734" s="97">
        <v>32.130000000000003</v>
      </c>
      <c r="O734" s="49">
        <v>9.2499999999999999E-2</v>
      </c>
      <c r="P734" s="50">
        <v>0</v>
      </c>
      <c r="Q734" s="50">
        <v>0.04</v>
      </c>
      <c r="R734" s="50">
        <v>0</v>
      </c>
      <c r="S734" s="49">
        <v>0</v>
      </c>
      <c r="T734" s="46"/>
      <c r="U734" s="46">
        <v>50</v>
      </c>
      <c r="V734" s="51"/>
      <c r="W734" s="62"/>
      <c r="X734" s="62"/>
      <c r="Y734" s="23" t="str">
        <f t="shared" si="90"/>
        <v/>
      </c>
      <c r="Z734" s="23">
        <f t="shared" si="91"/>
        <v>803.25000000000011</v>
      </c>
      <c r="AA734" s="19">
        <f t="shared" si="92"/>
        <v>1</v>
      </c>
      <c r="AB734" s="19">
        <f t="shared" si="93"/>
        <v>0</v>
      </c>
      <c r="AC734" s="19">
        <f t="shared" si="94"/>
        <v>1</v>
      </c>
      <c r="AD734" s="23" t="str">
        <f t="shared" si="95"/>
        <v/>
      </c>
      <c r="AE734" s="23" t="str">
        <f t="shared" si="96"/>
        <v/>
      </c>
    </row>
    <row r="735" spans="2:31" x14ac:dyDescent="0.25">
      <c r="B735" s="18">
        <f t="shared" si="97"/>
        <v>713</v>
      </c>
      <c r="C735" s="25">
        <v>5500000001570</v>
      </c>
      <c r="D735" s="19"/>
      <c r="E735" s="19"/>
      <c r="F735" s="20"/>
      <c r="G735" s="20" t="s">
        <v>798</v>
      </c>
      <c r="H735" s="21">
        <v>1</v>
      </c>
      <c r="I735" s="21" t="s">
        <v>995</v>
      </c>
      <c r="J735" s="46" t="s">
        <v>1148</v>
      </c>
      <c r="K735" s="46"/>
      <c r="L735" s="47">
        <v>0</v>
      </c>
      <c r="M735" s="48"/>
      <c r="N735" s="97">
        <v>968.52</v>
      </c>
      <c r="O735" s="49">
        <v>9.2499999999999999E-2</v>
      </c>
      <c r="P735" s="50">
        <v>0</v>
      </c>
      <c r="Q735" s="50">
        <v>0.12</v>
      </c>
      <c r="R735" s="50">
        <v>0</v>
      </c>
      <c r="S735" s="49">
        <v>0</v>
      </c>
      <c r="T735" s="46"/>
      <c r="U735" s="46">
        <v>45</v>
      </c>
      <c r="V735" s="51"/>
      <c r="W735" s="62"/>
      <c r="X735" s="62"/>
      <c r="Y735" s="23" t="str">
        <f t="shared" si="90"/>
        <v/>
      </c>
      <c r="Z735" s="23">
        <f t="shared" si="91"/>
        <v>968.52</v>
      </c>
      <c r="AA735" s="19">
        <f t="shared" si="92"/>
        <v>1</v>
      </c>
      <c r="AB735" s="19">
        <f t="shared" si="93"/>
        <v>0</v>
      </c>
      <c r="AC735" s="19">
        <f t="shared" si="94"/>
        <v>1</v>
      </c>
      <c r="AD735" s="23" t="str">
        <f t="shared" si="95"/>
        <v/>
      </c>
      <c r="AE735" s="23" t="str">
        <f t="shared" si="96"/>
        <v/>
      </c>
    </row>
    <row r="736" spans="2:31" x14ac:dyDescent="0.25">
      <c r="B736" s="18">
        <f t="shared" si="97"/>
        <v>714</v>
      </c>
      <c r="C736" s="25">
        <v>5500000002211</v>
      </c>
      <c r="D736" s="19"/>
      <c r="E736" s="19"/>
      <c r="F736" s="20"/>
      <c r="G736" s="20" t="s">
        <v>1047</v>
      </c>
      <c r="H736" s="21">
        <v>1</v>
      </c>
      <c r="I736" s="21" t="s">
        <v>995</v>
      </c>
      <c r="J736" s="46" t="s">
        <v>1122</v>
      </c>
      <c r="K736" s="46"/>
      <c r="L736" s="47" t="s">
        <v>1261</v>
      </c>
      <c r="M736" s="48"/>
      <c r="N736" s="97">
        <v>164.33</v>
      </c>
      <c r="O736" s="49">
        <v>9.2499999999999999E-2</v>
      </c>
      <c r="P736" s="50">
        <v>0</v>
      </c>
      <c r="Q736" s="50">
        <v>0.12</v>
      </c>
      <c r="R736" s="50">
        <v>0</v>
      </c>
      <c r="S736" s="49">
        <v>0</v>
      </c>
      <c r="T736" s="46"/>
      <c r="U736" s="46">
        <v>50</v>
      </c>
      <c r="V736" s="51"/>
      <c r="W736" s="62"/>
      <c r="X736" s="62"/>
      <c r="Y736" s="23" t="str">
        <f t="shared" si="90"/>
        <v/>
      </c>
      <c r="Z736" s="23">
        <f t="shared" si="91"/>
        <v>164.33</v>
      </c>
      <c r="AA736" s="19">
        <f t="shared" si="92"/>
        <v>1</v>
      </c>
      <c r="AB736" s="19">
        <f t="shared" si="93"/>
        <v>0</v>
      </c>
      <c r="AC736" s="19">
        <f t="shared" si="94"/>
        <v>1</v>
      </c>
      <c r="AD736" s="23" t="str">
        <f t="shared" si="95"/>
        <v/>
      </c>
      <c r="AE736" s="23" t="str">
        <f t="shared" si="96"/>
        <v/>
      </c>
    </row>
    <row r="737" spans="2:31" x14ac:dyDescent="0.25">
      <c r="B737" s="18">
        <f t="shared" si="97"/>
        <v>715</v>
      </c>
      <c r="C737" s="25">
        <v>5500000002212</v>
      </c>
      <c r="D737" s="19"/>
      <c r="E737" s="19"/>
      <c r="F737" s="20"/>
      <c r="G737" s="20" t="s">
        <v>1048</v>
      </c>
      <c r="H737" s="21">
        <v>1</v>
      </c>
      <c r="I737" s="21" t="s">
        <v>995</v>
      </c>
      <c r="J737" s="46" t="s">
        <v>1122</v>
      </c>
      <c r="K737" s="46"/>
      <c r="L737" s="47">
        <v>0</v>
      </c>
      <c r="M737" s="48"/>
      <c r="N737" s="97">
        <v>198.17</v>
      </c>
      <c r="O737" s="49">
        <v>9.2499999999999999E-2</v>
      </c>
      <c r="P737" s="50">
        <v>0</v>
      </c>
      <c r="Q737" s="50">
        <v>0.12</v>
      </c>
      <c r="R737" s="50">
        <v>0</v>
      </c>
      <c r="S737" s="49">
        <v>0</v>
      </c>
      <c r="T737" s="46"/>
      <c r="U737" s="46">
        <v>50</v>
      </c>
      <c r="V737" s="51"/>
      <c r="W737" s="62"/>
      <c r="X737" s="62"/>
      <c r="Y737" s="23" t="str">
        <f t="shared" si="90"/>
        <v/>
      </c>
      <c r="Z737" s="23">
        <f t="shared" si="91"/>
        <v>198.17</v>
      </c>
      <c r="AA737" s="19">
        <f t="shared" si="92"/>
        <v>1</v>
      </c>
      <c r="AB737" s="19">
        <f t="shared" si="93"/>
        <v>0</v>
      </c>
      <c r="AC737" s="19">
        <f t="shared" si="94"/>
        <v>1</v>
      </c>
      <c r="AD737" s="23" t="str">
        <f t="shared" si="95"/>
        <v/>
      </c>
      <c r="AE737" s="23" t="str">
        <f t="shared" si="96"/>
        <v/>
      </c>
    </row>
    <row r="738" spans="2:31" x14ac:dyDescent="0.25">
      <c r="B738" s="18">
        <f t="shared" si="97"/>
        <v>716</v>
      </c>
      <c r="C738" s="25">
        <v>5500000001577</v>
      </c>
      <c r="D738" s="19"/>
      <c r="E738" s="19"/>
      <c r="F738" s="20"/>
      <c r="G738" s="20" t="s">
        <v>799</v>
      </c>
      <c r="H738" s="21">
        <v>1</v>
      </c>
      <c r="I738" s="21" t="s">
        <v>995</v>
      </c>
      <c r="J738" s="46" t="s">
        <v>1141</v>
      </c>
      <c r="K738" s="46"/>
      <c r="L738" s="47">
        <v>0</v>
      </c>
      <c r="M738" s="48"/>
      <c r="N738" s="97">
        <v>1807.52</v>
      </c>
      <c r="O738" s="49">
        <v>9.2499999999999999E-2</v>
      </c>
      <c r="P738" s="50">
        <v>0</v>
      </c>
      <c r="Q738" s="50">
        <v>0.12</v>
      </c>
      <c r="R738" s="50">
        <v>0</v>
      </c>
      <c r="S738" s="49">
        <v>0</v>
      </c>
      <c r="T738" s="46"/>
      <c r="U738" s="46">
        <v>55</v>
      </c>
      <c r="V738" s="51"/>
      <c r="W738" s="62"/>
      <c r="X738" s="62"/>
      <c r="Y738" s="23" t="str">
        <f t="shared" si="90"/>
        <v/>
      </c>
      <c r="Z738" s="23">
        <f t="shared" si="91"/>
        <v>1807.52</v>
      </c>
      <c r="AA738" s="19">
        <f t="shared" si="92"/>
        <v>1</v>
      </c>
      <c r="AB738" s="19">
        <f t="shared" si="93"/>
        <v>0</v>
      </c>
      <c r="AC738" s="19">
        <f t="shared" si="94"/>
        <v>1</v>
      </c>
      <c r="AD738" s="23" t="str">
        <f t="shared" si="95"/>
        <v/>
      </c>
      <c r="AE738" s="23" t="str">
        <f t="shared" si="96"/>
        <v/>
      </c>
    </row>
    <row r="739" spans="2:31" x14ac:dyDescent="0.25">
      <c r="B739" s="18">
        <f t="shared" si="97"/>
        <v>717</v>
      </c>
      <c r="C739" s="25">
        <v>5500000001565</v>
      </c>
      <c r="D739" s="19"/>
      <c r="E739" s="19"/>
      <c r="F739" s="20"/>
      <c r="G739" s="20" t="s">
        <v>800</v>
      </c>
      <c r="H739" s="21">
        <v>1</v>
      </c>
      <c r="I739" s="21" t="s">
        <v>995</v>
      </c>
      <c r="J739" s="46" t="s">
        <v>1149</v>
      </c>
      <c r="K739" s="46"/>
      <c r="L739" s="47">
        <v>0</v>
      </c>
      <c r="M739" s="48"/>
      <c r="N739" s="97">
        <v>40.200000000000003</v>
      </c>
      <c r="O739" s="49">
        <v>9.2499999999999999E-2</v>
      </c>
      <c r="P739" s="50">
        <v>0</v>
      </c>
      <c r="Q739" s="50">
        <v>0.04</v>
      </c>
      <c r="R739" s="50">
        <v>0</v>
      </c>
      <c r="S739" s="49">
        <v>0</v>
      </c>
      <c r="T739" s="46"/>
      <c r="U739" s="46">
        <v>50</v>
      </c>
      <c r="V739" s="51"/>
      <c r="W739" s="62"/>
      <c r="X739" s="62"/>
      <c r="Y739" s="23" t="str">
        <f t="shared" si="90"/>
        <v/>
      </c>
      <c r="Z739" s="23">
        <f t="shared" si="91"/>
        <v>40.200000000000003</v>
      </c>
      <c r="AA739" s="19">
        <f t="shared" si="92"/>
        <v>1</v>
      </c>
      <c r="AB739" s="19">
        <f t="shared" si="93"/>
        <v>0</v>
      </c>
      <c r="AC739" s="19">
        <f t="shared" si="94"/>
        <v>1</v>
      </c>
      <c r="AD739" s="23" t="str">
        <f t="shared" si="95"/>
        <v/>
      </c>
      <c r="AE739" s="23" t="str">
        <f t="shared" si="96"/>
        <v/>
      </c>
    </row>
    <row r="740" spans="2:31" x14ac:dyDescent="0.25">
      <c r="B740" s="18">
        <f t="shared" si="97"/>
        <v>718</v>
      </c>
      <c r="C740" s="25">
        <v>5700000000478</v>
      </c>
      <c r="D740" s="19"/>
      <c r="E740" s="19"/>
      <c r="F740" s="20"/>
      <c r="G740" s="20" t="s">
        <v>801</v>
      </c>
      <c r="H740" s="21">
        <v>1</v>
      </c>
      <c r="I740" s="21" t="s">
        <v>995</v>
      </c>
      <c r="J740" s="46" t="s">
        <v>1300</v>
      </c>
      <c r="K740" s="46"/>
      <c r="L740" s="47">
        <v>0</v>
      </c>
      <c r="M740" s="48"/>
      <c r="N740" s="97">
        <v>30.08</v>
      </c>
      <c r="O740" s="49">
        <v>9.2499999999999999E-2</v>
      </c>
      <c r="P740" s="50">
        <v>0</v>
      </c>
      <c r="Q740" s="50">
        <v>0.12</v>
      </c>
      <c r="R740" s="50">
        <v>0</v>
      </c>
      <c r="S740" s="49">
        <v>0</v>
      </c>
      <c r="T740" s="46"/>
      <c r="U740" s="46">
        <v>50</v>
      </c>
      <c r="V740" s="51"/>
      <c r="W740" s="62"/>
      <c r="X740" s="62"/>
      <c r="Y740" s="23" t="str">
        <f t="shared" si="90"/>
        <v/>
      </c>
      <c r="Z740" s="23">
        <f t="shared" si="91"/>
        <v>30.08</v>
      </c>
      <c r="AA740" s="19">
        <f t="shared" si="92"/>
        <v>1</v>
      </c>
      <c r="AB740" s="19">
        <f t="shared" si="93"/>
        <v>0</v>
      </c>
      <c r="AC740" s="19">
        <f t="shared" si="94"/>
        <v>1</v>
      </c>
      <c r="AD740" s="23" t="str">
        <f t="shared" si="95"/>
        <v/>
      </c>
      <c r="AE740" s="23" t="str">
        <f t="shared" si="96"/>
        <v/>
      </c>
    </row>
    <row r="741" spans="2:31" x14ac:dyDescent="0.25">
      <c r="B741" s="18">
        <f t="shared" si="97"/>
        <v>719</v>
      </c>
      <c r="C741" s="25">
        <v>5500000000930</v>
      </c>
      <c r="D741" s="19"/>
      <c r="E741" s="19"/>
      <c r="F741" s="20"/>
      <c r="G741" s="20" t="s">
        <v>802</v>
      </c>
      <c r="H741" s="21">
        <v>1</v>
      </c>
      <c r="I741" s="21" t="s">
        <v>995</v>
      </c>
      <c r="J741" s="46" t="s">
        <v>1300</v>
      </c>
      <c r="K741" s="46"/>
      <c r="L741" s="47">
        <v>0</v>
      </c>
      <c r="M741" s="48"/>
      <c r="N741" s="97">
        <v>48.69</v>
      </c>
      <c r="O741" s="49">
        <v>9.2499999999999999E-2</v>
      </c>
      <c r="P741" s="50">
        <v>0</v>
      </c>
      <c r="Q741" s="50">
        <v>0.12</v>
      </c>
      <c r="R741" s="50">
        <v>0</v>
      </c>
      <c r="S741" s="49">
        <v>0</v>
      </c>
      <c r="T741" s="46"/>
      <c r="U741" s="46">
        <v>50</v>
      </c>
      <c r="V741" s="51"/>
      <c r="W741" s="62"/>
      <c r="X741" s="62"/>
      <c r="Y741" s="23" t="str">
        <f t="shared" si="90"/>
        <v/>
      </c>
      <c r="Z741" s="23">
        <f t="shared" si="91"/>
        <v>48.69</v>
      </c>
      <c r="AA741" s="19">
        <f t="shared" si="92"/>
        <v>1</v>
      </c>
      <c r="AB741" s="19">
        <f t="shared" si="93"/>
        <v>0</v>
      </c>
      <c r="AC741" s="19">
        <f t="shared" si="94"/>
        <v>1</v>
      </c>
      <c r="AD741" s="23" t="str">
        <f t="shared" si="95"/>
        <v/>
      </c>
      <c r="AE741" s="23" t="str">
        <f t="shared" si="96"/>
        <v/>
      </c>
    </row>
    <row r="742" spans="2:31" x14ac:dyDescent="0.25">
      <c r="B742" s="18">
        <f t="shared" si="97"/>
        <v>720</v>
      </c>
      <c r="C742" s="25">
        <v>5400000000138</v>
      </c>
      <c r="D742" s="19"/>
      <c r="E742" s="19"/>
      <c r="F742" s="20"/>
      <c r="G742" s="20" t="s">
        <v>803</v>
      </c>
      <c r="H742" s="21">
        <v>13</v>
      </c>
      <c r="I742" s="21" t="s">
        <v>995</v>
      </c>
      <c r="J742" s="46" t="s">
        <v>1150</v>
      </c>
      <c r="K742" s="46"/>
      <c r="L742" s="47">
        <v>0</v>
      </c>
      <c r="M742" s="48"/>
      <c r="N742" s="97">
        <v>253.55</v>
      </c>
      <c r="O742" s="49">
        <v>9.2499999999999999E-2</v>
      </c>
      <c r="P742" s="50">
        <v>0</v>
      </c>
      <c r="Q742" s="50">
        <v>0.12</v>
      </c>
      <c r="R742" s="50">
        <v>0</v>
      </c>
      <c r="S742" s="49">
        <v>0</v>
      </c>
      <c r="T742" s="46"/>
      <c r="U742" s="46">
        <v>45</v>
      </c>
      <c r="V742" s="51"/>
      <c r="W742" s="62"/>
      <c r="X742" s="62"/>
      <c r="Y742" s="23" t="str">
        <f t="shared" si="90"/>
        <v/>
      </c>
      <c r="Z742" s="23">
        <f t="shared" si="91"/>
        <v>3296.15</v>
      </c>
      <c r="AA742" s="19">
        <f t="shared" si="92"/>
        <v>1</v>
      </c>
      <c r="AB742" s="19">
        <f t="shared" si="93"/>
        <v>0</v>
      </c>
      <c r="AC742" s="19">
        <f t="shared" si="94"/>
        <v>1</v>
      </c>
      <c r="AD742" s="23" t="str">
        <f t="shared" si="95"/>
        <v/>
      </c>
      <c r="AE742" s="23" t="str">
        <f t="shared" si="96"/>
        <v/>
      </c>
    </row>
    <row r="743" spans="2:31" x14ac:dyDescent="0.25">
      <c r="B743" s="18">
        <f t="shared" si="97"/>
        <v>721</v>
      </c>
      <c r="C743" s="25">
        <v>6000000045432</v>
      </c>
      <c r="D743" s="19"/>
      <c r="E743" s="19"/>
      <c r="F743" s="20"/>
      <c r="G743" s="20" t="s">
        <v>804</v>
      </c>
      <c r="H743" s="21">
        <v>28</v>
      </c>
      <c r="I743" s="21" t="s">
        <v>995</v>
      </c>
      <c r="J743" s="46" t="s">
        <v>1122</v>
      </c>
      <c r="K743" s="46"/>
      <c r="L743" s="47">
        <v>0</v>
      </c>
      <c r="M743" s="48"/>
      <c r="N743" s="97">
        <v>53.65</v>
      </c>
      <c r="O743" s="49">
        <v>9.2499999999999999E-2</v>
      </c>
      <c r="P743" s="50">
        <v>0</v>
      </c>
      <c r="Q743" s="50">
        <v>0.04</v>
      </c>
      <c r="R743" s="50">
        <v>0</v>
      </c>
      <c r="S743" s="49">
        <v>0</v>
      </c>
      <c r="T743" s="46"/>
      <c r="U743" s="46">
        <v>50</v>
      </c>
      <c r="V743" s="51"/>
      <c r="W743" s="62"/>
      <c r="X743" s="62"/>
      <c r="Y743" s="23" t="str">
        <f t="shared" si="90"/>
        <v/>
      </c>
      <c r="Z743" s="23">
        <f t="shared" si="91"/>
        <v>1502.2</v>
      </c>
      <c r="AA743" s="19">
        <f t="shared" si="92"/>
        <v>1</v>
      </c>
      <c r="AB743" s="19">
        <f t="shared" si="93"/>
        <v>0</v>
      </c>
      <c r="AC743" s="19">
        <f t="shared" si="94"/>
        <v>1</v>
      </c>
      <c r="AD743" s="23" t="str">
        <f t="shared" si="95"/>
        <v/>
      </c>
      <c r="AE743" s="23" t="str">
        <f t="shared" si="96"/>
        <v/>
      </c>
    </row>
    <row r="744" spans="2:31" x14ac:dyDescent="0.25">
      <c r="B744" s="18">
        <f t="shared" si="97"/>
        <v>722</v>
      </c>
      <c r="C744" s="25">
        <v>5500000000220</v>
      </c>
      <c r="D744" s="19"/>
      <c r="E744" s="19"/>
      <c r="F744" s="20"/>
      <c r="G744" s="20" t="s">
        <v>805</v>
      </c>
      <c r="H744" s="21">
        <v>1</v>
      </c>
      <c r="I744" s="21" t="s">
        <v>995</v>
      </c>
      <c r="J744" s="46" t="s">
        <v>1107</v>
      </c>
      <c r="K744" s="46"/>
      <c r="L744" s="47">
        <v>0</v>
      </c>
      <c r="M744" s="48"/>
      <c r="N744" s="97">
        <v>23.91</v>
      </c>
      <c r="O744" s="49">
        <v>9.2499999999999999E-2</v>
      </c>
      <c r="P744" s="50">
        <v>0</v>
      </c>
      <c r="Q744" s="50">
        <v>0.12</v>
      </c>
      <c r="R744" s="50">
        <v>0</v>
      </c>
      <c r="S744" s="49">
        <v>0</v>
      </c>
      <c r="T744" s="46"/>
      <c r="U744" s="46">
        <v>50</v>
      </c>
      <c r="V744" s="51"/>
      <c r="W744" s="62"/>
      <c r="X744" s="62"/>
      <c r="Y744" s="23" t="str">
        <f t="shared" si="90"/>
        <v/>
      </c>
      <c r="Z744" s="23">
        <f t="shared" si="91"/>
        <v>23.91</v>
      </c>
      <c r="AA744" s="19">
        <f t="shared" si="92"/>
        <v>1</v>
      </c>
      <c r="AB744" s="19">
        <f t="shared" si="93"/>
        <v>0</v>
      </c>
      <c r="AC744" s="19">
        <f t="shared" si="94"/>
        <v>1</v>
      </c>
      <c r="AD744" s="23" t="str">
        <f t="shared" si="95"/>
        <v/>
      </c>
      <c r="AE744" s="23" t="str">
        <f t="shared" si="96"/>
        <v/>
      </c>
    </row>
    <row r="745" spans="2:31" x14ac:dyDescent="0.25">
      <c r="B745" s="18">
        <f t="shared" si="97"/>
        <v>723</v>
      </c>
      <c r="C745" s="25">
        <v>5500000001382</v>
      </c>
      <c r="D745" s="19"/>
      <c r="E745" s="19"/>
      <c r="F745" s="20"/>
      <c r="G745" s="20" t="s">
        <v>806</v>
      </c>
      <c r="H745" s="21">
        <v>1</v>
      </c>
      <c r="I745" s="21" t="s">
        <v>995</v>
      </c>
      <c r="J745" s="46" t="s">
        <v>1107</v>
      </c>
      <c r="K745" s="46"/>
      <c r="L745" s="47">
        <v>0</v>
      </c>
      <c r="M745" s="48"/>
      <c r="N745" s="97">
        <v>21.01</v>
      </c>
      <c r="O745" s="49">
        <v>9.2499999999999999E-2</v>
      </c>
      <c r="P745" s="50">
        <v>0</v>
      </c>
      <c r="Q745" s="50">
        <v>0.12</v>
      </c>
      <c r="R745" s="50">
        <v>0</v>
      </c>
      <c r="S745" s="49">
        <v>0</v>
      </c>
      <c r="T745" s="46"/>
      <c r="U745" s="46">
        <v>50</v>
      </c>
      <c r="V745" s="51"/>
      <c r="W745" s="62"/>
      <c r="X745" s="62"/>
      <c r="Y745" s="23" t="str">
        <f t="shared" si="90"/>
        <v/>
      </c>
      <c r="Z745" s="23">
        <f t="shared" si="91"/>
        <v>21.01</v>
      </c>
      <c r="AA745" s="19">
        <f t="shared" si="92"/>
        <v>1</v>
      </c>
      <c r="AB745" s="19">
        <f t="shared" si="93"/>
        <v>0</v>
      </c>
      <c r="AC745" s="19">
        <f t="shared" si="94"/>
        <v>1</v>
      </c>
      <c r="AD745" s="23" t="str">
        <f t="shared" si="95"/>
        <v/>
      </c>
      <c r="AE745" s="23" t="str">
        <f t="shared" si="96"/>
        <v/>
      </c>
    </row>
    <row r="746" spans="2:31" x14ac:dyDescent="0.25">
      <c r="B746" s="18">
        <f t="shared" si="97"/>
        <v>724</v>
      </c>
      <c r="C746" s="25">
        <v>5500000000446</v>
      </c>
      <c r="D746" s="19"/>
      <c r="E746" s="19"/>
      <c r="F746" s="20"/>
      <c r="G746" s="20" t="s">
        <v>807</v>
      </c>
      <c r="H746" s="21">
        <v>1</v>
      </c>
      <c r="I746" s="21" t="s">
        <v>995</v>
      </c>
      <c r="J746" s="46" t="s">
        <v>1149</v>
      </c>
      <c r="K746" s="46"/>
      <c r="L746" s="47" t="s">
        <v>1262</v>
      </c>
      <c r="M746" s="48"/>
      <c r="N746" s="97">
        <v>900.85</v>
      </c>
      <c r="O746" s="49">
        <v>9.2499999999999999E-2</v>
      </c>
      <c r="P746" s="50">
        <v>0</v>
      </c>
      <c r="Q746" s="50">
        <v>0.04</v>
      </c>
      <c r="R746" s="50">
        <v>0</v>
      </c>
      <c r="S746" s="49">
        <v>0</v>
      </c>
      <c r="T746" s="46"/>
      <c r="U746" s="46">
        <v>50</v>
      </c>
      <c r="V746" s="51"/>
      <c r="W746" s="62"/>
      <c r="X746" s="62"/>
      <c r="Y746" s="23" t="str">
        <f t="shared" si="90"/>
        <v/>
      </c>
      <c r="Z746" s="23">
        <f t="shared" si="91"/>
        <v>900.85</v>
      </c>
      <c r="AA746" s="19">
        <f t="shared" si="92"/>
        <v>1</v>
      </c>
      <c r="AB746" s="19">
        <f t="shared" si="93"/>
        <v>0</v>
      </c>
      <c r="AC746" s="19">
        <f t="shared" si="94"/>
        <v>1</v>
      </c>
      <c r="AD746" s="23" t="str">
        <f t="shared" si="95"/>
        <v/>
      </c>
      <c r="AE746" s="23" t="str">
        <f t="shared" si="96"/>
        <v/>
      </c>
    </row>
    <row r="747" spans="2:31" x14ac:dyDescent="0.25">
      <c r="B747" s="18">
        <f t="shared" si="97"/>
        <v>725</v>
      </c>
      <c r="C747" s="25">
        <v>5500000000221</v>
      </c>
      <c r="D747" s="19"/>
      <c r="E747" s="19"/>
      <c r="F747" s="20"/>
      <c r="G747" s="20" t="s">
        <v>808</v>
      </c>
      <c r="H747" s="21">
        <v>1</v>
      </c>
      <c r="I747" s="21" t="s">
        <v>995</v>
      </c>
      <c r="J747" s="46" t="s">
        <v>1295</v>
      </c>
      <c r="K747" s="46"/>
      <c r="L747" s="47">
        <v>0</v>
      </c>
      <c r="M747" s="48"/>
      <c r="N747" s="97">
        <v>75.08</v>
      </c>
      <c r="O747" s="49">
        <v>9.2499999999999999E-2</v>
      </c>
      <c r="P747" s="50">
        <v>0</v>
      </c>
      <c r="Q747" s="50">
        <v>0.12</v>
      </c>
      <c r="R747" s="50">
        <v>0</v>
      </c>
      <c r="S747" s="49">
        <v>0</v>
      </c>
      <c r="T747" s="46"/>
      <c r="U747" s="46">
        <v>50</v>
      </c>
      <c r="V747" s="51"/>
      <c r="W747" s="62"/>
      <c r="X747" s="62"/>
      <c r="Y747" s="23" t="str">
        <f t="shared" si="90"/>
        <v/>
      </c>
      <c r="Z747" s="23">
        <f t="shared" si="91"/>
        <v>75.08</v>
      </c>
      <c r="AA747" s="19">
        <f t="shared" si="92"/>
        <v>1</v>
      </c>
      <c r="AB747" s="19">
        <f t="shared" si="93"/>
        <v>0</v>
      </c>
      <c r="AC747" s="19">
        <f t="shared" si="94"/>
        <v>1</v>
      </c>
      <c r="AD747" s="23" t="str">
        <f t="shared" si="95"/>
        <v/>
      </c>
      <c r="AE747" s="23" t="str">
        <f t="shared" si="96"/>
        <v/>
      </c>
    </row>
    <row r="748" spans="2:31" x14ac:dyDescent="0.25">
      <c r="B748" s="18">
        <f t="shared" si="97"/>
        <v>726</v>
      </c>
      <c r="C748" s="25">
        <v>5500000000281</v>
      </c>
      <c r="D748" s="19"/>
      <c r="E748" s="19"/>
      <c r="F748" s="20"/>
      <c r="G748" s="20" t="s">
        <v>809</v>
      </c>
      <c r="H748" s="21">
        <v>1</v>
      </c>
      <c r="I748" s="21" t="s">
        <v>995</v>
      </c>
      <c r="J748" s="46" t="s">
        <v>1151</v>
      </c>
      <c r="K748" s="46"/>
      <c r="L748" s="47">
        <v>0</v>
      </c>
      <c r="M748" s="48"/>
      <c r="N748" s="97">
        <v>2.11</v>
      </c>
      <c r="O748" s="49">
        <v>9.2499999999999999E-2</v>
      </c>
      <c r="P748" s="50">
        <v>0</v>
      </c>
      <c r="Q748" s="50">
        <v>0.12</v>
      </c>
      <c r="R748" s="50">
        <v>0</v>
      </c>
      <c r="S748" s="49">
        <v>0</v>
      </c>
      <c r="T748" s="46"/>
      <c r="U748" s="46">
        <v>45</v>
      </c>
      <c r="V748" s="51"/>
      <c r="W748" s="62"/>
      <c r="X748" s="62"/>
      <c r="Y748" s="23" t="str">
        <f t="shared" si="90"/>
        <v/>
      </c>
      <c r="Z748" s="23">
        <f t="shared" si="91"/>
        <v>2.11</v>
      </c>
      <c r="AA748" s="19">
        <f t="shared" si="92"/>
        <v>1</v>
      </c>
      <c r="AB748" s="19">
        <f t="shared" si="93"/>
        <v>0</v>
      </c>
      <c r="AC748" s="19">
        <f t="shared" si="94"/>
        <v>1</v>
      </c>
      <c r="AD748" s="23" t="str">
        <f t="shared" si="95"/>
        <v/>
      </c>
      <c r="AE748" s="23" t="str">
        <f t="shared" si="96"/>
        <v/>
      </c>
    </row>
    <row r="749" spans="2:31" x14ac:dyDescent="0.25">
      <c r="B749" s="18">
        <f t="shared" si="97"/>
        <v>727</v>
      </c>
      <c r="C749" s="25">
        <v>5500000000177</v>
      </c>
      <c r="D749" s="19"/>
      <c r="E749" s="19"/>
      <c r="F749" s="20"/>
      <c r="G749" s="20" t="s">
        <v>810</v>
      </c>
      <c r="H749" s="21">
        <v>4</v>
      </c>
      <c r="I749" s="21" t="s">
        <v>995</v>
      </c>
      <c r="J749" s="46" t="s">
        <v>1151</v>
      </c>
      <c r="K749" s="46"/>
      <c r="L749" s="47" t="s">
        <v>1263</v>
      </c>
      <c r="M749" s="48"/>
      <c r="N749" s="97">
        <v>37.51</v>
      </c>
      <c r="O749" s="49">
        <v>9.2499999999999999E-2</v>
      </c>
      <c r="P749" s="50">
        <v>0</v>
      </c>
      <c r="Q749" s="50">
        <v>0.12</v>
      </c>
      <c r="R749" s="50">
        <v>0</v>
      </c>
      <c r="S749" s="49">
        <v>0</v>
      </c>
      <c r="T749" s="46"/>
      <c r="U749" s="46">
        <v>50</v>
      </c>
      <c r="V749" s="51"/>
      <c r="W749" s="62"/>
      <c r="X749" s="62"/>
      <c r="Y749" s="23" t="str">
        <f t="shared" si="90"/>
        <v/>
      </c>
      <c r="Z749" s="23">
        <f t="shared" si="91"/>
        <v>150.04</v>
      </c>
      <c r="AA749" s="19">
        <f t="shared" si="92"/>
        <v>1</v>
      </c>
      <c r="AB749" s="19">
        <f t="shared" si="93"/>
        <v>0</v>
      </c>
      <c r="AC749" s="19">
        <f t="shared" si="94"/>
        <v>1</v>
      </c>
      <c r="AD749" s="23" t="str">
        <f t="shared" si="95"/>
        <v/>
      </c>
      <c r="AE749" s="23" t="str">
        <f t="shared" si="96"/>
        <v/>
      </c>
    </row>
    <row r="750" spans="2:31" x14ac:dyDescent="0.25">
      <c r="B750" s="18">
        <f t="shared" si="97"/>
        <v>728</v>
      </c>
      <c r="C750" s="25">
        <v>5500000000368</v>
      </c>
      <c r="D750" s="19"/>
      <c r="E750" s="19"/>
      <c r="F750" s="20"/>
      <c r="G750" s="20" t="s">
        <v>811</v>
      </c>
      <c r="H750" s="21">
        <v>1</v>
      </c>
      <c r="I750" s="21" t="s">
        <v>995</v>
      </c>
      <c r="J750" s="46" t="s">
        <v>1151</v>
      </c>
      <c r="K750" s="46"/>
      <c r="L750" s="47">
        <v>0</v>
      </c>
      <c r="M750" s="48"/>
      <c r="N750" s="97">
        <v>5.36</v>
      </c>
      <c r="O750" s="49">
        <v>9.2499999999999999E-2</v>
      </c>
      <c r="P750" s="50">
        <v>0</v>
      </c>
      <c r="Q750" s="50">
        <v>0.12</v>
      </c>
      <c r="R750" s="50">
        <v>0</v>
      </c>
      <c r="S750" s="49">
        <v>0</v>
      </c>
      <c r="T750" s="46"/>
      <c r="U750" s="46">
        <v>45</v>
      </c>
      <c r="V750" s="51"/>
      <c r="W750" s="62"/>
      <c r="X750" s="62"/>
      <c r="Y750" s="23" t="str">
        <f t="shared" si="90"/>
        <v/>
      </c>
      <c r="Z750" s="23">
        <f t="shared" si="91"/>
        <v>5.36</v>
      </c>
      <c r="AA750" s="19">
        <f t="shared" si="92"/>
        <v>1</v>
      </c>
      <c r="AB750" s="19">
        <f t="shared" si="93"/>
        <v>0</v>
      </c>
      <c r="AC750" s="19">
        <f t="shared" si="94"/>
        <v>1</v>
      </c>
      <c r="AD750" s="23" t="str">
        <f t="shared" si="95"/>
        <v/>
      </c>
      <c r="AE750" s="23" t="str">
        <f t="shared" si="96"/>
        <v/>
      </c>
    </row>
    <row r="751" spans="2:31" x14ac:dyDescent="0.25">
      <c r="B751" s="18">
        <f t="shared" si="97"/>
        <v>729</v>
      </c>
      <c r="C751" s="25">
        <v>5700000000493</v>
      </c>
      <c r="D751" s="19"/>
      <c r="E751" s="19"/>
      <c r="F751" s="20"/>
      <c r="G751" s="20" t="s">
        <v>812</v>
      </c>
      <c r="H751" s="21">
        <v>1</v>
      </c>
      <c r="I751" s="21" t="s">
        <v>995</v>
      </c>
      <c r="J751" s="46" t="s">
        <v>1151</v>
      </c>
      <c r="K751" s="46"/>
      <c r="L751" s="47">
        <v>0</v>
      </c>
      <c r="M751" s="48"/>
      <c r="N751" s="97">
        <v>3.99</v>
      </c>
      <c r="O751" s="49">
        <v>9.2499999999999999E-2</v>
      </c>
      <c r="P751" s="50">
        <v>0</v>
      </c>
      <c r="Q751" s="50">
        <v>0.12</v>
      </c>
      <c r="R751" s="50">
        <v>0</v>
      </c>
      <c r="S751" s="49">
        <v>0</v>
      </c>
      <c r="T751" s="46"/>
      <c r="U751" s="46">
        <v>45</v>
      </c>
      <c r="V751" s="51"/>
      <c r="W751" s="62"/>
      <c r="X751" s="62"/>
      <c r="Y751" s="23" t="str">
        <f t="shared" si="90"/>
        <v/>
      </c>
      <c r="Z751" s="23">
        <f t="shared" si="91"/>
        <v>3.99</v>
      </c>
      <c r="AA751" s="19">
        <f t="shared" si="92"/>
        <v>1</v>
      </c>
      <c r="AB751" s="19">
        <f t="shared" si="93"/>
        <v>0</v>
      </c>
      <c r="AC751" s="19">
        <f t="shared" si="94"/>
        <v>1</v>
      </c>
      <c r="AD751" s="23" t="str">
        <f t="shared" si="95"/>
        <v/>
      </c>
      <c r="AE751" s="23" t="str">
        <f t="shared" si="96"/>
        <v/>
      </c>
    </row>
    <row r="752" spans="2:31" x14ac:dyDescent="0.25">
      <c r="B752" s="18">
        <f t="shared" si="97"/>
        <v>730</v>
      </c>
      <c r="C752" s="25">
        <v>5700000000494</v>
      </c>
      <c r="D752" s="19"/>
      <c r="E752" s="19"/>
      <c r="F752" s="20"/>
      <c r="G752" s="20" t="s">
        <v>813</v>
      </c>
      <c r="H752" s="21">
        <v>1</v>
      </c>
      <c r="I752" s="21" t="s">
        <v>995</v>
      </c>
      <c r="J752" s="46" t="s">
        <v>1151</v>
      </c>
      <c r="K752" s="46"/>
      <c r="L752" s="47">
        <v>0</v>
      </c>
      <c r="M752" s="48"/>
      <c r="N752" s="97">
        <v>2.94</v>
      </c>
      <c r="O752" s="49">
        <v>9.2499999999999999E-2</v>
      </c>
      <c r="P752" s="50">
        <v>0</v>
      </c>
      <c r="Q752" s="50">
        <v>0.12</v>
      </c>
      <c r="R752" s="50">
        <v>0</v>
      </c>
      <c r="S752" s="49">
        <v>0</v>
      </c>
      <c r="T752" s="46"/>
      <c r="U752" s="46">
        <v>45</v>
      </c>
      <c r="V752" s="51"/>
      <c r="W752" s="62"/>
      <c r="X752" s="62"/>
      <c r="Y752" s="23" t="str">
        <f t="shared" si="90"/>
        <v/>
      </c>
      <c r="Z752" s="23">
        <f t="shared" si="91"/>
        <v>2.94</v>
      </c>
      <c r="AA752" s="19">
        <f t="shared" si="92"/>
        <v>1</v>
      </c>
      <c r="AB752" s="19">
        <f t="shared" si="93"/>
        <v>0</v>
      </c>
      <c r="AC752" s="19">
        <f t="shared" si="94"/>
        <v>1</v>
      </c>
      <c r="AD752" s="23" t="str">
        <f t="shared" si="95"/>
        <v/>
      </c>
      <c r="AE752" s="23" t="str">
        <f t="shared" si="96"/>
        <v/>
      </c>
    </row>
    <row r="753" spans="2:31" x14ac:dyDescent="0.25">
      <c r="B753" s="18">
        <f t="shared" si="97"/>
        <v>731</v>
      </c>
      <c r="C753" s="25">
        <v>5700000000492</v>
      </c>
      <c r="D753" s="19"/>
      <c r="E753" s="19"/>
      <c r="F753" s="20"/>
      <c r="G753" s="20" t="s">
        <v>814</v>
      </c>
      <c r="H753" s="21">
        <v>1</v>
      </c>
      <c r="I753" s="21" t="s">
        <v>995</v>
      </c>
      <c r="J753" s="46" t="s">
        <v>1151</v>
      </c>
      <c r="K753" s="46"/>
      <c r="L753" s="47">
        <v>0</v>
      </c>
      <c r="M753" s="48"/>
      <c r="N753" s="97">
        <v>1.85</v>
      </c>
      <c r="O753" s="49">
        <v>9.2499999999999999E-2</v>
      </c>
      <c r="P753" s="50">
        <v>0</v>
      </c>
      <c r="Q753" s="50">
        <v>0.12</v>
      </c>
      <c r="R753" s="50">
        <v>0</v>
      </c>
      <c r="S753" s="49">
        <v>0</v>
      </c>
      <c r="T753" s="46"/>
      <c r="U753" s="46">
        <v>45</v>
      </c>
      <c r="V753" s="51"/>
      <c r="W753" s="62"/>
      <c r="X753" s="62"/>
      <c r="Y753" s="23" t="str">
        <f t="shared" si="90"/>
        <v/>
      </c>
      <c r="Z753" s="23">
        <f t="shared" si="91"/>
        <v>1.85</v>
      </c>
      <c r="AA753" s="19">
        <f t="shared" si="92"/>
        <v>1</v>
      </c>
      <c r="AB753" s="19">
        <f t="shared" si="93"/>
        <v>0</v>
      </c>
      <c r="AC753" s="19">
        <f t="shared" si="94"/>
        <v>1</v>
      </c>
      <c r="AD753" s="23" t="str">
        <f t="shared" si="95"/>
        <v/>
      </c>
      <c r="AE753" s="23" t="str">
        <f t="shared" si="96"/>
        <v/>
      </c>
    </row>
    <row r="754" spans="2:31" x14ac:dyDescent="0.25">
      <c r="B754" s="18">
        <f t="shared" si="97"/>
        <v>732</v>
      </c>
      <c r="C754" s="25">
        <v>5700000000495</v>
      </c>
      <c r="D754" s="19"/>
      <c r="E754" s="19"/>
      <c r="F754" s="20"/>
      <c r="G754" s="20" t="s">
        <v>815</v>
      </c>
      <c r="H754" s="21">
        <v>1</v>
      </c>
      <c r="I754" s="21" t="s">
        <v>995</v>
      </c>
      <c r="J754" s="46" t="s">
        <v>1151</v>
      </c>
      <c r="K754" s="46"/>
      <c r="L754" s="47">
        <v>0</v>
      </c>
      <c r="M754" s="48"/>
      <c r="N754" s="97">
        <v>11.63</v>
      </c>
      <c r="O754" s="49">
        <v>9.2499999999999999E-2</v>
      </c>
      <c r="P754" s="50">
        <v>0</v>
      </c>
      <c r="Q754" s="50">
        <v>0.12</v>
      </c>
      <c r="R754" s="50">
        <v>0</v>
      </c>
      <c r="S754" s="49">
        <v>0</v>
      </c>
      <c r="T754" s="46"/>
      <c r="U754" s="46">
        <v>50</v>
      </c>
      <c r="V754" s="51"/>
      <c r="W754" s="62"/>
      <c r="X754" s="62"/>
      <c r="Y754" s="23" t="str">
        <f t="shared" si="90"/>
        <v/>
      </c>
      <c r="Z754" s="23">
        <f t="shared" si="91"/>
        <v>11.63</v>
      </c>
      <c r="AA754" s="19">
        <f t="shared" si="92"/>
        <v>1</v>
      </c>
      <c r="AB754" s="19">
        <f t="shared" si="93"/>
        <v>0</v>
      </c>
      <c r="AC754" s="19">
        <f t="shared" si="94"/>
        <v>1</v>
      </c>
      <c r="AD754" s="23" t="str">
        <f t="shared" si="95"/>
        <v/>
      </c>
      <c r="AE754" s="23" t="str">
        <f t="shared" si="96"/>
        <v/>
      </c>
    </row>
    <row r="755" spans="2:31" x14ac:dyDescent="0.25">
      <c r="B755" s="18">
        <f t="shared" si="97"/>
        <v>733</v>
      </c>
      <c r="C755" s="25">
        <v>5500000000448</v>
      </c>
      <c r="D755" s="19"/>
      <c r="E755" s="19"/>
      <c r="F755" s="20"/>
      <c r="G755" s="20" t="s">
        <v>816</v>
      </c>
      <c r="H755" s="21">
        <v>13</v>
      </c>
      <c r="I755" s="21" t="s">
        <v>995</v>
      </c>
      <c r="J755" s="46" t="s">
        <v>1151</v>
      </c>
      <c r="K755" s="46"/>
      <c r="L755" s="47">
        <v>0</v>
      </c>
      <c r="M755" s="48"/>
      <c r="N755" s="97">
        <v>6.06</v>
      </c>
      <c r="O755" s="49">
        <v>9.2499999999999999E-2</v>
      </c>
      <c r="P755" s="50">
        <v>0</v>
      </c>
      <c r="Q755" s="50">
        <v>0.12</v>
      </c>
      <c r="R755" s="50">
        <v>0</v>
      </c>
      <c r="S755" s="49">
        <v>0</v>
      </c>
      <c r="T755" s="46"/>
      <c r="U755" s="46">
        <v>45</v>
      </c>
      <c r="V755" s="51"/>
      <c r="W755" s="62"/>
      <c r="X755" s="62"/>
      <c r="Y755" s="23" t="str">
        <f t="shared" si="90"/>
        <v/>
      </c>
      <c r="Z755" s="23">
        <f t="shared" si="91"/>
        <v>78.78</v>
      </c>
      <c r="AA755" s="19">
        <f t="shared" si="92"/>
        <v>1</v>
      </c>
      <c r="AB755" s="19">
        <f t="shared" si="93"/>
        <v>0</v>
      </c>
      <c r="AC755" s="19">
        <f t="shared" si="94"/>
        <v>1</v>
      </c>
      <c r="AD755" s="23" t="str">
        <f t="shared" si="95"/>
        <v/>
      </c>
      <c r="AE755" s="23" t="str">
        <f t="shared" si="96"/>
        <v/>
      </c>
    </row>
    <row r="756" spans="2:31" x14ac:dyDescent="0.25">
      <c r="B756" s="18">
        <f t="shared" si="97"/>
        <v>734</v>
      </c>
      <c r="C756" s="25">
        <v>5500000001210</v>
      </c>
      <c r="D756" s="19"/>
      <c r="E756" s="19"/>
      <c r="F756" s="20"/>
      <c r="G756" s="20" t="s">
        <v>817</v>
      </c>
      <c r="H756" s="21">
        <v>1</v>
      </c>
      <c r="I756" s="21" t="s">
        <v>995</v>
      </c>
      <c r="J756" s="46" t="s">
        <v>1151</v>
      </c>
      <c r="K756" s="46"/>
      <c r="L756" s="47">
        <v>0</v>
      </c>
      <c r="M756" s="48"/>
      <c r="N756" s="97">
        <v>8.06</v>
      </c>
      <c r="O756" s="49">
        <v>9.2499999999999999E-2</v>
      </c>
      <c r="P756" s="50">
        <v>0</v>
      </c>
      <c r="Q756" s="50">
        <v>0.12</v>
      </c>
      <c r="R756" s="50">
        <v>0</v>
      </c>
      <c r="S756" s="49">
        <v>0</v>
      </c>
      <c r="T756" s="46"/>
      <c r="U756" s="46">
        <v>45</v>
      </c>
      <c r="V756" s="51"/>
      <c r="W756" s="62"/>
      <c r="X756" s="62"/>
      <c r="Y756" s="23" t="str">
        <f t="shared" si="90"/>
        <v/>
      </c>
      <c r="Z756" s="23">
        <f t="shared" si="91"/>
        <v>8.06</v>
      </c>
      <c r="AA756" s="19">
        <f t="shared" si="92"/>
        <v>1</v>
      </c>
      <c r="AB756" s="19">
        <f t="shared" si="93"/>
        <v>0</v>
      </c>
      <c r="AC756" s="19">
        <f t="shared" si="94"/>
        <v>1</v>
      </c>
      <c r="AD756" s="23" t="str">
        <f t="shared" si="95"/>
        <v/>
      </c>
      <c r="AE756" s="23" t="str">
        <f t="shared" si="96"/>
        <v/>
      </c>
    </row>
    <row r="757" spans="2:31" x14ac:dyDescent="0.25">
      <c r="B757" s="18">
        <f t="shared" si="97"/>
        <v>735</v>
      </c>
      <c r="C757" s="25">
        <v>5500000001161</v>
      </c>
      <c r="D757" s="19"/>
      <c r="E757" s="19"/>
      <c r="F757" s="20"/>
      <c r="G757" s="20" t="s">
        <v>818</v>
      </c>
      <c r="H757" s="21">
        <v>1</v>
      </c>
      <c r="I757" s="21" t="s">
        <v>995</v>
      </c>
      <c r="J757" s="46" t="s">
        <v>1122</v>
      </c>
      <c r="K757" s="46"/>
      <c r="L757" s="47">
        <v>0</v>
      </c>
      <c r="M757" s="48"/>
      <c r="N757" s="97">
        <v>61.74</v>
      </c>
      <c r="O757" s="49">
        <v>9.2499999999999999E-2</v>
      </c>
      <c r="P757" s="50">
        <v>0</v>
      </c>
      <c r="Q757" s="50">
        <v>0.04</v>
      </c>
      <c r="R757" s="50">
        <v>0</v>
      </c>
      <c r="S757" s="49">
        <v>0</v>
      </c>
      <c r="T757" s="46"/>
      <c r="U757" s="46">
        <v>50</v>
      </c>
      <c r="V757" s="51"/>
      <c r="W757" s="62"/>
      <c r="X757" s="62"/>
      <c r="Y757" s="23" t="str">
        <f t="shared" si="90"/>
        <v/>
      </c>
      <c r="Z757" s="23">
        <f t="shared" si="91"/>
        <v>61.74</v>
      </c>
      <c r="AA757" s="19">
        <f t="shared" si="92"/>
        <v>1</v>
      </c>
      <c r="AB757" s="19">
        <f t="shared" si="93"/>
        <v>0</v>
      </c>
      <c r="AC757" s="19">
        <f t="shared" si="94"/>
        <v>1</v>
      </c>
      <c r="AD757" s="23" t="str">
        <f t="shared" si="95"/>
        <v/>
      </c>
      <c r="AE757" s="23" t="str">
        <f t="shared" si="96"/>
        <v/>
      </c>
    </row>
    <row r="758" spans="2:31" x14ac:dyDescent="0.25">
      <c r="B758" s="18">
        <f t="shared" si="97"/>
        <v>736</v>
      </c>
      <c r="C758" s="25">
        <v>5200000016398</v>
      </c>
      <c r="D758" s="19"/>
      <c r="E758" s="19"/>
      <c r="F758" s="20"/>
      <c r="G758" s="20" t="s">
        <v>819</v>
      </c>
      <c r="H758" s="21">
        <v>1</v>
      </c>
      <c r="I758" s="21" t="s">
        <v>995</v>
      </c>
      <c r="J758" s="46" t="s">
        <v>1073</v>
      </c>
      <c r="K758" s="46" t="s">
        <v>81</v>
      </c>
      <c r="L758" s="47" t="s">
        <v>1191</v>
      </c>
      <c r="M758" s="48"/>
      <c r="N758" s="97"/>
      <c r="O758" s="49"/>
      <c r="P758" s="50"/>
      <c r="Q758" s="50"/>
      <c r="R758" s="50"/>
      <c r="S758" s="49"/>
      <c r="T758" s="46"/>
      <c r="U758" s="46">
        <v>0</v>
      </c>
      <c r="V758" s="51"/>
      <c r="W758" s="62"/>
      <c r="X758" s="62"/>
      <c r="Y758" s="23" t="str">
        <f t="shared" si="90"/>
        <v/>
      </c>
      <c r="Z758" s="23" t="str">
        <f t="shared" si="91"/>
        <v/>
      </c>
      <c r="AA758" s="19">
        <f t="shared" si="92"/>
        <v>0</v>
      </c>
      <c r="AB758" s="19">
        <f t="shared" si="93"/>
        <v>0</v>
      </c>
      <c r="AC758" s="19">
        <f t="shared" si="94"/>
        <v>0</v>
      </c>
      <c r="AD758" s="23" t="str">
        <f t="shared" si="95"/>
        <v/>
      </c>
      <c r="AE758" s="23" t="str">
        <f t="shared" si="96"/>
        <v/>
      </c>
    </row>
    <row r="759" spans="2:31" x14ac:dyDescent="0.25">
      <c r="B759" s="18">
        <f t="shared" si="97"/>
        <v>737</v>
      </c>
      <c r="C759" s="25">
        <v>5500000000906</v>
      </c>
      <c r="D759" s="19"/>
      <c r="E759" s="19"/>
      <c r="F759" s="20"/>
      <c r="G759" s="20" t="s">
        <v>820</v>
      </c>
      <c r="H759" s="21">
        <v>1</v>
      </c>
      <c r="I759" s="21" t="s">
        <v>995</v>
      </c>
      <c r="J759" s="46" t="s">
        <v>1149</v>
      </c>
      <c r="K759" s="46"/>
      <c r="L759" s="47">
        <v>0</v>
      </c>
      <c r="M759" s="48"/>
      <c r="N759" s="97">
        <v>24.45</v>
      </c>
      <c r="O759" s="49">
        <v>9.2499999999999999E-2</v>
      </c>
      <c r="P759" s="50">
        <v>0</v>
      </c>
      <c r="Q759" s="50">
        <v>0.04</v>
      </c>
      <c r="R759" s="50">
        <v>0</v>
      </c>
      <c r="S759" s="49">
        <v>0</v>
      </c>
      <c r="T759" s="46"/>
      <c r="U759" s="46">
        <v>50</v>
      </c>
      <c r="V759" s="51"/>
      <c r="W759" s="62"/>
      <c r="X759" s="62"/>
      <c r="Y759" s="23" t="str">
        <f t="shared" si="90"/>
        <v/>
      </c>
      <c r="Z759" s="23">
        <f t="shared" si="91"/>
        <v>24.45</v>
      </c>
      <c r="AA759" s="19">
        <f t="shared" si="92"/>
        <v>1</v>
      </c>
      <c r="AB759" s="19">
        <f t="shared" si="93"/>
        <v>0</v>
      </c>
      <c r="AC759" s="19">
        <f t="shared" si="94"/>
        <v>1</v>
      </c>
      <c r="AD759" s="23" t="str">
        <f t="shared" si="95"/>
        <v/>
      </c>
      <c r="AE759" s="23" t="str">
        <f t="shared" si="96"/>
        <v/>
      </c>
    </row>
    <row r="760" spans="2:31" x14ac:dyDescent="0.25">
      <c r="B760" s="18">
        <f t="shared" si="97"/>
        <v>738</v>
      </c>
      <c r="C760" s="25">
        <v>5500000001038</v>
      </c>
      <c r="D760" s="19"/>
      <c r="E760" s="19"/>
      <c r="F760" s="20"/>
      <c r="G760" s="20" t="s">
        <v>821</v>
      </c>
      <c r="H760" s="21">
        <v>1</v>
      </c>
      <c r="I760" s="21" t="s">
        <v>995</v>
      </c>
      <c r="J760" s="46" t="s">
        <v>1149</v>
      </c>
      <c r="K760" s="46"/>
      <c r="L760" s="47" t="s">
        <v>1182</v>
      </c>
      <c r="M760" s="48"/>
      <c r="N760" s="97">
        <v>43.4</v>
      </c>
      <c r="O760" s="49">
        <v>9.2499999999999999E-2</v>
      </c>
      <c r="P760" s="50">
        <v>0</v>
      </c>
      <c r="Q760" s="50">
        <v>0.04</v>
      </c>
      <c r="R760" s="50">
        <v>0</v>
      </c>
      <c r="S760" s="49">
        <v>0</v>
      </c>
      <c r="T760" s="46"/>
      <c r="U760" s="46">
        <v>50</v>
      </c>
      <c r="V760" s="51"/>
      <c r="W760" s="62"/>
      <c r="X760" s="62"/>
      <c r="Y760" s="23" t="str">
        <f t="shared" si="90"/>
        <v/>
      </c>
      <c r="Z760" s="23">
        <f t="shared" si="91"/>
        <v>43.4</v>
      </c>
      <c r="AA760" s="19">
        <f t="shared" si="92"/>
        <v>1</v>
      </c>
      <c r="AB760" s="19">
        <f t="shared" si="93"/>
        <v>0</v>
      </c>
      <c r="AC760" s="19">
        <f t="shared" si="94"/>
        <v>1</v>
      </c>
      <c r="AD760" s="23" t="str">
        <f t="shared" si="95"/>
        <v/>
      </c>
      <c r="AE760" s="23" t="str">
        <f t="shared" si="96"/>
        <v/>
      </c>
    </row>
    <row r="761" spans="2:31" x14ac:dyDescent="0.25">
      <c r="B761" s="18">
        <f t="shared" si="97"/>
        <v>739</v>
      </c>
      <c r="C761" s="25">
        <v>5500000000550</v>
      </c>
      <c r="D761" s="19"/>
      <c r="E761" s="19"/>
      <c r="F761" s="20"/>
      <c r="G761" s="20" t="s">
        <v>822</v>
      </c>
      <c r="H761" s="21">
        <v>27</v>
      </c>
      <c r="I761" s="21" t="s">
        <v>995</v>
      </c>
      <c r="J761" s="46" t="s">
        <v>1122</v>
      </c>
      <c r="K761" s="46"/>
      <c r="L761" s="47">
        <v>0</v>
      </c>
      <c r="M761" s="48"/>
      <c r="N761" s="97">
        <v>17.22</v>
      </c>
      <c r="O761" s="49">
        <v>9.2499999999999999E-2</v>
      </c>
      <c r="P761" s="50">
        <v>0</v>
      </c>
      <c r="Q761" s="50">
        <v>0.12</v>
      </c>
      <c r="R761" s="50">
        <v>0</v>
      </c>
      <c r="S761" s="49">
        <v>0</v>
      </c>
      <c r="T761" s="46"/>
      <c r="U761" s="46">
        <v>50</v>
      </c>
      <c r="V761" s="51"/>
      <c r="W761" s="62"/>
      <c r="X761" s="62"/>
      <c r="Y761" s="23" t="str">
        <f t="shared" si="90"/>
        <v/>
      </c>
      <c r="Z761" s="23">
        <f t="shared" si="91"/>
        <v>464.93999999999994</v>
      </c>
      <c r="AA761" s="19">
        <f t="shared" si="92"/>
        <v>1</v>
      </c>
      <c r="AB761" s="19">
        <f t="shared" si="93"/>
        <v>0</v>
      </c>
      <c r="AC761" s="19">
        <f t="shared" si="94"/>
        <v>1</v>
      </c>
      <c r="AD761" s="23" t="str">
        <f t="shared" si="95"/>
        <v/>
      </c>
      <c r="AE761" s="23" t="str">
        <f t="shared" si="96"/>
        <v/>
      </c>
    </row>
    <row r="762" spans="2:31" x14ac:dyDescent="0.25">
      <c r="B762" s="18">
        <f t="shared" si="97"/>
        <v>740</v>
      </c>
      <c r="C762" s="25">
        <v>5500000000508</v>
      </c>
      <c r="D762" s="19"/>
      <c r="E762" s="19"/>
      <c r="F762" s="20"/>
      <c r="G762" s="20" t="s">
        <v>823</v>
      </c>
      <c r="H762" s="21">
        <v>1</v>
      </c>
      <c r="I762" s="21" t="s">
        <v>995</v>
      </c>
      <c r="J762" s="46" t="s">
        <v>1122</v>
      </c>
      <c r="K762" s="46"/>
      <c r="L762" s="47">
        <v>0</v>
      </c>
      <c r="M762" s="48"/>
      <c r="N762" s="97">
        <v>82.18</v>
      </c>
      <c r="O762" s="49">
        <v>9.2499999999999999E-2</v>
      </c>
      <c r="P762" s="50">
        <v>0</v>
      </c>
      <c r="Q762" s="50">
        <v>0.04</v>
      </c>
      <c r="R762" s="50">
        <v>0</v>
      </c>
      <c r="S762" s="49">
        <v>0</v>
      </c>
      <c r="T762" s="46"/>
      <c r="U762" s="46">
        <v>50</v>
      </c>
      <c r="V762" s="51"/>
      <c r="W762" s="62"/>
      <c r="X762" s="62"/>
      <c r="Y762" s="23" t="str">
        <f t="shared" si="90"/>
        <v/>
      </c>
      <c r="Z762" s="23">
        <f t="shared" si="91"/>
        <v>82.18</v>
      </c>
      <c r="AA762" s="19">
        <f t="shared" si="92"/>
        <v>1</v>
      </c>
      <c r="AB762" s="19">
        <f t="shared" si="93"/>
        <v>0</v>
      </c>
      <c r="AC762" s="19">
        <f t="shared" si="94"/>
        <v>1</v>
      </c>
      <c r="AD762" s="23" t="str">
        <f t="shared" si="95"/>
        <v/>
      </c>
      <c r="AE762" s="23" t="str">
        <f t="shared" si="96"/>
        <v/>
      </c>
    </row>
    <row r="763" spans="2:31" x14ac:dyDescent="0.25">
      <c r="B763" s="18">
        <f t="shared" si="97"/>
        <v>741</v>
      </c>
      <c r="C763" s="25">
        <v>5500000001035</v>
      </c>
      <c r="D763" s="19"/>
      <c r="E763" s="19"/>
      <c r="F763" s="20"/>
      <c r="G763" s="20" t="s">
        <v>824</v>
      </c>
      <c r="H763" s="21">
        <v>1</v>
      </c>
      <c r="I763" s="21" t="s">
        <v>995</v>
      </c>
      <c r="J763" s="46" t="s">
        <v>1073</v>
      </c>
      <c r="K763" s="46" t="s">
        <v>85</v>
      </c>
      <c r="L763" s="47" t="s">
        <v>1190</v>
      </c>
      <c r="M763" s="48"/>
      <c r="N763" s="97"/>
      <c r="O763" s="49"/>
      <c r="P763" s="50"/>
      <c r="Q763" s="50"/>
      <c r="R763" s="50"/>
      <c r="S763" s="49"/>
      <c r="T763" s="46"/>
      <c r="U763" s="46">
        <v>0</v>
      </c>
      <c r="V763" s="51"/>
      <c r="W763" s="62"/>
      <c r="X763" s="62"/>
      <c r="Y763" s="23" t="str">
        <f t="shared" si="90"/>
        <v/>
      </c>
      <c r="Z763" s="23" t="str">
        <f t="shared" si="91"/>
        <v/>
      </c>
      <c r="AA763" s="19">
        <f t="shared" si="92"/>
        <v>0</v>
      </c>
      <c r="AB763" s="19">
        <f t="shared" si="93"/>
        <v>0</v>
      </c>
      <c r="AC763" s="19">
        <f t="shared" si="94"/>
        <v>0</v>
      </c>
      <c r="AD763" s="23" t="str">
        <f t="shared" si="95"/>
        <v/>
      </c>
      <c r="AE763" s="23" t="str">
        <f t="shared" si="96"/>
        <v/>
      </c>
    </row>
    <row r="764" spans="2:31" x14ac:dyDescent="0.25">
      <c r="B764" s="18">
        <f t="shared" si="97"/>
        <v>742</v>
      </c>
      <c r="C764" s="25">
        <v>5500000001041</v>
      </c>
      <c r="D764" s="19"/>
      <c r="E764" s="19"/>
      <c r="F764" s="20"/>
      <c r="G764" s="20" t="s">
        <v>825</v>
      </c>
      <c r="H764" s="21">
        <v>1</v>
      </c>
      <c r="I764" s="21" t="s">
        <v>995</v>
      </c>
      <c r="J764" s="46" t="s">
        <v>1152</v>
      </c>
      <c r="K764" s="46"/>
      <c r="L764" s="47">
        <v>0</v>
      </c>
      <c r="M764" s="48"/>
      <c r="N764" s="97">
        <v>530.94000000000005</v>
      </c>
      <c r="O764" s="49">
        <v>9.2499999999999999E-2</v>
      </c>
      <c r="P764" s="50">
        <v>0</v>
      </c>
      <c r="Q764" s="50">
        <v>0.04</v>
      </c>
      <c r="R764" s="50">
        <v>0</v>
      </c>
      <c r="S764" s="49">
        <v>0</v>
      </c>
      <c r="T764" s="46"/>
      <c r="U764" s="46">
        <v>50</v>
      </c>
      <c r="V764" s="51"/>
      <c r="W764" s="62"/>
      <c r="X764" s="62"/>
      <c r="Y764" s="23" t="str">
        <f t="shared" si="90"/>
        <v/>
      </c>
      <c r="Z764" s="23">
        <f t="shared" si="91"/>
        <v>530.94000000000005</v>
      </c>
      <c r="AA764" s="19">
        <f t="shared" si="92"/>
        <v>1</v>
      </c>
      <c r="AB764" s="19">
        <f t="shared" si="93"/>
        <v>0</v>
      </c>
      <c r="AC764" s="19">
        <f t="shared" si="94"/>
        <v>1</v>
      </c>
      <c r="AD764" s="23" t="str">
        <f t="shared" si="95"/>
        <v/>
      </c>
      <c r="AE764" s="23" t="str">
        <f t="shared" si="96"/>
        <v/>
      </c>
    </row>
    <row r="765" spans="2:31" x14ac:dyDescent="0.25">
      <c r="B765" s="18">
        <f t="shared" si="97"/>
        <v>743</v>
      </c>
      <c r="C765" s="25">
        <v>5200000014274</v>
      </c>
      <c r="D765" s="19"/>
      <c r="E765" s="19"/>
      <c r="F765" s="20"/>
      <c r="G765" s="20" t="s">
        <v>826</v>
      </c>
      <c r="H765" s="21">
        <v>4</v>
      </c>
      <c r="I765" s="21" t="s">
        <v>995</v>
      </c>
      <c r="J765" s="46" t="s">
        <v>1149</v>
      </c>
      <c r="K765" s="46"/>
      <c r="L765" s="47">
        <v>0</v>
      </c>
      <c r="M765" s="48"/>
      <c r="N765" s="97">
        <v>4129.6400000000003</v>
      </c>
      <c r="O765" s="49">
        <v>9.2499999999999999E-2</v>
      </c>
      <c r="P765" s="50">
        <v>0</v>
      </c>
      <c r="Q765" s="50">
        <v>0.04</v>
      </c>
      <c r="R765" s="50">
        <v>0</v>
      </c>
      <c r="S765" s="49">
        <v>0</v>
      </c>
      <c r="T765" s="46"/>
      <c r="U765" s="46">
        <v>85</v>
      </c>
      <c r="V765" s="51"/>
      <c r="W765" s="62"/>
      <c r="X765" s="62"/>
      <c r="Y765" s="23" t="str">
        <f t="shared" si="90"/>
        <v/>
      </c>
      <c r="Z765" s="23">
        <f t="shared" si="91"/>
        <v>16518.560000000001</v>
      </c>
      <c r="AA765" s="19">
        <f t="shared" si="92"/>
        <v>1</v>
      </c>
      <c r="AB765" s="19">
        <f t="shared" si="93"/>
        <v>0</v>
      </c>
      <c r="AC765" s="19">
        <f t="shared" si="94"/>
        <v>1</v>
      </c>
      <c r="AD765" s="23" t="str">
        <f t="shared" si="95"/>
        <v/>
      </c>
      <c r="AE765" s="23" t="str">
        <f t="shared" si="96"/>
        <v/>
      </c>
    </row>
    <row r="766" spans="2:31" x14ac:dyDescent="0.25">
      <c r="B766" s="18">
        <f t="shared" si="97"/>
        <v>744</v>
      </c>
      <c r="C766" s="25">
        <v>6000000003375</v>
      </c>
      <c r="D766" s="19"/>
      <c r="E766" s="19"/>
      <c r="F766" s="20"/>
      <c r="G766" s="20" t="s">
        <v>827</v>
      </c>
      <c r="H766" s="21">
        <v>1</v>
      </c>
      <c r="I766" s="21" t="s">
        <v>995</v>
      </c>
      <c r="J766" s="46" t="s">
        <v>1139</v>
      </c>
      <c r="K766" s="46"/>
      <c r="L766" s="47">
        <v>0</v>
      </c>
      <c r="M766" s="48"/>
      <c r="N766" s="97">
        <v>24.82</v>
      </c>
      <c r="O766" s="49">
        <v>9.2499999999999999E-2</v>
      </c>
      <c r="P766" s="50">
        <v>0</v>
      </c>
      <c r="Q766" s="50">
        <v>0.04</v>
      </c>
      <c r="R766" s="50">
        <v>0</v>
      </c>
      <c r="S766" s="49">
        <v>0</v>
      </c>
      <c r="T766" s="46"/>
      <c r="U766" s="46">
        <v>45</v>
      </c>
      <c r="V766" s="51"/>
      <c r="W766" s="62"/>
      <c r="X766" s="62"/>
      <c r="Y766" s="23" t="str">
        <f t="shared" si="90"/>
        <v/>
      </c>
      <c r="Z766" s="23">
        <f t="shared" si="91"/>
        <v>24.82</v>
      </c>
      <c r="AA766" s="19">
        <f t="shared" si="92"/>
        <v>1</v>
      </c>
      <c r="AB766" s="19">
        <f t="shared" si="93"/>
        <v>0</v>
      </c>
      <c r="AC766" s="19">
        <f t="shared" si="94"/>
        <v>1</v>
      </c>
      <c r="AD766" s="23" t="str">
        <f t="shared" si="95"/>
        <v/>
      </c>
      <c r="AE766" s="23" t="str">
        <f t="shared" si="96"/>
        <v/>
      </c>
    </row>
    <row r="767" spans="2:31" x14ac:dyDescent="0.25">
      <c r="B767" s="18">
        <f t="shared" si="97"/>
        <v>745</v>
      </c>
      <c r="C767" s="25">
        <v>5500000000224</v>
      </c>
      <c r="D767" s="19"/>
      <c r="E767" s="19"/>
      <c r="F767" s="20"/>
      <c r="G767" s="20" t="s">
        <v>828</v>
      </c>
      <c r="H767" s="21">
        <v>1</v>
      </c>
      <c r="I767" s="21" t="s">
        <v>995</v>
      </c>
      <c r="J767" s="46" t="s">
        <v>1121</v>
      </c>
      <c r="K767" s="46"/>
      <c r="L767" s="47">
        <v>0</v>
      </c>
      <c r="M767" s="48"/>
      <c r="N767" s="97">
        <v>3397.67</v>
      </c>
      <c r="O767" s="49">
        <v>9.2499999999999999E-2</v>
      </c>
      <c r="P767" s="50">
        <v>0</v>
      </c>
      <c r="Q767" s="50">
        <v>0.12</v>
      </c>
      <c r="R767" s="50">
        <v>0</v>
      </c>
      <c r="S767" s="49">
        <v>0</v>
      </c>
      <c r="T767" s="46"/>
      <c r="U767" s="46">
        <v>45</v>
      </c>
      <c r="V767" s="51"/>
      <c r="W767" s="62"/>
      <c r="X767" s="62"/>
      <c r="Y767" s="23" t="str">
        <f t="shared" si="90"/>
        <v/>
      </c>
      <c r="Z767" s="23">
        <f t="shared" si="91"/>
        <v>3397.67</v>
      </c>
      <c r="AA767" s="19">
        <f t="shared" si="92"/>
        <v>1</v>
      </c>
      <c r="AB767" s="19">
        <f t="shared" si="93"/>
        <v>0</v>
      </c>
      <c r="AC767" s="19">
        <f t="shared" si="94"/>
        <v>1</v>
      </c>
      <c r="AD767" s="23" t="str">
        <f t="shared" si="95"/>
        <v/>
      </c>
      <c r="AE767" s="23" t="str">
        <f t="shared" si="96"/>
        <v/>
      </c>
    </row>
    <row r="768" spans="2:31" x14ac:dyDescent="0.25">
      <c r="B768" s="18">
        <f t="shared" si="97"/>
        <v>746</v>
      </c>
      <c r="C768" s="25">
        <v>5500000000456</v>
      </c>
      <c r="D768" s="19"/>
      <c r="E768" s="19"/>
      <c r="F768" s="20"/>
      <c r="G768" s="20" t="s">
        <v>829</v>
      </c>
      <c r="H768" s="21">
        <v>1333</v>
      </c>
      <c r="I768" s="21" t="s">
        <v>995</v>
      </c>
      <c r="J768" s="46" t="s">
        <v>1073</v>
      </c>
      <c r="K768" s="46" t="s">
        <v>81</v>
      </c>
      <c r="L768" s="47" t="s">
        <v>1191</v>
      </c>
      <c r="M768" s="48"/>
      <c r="N768" s="97"/>
      <c r="O768" s="49"/>
      <c r="P768" s="50"/>
      <c r="Q768" s="50"/>
      <c r="R768" s="50"/>
      <c r="S768" s="49"/>
      <c r="T768" s="46"/>
      <c r="U768" s="46">
        <v>0</v>
      </c>
      <c r="V768" s="51"/>
      <c r="W768" s="62"/>
      <c r="X768" s="62"/>
      <c r="Y768" s="23" t="str">
        <f t="shared" si="90"/>
        <v/>
      </c>
      <c r="Z768" s="23" t="str">
        <f t="shared" si="91"/>
        <v/>
      </c>
      <c r="AA768" s="19">
        <f t="shared" si="92"/>
        <v>0</v>
      </c>
      <c r="AB768" s="19">
        <f t="shared" si="93"/>
        <v>0</v>
      </c>
      <c r="AC768" s="19">
        <f t="shared" si="94"/>
        <v>0</v>
      </c>
      <c r="AD768" s="23" t="str">
        <f t="shared" si="95"/>
        <v/>
      </c>
      <c r="AE768" s="23" t="str">
        <f t="shared" si="96"/>
        <v/>
      </c>
    </row>
    <row r="769" spans="2:31" x14ac:dyDescent="0.25">
      <c r="B769" s="18">
        <f t="shared" si="97"/>
        <v>747</v>
      </c>
      <c r="C769" s="25">
        <v>5500000000022</v>
      </c>
      <c r="D769" s="19"/>
      <c r="E769" s="19"/>
      <c r="F769" s="20"/>
      <c r="G769" s="20" t="s">
        <v>830</v>
      </c>
      <c r="H769" s="21">
        <v>1</v>
      </c>
      <c r="I769" s="21" t="s">
        <v>995</v>
      </c>
      <c r="J769" s="46" t="s">
        <v>1102</v>
      </c>
      <c r="K769" s="46"/>
      <c r="L769" s="47">
        <v>0</v>
      </c>
      <c r="M769" s="48"/>
      <c r="N769" s="97">
        <v>344.94</v>
      </c>
      <c r="O769" s="49">
        <v>9.2499999999999999E-2</v>
      </c>
      <c r="P769" s="50">
        <v>0</v>
      </c>
      <c r="Q769" s="50">
        <v>0.04</v>
      </c>
      <c r="R769" s="50">
        <v>0</v>
      </c>
      <c r="S769" s="49">
        <v>0</v>
      </c>
      <c r="T769" s="46"/>
      <c r="U769" s="46">
        <v>45</v>
      </c>
      <c r="V769" s="51"/>
      <c r="W769" s="62"/>
      <c r="X769" s="62"/>
      <c r="Y769" s="23" t="str">
        <f t="shared" si="90"/>
        <v/>
      </c>
      <c r="Z769" s="23">
        <f t="shared" si="91"/>
        <v>344.94</v>
      </c>
      <c r="AA769" s="19">
        <f t="shared" si="92"/>
        <v>1</v>
      </c>
      <c r="AB769" s="19">
        <f t="shared" si="93"/>
        <v>0</v>
      </c>
      <c r="AC769" s="19">
        <f t="shared" si="94"/>
        <v>1</v>
      </c>
      <c r="AD769" s="23" t="str">
        <f t="shared" si="95"/>
        <v/>
      </c>
      <c r="AE769" s="23" t="str">
        <f t="shared" si="96"/>
        <v/>
      </c>
    </row>
    <row r="770" spans="2:31" x14ac:dyDescent="0.25">
      <c r="B770" s="18">
        <f t="shared" si="97"/>
        <v>748</v>
      </c>
      <c r="C770" s="25">
        <v>5500000000916</v>
      </c>
      <c r="D770" s="19"/>
      <c r="E770" s="19"/>
      <c r="F770" s="20"/>
      <c r="G770" s="20" t="s">
        <v>831</v>
      </c>
      <c r="H770" s="21">
        <v>1</v>
      </c>
      <c r="I770" s="21" t="s">
        <v>995</v>
      </c>
      <c r="J770" s="46" t="s">
        <v>1129</v>
      </c>
      <c r="K770" s="46"/>
      <c r="L770" s="47">
        <v>0</v>
      </c>
      <c r="M770" s="48"/>
      <c r="N770" s="97">
        <v>66.099999999999994</v>
      </c>
      <c r="O770" s="49">
        <v>9.2499999999999999E-2</v>
      </c>
      <c r="P770" s="50">
        <v>0</v>
      </c>
      <c r="Q770" s="50">
        <v>0.12</v>
      </c>
      <c r="R770" s="50">
        <v>0</v>
      </c>
      <c r="S770" s="49">
        <v>0</v>
      </c>
      <c r="T770" s="46"/>
      <c r="U770" s="46">
        <v>50</v>
      </c>
      <c r="V770" s="51"/>
      <c r="W770" s="62"/>
      <c r="X770" s="62"/>
      <c r="Y770" s="23" t="str">
        <f t="shared" si="90"/>
        <v/>
      </c>
      <c r="Z770" s="23">
        <f t="shared" si="91"/>
        <v>66.099999999999994</v>
      </c>
      <c r="AA770" s="19">
        <f t="shared" si="92"/>
        <v>1</v>
      </c>
      <c r="AB770" s="19">
        <f t="shared" si="93"/>
        <v>0</v>
      </c>
      <c r="AC770" s="19">
        <f t="shared" si="94"/>
        <v>1</v>
      </c>
      <c r="AD770" s="23" t="str">
        <f t="shared" si="95"/>
        <v/>
      </c>
      <c r="AE770" s="23" t="str">
        <f t="shared" si="96"/>
        <v/>
      </c>
    </row>
    <row r="771" spans="2:31" x14ac:dyDescent="0.25">
      <c r="B771" s="18">
        <f t="shared" si="97"/>
        <v>749</v>
      </c>
      <c r="C771" s="25">
        <v>5500000000914</v>
      </c>
      <c r="D771" s="19"/>
      <c r="E771" s="19"/>
      <c r="F771" s="20"/>
      <c r="G771" s="20" t="s">
        <v>832</v>
      </c>
      <c r="H771" s="21">
        <v>1</v>
      </c>
      <c r="I771" s="21" t="s">
        <v>995</v>
      </c>
      <c r="J771" s="46" t="s">
        <v>1129</v>
      </c>
      <c r="K771" s="46"/>
      <c r="L771" s="47">
        <v>0</v>
      </c>
      <c r="M771" s="48"/>
      <c r="N771" s="97">
        <v>36.5</v>
      </c>
      <c r="O771" s="49">
        <v>9.2499999999999999E-2</v>
      </c>
      <c r="P771" s="50">
        <v>0</v>
      </c>
      <c r="Q771" s="50">
        <v>0.12</v>
      </c>
      <c r="R771" s="50">
        <v>0</v>
      </c>
      <c r="S771" s="49">
        <v>0</v>
      </c>
      <c r="T771" s="46"/>
      <c r="U771" s="46">
        <v>85</v>
      </c>
      <c r="V771" s="51"/>
      <c r="W771" s="62"/>
      <c r="X771" s="62"/>
      <c r="Y771" s="23" t="str">
        <f t="shared" si="90"/>
        <v/>
      </c>
      <c r="Z771" s="23">
        <f t="shared" si="91"/>
        <v>36.5</v>
      </c>
      <c r="AA771" s="19">
        <f t="shared" si="92"/>
        <v>1</v>
      </c>
      <c r="AB771" s="19">
        <f t="shared" si="93"/>
        <v>0</v>
      </c>
      <c r="AC771" s="19">
        <f t="shared" si="94"/>
        <v>1</v>
      </c>
      <c r="AD771" s="23" t="str">
        <f t="shared" si="95"/>
        <v/>
      </c>
      <c r="AE771" s="23" t="str">
        <f t="shared" si="96"/>
        <v/>
      </c>
    </row>
    <row r="772" spans="2:31" x14ac:dyDescent="0.25">
      <c r="B772" s="18">
        <f t="shared" si="97"/>
        <v>750</v>
      </c>
      <c r="C772" s="25">
        <v>5500000000915</v>
      </c>
      <c r="D772" s="19"/>
      <c r="E772" s="19"/>
      <c r="F772" s="20"/>
      <c r="G772" s="20" t="s">
        <v>833</v>
      </c>
      <c r="H772" s="21">
        <v>1</v>
      </c>
      <c r="I772" s="21" t="s">
        <v>995</v>
      </c>
      <c r="J772" s="46" t="s">
        <v>1129</v>
      </c>
      <c r="K772" s="46"/>
      <c r="L772" s="47">
        <v>0</v>
      </c>
      <c r="M772" s="48"/>
      <c r="N772" s="97">
        <v>54.14</v>
      </c>
      <c r="O772" s="49">
        <v>9.2499999999999999E-2</v>
      </c>
      <c r="P772" s="50">
        <v>0</v>
      </c>
      <c r="Q772" s="50">
        <v>0.04</v>
      </c>
      <c r="R772" s="50">
        <v>0</v>
      </c>
      <c r="S772" s="49">
        <v>0</v>
      </c>
      <c r="T772" s="46"/>
      <c r="U772" s="46">
        <v>85</v>
      </c>
      <c r="V772" s="51"/>
      <c r="W772" s="62"/>
      <c r="X772" s="62"/>
      <c r="Y772" s="23" t="str">
        <f t="shared" si="90"/>
        <v/>
      </c>
      <c r="Z772" s="23">
        <f t="shared" si="91"/>
        <v>54.14</v>
      </c>
      <c r="AA772" s="19">
        <f t="shared" si="92"/>
        <v>1</v>
      </c>
      <c r="AB772" s="19">
        <f t="shared" si="93"/>
        <v>0</v>
      </c>
      <c r="AC772" s="19">
        <f t="shared" si="94"/>
        <v>1</v>
      </c>
      <c r="AD772" s="23" t="str">
        <f t="shared" si="95"/>
        <v/>
      </c>
      <c r="AE772" s="23" t="str">
        <f t="shared" si="96"/>
        <v/>
      </c>
    </row>
    <row r="773" spans="2:31" x14ac:dyDescent="0.25">
      <c r="B773" s="18">
        <f t="shared" si="97"/>
        <v>751</v>
      </c>
      <c r="C773" s="25">
        <v>5500000000917</v>
      </c>
      <c r="D773" s="19"/>
      <c r="E773" s="19"/>
      <c r="F773" s="20"/>
      <c r="G773" s="20" t="s">
        <v>834</v>
      </c>
      <c r="H773" s="21">
        <v>1</v>
      </c>
      <c r="I773" s="21" t="s">
        <v>995</v>
      </c>
      <c r="J773" s="46" t="s">
        <v>1129</v>
      </c>
      <c r="K773" s="46"/>
      <c r="L773" s="47">
        <v>0</v>
      </c>
      <c r="M773" s="48"/>
      <c r="N773" s="97">
        <v>71.38</v>
      </c>
      <c r="O773" s="49">
        <v>9.2499999999999999E-2</v>
      </c>
      <c r="P773" s="50">
        <v>0</v>
      </c>
      <c r="Q773" s="50">
        <v>0.12</v>
      </c>
      <c r="R773" s="50">
        <v>0</v>
      </c>
      <c r="S773" s="49">
        <v>0</v>
      </c>
      <c r="T773" s="46"/>
      <c r="U773" s="46">
        <v>85</v>
      </c>
      <c r="V773" s="51"/>
      <c r="W773" s="62"/>
      <c r="X773" s="62"/>
      <c r="Y773" s="23" t="str">
        <f t="shared" si="90"/>
        <v/>
      </c>
      <c r="Z773" s="23">
        <f t="shared" si="91"/>
        <v>71.38</v>
      </c>
      <c r="AA773" s="19">
        <f t="shared" si="92"/>
        <v>1</v>
      </c>
      <c r="AB773" s="19">
        <f t="shared" si="93"/>
        <v>0</v>
      </c>
      <c r="AC773" s="19">
        <f t="shared" si="94"/>
        <v>1</v>
      </c>
      <c r="AD773" s="23" t="str">
        <f t="shared" si="95"/>
        <v/>
      </c>
      <c r="AE773" s="23" t="str">
        <f t="shared" si="96"/>
        <v/>
      </c>
    </row>
    <row r="774" spans="2:31" x14ac:dyDescent="0.25">
      <c r="B774" s="18">
        <f t="shared" si="97"/>
        <v>752</v>
      </c>
      <c r="C774" s="25">
        <v>5500000000918</v>
      </c>
      <c r="D774" s="19"/>
      <c r="E774" s="19"/>
      <c r="F774" s="20"/>
      <c r="G774" s="20" t="s">
        <v>835</v>
      </c>
      <c r="H774" s="21">
        <v>1</v>
      </c>
      <c r="I774" s="21" t="s">
        <v>995</v>
      </c>
      <c r="J774" s="46" t="s">
        <v>1129</v>
      </c>
      <c r="K774" s="46"/>
      <c r="L774" s="47">
        <v>0</v>
      </c>
      <c r="M774" s="48"/>
      <c r="N774" s="97">
        <v>83.05</v>
      </c>
      <c r="O774" s="49">
        <v>9.2499999999999999E-2</v>
      </c>
      <c r="P774" s="50">
        <v>0</v>
      </c>
      <c r="Q774" s="50">
        <v>0.04</v>
      </c>
      <c r="R774" s="50">
        <v>0</v>
      </c>
      <c r="S774" s="49">
        <v>0</v>
      </c>
      <c r="T774" s="46"/>
      <c r="U774" s="46">
        <v>50</v>
      </c>
      <c r="V774" s="51"/>
      <c r="W774" s="62"/>
      <c r="X774" s="62"/>
      <c r="Y774" s="23" t="str">
        <f t="shared" si="90"/>
        <v/>
      </c>
      <c r="Z774" s="23">
        <f t="shared" si="91"/>
        <v>83.05</v>
      </c>
      <c r="AA774" s="19">
        <f t="shared" si="92"/>
        <v>1</v>
      </c>
      <c r="AB774" s="19">
        <f t="shared" si="93"/>
        <v>0</v>
      </c>
      <c r="AC774" s="19">
        <f t="shared" si="94"/>
        <v>1</v>
      </c>
      <c r="AD774" s="23" t="str">
        <f t="shared" si="95"/>
        <v/>
      </c>
      <c r="AE774" s="23" t="str">
        <f t="shared" si="96"/>
        <v/>
      </c>
    </row>
    <row r="775" spans="2:31" x14ac:dyDescent="0.25">
      <c r="B775" s="18">
        <f t="shared" si="97"/>
        <v>753</v>
      </c>
      <c r="C775" s="25">
        <v>5200000010366</v>
      </c>
      <c r="D775" s="19"/>
      <c r="E775" s="19"/>
      <c r="F775" s="20"/>
      <c r="G775" s="20" t="s">
        <v>836</v>
      </c>
      <c r="H775" s="21">
        <v>1</v>
      </c>
      <c r="I775" s="21" t="s">
        <v>995</v>
      </c>
      <c r="J775" s="46" t="s">
        <v>1073</v>
      </c>
      <c r="K775" s="46" t="s">
        <v>85</v>
      </c>
      <c r="L775" s="47" t="s">
        <v>1186</v>
      </c>
      <c r="M775" s="48"/>
      <c r="N775" s="97"/>
      <c r="O775" s="49"/>
      <c r="P775" s="50"/>
      <c r="Q775" s="50"/>
      <c r="R775" s="50"/>
      <c r="S775" s="49"/>
      <c r="T775" s="46"/>
      <c r="U775" s="46">
        <v>0</v>
      </c>
      <c r="V775" s="51"/>
      <c r="W775" s="62"/>
      <c r="X775" s="62"/>
      <c r="Y775" s="23" t="str">
        <f t="shared" si="90"/>
        <v/>
      </c>
      <c r="Z775" s="23" t="str">
        <f t="shared" si="91"/>
        <v/>
      </c>
      <c r="AA775" s="19">
        <f t="shared" si="92"/>
        <v>0</v>
      </c>
      <c r="AB775" s="19">
        <f t="shared" si="93"/>
        <v>0</v>
      </c>
      <c r="AC775" s="19">
        <f t="shared" si="94"/>
        <v>0</v>
      </c>
      <c r="AD775" s="23" t="str">
        <f t="shared" si="95"/>
        <v/>
      </c>
      <c r="AE775" s="23" t="str">
        <f t="shared" si="96"/>
        <v/>
      </c>
    </row>
    <row r="776" spans="2:31" x14ac:dyDescent="0.25">
      <c r="B776" s="18">
        <f t="shared" si="97"/>
        <v>754</v>
      </c>
      <c r="C776" s="25">
        <v>5500000002327</v>
      </c>
      <c r="D776" s="19"/>
      <c r="E776" s="19"/>
      <c r="F776" s="20"/>
      <c r="G776" s="20" t="s">
        <v>1049</v>
      </c>
      <c r="H776" s="21">
        <v>1</v>
      </c>
      <c r="I776" s="21" t="s">
        <v>995</v>
      </c>
      <c r="J776" s="46" t="s">
        <v>1129</v>
      </c>
      <c r="K776" s="46"/>
      <c r="L776" s="47" t="s">
        <v>1264</v>
      </c>
      <c r="M776" s="48"/>
      <c r="N776" s="97">
        <v>79.760000000000005</v>
      </c>
      <c r="O776" s="49">
        <v>9.2499999999999999E-2</v>
      </c>
      <c r="P776" s="50">
        <v>0</v>
      </c>
      <c r="Q776" s="50">
        <v>0.12</v>
      </c>
      <c r="R776" s="50">
        <v>0</v>
      </c>
      <c r="S776" s="49">
        <v>0</v>
      </c>
      <c r="T776" s="46"/>
      <c r="U776" s="46">
        <v>50</v>
      </c>
      <c r="V776" s="51"/>
      <c r="W776" s="62"/>
      <c r="X776" s="62"/>
      <c r="Y776" s="23" t="str">
        <f t="shared" si="90"/>
        <v/>
      </c>
      <c r="Z776" s="23">
        <f t="shared" si="91"/>
        <v>79.760000000000005</v>
      </c>
      <c r="AA776" s="19">
        <f t="shared" si="92"/>
        <v>1</v>
      </c>
      <c r="AB776" s="19">
        <f t="shared" si="93"/>
        <v>0</v>
      </c>
      <c r="AC776" s="19">
        <f t="shared" si="94"/>
        <v>1</v>
      </c>
      <c r="AD776" s="23" t="str">
        <f t="shared" si="95"/>
        <v/>
      </c>
      <c r="AE776" s="23" t="str">
        <f t="shared" si="96"/>
        <v/>
      </c>
    </row>
    <row r="777" spans="2:31" x14ac:dyDescent="0.25">
      <c r="B777" s="18">
        <f t="shared" si="97"/>
        <v>755</v>
      </c>
      <c r="C777" s="25">
        <v>5500000002326</v>
      </c>
      <c r="D777" s="19"/>
      <c r="E777" s="19"/>
      <c r="F777" s="20"/>
      <c r="G777" s="20" t="s">
        <v>1050</v>
      </c>
      <c r="H777" s="21">
        <v>1</v>
      </c>
      <c r="I777" s="21" t="s">
        <v>995</v>
      </c>
      <c r="J777" s="46" t="s">
        <v>1129</v>
      </c>
      <c r="K777" s="46"/>
      <c r="L777" s="47" t="s">
        <v>1265</v>
      </c>
      <c r="M777" s="48"/>
      <c r="N777" s="97">
        <v>76.84</v>
      </c>
      <c r="O777" s="49">
        <v>9.2499999999999999E-2</v>
      </c>
      <c r="P777" s="50">
        <v>0</v>
      </c>
      <c r="Q777" s="50">
        <v>0.12</v>
      </c>
      <c r="R777" s="50">
        <v>0</v>
      </c>
      <c r="S777" s="49">
        <v>0</v>
      </c>
      <c r="T777" s="46"/>
      <c r="U777" s="46">
        <v>50</v>
      </c>
      <c r="V777" s="51"/>
      <c r="W777" s="62"/>
      <c r="X777" s="62"/>
      <c r="Y777" s="23" t="str">
        <f t="shared" si="90"/>
        <v/>
      </c>
      <c r="Z777" s="23">
        <f t="shared" si="91"/>
        <v>76.84</v>
      </c>
      <c r="AA777" s="19">
        <f t="shared" si="92"/>
        <v>1</v>
      </c>
      <c r="AB777" s="19">
        <f t="shared" si="93"/>
        <v>0</v>
      </c>
      <c r="AC777" s="19">
        <f t="shared" si="94"/>
        <v>1</v>
      </c>
      <c r="AD777" s="23" t="str">
        <f t="shared" si="95"/>
        <v/>
      </c>
      <c r="AE777" s="23" t="str">
        <f t="shared" si="96"/>
        <v/>
      </c>
    </row>
    <row r="778" spans="2:31" x14ac:dyDescent="0.25">
      <c r="B778" s="18">
        <f t="shared" si="97"/>
        <v>756</v>
      </c>
      <c r="C778" s="25">
        <v>5500000002332</v>
      </c>
      <c r="D778" s="19"/>
      <c r="E778" s="19"/>
      <c r="F778" s="20"/>
      <c r="G778" s="20" t="s">
        <v>1051</v>
      </c>
      <c r="H778" s="21">
        <v>1</v>
      </c>
      <c r="I778" s="21" t="s">
        <v>995</v>
      </c>
      <c r="J778" s="46" t="s">
        <v>1129</v>
      </c>
      <c r="K778" s="46"/>
      <c r="L778" s="47">
        <v>0</v>
      </c>
      <c r="M778" s="48"/>
      <c r="N778" s="97">
        <v>154.63</v>
      </c>
      <c r="O778" s="49">
        <v>9.2499999999999999E-2</v>
      </c>
      <c r="P778" s="50">
        <v>0</v>
      </c>
      <c r="Q778" s="50">
        <v>0.04</v>
      </c>
      <c r="R778" s="50">
        <v>0</v>
      </c>
      <c r="S778" s="49">
        <v>0</v>
      </c>
      <c r="T778" s="46"/>
      <c r="U778" s="46">
        <v>50</v>
      </c>
      <c r="V778" s="51"/>
      <c r="W778" s="62"/>
      <c r="X778" s="62"/>
      <c r="Y778" s="23" t="str">
        <f t="shared" si="90"/>
        <v/>
      </c>
      <c r="Z778" s="23">
        <f t="shared" si="91"/>
        <v>154.63</v>
      </c>
      <c r="AA778" s="19">
        <f t="shared" si="92"/>
        <v>1</v>
      </c>
      <c r="AB778" s="19">
        <f t="shared" si="93"/>
        <v>0</v>
      </c>
      <c r="AC778" s="19">
        <f t="shared" si="94"/>
        <v>1</v>
      </c>
      <c r="AD778" s="23" t="str">
        <f t="shared" si="95"/>
        <v/>
      </c>
      <c r="AE778" s="23" t="str">
        <f t="shared" si="96"/>
        <v/>
      </c>
    </row>
    <row r="779" spans="2:31" x14ac:dyDescent="0.25">
      <c r="B779" s="18">
        <f t="shared" si="97"/>
        <v>757</v>
      </c>
      <c r="C779" s="25">
        <v>5500000002328</v>
      </c>
      <c r="D779" s="19"/>
      <c r="E779" s="19"/>
      <c r="F779" s="20"/>
      <c r="G779" s="20" t="s">
        <v>1052</v>
      </c>
      <c r="H779" s="21">
        <v>1</v>
      </c>
      <c r="I779" s="21" t="s">
        <v>995</v>
      </c>
      <c r="J779" s="46" t="s">
        <v>1129</v>
      </c>
      <c r="K779" s="46"/>
      <c r="L779" s="47" t="s">
        <v>1266</v>
      </c>
      <c r="M779" s="48"/>
      <c r="N779" s="97">
        <v>92.19</v>
      </c>
      <c r="O779" s="49">
        <v>9.2499999999999999E-2</v>
      </c>
      <c r="P779" s="50">
        <v>0</v>
      </c>
      <c r="Q779" s="50">
        <v>0.12</v>
      </c>
      <c r="R779" s="50">
        <v>0</v>
      </c>
      <c r="S779" s="49">
        <v>0</v>
      </c>
      <c r="T779" s="46"/>
      <c r="U779" s="46">
        <v>50</v>
      </c>
      <c r="V779" s="51"/>
      <c r="W779" s="62"/>
      <c r="X779" s="62"/>
      <c r="Y779" s="23" t="str">
        <f t="shared" si="90"/>
        <v/>
      </c>
      <c r="Z779" s="23">
        <f t="shared" si="91"/>
        <v>92.19</v>
      </c>
      <c r="AA779" s="19">
        <f t="shared" si="92"/>
        <v>1</v>
      </c>
      <c r="AB779" s="19">
        <f t="shared" si="93"/>
        <v>0</v>
      </c>
      <c r="AC779" s="19">
        <f t="shared" si="94"/>
        <v>1</v>
      </c>
      <c r="AD779" s="23" t="str">
        <f t="shared" si="95"/>
        <v/>
      </c>
      <c r="AE779" s="23" t="str">
        <f t="shared" si="96"/>
        <v/>
      </c>
    </row>
    <row r="780" spans="2:31" x14ac:dyDescent="0.25">
      <c r="B780" s="18">
        <f t="shared" si="97"/>
        <v>758</v>
      </c>
      <c r="C780" s="25">
        <v>5500000002331</v>
      </c>
      <c r="D780" s="19"/>
      <c r="E780" s="19"/>
      <c r="F780" s="20"/>
      <c r="G780" s="20" t="s">
        <v>1053</v>
      </c>
      <c r="H780" s="21">
        <v>1</v>
      </c>
      <c r="I780" s="21" t="s">
        <v>995</v>
      </c>
      <c r="J780" s="46" t="s">
        <v>1129</v>
      </c>
      <c r="K780" s="46"/>
      <c r="L780" s="47" t="s">
        <v>1267</v>
      </c>
      <c r="M780" s="48"/>
      <c r="N780" s="97">
        <v>120.38</v>
      </c>
      <c r="O780" s="49">
        <v>9.2499999999999999E-2</v>
      </c>
      <c r="P780" s="50">
        <v>0</v>
      </c>
      <c r="Q780" s="50">
        <v>0.12</v>
      </c>
      <c r="R780" s="50">
        <v>0</v>
      </c>
      <c r="S780" s="49">
        <v>0</v>
      </c>
      <c r="T780" s="46"/>
      <c r="U780" s="46">
        <v>50</v>
      </c>
      <c r="V780" s="51"/>
      <c r="W780" s="62"/>
      <c r="X780" s="62"/>
      <c r="Y780" s="23" t="str">
        <f t="shared" si="90"/>
        <v/>
      </c>
      <c r="Z780" s="23">
        <f t="shared" si="91"/>
        <v>120.38</v>
      </c>
      <c r="AA780" s="19">
        <f t="shared" si="92"/>
        <v>1</v>
      </c>
      <c r="AB780" s="19">
        <f t="shared" si="93"/>
        <v>0</v>
      </c>
      <c r="AC780" s="19">
        <f t="shared" si="94"/>
        <v>1</v>
      </c>
      <c r="AD780" s="23" t="str">
        <f t="shared" si="95"/>
        <v/>
      </c>
      <c r="AE780" s="23" t="str">
        <f t="shared" si="96"/>
        <v/>
      </c>
    </row>
    <row r="781" spans="2:31" x14ac:dyDescent="0.25">
      <c r="B781" s="18">
        <f t="shared" si="97"/>
        <v>759</v>
      </c>
      <c r="C781" s="25">
        <v>5500000002329</v>
      </c>
      <c r="D781" s="19"/>
      <c r="E781" s="19"/>
      <c r="F781" s="20"/>
      <c r="G781" s="20" t="s">
        <v>1054</v>
      </c>
      <c r="H781" s="21">
        <v>1</v>
      </c>
      <c r="I781" s="21" t="s">
        <v>995</v>
      </c>
      <c r="J781" s="46" t="s">
        <v>1129</v>
      </c>
      <c r="K781" s="46"/>
      <c r="L781" s="47" t="s">
        <v>1268</v>
      </c>
      <c r="M781" s="48"/>
      <c r="N781" s="97">
        <v>113.18</v>
      </c>
      <c r="O781" s="49">
        <v>9.2499999999999999E-2</v>
      </c>
      <c r="P781" s="50">
        <v>0</v>
      </c>
      <c r="Q781" s="50">
        <v>0.12</v>
      </c>
      <c r="R781" s="50">
        <v>0</v>
      </c>
      <c r="S781" s="49">
        <v>0</v>
      </c>
      <c r="T781" s="46"/>
      <c r="U781" s="46">
        <v>50</v>
      </c>
      <c r="V781" s="51"/>
      <c r="W781" s="62"/>
      <c r="X781" s="62"/>
      <c r="Y781" s="23" t="str">
        <f t="shared" si="90"/>
        <v/>
      </c>
      <c r="Z781" s="23">
        <f t="shared" si="91"/>
        <v>113.18</v>
      </c>
      <c r="AA781" s="19">
        <f t="shared" si="92"/>
        <v>1</v>
      </c>
      <c r="AB781" s="19">
        <f t="shared" si="93"/>
        <v>0</v>
      </c>
      <c r="AC781" s="19">
        <f t="shared" si="94"/>
        <v>1</v>
      </c>
      <c r="AD781" s="23" t="str">
        <f t="shared" si="95"/>
        <v/>
      </c>
      <c r="AE781" s="23" t="str">
        <f t="shared" si="96"/>
        <v/>
      </c>
    </row>
    <row r="782" spans="2:31" x14ac:dyDescent="0.25">
      <c r="B782" s="18">
        <f t="shared" si="97"/>
        <v>760</v>
      </c>
      <c r="C782" s="25">
        <v>5500000002324</v>
      </c>
      <c r="D782" s="19"/>
      <c r="E782" s="19"/>
      <c r="F782" s="20"/>
      <c r="G782" s="20" t="s">
        <v>1055</v>
      </c>
      <c r="H782" s="21">
        <v>1</v>
      </c>
      <c r="I782" s="21" t="s">
        <v>995</v>
      </c>
      <c r="J782" s="46" t="s">
        <v>1129</v>
      </c>
      <c r="K782" s="46"/>
      <c r="L782" s="47" t="s">
        <v>1269</v>
      </c>
      <c r="M782" s="48"/>
      <c r="N782" s="97">
        <v>66.099999999999994</v>
      </c>
      <c r="O782" s="49">
        <v>9.2499999999999999E-2</v>
      </c>
      <c r="P782" s="50">
        <v>0</v>
      </c>
      <c r="Q782" s="50">
        <v>0.12</v>
      </c>
      <c r="R782" s="50">
        <v>0</v>
      </c>
      <c r="S782" s="49">
        <v>0</v>
      </c>
      <c r="T782" s="46"/>
      <c r="U782" s="46">
        <v>50</v>
      </c>
      <c r="V782" s="51"/>
      <c r="W782" s="62"/>
      <c r="X782" s="62"/>
      <c r="Y782" s="23" t="str">
        <f t="shared" si="90"/>
        <v/>
      </c>
      <c r="Z782" s="23">
        <f t="shared" si="91"/>
        <v>66.099999999999994</v>
      </c>
      <c r="AA782" s="19">
        <f t="shared" si="92"/>
        <v>1</v>
      </c>
      <c r="AB782" s="19">
        <f t="shared" si="93"/>
        <v>0</v>
      </c>
      <c r="AC782" s="19">
        <f t="shared" si="94"/>
        <v>1</v>
      </c>
      <c r="AD782" s="23" t="str">
        <f t="shared" si="95"/>
        <v/>
      </c>
      <c r="AE782" s="23" t="str">
        <f t="shared" si="96"/>
        <v/>
      </c>
    </row>
    <row r="783" spans="2:31" x14ac:dyDescent="0.25">
      <c r="B783" s="18">
        <f t="shared" si="97"/>
        <v>761</v>
      </c>
      <c r="C783" s="25">
        <v>5500000002315</v>
      </c>
      <c r="D783" s="19"/>
      <c r="E783" s="19"/>
      <c r="F783" s="20"/>
      <c r="G783" s="20" t="s">
        <v>1056</v>
      </c>
      <c r="H783" s="21">
        <v>1</v>
      </c>
      <c r="I783" s="21" t="s">
        <v>995</v>
      </c>
      <c r="J783" s="46" t="s">
        <v>1129</v>
      </c>
      <c r="K783" s="46"/>
      <c r="L783" s="47">
        <v>0</v>
      </c>
      <c r="M783" s="48"/>
      <c r="N783" s="97">
        <v>69.78</v>
      </c>
      <c r="O783" s="49">
        <v>9.2499999999999999E-2</v>
      </c>
      <c r="P783" s="50">
        <v>0</v>
      </c>
      <c r="Q783" s="50">
        <v>0.12</v>
      </c>
      <c r="R783" s="50">
        <v>0</v>
      </c>
      <c r="S783" s="49">
        <v>0</v>
      </c>
      <c r="T783" s="46"/>
      <c r="U783" s="46">
        <v>50</v>
      </c>
      <c r="V783" s="51"/>
      <c r="W783" s="62"/>
      <c r="X783" s="62"/>
      <c r="Y783" s="23" t="str">
        <f t="shared" si="90"/>
        <v/>
      </c>
      <c r="Z783" s="23">
        <f t="shared" si="91"/>
        <v>69.78</v>
      </c>
      <c r="AA783" s="19">
        <f t="shared" si="92"/>
        <v>1</v>
      </c>
      <c r="AB783" s="19">
        <f t="shared" si="93"/>
        <v>0</v>
      </c>
      <c r="AC783" s="19">
        <f t="shared" si="94"/>
        <v>1</v>
      </c>
      <c r="AD783" s="23" t="str">
        <f t="shared" si="95"/>
        <v/>
      </c>
      <c r="AE783" s="23" t="str">
        <f t="shared" si="96"/>
        <v/>
      </c>
    </row>
    <row r="784" spans="2:31" x14ac:dyDescent="0.25">
      <c r="B784" s="18">
        <f t="shared" si="97"/>
        <v>762</v>
      </c>
      <c r="C784" s="25">
        <v>5500000002316</v>
      </c>
      <c r="D784" s="19"/>
      <c r="E784" s="19"/>
      <c r="F784" s="20"/>
      <c r="G784" s="20" t="s">
        <v>1057</v>
      </c>
      <c r="H784" s="21">
        <v>1</v>
      </c>
      <c r="I784" s="21" t="s">
        <v>995</v>
      </c>
      <c r="J784" s="46" t="s">
        <v>1129</v>
      </c>
      <c r="K784" s="46"/>
      <c r="L784" s="47">
        <v>0</v>
      </c>
      <c r="M784" s="48"/>
      <c r="N784" s="97">
        <v>73.06</v>
      </c>
      <c r="O784" s="49">
        <v>9.2499999999999999E-2</v>
      </c>
      <c r="P784" s="50">
        <v>0</v>
      </c>
      <c r="Q784" s="50">
        <v>0.12</v>
      </c>
      <c r="R784" s="50">
        <v>0</v>
      </c>
      <c r="S784" s="49">
        <v>0</v>
      </c>
      <c r="T784" s="46"/>
      <c r="U784" s="46">
        <v>50</v>
      </c>
      <c r="V784" s="51"/>
      <c r="W784" s="62"/>
      <c r="X784" s="62"/>
      <c r="Y784" s="23" t="str">
        <f t="shared" si="90"/>
        <v/>
      </c>
      <c r="Z784" s="23">
        <f t="shared" si="91"/>
        <v>73.06</v>
      </c>
      <c r="AA784" s="19">
        <f t="shared" si="92"/>
        <v>1</v>
      </c>
      <c r="AB784" s="19">
        <f t="shared" si="93"/>
        <v>0</v>
      </c>
      <c r="AC784" s="19">
        <f t="shared" si="94"/>
        <v>1</v>
      </c>
      <c r="AD784" s="23" t="str">
        <f t="shared" si="95"/>
        <v/>
      </c>
      <c r="AE784" s="23" t="str">
        <f t="shared" si="96"/>
        <v/>
      </c>
    </row>
    <row r="785" spans="2:31" x14ac:dyDescent="0.25">
      <c r="B785" s="18">
        <f t="shared" si="97"/>
        <v>763</v>
      </c>
      <c r="C785" s="25">
        <v>5500000002317</v>
      </c>
      <c r="D785" s="19"/>
      <c r="E785" s="19"/>
      <c r="F785" s="20"/>
      <c r="G785" s="20" t="s">
        <v>1058</v>
      </c>
      <c r="H785" s="21">
        <v>1</v>
      </c>
      <c r="I785" s="21" t="s">
        <v>995</v>
      </c>
      <c r="J785" s="46" t="s">
        <v>1129</v>
      </c>
      <c r="K785" s="46"/>
      <c r="L785" s="47">
        <v>0</v>
      </c>
      <c r="M785" s="48"/>
      <c r="N785" s="97">
        <v>77.16</v>
      </c>
      <c r="O785" s="49">
        <v>9.2499999999999999E-2</v>
      </c>
      <c r="P785" s="50">
        <v>0</v>
      </c>
      <c r="Q785" s="50">
        <v>0.04</v>
      </c>
      <c r="R785" s="50">
        <v>0</v>
      </c>
      <c r="S785" s="49">
        <v>0</v>
      </c>
      <c r="T785" s="46"/>
      <c r="U785" s="46">
        <v>50</v>
      </c>
      <c r="V785" s="51"/>
      <c r="W785" s="62"/>
      <c r="X785" s="62"/>
      <c r="Y785" s="23" t="str">
        <f t="shared" si="90"/>
        <v/>
      </c>
      <c r="Z785" s="23">
        <f t="shared" si="91"/>
        <v>77.16</v>
      </c>
      <c r="AA785" s="19">
        <f t="shared" si="92"/>
        <v>1</v>
      </c>
      <c r="AB785" s="19">
        <f t="shared" si="93"/>
        <v>0</v>
      </c>
      <c r="AC785" s="19">
        <f t="shared" si="94"/>
        <v>1</v>
      </c>
      <c r="AD785" s="23" t="str">
        <f t="shared" si="95"/>
        <v/>
      </c>
      <c r="AE785" s="23" t="str">
        <f t="shared" si="96"/>
        <v/>
      </c>
    </row>
    <row r="786" spans="2:31" x14ac:dyDescent="0.25">
      <c r="B786" s="18">
        <f t="shared" si="97"/>
        <v>764</v>
      </c>
      <c r="C786" s="25">
        <v>5500000002318</v>
      </c>
      <c r="D786" s="19"/>
      <c r="E786" s="19"/>
      <c r="F786" s="20"/>
      <c r="G786" s="20" t="s">
        <v>1059</v>
      </c>
      <c r="H786" s="21">
        <v>1</v>
      </c>
      <c r="I786" s="21" t="s">
        <v>995</v>
      </c>
      <c r="J786" s="46" t="s">
        <v>1129</v>
      </c>
      <c r="K786" s="46"/>
      <c r="L786" s="47">
        <v>0</v>
      </c>
      <c r="M786" s="48"/>
      <c r="N786" s="97">
        <v>99.43</v>
      </c>
      <c r="O786" s="49">
        <v>9.2499999999999999E-2</v>
      </c>
      <c r="P786" s="50">
        <v>0</v>
      </c>
      <c r="Q786" s="50">
        <v>0.12</v>
      </c>
      <c r="R786" s="50">
        <v>0</v>
      </c>
      <c r="S786" s="49">
        <v>0</v>
      </c>
      <c r="T786" s="46"/>
      <c r="U786" s="46">
        <v>50</v>
      </c>
      <c r="V786" s="51"/>
      <c r="W786" s="62"/>
      <c r="X786" s="62"/>
      <c r="Y786" s="23" t="str">
        <f t="shared" si="90"/>
        <v/>
      </c>
      <c r="Z786" s="23">
        <f t="shared" si="91"/>
        <v>99.43</v>
      </c>
      <c r="AA786" s="19">
        <f t="shared" si="92"/>
        <v>1</v>
      </c>
      <c r="AB786" s="19">
        <f t="shared" si="93"/>
        <v>0</v>
      </c>
      <c r="AC786" s="19">
        <f t="shared" si="94"/>
        <v>1</v>
      </c>
      <c r="AD786" s="23" t="str">
        <f t="shared" si="95"/>
        <v/>
      </c>
      <c r="AE786" s="23" t="str">
        <f t="shared" si="96"/>
        <v/>
      </c>
    </row>
    <row r="787" spans="2:31" x14ac:dyDescent="0.25">
      <c r="B787" s="18">
        <f t="shared" si="97"/>
        <v>765</v>
      </c>
      <c r="C787" s="25">
        <v>5500000002320</v>
      </c>
      <c r="D787" s="19"/>
      <c r="E787" s="19"/>
      <c r="F787" s="20"/>
      <c r="G787" s="20" t="s">
        <v>1060</v>
      </c>
      <c r="H787" s="21">
        <v>1</v>
      </c>
      <c r="I787" s="21" t="s">
        <v>995</v>
      </c>
      <c r="J787" s="46" t="s">
        <v>1129</v>
      </c>
      <c r="K787" s="46"/>
      <c r="L787" s="47">
        <v>0</v>
      </c>
      <c r="M787" s="48"/>
      <c r="N787" s="97">
        <v>123.88</v>
      </c>
      <c r="O787" s="49">
        <v>9.2499999999999999E-2</v>
      </c>
      <c r="P787" s="50">
        <v>0</v>
      </c>
      <c r="Q787" s="50">
        <v>0.04</v>
      </c>
      <c r="R787" s="50">
        <v>0</v>
      </c>
      <c r="S787" s="49">
        <v>0</v>
      </c>
      <c r="T787" s="46"/>
      <c r="U787" s="46">
        <v>50</v>
      </c>
      <c r="V787" s="51"/>
      <c r="W787" s="62"/>
      <c r="X787" s="62"/>
      <c r="Y787" s="23" t="str">
        <f t="shared" si="90"/>
        <v/>
      </c>
      <c r="Z787" s="23">
        <f t="shared" si="91"/>
        <v>123.88</v>
      </c>
      <c r="AA787" s="19">
        <f t="shared" si="92"/>
        <v>1</v>
      </c>
      <c r="AB787" s="19">
        <f t="shared" si="93"/>
        <v>0</v>
      </c>
      <c r="AC787" s="19">
        <f t="shared" si="94"/>
        <v>1</v>
      </c>
      <c r="AD787" s="23" t="str">
        <f t="shared" si="95"/>
        <v/>
      </c>
      <c r="AE787" s="23" t="str">
        <f t="shared" si="96"/>
        <v/>
      </c>
    </row>
    <row r="788" spans="2:31" x14ac:dyDescent="0.25">
      <c r="B788" s="18">
        <f t="shared" si="97"/>
        <v>766</v>
      </c>
      <c r="C788" s="25">
        <v>5500000002321</v>
      </c>
      <c r="D788" s="19"/>
      <c r="E788" s="19"/>
      <c r="F788" s="20"/>
      <c r="G788" s="20" t="s">
        <v>1061</v>
      </c>
      <c r="H788" s="21">
        <v>1</v>
      </c>
      <c r="I788" s="21" t="s">
        <v>995</v>
      </c>
      <c r="J788" s="46" t="s">
        <v>1129</v>
      </c>
      <c r="K788" s="46"/>
      <c r="L788" s="47" t="s">
        <v>1270</v>
      </c>
      <c r="M788" s="48"/>
      <c r="N788" s="97">
        <v>90.51</v>
      </c>
      <c r="O788" s="49">
        <v>9.2499999999999999E-2</v>
      </c>
      <c r="P788" s="50">
        <v>0</v>
      </c>
      <c r="Q788" s="50">
        <v>0.04</v>
      </c>
      <c r="R788" s="50">
        <v>0</v>
      </c>
      <c r="S788" s="49">
        <v>0</v>
      </c>
      <c r="T788" s="46"/>
      <c r="U788" s="46">
        <v>85</v>
      </c>
      <c r="V788" s="51"/>
      <c r="W788" s="62"/>
      <c r="X788" s="62"/>
      <c r="Y788" s="23" t="str">
        <f t="shared" si="90"/>
        <v/>
      </c>
      <c r="Z788" s="23">
        <f t="shared" si="91"/>
        <v>90.51</v>
      </c>
      <c r="AA788" s="19">
        <f t="shared" si="92"/>
        <v>1</v>
      </c>
      <c r="AB788" s="19">
        <f t="shared" si="93"/>
        <v>0</v>
      </c>
      <c r="AC788" s="19">
        <f t="shared" si="94"/>
        <v>1</v>
      </c>
      <c r="AD788" s="23" t="str">
        <f t="shared" si="95"/>
        <v/>
      </c>
      <c r="AE788" s="23" t="str">
        <f t="shared" si="96"/>
        <v/>
      </c>
    </row>
    <row r="789" spans="2:31" x14ac:dyDescent="0.25">
      <c r="B789" s="18">
        <f t="shared" si="97"/>
        <v>767</v>
      </c>
      <c r="C789" s="25">
        <v>5500000002322</v>
      </c>
      <c r="D789" s="19"/>
      <c r="E789" s="19"/>
      <c r="F789" s="20"/>
      <c r="G789" s="20" t="s">
        <v>1062</v>
      </c>
      <c r="H789" s="21">
        <v>1</v>
      </c>
      <c r="I789" s="21" t="s">
        <v>995</v>
      </c>
      <c r="J789" s="46" t="s">
        <v>1129</v>
      </c>
      <c r="K789" s="46"/>
      <c r="L789" s="47">
        <v>0</v>
      </c>
      <c r="M789" s="48"/>
      <c r="N789" s="97">
        <v>187.53</v>
      </c>
      <c r="O789" s="49">
        <v>9.2499999999999999E-2</v>
      </c>
      <c r="P789" s="50">
        <v>0</v>
      </c>
      <c r="Q789" s="50">
        <v>0.04</v>
      </c>
      <c r="R789" s="50">
        <v>0</v>
      </c>
      <c r="S789" s="49">
        <v>0</v>
      </c>
      <c r="T789" s="46"/>
      <c r="U789" s="46">
        <v>50</v>
      </c>
      <c r="V789" s="51"/>
      <c r="W789" s="62"/>
      <c r="X789" s="62"/>
      <c r="Y789" s="23" t="str">
        <f t="shared" si="90"/>
        <v/>
      </c>
      <c r="Z789" s="23">
        <f t="shared" si="91"/>
        <v>187.53</v>
      </c>
      <c r="AA789" s="19">
        <f t="shared" si="92"/>
        <v>1</v>
      </c>
      <c r="AB789" s="19">
        <f t="shared" si="93"/>
        <v>0</v>
      </c>
      <c r="AC789" s="19">
        <f t="shared" si="94"/>
        <v>1</v>
      </c>
      <c r="AD789" s="23" t="str">
        <f t="shared" si="95"/>
        <v/>
      </c>
      <c r="AE789" s="23" t="str">
        <f t="shared" si="96"/>
        <v/>
      </c>
    </row>
    <row r="790" spans="2:31" x14ac:dyDescent="0.25">
      <c r="B790" s="18">
        <f t="shared" si="97"/>
        <v>768</v>
      </c>
      <c r="C790" s="25">
        <v>5500000002323</v>
      </c>
      <c r="D790" s="19"/>
      <c r="E790" s="19"/>
      <c r="F790" s="20"/>
      <c r="G790" s="20" t="s">
        <v>1063</v>
      </c>
      <c r="H790" s="21">
        <v>1</v>
      </c>
      <c r="I790" s="21" t="s">
        <v>995</v>
      </c>
      <c r="J790" s="46" t="s">
        <v>1129</v>
      </c>
      <c r="K790" s="46"/>
      <c r="L790" s="47" t="s">
        <v>1271</v>
      </c>
      <c r="M790" s="48"/>
      <c r="N790" s="97">
        <v>238.55</v>
      </c>
      <c r="O790" s="49">
        <v>9.2499999999999999E-2</v>
      </c>
      <c r="P790" s="50">
        <v>0</v>
      </c>
      <c r="Q790" s="50">
        <v>0.12</v>
      </c>
      <c r="R790" s="50">
        <v>0</v>
      </c>
      <c r="S790" s="49">
        <v>0</v>
      </c>
      <c r="T790" s="46"/>
      <c r="U790" s="46">
        <v>50</v>
      </c>
      <c r="V790" s="51"/>
      <c r="W790" s="62"/>
      <c r="X790" s="62"/>
      <c r="Y790" s="23" t="str">
        <f t="shared" si="90"/>
        <v/>
      </c>
      <c r="Z790" s="23">
        <f t="shared" si="91"/>
        <v>238.55</v>
      </c>
      <c r="AA790" s="19">
        <f t="shared" si="92"/>
        <v>1</v>
      </c>
      <c r="AB790" s="19">
        <f t="shared" si="93"/>
        <v>0</v>
      </c>
      <c r="AC790" s="19">
        <f t="shared" si="94"/>
        <v>1</v>
      </c>
      <c r="AD790" s="23" t="str">
        <f t="shared" si="95"/>
        <v/>
      </c>
      <c r="AE790" s="23" t="str">
        <f t="shared" si="96"/>
        <v/>
      </c>
    </row>
    <row r="791" spans="2:31" x14ac:dyDescent="0.25">
      <c r="B791" s="18">
        <f t="shared" si="97"/>
        <v>769</v>
      </c>
      <c r="C791" s="25">
        <v>5300000005327</v>
      </c>
      <c r="D791" s="19"/>
      <c r="E791" s="19"/>
      <c r="F791" s="20"/>
      <c r="G791" s="20" t="s">
        <v>837</v>
      </c>
      <c r="H791" s="21">
        <v>1</v>
      </c>
      <c r="I791" s="21" t="s">
        <v>995</v>
      </c>
      <c r="J791" s="46" t="s">
        <v>1073</v>
      </c>
      <c r="K791" s="46" t="s">
        <v>85</v>
      </c>
      <c r="L791" s="47" t="s">
        <v>1186</v>
      </c>
      <c r="M791" s="48"/>
      <c r="N791" s="97"/>
      <c r="O791" s="49"/>
      <c r="P791" s="50"/>
      <c r="Q791" s="50"/>
      <c r="R791" s="50"/>
      <c r="S791" s="49"/>
      <c r="T791" s="46"/>
      <c r="U791" s="46">
        <v>0</v>
      </c>
      <c r="V791" s="51"/>
      <c r="W791" s="62"/>
      <c r="X791" s="62"/>
      <c r="Y791" s="23" t="str">
        <f t="shared" ref="Y791:Y854" si="98">IF(M791&lt;&gt;"",$H791*M791,"")</f>
        <v/>
      </c>
      <c r="Z791" s="23" t="str">
        <f t="shared" ref="Z791:Z854" si="99">IF(N791&lt;&gt;"",$H791*N791,"")</f>
        <v/>
      </c>
      <c r="AA791" s="19">
        <f t="shared" ref="AA791:AA854" si="100">IF(OR(M791&lt;&gt;"",N791&lt;&gt;""),1,0)</f>
        <v>0</v>
      </c>
      <c r="AB791" s="19">
        <f t="shared" ref="AB791:AB854" si="101">IF(M791&lt;&gt;0,1,0)</f>
        <v>0</v>
      </c>
      <c r="AC791" s="19">
        <f t="shared" ref="AC791:AC854" si="102">IF(N791&lt;&gt;0,1,0)</f>
        <v>0</v>
      </c>
      <c r="AD791" s="23" t="str">
        <f t="shared" ref="AD791:AD854" si="103">IF(W791&lt;&gt;"",$H791*W791,"")</f>
        <v/>
      </c>
      <c r="AE791" s="23" t="str">
        <f t="shared" ref="AE791:AE854" si="104">IF(X791&lt;&gt;"",$H791*X791,"")</f>
        <v/>
      </c>
    </row>
    <row r="792" spans="2:31" x14ac:dyDescent="0.25">
      <c r="B792" s="18">
        <f t="shared" ref="B792:B855" si="105">IF(G792="","",B791+1)</f>
        <v>770</v>
      </c>
      <c r="C792" s="25">
        <v>5500000000151</v>
      </c>
      <c r="D792" s="19"/>
      <c r="E792" s="19"/>
      <c r="F792" s="20"/>
      <c r="G792" s="20" t="s">
        <v>838</v>
      </c>
      <c r="H792" s="21">
        <v>1</v>
      </c>
      <c r="I792" s="21" t="s">
        <v>995</v>
      </c>
      <c r="J792" s="46" t="s">
        <v>1122</v>
      </c>
      <c r="K792" s="46"/>
      <c r="L792" s="47" t="s">
        <v>1272</v>
      </c>
      <c r="M792" s="48"/>
      <c r="N792" s="97">
        <v>73.81</v>
      </c>
      <c r="O792" s="49">
        <v>9.2499999999999999E-2</v>
      </c>
      <c r="P792" s="50">
        <v>0</v>
      </c>
      <c r="Q792" s="50">
        <v>0.12</v>
      </c>
      <c r="R792" s="50">
        <v>0</v>
      </c>
      <c r="S792" s="49">
        <v>0</v>
      </c>
      <c r="T792" s="46"/>
      <c r="U792" s="46">
        <v>50</v>
      </c>
      <c r="V792" s="51"/>
      <c r="W792" s="62"/>
      <c r="X792" s="62"/>
      <c r="Y792" s="23" t="str">
        <f t="shared" si="98"/>
        <v/>
      </c>
      <c r="Z792" s="23">
        <f t="shared" si="99"/>
        <v>73.81</v>
      </c>
      <c r="AA792" s="19">
        <f t="shared" si="100"/>
        <v>1</v>
      </c>
      <c r="AB792" s="19">
        <f t="shared" si="101"/>
        <v>0</v>
      </c>
      <c r="AC792" s="19">
        <f t="shared" si="102"/>
        <v>1</v>
      </c>
      <c r="AD792" s="23" t="str">
        <f t="shared" si="103"/>
        <v/>
      </c>
      <c r="AE792" s="23" t="str">
        <f t="shared" si="104"/>
        <v/>
      </c>
    </row>
    <row r="793" spans="2:31" x14ac:dyDescent="0.25">
      <c r="B793" s="18">
        <f t="shared" si="105"/>
        <v>771</v>
      </c>
      <c r="C793" s="25">
        <v>5500000000046</v>
      </c>
      <c r="D793" s="19"/>
      <c r="E793" s="19"/>
      <c r="F793" s="20"/>
      <c r="G793" s="20" t="s">
        <v>839</v>
      </c>
      <c r="H793" s="21">
        <v>25</v>
      </c>
      <c r="I793" s="21" t="s">
        <v>995</v>
      </c>
      <c r="J793" s="46" t="s">
        <v>1122</v>
      </c>
      <c r="K793" s="46"/>
      <c r="L793" s="47">
        <v>0</v>
      </c>
      <c r="M793" s="48"/>
      <c r="N793" s="97">
        <v>63.4</v>
      </c>
      <c r="O793" s="49">
        <v>9.2499999999999999E-2</v>
      </c>
      <c r="P793" s="50">
        <v>0</v>
      </c>
      <c r="Q793" s="50">
        <v>0.12</v>
      </c>
      <c r="R793" s="50">
        <v>0</v>
      </c>
      <c r="S793" s="49">
        <v>0</v>
      </c>
      <c r="T793" s="46"/>
      <c r="U793" s="46">
        <v>45</v>
      </c>
      <c r="V793" s="51"/>
      <c r="W793" s="62"/>
      <c r="X793" s="62"/>
      <c r="Y793" s="23" t="str">
        <f t="shared" si="98"/>
        <v/>
      </c>
      <c r="Z793" s="23">
        <f t="shared" si="99"/>
        <v>1585</v>
      </c>
      <c r="AA793" s="19">
        <f t="shared" si="100"/>
        <v>1</v>
      </c>
      <c r="AB793" s="19">
        <f t="shared" si="101"/>
        <v>0</v>
      </c>
      <c r="AC793" s="19">
        <f t="shared" si="102"/>
        <v>1</v>
      </c>
      <c r="AD793" s="23" t="str">
        <f t="shared" si="103"/>
        <v/>
      </c>
      <c r="AE793" s="23" t="str">
        <f t="shared" si="104"/>
        <v/>
      </c>
    </row>
    <row r="794" spans="2:31" x14ac:dyDescent="0.25">
      <c r="B794" s="18">
        <f t="shared" si="105"/>
        <v>772</v>
      </c>
      <c r="C794" s="25">
        <v>5500000001057</v>
      </c>
      <c r="D794" s="19"/>
      <c r="E794" s="19"/>
      <c r="F794" s="20"/>
      <c r="G794" s="20" t="s">
        <v>840</v>
      </c>
      <c r="H794" s="21">
        <v>16</v>
      </c>
      <c r="I794" s="21" t="s">
        <v>995</v>
      </c>
      <c r="J794" s="46" t="s">
        <v>1301</v>
      </c>
      <c r="K794" s="46"/>
      <c r="L794" s="47" t="s">
        <v>1192</v>
      </c>
      <c r="M794" s="48"/>
      <c r="N794" s="97">
        <v>93.63</v>
      </c>
      <c r="O794" s="49">
        <v>9.2499999999999999E-2</v>
      </c>
      <c r="P794" s="50">
        <v>0</v>
      </c>
      <c r="Q794" s="50">
        <v>0.04</v>
      </c>
      <c r="R794" s="50">
        <v>0</v>
      </c>
      <c r="S794" s="49">
        <v>0</v>
      </c>
      <c r="T794" s="46"/>
      <c r="U794" s="46">
        <v>85</v>
      </c>
      <c r="V794" s="51"/>
      <c r="W794" s="62"/>
      <c r="X794" s="62"/>
      <c r="Y794" s="23" t="str">
        <f t="shared" si="98"/>
        <v/>
      </c>
      <c r="Z794" s="23">
        <f t="shared" si="99"/>
        <v>1498.08</v>
      </c>
      <c r="AA794" s="19">
        <f t="shared" si="100"/>
        <v>1</v>
      </c>
      <c r="AB794" s="19">
        <f t="shared" si="101"/>
        <v>0</v>
      </c>
      <c r="AC794" s="19">
        <f t="shared" si="102"/>
        <v>1</v>
      </c>
      <c r="AD794" s="23" t="str">
        <f t="shared" si="103"/>
        <v/>
      </c>
      <c r="AE794" s="23" t="str">
        <f t="shared" si="104"/>
        <v/>
      </c>
    </row>
    <row r="795" spans="2:31" x14ac:dyDescent="0.25">
      <c r="B795" s="18">
        <f t="shared" si="105"/>
        <v>773</v>
      </c>
      <c r="C795" s="25">
        <v>5500000000980</v>
      </c>
      <c r="D795" s="19"/>
      <c r="E795" s="19"/>
      <c r="F795" s="20"/>
      <c r="G795" s="20" t="s">
        <v>841</v>
      </c>
      <c r="H795" s="21">
        <v>9</v>
      </c>
      <c r="I795" s="21" t="s">
        <v>995</v>
      </c>
      <c r="J795" s="46" t="s">
        <v>1301</v>
      </c>
      <c r="K795" s="46"/>
      <c r="L795" s="47" t="s">
        <v>1192</v>
      </c>
      <c r="M795" s="48"/>
      <c r="N795" s="97">
        <v>93.63</v>
      </c>
      <c r="O795" s="49">
        <v>9.2499999999999999E-2</v>
      </c>
      <c r="P795" s="50">
        <v>0</v>
      </c>
      <c r="Q795" s="50">
        <v>0.04</v>
      </c>
      <c r="R795" s="50">
        <v>0</v>
      </c>
      <c r="S795" s="49">
        <v>0</v>
      </c>
      <c r="T795" s="46"/>
      <c r="U795" s="46">
        <v>85</v>
      </c>
      <c r="V795" s="51"/>
      <c r="W795" s="62"/>
      <c r="X795" s="62"/>
      <c r="Y795" s="23" t="str">
        <f t="shared" si="98"/>
        <v/>
      </c>
      <c r="Z795" s="23">
        <f t="shared" si="99"/>
        <v>842.67</v>
      </c>
      <c r="AA795" s="19">
        <f t="shared" si="100"/>
        <v>1</v>
      </c>
      <c r="AB795" s="19">
        <f t="shared" si="101"/>
        <v>0</v>
      </c>
      <c r="AC795" s="19">
        <f t="shared" si="102"/>
        <v>1</v>
      </c>
      <c r="AD795" s="23" t="str">
        <f t="shared" si="103"/>
        <v/>
      </c>
      <c r="AE795" s="23" t="str">
        <f t="shared" si="104"/>
        <v/>
      </c>
    </row>
    <row r="796" spans="2:31" x14ac:dyDescent="0.25">
      <c r="B796" s="18">
        <f t="shared" si="105"/>
        <v>774</v>
      </c>
      <c r="C796" s="25">
        <v>5500000000855</v>
      </c>
      <c r="D796" s="19"/>
      <c r="E796" s="19"/>
      <c r="F796" s="20"/>
      <c r="G796" s="20" t="s">
        <v>842</v>
      </c>
      <c r="H796" s="21">
        <v>1</v>
      </c>
      <c r="I796" s="21" t="s">
        <v>995</v>
      </c>
      <c r="J796" s="46" t="s">
        <v>1141</v>
      </c>
      <c r="K796" s="46"/>
      <c r="L796" s="47">
        <v>0</v>
      </c>
      <c r="M796" s="48"/>
      <c r="N796" s="97">
        <v>209.88</v>
      </c>
      <c r="O796" s="49">
        <v>9.2499999999999999E-2</v>
      </c>
      <c r="P796" s="50">
        <v>0</v>
      </c>
      <c r="Q796" s="50">
        <v>0.12</v>
      </c>
      <c r="R796" s="50">
        <v>0</v>
      </c>
      <c r="S796" s="49">
        <v>0</v>
      </c>
      <c r="T796" s="46"/>
      <c r="U796" s="46">
        <v>45</v>
      </c>
      <c r="V796" s="51"/>
      <c r="W796" s="62"/>
      <c r="X796" s="62"/>
      <c r="Y796" s="23" t="str">
        <f t="shared" si="98"/>
        <v/>
      </c>
      <c r="Z796" s="23">
        <f t="shared" si="99"/>
        <v>209.88</v>
      </c>
      <c r="AA796" s="19">
        <f t="shared" si="100"/>
        <v>1</v>
      </c>
      <c r="AB796" s="19">
        <f t="shared" si="101"/>
        <v>0</v>
      </c>
      <c r="AC796" s="19">
        <f t="shared" si="102"/>
        <v>1</v>
      </c>
      <c r="AD796" s="23" t="str">
        <f t="shared" si="103"/>
        <v/>
      </c>
      <c r="AE796" s="23" t="str">
        <f t="shared" si="104"/>
        <v/>
      </c>
    </row>
    <row r="797" spans="2:31" x14ac:dyDescent="0.25">
      <c r="B797" s="18">
        <f t="shared" si="105"/>
        <v>775</v>
      </c>
      <c r="C797" s="25">
        <v>5500000001576</v>
      </c>
      <c r="D797" s="19"/>
      <c r="E797" s="19"/>
      <c r="F797" s="20"/>
      <c r="G797" s="20" t="s">
        <v>843</v>
      </c>
      <c r="H797" s="21">
        <v>1</v>
      </c>
      <c r="I797" s="21" t="s">
        <v>995</v>
      </c>
      <c r="J797" s="46" t="s">
        <v>1141</v>
      </c>
      <c r="K797" s="46"/>
      <c r="L797" s="47">
        <v>0</v>
      </c>
      <c r="M797" s="48"/>
      <c r="N797" s="97">
        <v>455.34</v>
      </c>
      <c r="O797" s="49">
        <v>9.2499999999999999E-2</v>
      </c>
      <c r="P797" s="50">
        <v>0</v>
      </c>
      <c r="Q797" s="50">
        <v>0.12</v>
      </c>
      <c r="R797" s="50">
        <v>0</v>
      </c>
      <c r="S797" s="49">
        <v>0</v>
      </c>
      <c r="T797" s="46"/>
      <c r="U797" s="46">
        <v>50</v>
      </c>
      <c r="V797" s="51"/>
      <c r="W797" s="62"/>
      <c r="X797" s="62"/>
      <c r="Y797" s="23" t="str">
        <f t="shared" si="98"/>
        <v/>
      </c>
      <c r="Z797" s="23">
        <f t="shared" si="99"/>
        <v>455.34</v>
      </c>
      <c r="AA797" s="19">
        <f t="shared" si="100"/>
        <v>1</v>
      </c>
      <c r="AB797" s="19">
        <f t="shared" si="101"/>
        <v>0</v>
      </c>
      <c r="AC797" s="19">
        <f t="shared" si="102"/>
        <v>1</v>
      </c>
      <c r="AD797" s="23" t="str">
        <f t="shared" si="103"/>
        <v/>
      </c>
      <c r="AE797" s="23" t="str">
        <f t="shared" si="104"/>
        <v/>
      </c>
    </row>
    <row r="798" spans="2:31" x14ac:dyDescent="0.25">
      <c r="B798" s="18">
        <f t="shared" si="105"/>
        <v>776</v>
      </c>
      <c r="C798" s="25">
        <v>5200000022168</v>
      </c>
      <c r="D798" s="19"/>
      <c r="E798" s="19"/>
      <c r="F798" s="20"/>
      <c r="G798" s="20" t="s">
        <v>1064</v>
      </c>
      <c r="H798" s="21">
        <v>1</v>
      </c>
      <c r="I798" s="21" t="s">
        <v>995</v>
      </c>
      <c r="J798" s="46" t="s">
        <v>1073</v>
      </c>
      <c r="K798" s="46" t="s">
        <v>85</v>
      </c>
      <c r="L798" s="47" t="s">
        <v>1188</v>
      </c>
      <c r="M798" s="48"/>
      <c r="N798" s="97"/>
      <c r="O798" s="49"/>
      <c r="P798" s="50"/>
      <c r="Q798" s="50"/>
      <c r="R798" s="50"/>
      <c r="S798" s="49"/>
      <c r="T798" s="46"/>
      <c r="U798" s="46">
        <v>0</v>
      </c>
      <c r="V798" s="51"/>
      <c r="W798" s="62"/>
      <c r="X798" s="62"/>
      <c r="Y798" s="23" t="str">
        <f t="shared" si="98"/>
        <v/>
      </c>
      <c r="Z798" s="23" t="str">
        <f t="shared" si="99"/>
        <v/>
      </c>
      <c r="AA798" s="19">
        <f t="shared" si="100"/>
        <v>0</v>
      </c>
      <c r="AB798" s="19">
        <f t="shared" si="101"/>
        <v>0</v>
      </c>
      <c r="AC798" s="19">
        <f t="shared" si="102"/>
        <v>0</v>
      </c>
      <c r="AD798" s="23" t="str">
        <f t="shared" si="103"/>
        <v/>
      </c>
      <c r="AE798" s="23" t="str">
        <f t="shared" si="104"/>
        <v/>
      </c>
    </row>
    <row r="799" spans="2:31" x14ac:dyDescent="0.25">
      <c r="B799" s="18">
        <f t="shared" si="105"/>
        <v>777</v>
      </c>
      <c r="C799" s="25">
        <v>5200000022169</v>
      </c>
      <c r="D799" s="19"/>
      <c r="E799" s="19"/>
      <c r="F799" s="20"/>
      <c r="G799" s="20" t="s">
        <v>1065</v>
      </c>
      <c r="H799" s="21">
        <v>1</v>
      </c>
      <c r="I799" s="21" t="s">
        <v>995</v>
      </c>
      <c r="J799" s="46" t="s">
        <v>1073</v>
      </c>
      <c r="K799" s="46" t="s">
        <v>85</v>
      </c>
      <c r="L799" s="47" t="s">
        <v>1188</v>
      </c>
      <c r="M799" s="48"/>
      <c r="N799" s="97"/>
      <c r="O799" s="49"/>
      <c r="P799" s="50"/>
      <c r="Q799" s="50"/>
      <c r="R799" s="50"/>
      <c r="S799" s="49"/>
      <c r="T799" s="46"/>
      <c r="U799" s="46">
        <v>0</v>
      </c>
      <c r="V799" s="51"/>
      <c r="W799" s="62"/>
      <c r="X799" s="62"/>
      <c r="Y799" s="23" t="str">
        <f t="shared" si="98"/>
        <v/>
      </c>
      <c r="Z799" s="23" t="str">
        <f t="shared" si="99"/>
        <v/>
      </c>
      <c r="AA799" s="19">
        <f t="shared" si="100"/>
        <v>0</v>
      </c>
      <c r="AB799" s="19">
        <f t="shared" si="101"/>
        <v>0</v>
      </c>
      <c r="AC799" s="19">
        <f t="shared" si="102"/>
        <v>0</v>
      </c>
      <c r="AD799" s="23" t="str">
        <f t="shared" si="103"/>
        <v/>
      </c>
      <c r="AE799" s="23" t="str">
        <f t="shared" si="104"/>
        <v/>
      </c>
    </row>
    <row r="800" spans="2:31" x14ac:dyDescent="0.25">
      <c r="B800" s="18">
        <f t="shared" si="105"/>
        <v>778</v>
      </c>
      <c r="C800" s="25">
        <v>5200000022167</v>
      </c>
      <c r="D800" s="19"/>
      <c r="E800" s="19"/>
      <c r="F800" s="20"/>
      <c r="G800" s="20" t="s">
        <v>1066</v>
      </c>
      <c r="H800" s="21">
        <v>1</v>
      </c>
      <c r="I800" s="21" t="s">
        <v>995</v>
      </c>
      <c r="J800" s="46" t="s">
        <v>1073</v>
      </c>
      <c r="K800" s="46" t="s">
        <v>85</v>
      </c>
      <c r="L800" s="47" t="s">
        <v>1188</v>
      </c>
      <c r="M800" s="48"/>
      <c r="N800" s="97"/>
      <c r="O800" s="49"/>
      <c r="P800" s="50"/>
      <c r="Q800" s="50"/>
      <c r="R800" s="50"/>
      <c r="S800" s="49"/>
      <c r="T800" s="46"/>
      <c r="U800" s="46">
        <v>0</v>
      </c>
      <c r="V800" s="51"/>
      <c r="W800" s="62"/>
      <c r="X800" s="62"/>
      <c r="Y800" s="23" t="str">
        <f t="shared" si="98"/>
        <v/>
      </c>
      <c r="Z800" s="23" t="str">
        <f t="shared" si="99"/>
        <v/>
      </c>
      <c r="AA800" s="19">
        <f t="shared" si="100"/>
        <v>0</v>
      </c>
      <c r="AB800" s="19">
        <f t="shared" si="101"/>
        <v>0</v>
      </c>
      <c r="AC800" s="19">
        <f t="shared" si="102"/>
        <v>0</v>
      </c>
      <c r="AD800" s="23" t="str">
        <f t="shared" si="103"/>
        <v/>
      </c>
      <c r="AE800" s="23" t="str">
        <f t="shared" si="104"/>
        <v/>
      </c>
    </row>
    <row r="801" spans="2:31" x14ac:dyDescent="0.25">
      <c r="B801" s="18">
        <f t="shared" si="105"/>
        <v>779</v>
      </c>
      <c r="C801" s="25">
        <v>6000000018528</v>
      </c>
      <c r="D801" s="19"/>
      <c r="E801" s="19"/>
      <c r="F801" s="20"/>
      <c r="G801" s="20" t="s">
        <v>844</v>
      </c>
      <c r="H801" s="21">
        <v>1</v>
      </c>
      <c r="I801" s="21" t="s">
        <v>995</v>
      </c>
      <c r="J801" s="46" t="s">
        <v>1073</v>
      </c>
      <c r="K801" s="46" t="s">
        <v>85</v>
      </c>
      <c r="L801" s="47" t="s">
        <v>1186</v>
      </c>
      <c r="M801" s="48"/>
      <c r="N801" s="97"/>
      <c r="O801" s="49"/>
      <c r="P801" s="50"/>
      <c r="Q801" s="50"/>
      <c r="R801" s="50"/>
      <c r="S801" s="49"/>
      <c r="T801" s="46"/>
      <c r="U801" s="46">
        <v>0</v>
      </c>
      <c r="V801" s="51"/>
      <c r="W801" s="62"/>
      <c r="X801" s="62"/>
      <c r="Y801" s="23" t="str">
        <f t="shared" si="98"/>
        <v/>
      </c>
      <c r="Z801" s="23" t="str">
        <f t="shared" si="99"/>
        <v/>
      </c>
      <c r="AA801" s="19">
        <f t="shared" si="100"/>
        <v>0</v>
      </c>
      <c r="AB801" s="19">
        <f t="shared" si="101"/>
        <v>0</v>
      </c>
      <c r="AC801" s="19">
        <f t="shared" si="102"/>
        <v>0</v>
      </c>
      <c r="AD801" s="23" t="str">
        <f t="shared" si="103"/>
        <v/>
      </c>
      <c r="AE801" s="23" t="str">
        <f t="shared" si="104"/>
        <v/>
      </c>
    </row>
    <row r="802" spans="2:31" x14ac:dyDescent="0.25">
      <c r="B802" s="18">
        <f t="shared" si="105"/>
        <v>780</v>
      </c>
      <c r="C802" s="25">
        <v>6100000004721</v>
      </c>
      <c r="D802" s="19"/>
      <c r="E802" s="19"/>
      <c r="F802" s="20"/>
      <c r="G802" s="20" t="s">
        <v>845</v>
      </c>
      <c r="H802" s="21">
        <v>1</v>
      </c>
      <c r="I802" s="21" t="s">
        <v>995</v>
      </c>
      <c r="J802" s="46" t="s">
        <v>1082</v>
      </c>
      <c r="K802" s="46"/>
      <c r="L802" s="47">
        <v>0</v>
      </c>
      <c r="M802" s="48"/>
      <c r="N802" s="97">
        <v>17.59</v>
      </c>
      <c r="O802" s="49">
        <v>9.2499999999999999E-2</v>
      </c>
      <c r="P802" s="50">
        <v>0</v>
      </c>
      <c r="Q802" s="50">
        <v>0.04</v>
      </c>
      <c r="R802" s="50">
        <v>0</v>
      </c>
      <c r="S802" s="49">
        <v>0</v>
      </c>
      <c r="T802" s="46"/>
      <c r="U802" s="46">
        <v>35</v>
      </c>
      <c r="V802" s="51"/>
      <c r="W802" s="62"/>
      <c r="X802" s="62"/>
      <c r="Y802" s="23" t="str">
        <f t="shared" si="98"/>
        <v/>
      </c>
      <c r="Z802" s="23">
        <f t="shared" si="99"/>
        <v>17.59</v>
      </c>
      <c r="AA802" s="19">
        <f t="shared" si="100"/>
        <v>1</v>
      </c>
      <c r="AB802" s="19">
        <f t="shared" si="101"/>
        <v>0</v>
      </c>
      <c r="AC802" s="19">
        <f t="shared" si="102"/>
        <v>1</v>
      </c>
      <c r="AD802" s="23" t="str">
        <f t="shared" si="103"/>
        <v/>
      </c>
      <c r="AE802" s="23" t="str">
        <f t="shared" si="104"/>
        <v/>
      </c>
    </row>
    <row r="803" spans="2:31" x14ac:dyDescent="0.25">
      <c r="B803" s="18">
        <f t="shared" si="105"/>
        <v>781</v>
      </c>
      <c r="C803" s="25">
        <v>5200000013248</v>
      </c>
      <c r="D803" s="19"/>
      <c r="E803" s="19"/>
      <c r="F803" s="20"/>
      <c r="G803" s="20" t="s">
        <v>846</v>
      </c>
      <c r="H803" s="21">
        <v>1</v>
      </c>
      <c r="I803" s="21" t="s">
        <v>995</v>
      </c>
      <c r="J803" s="46" t="s">
        <v>1153</v>
      </c>
      <c r="K803" s="46"/>
      <c r="L803" s="47">
        <v>0</v>
      </c>
      <c r="M803" s="48"/>
      <c r="N803" s="97">
        <v>2647.9</v>
      </c>
      <c r="O803" s="49">
        <v>9.2499999999999999E-2</v>
      </c>
      <c r="P803" s="50">
        <v>0</v>
      </c>
      <c r="Q803" s="50">
        <v>0.12</v>
      </c>
      <c r="R803" s="50">
        <v>0</v>
      </c>
      <c r="S803" s="49">
        <v>0</v>
      </c>
      <c r="T803" s="46"/>
      <c r="U803" s="46">
        <v>50</v>
      </c>
      <c r="V803" s="51"/>
      <c r="W803" s="62"/>
      <c r="X803" s="62"/>
      <c r="Y803" s="23" t="str">
        <f t="shared" si="98"/>
        <v/>
      </c>
      <c r="Z803" s="23">
        <f t="shared" si="99"/>
        <v>2647.9</v>
      </c>
      <c r="AA803" s="19">
        <f t="shared" si="100"/>
        <v>1</v>
      </c>
      <c r="AB803" s="19">
        <f t="shared" si="101"/>
        <v>0</v>
      </c>
      <c r="AC803" s="19">
        <f t="shared" si="102"/>
        <v>1</v>
      </c>
      <c r="AD803" s="23" t="str">
        <f t="shared" si="103"/>
        <v/>
      </c>
      <c r="AE803" s="23" t="str">
        <f t="shared" si="104"/>
        <v/>
      </c>
    </row>
    <row r="804" spans="2:31" x14ac:dyDescent="0.25">
      <c r="B804" s="18">
        <f t="shared" si="105"/>
        <v>782</v>
      </c>
      <c r="C804" s="25">
        <v>5500000000629</v>
      </c>
      <c r="D804" s="19"/>
      <c r="E804" s="19"/>
      <c r="F804" s="20"/>
      <c r="G804" s="20" t="s">
        <v>847</v>
      </c>
      <c r="H804" s="21">
        <v>31</v>
      </c>
      <c r="I804" s="21" t="s">
        <v>995</v>
      </c>
      <c r="J804" s="46" t="s">
        <v>1153</v>
      </c>
      <c r="K804" s="46"/>
      <c r="L804" s="47">
        <v>0</v>
      </c>
      <c r="M804" s="48"/>
      <c r="N804" s="97">
        <v>5.99</v>
      </c>
      <c r="O804" s="49">
        <v>9.2499999999999999E-2</v>
      </c>
      <c r="P804" s="50">
        <v>0</v>
      </c>
      <c r="Q804" s="50">
        <v>0.04</v>
      </c>
      <c r="R804" s="50">
        <v>0</v>
      </c>
      <c r="S804" s="49">
        <v>0</v>
      </c>
      <c r="T804" s="46"/>
      <c r="U804" s="46">
        <v>45</v>
      </c>
      <c r="V804" s="51"/>
      <c r="W804" s="62"/>
      <c r="X804" s="62"/>
      <c r="Y804" s="23" t="str">
        <f t="shared" si="98"/>
        <v/>
      </c>
      <c r="Z804" s="23">
        <f t="shared" si="99"/>
        <v>185.69</v>
      </c>
      <c r="AA804" s="19">
        <f t="shared" si="100"/>
        <v>1</v>
      </c>
      <c r="AB804" s="19">
        <f t="shared" si="101"/>
        <v>0</v>
      </c>
      <c r="AC804" s="19">
        <f t="shared" si="102"/>
        <v>1</v>
      </c>
      <c r="AD804" s="23" t="str">
        <f t="shared" si="103"/>
        <v/>
      </c>
      <c r="AE804" s="23" t="str">
        <f t="shared" si="104"/>
        <v/>
      </c>
    </row>
    <row r="805" spans="2:31" x14ac:dyDescent="0.25">
      <c r="B805" s="18">
        <f t="shared" si="105"/>
        <v>783</v>
      </c>
      <c r="C805" s="25">
        <v>5500000000549</v>
      </c>
      <c r="D805" s="19"/>
      <c r="E805" s="19"/>
      <c r="F805" s="20"/>
      <c r="G805" s="20" t="s">
        <v>848</v>
      </c>
      <c r="H805" s="21">
        <v>1</v>
      </c>
      <c r="I805" s="21" t="s">
        <v>995</v>
      </c>
      <c r="J805" s="46" t="s">
        <v>1153</v>
      </c>
      <c r="K805" s="46"/>
      <c r="L805" s="47">
        <v>0</v>
      </c>
      <c r="M805" s="48"/>
      <c r="N805" s="97">
        <v>11.42</v>
      </c>
      <c r="O805" s="49">
        <v>9.2499999999999999E-2</v>
      </c>
      <c r="P805" s="50">
        <v>0</v>
      </c>
      <c r="Q805" s="50">
        <v>0.04</v>
      </c>
      <c r="R805" s="50">
        <v>0</v>
      </c>
      <c r="S805" s="49">
        <v>0</v>
      </c>
      <c r="T805" s="46"/>
      <c r="U805" s="46">
        <v>45</v>
      </c>
      <c r="V805" s="51"/>
      <c r="W805" s="62"/>
      <c r="X805" s="62"/>
      <c r="Y805" s="23" t="str">
        <f t="shared" si="98"/>
        <v/>
      </c>
      <c r="Z805" s="23">
        <f t="shared" si="99"/>
        <v>11.42</v>
      </c>
      <c r="AA805" s="19">
        <f t="shared" si="100"/>
        <v>1</v>
      </c>
      <c r="AB805" s="19">
        <f t="shared" si="101"/>
        <v>0</v>
      </c>
      <c r="AC805" s="19">
        <f t="shared" si="102"/>
        <v>1</v>
      </c>
      <c r="AD805" s="23" t="str">
        <f t="shared" si="103"/>
        <v/>
      </c>
      <c r="AE805" s="23" t="str">
        <f t="shared" si="104"/>
        <v/>
      </c>
    </row>
    <row r="806" spans="2:31" x14ac:dyDescent="0.25">
      <c r="B806" s="18">
        <f t="shared" si="105"/>
        <v>784</v>
      </c>
      <c r="C806" s="25">
        <v>5500000000045</v>
      </c>
      <c r="D806" s="19"/>
      <c r="E806" s="19"/>
      <c r="F806" s="20"/>
      <c r="G806" s="20" t="s">
        <v>849</v>
      </c>
      <c r="H806" s="21">
        <v>1</v>
      </c>
      <c r="I806" s="21" t="s">
        <v>995</v>
      </c>
      <c r="J806" s="46" t="s">
        <v>1153</v>
      </c>
      <c r="K806" s="46"/>
      <c r="L806" s="47" t="s">
        <v>1273</v>
      </c>
      <c r="M806" s="48"/>
      <c r="N806" s="97">
        <v>12.83</v>
      </c>
      <c r="O806" s="49">
        <v>9.2499999999999999E-2</v>
      </c>
      <c r="P806" s="50">
        <v>0</v>
      </c>
      <c r="Q806" s="50">
        <v>0.04</v>
      </c>
      <c r="R806" s="50">
        <v>0</v>
      </c>
      <c r="S806" s="49">
        <v>0</v>
      </c>
      <c r="T806" s="46"/>
      <c r="U806" s="46">
        <v>45</v>
      </c>
      <c r="V806" s="51"/>
      <c r="W806" s="62"/>
      <c r="X806" s="62"/>
      <c r="Y806" s="23" t="str">
        <f t="shared" si="98"/>
        <v/>
      </c>
      <c r="Z806" s="23">
        <f t="shared" si="99"/>
        <v>12.83</v>
      </c>
      <c r="AA806" s="19">
        <f t="shared" si="100"/>
        <v>1</v>
      </c>
      <c r="AB806" s="19">
        <f t="shared" si="101"/>
        <v>0</v>
      </c>
      <c r="AC806" s="19">
        <f t="shared" si="102"/>
        <v>1</v>
      </c>
      <c r="AD806" s="23" t="str">
        <f t="shared" si="103"/>
        <v/>
      </c>
      <c r="AE806" s="23" t="str">
        <f t="shared" si="104"/>
        <v/>
      </c>
    </row>
    <row r="807" spans="2:31" x14ac:dyDescent="0.25">
      <c r="B807" s="18">
        <f t="shared" si="105"/>
        <v>785</v>
      </c>
      <c r="C807" s="25">
        <v>5500000000270</v>
      </c>
      <c r="D807" s="19"/>
      <c r="E807" s="19"/>
      <c r="F807" s="20"/>
      <c r="G807" s="20" t="s">
        <v>850</v>
      </c>
      <c r="H807" s="21">
        <v>1</v>
      </c>
      <c r="I807" s="21" t="s">
        <v>995</v>
      </c>
      <c r="J807" s="46" t="s">
        <v>1151</v>
      </c>
      <c r="K807" s="46"/>
      <c r="L807" s="47">
        <v>0</v>
      </c>
      <c r="M807" s="48"/>
      <c r="N807" s="97">
        <v>7.81</v>
      </c>
      <c r="O807" s="49">
        <v>9.2499999999999999E-2</v>
      </c>
      <c r="P807" s="50">
        <v>0</v>
      </c>
      <c r="Q807" s="50">
        <v>0.12</v>
      </c>
      <c r="R807" s="50">
        <v>0</v>
      </c>
      <c r="S807" s="49">
        <v>0</v>
      </c>
      <c r="T807" s="46"/>
      <c r="U807" s="46">
        <v>50</v>
      </c>
      <c r="V807" s="51"/>
      <c r="W807" s="62"/>
      <c r="X807" s="62"/>
      <c r="Y807" s="23" t="str">
        <f t="shared" si="98"/>
        <v/>
      </c>
      <c r="Z807" s="23">
        <f t="shared" si="99"/>
        <v>7.81</v>
      </c>
      <c r="AA807" s="19">
        <f t="shared" si="100"/>
        <v>1</v>
      </c>
      <c r="AB807" s="19">
        <f t="shared" si="101"/>
        <v>0</v>
      </c>
      <c r="AC807" s="19">
        <f t="shared" si="102"/>
        <v>1</v>
      </c>
      <c r="AD807" s="23" t="str">
        <f t="shared" si="103"/>
        <v/>
      </c>
      <c r="AE807" s="23" t="str">
        <f t="shared" si="104"/>
        <v/>
      </c>
    </row>
    <row r="808" spans="2:31" x14ac:dyDescent="0.25">
      <c r="B808" s="18">
        <f t="shared" si="105"/>
        <v>786</v>
      </c>
      <c r="C808" s="25">
        <v>5700000000005</v>
      </c>
      <c r="D808" s="19"/>
      <c r="E808" s="19"/>
      <c r="F808" s="20"/>
      <c r="G808" s="20" t="s">
        <v>851</v>
      </c>
      <c r="H808" s="21">
        <v>99</v>
      </c>
      <c r="I808" s="21" t="s">
        <v>995</v>
      </c>
      <c r="J808" s="46" t="s">
        <v>1151</v>
      </c>
      <c r="K808" s="46"/>
      <c r="L808" s="47">
        <v>0</v>
      </c>
      <c r="M808" s="48"/>
      <c r="N808" s="97">
        <v>4.2</v>
      </c>
      <c r="O808" s="49">
        <v>9.2499999999999999E-2</v>
      </c>
      <c r="P808" s="50">
        <v>0</v>
      </c>
      <c r="Q808" s="50">
        <v>0.12</v>
      </c>
      <c r="R808" s="50">
        <v>0</v>
      </c>
      <c r="S808" s="49">
        <v>0</v>
      </c>
      <c r="T808" s="46"/>
      <c r="U808" s="46">
        <v>45</v>
      </c>
      <c r="V808" s="51"/>
      <c r="W808" s="62"/>
      <c r="X808" s="62"/>
      <c r="Y808" s="23" t="str">
        <f t="shared" si="98"/>
        <v/>
      </c>
      <c r="Z808" s="23">
        <f t="shared" si="99"/>
        <v>415.8</v>
      </c>
      <c r="AA808" s="19">
        <f t="shared" si="100"/>
        <v>1</v>
      </c>
      <c r="AB808" s="19">
        <f t="shared" si="101"/>
        <v>0</v>
      </c>
      <c r="AC808" s="19">
        <f t="shared" si="102"/>
        <v>1</v>
      </c>
      <c r="AD808" s="23" t="str">
        <f t="shared" si="103"/>
        <v/>
      </c>
      <c r="AE808" s="23" t="str">
        <f t="shared" si="104"/>
        <v/>
      </c>
    </row>
    <row r="809" spans="2:31" x14ac:dyDescent="0.25">
      <c r="B809" s="18">
        <f t="shared" si="105"/>
        <v>787</v>
      </c>
      <c r="C809" s="25">
        <v>5700000000001</v>
      </c>
      <c r="D809" s="19"/>
      <c r="E809" s="19"/>
      <c r="F809" s="20"/>
      <c r="G809" s="20" t="s">
        <v>852</v>
      </c>
      <c r="H809" s="21">
        <v>7</v>
      </c>
      <c r="I809" s="21" t="s">
        <v>995</v>
      </c>
      <c r="J809" s="46" t="s">
        <v>1151</v>
      </c>
      <c r="K809" s="46"/>
      <c r="L809" s="47">
        <v>0</v>
      </c>
      <c r="M809" s="48"/>
      <c r="N809" s="97">
        <v>5.84</v>
      </c>
      <c r="O809" s="49">
        <v>9.2499999999999999E-2</v>
      </c>
      <c r="P809" s="50">
        <v>0</v>
      </c>
      <c r="Q809" s="50">
        <v>0.12</v>
      </c>
      <c r="R809" s="50">
        <v>0</v>
      </c>
      <c r="S809" s="49">
        <v>0</v>
      </c>
      <c r="T809" s="46"/>
      <c r="U809" s="46">
        <v>50</v>
      </c>
      <c r="V809" s="51"/>
      <c r="W809" s="62"/>
      <c r="X809" s="62"/>
      <c r="Y809" s="23" t="str">
        <f t="shared" si="98"/>
        <v/>
      </c>
      <c r="Z809" s="23">
        <f t="shared" si="99"/>
        <v>40.879999999999995</v>
      </c>
      <c r="AA809" s="19">
        <f t="shared" si="100"/>
        <v>1</v>
      </c>
      <c r="AB809" s="19">
        <f t="shared" si="101"/>
        <v>0</v>
      </c>
      <c r="AC809" s="19">
        <f t="shared" si="102"/>
        <v>1</v>
      </c>
      <c r="AD809" s="23" t="str">
        <f t="shared" si="103"/>
        <v/>
      </c>
      <c r="AE809" s="23" t="str">
        <f t="shared" si="104"/>
        <v/>
      </c>
    </row>
    <row r="810" spans="2:31" x14ac:dyDescent="0.25">
      <c r="B810" s="18">
        <f t="shared" si="105"/>
        <v>788</v>
      </c>
      <c r="C810" s="25">
        <v>5500000001287</v>
      </c>
      <c r="D810" s="19"/>
      <c r="E810" s="19"/>
      <c r="F810" s="20"/>
      <c r="G810" s="20" t="s">
        <v>853</v>
      </c>
      <c r="H810" s="21">
        <v>1</v>
      </c>
      <c r="I810" s="21" t="s">
        <v>995</v>
      </c>
      <c r="J810" s="46" t="s">
        <v>1122</v>
      </c>
      <c r="K810" s="46"/>
      <c r="L810" s="47">
        <v>0</v>
      </c>
      <c r="M810" s="48"/>
      <c r="N810" s="97">
        <v>1815.86</v>
      </c>
      <c r="O810" s="49">
        <v>9.2499999999999999E-2</v>
      </c>
      <c r="P810" s="50">
        <v>0</v>
      </c>
      <c r="Q810" s="50">
        <v>0.12</v>
      </c>
      <c r="R810" s="50">
        <v>0</v>
      </c>
      <c r="S810" s="49">
        <v>0</v>
      </c>
      <c r="T810" s="46"/>
      <c r="U810" s="46">
        <v>55</v>
      </c>
      <c r="V810" s="51"/>
      <c r="W810" s="62"/>
      <c r="X810" s="62"/>
      <c r="Y810" s="23" t="str">
        <f t="shared" si="98"/>
        <v/>
      </c>
      <c r="Z810" s="23">
        <f t="shared" si="99"/>
        <v>1815.86</v>
      </c>
      <c r="AA810" s="19">
        <f t="shared" si="100"/>
        <v>1</v>
      </c>
      <c r="AB810" s="19">
        <f t="shared" si="101"/>
        <v>0</v>
      </c>
      <c r="AC810" s="19">
        <f t="shared" si="102"/>
        <v>1</v>
      </c>
      <c r="AD810" s="23" t="str">
        <f t="shared" si="103"/>
        <v/>
      </c>
      <c r="AE810" s="23" t="str">
        <f t="shared" si="104"/>
        <v/>
      </c>
    </row>
    <row r="811" spans="2:31" x14ac:dyDescent="0.25">
      <c r="B811" s="18">
        <f t="shared" si="105"/>
        <v>789</v>
      </c>
      <c r="C811" s="25">
        <v>6100000004887</v>
      </c>
      <c r="D811" s="19"/>
      <c r="E811" s="19"/>
      <c r="F811" s="20"/>
      <c r="G811" s="20" t="s">
        <v>854</v>
      </c>
      <c r="H811" s="21">
        <v>1</v>
      </c>
      <c r="I811" s="21" t="s">
        <v>995</v>
      </c>
      <c r="J811" s="46" t="s">
        <v>1122</v>
      </c>
      <c r="K811" s="46"/>
      <c r="L811" s="47">
        <v>0</v>
      </c>
      <c r="M811" s="48"/>
      <c r="N811" s="97">
        <v>1396.81</v>
      </c>
      <c r="O811" s="49">
        <v>9.2499999999999999E-2</v>
      </c>
      <c r="P811" s="50">
        <v>0</v>
      </c>
      <c r="Q811" s="50">
        <v>0.12</v>
      </c>
      <c r="R811" s="50">
        <v>0</v>
      </c>
      <c r="S811" s="49">
        <v>0</v>
      </c>
      <c r="T811" s="46"/>
      <c r="U811" s="46">
        <v>55</v>
      </c>
      <c r="V811" s="51"/>
      <c r="W811" s="62"/>
      <c r="X811" s="62"/>
      <c r="Y811" s="23" t="str">
        <f t="shared" si="98"/>
        <v/>
      </c>
      <c r="Z811" s="23">
        <f t="shared" si="99"/>
        <v>1396.81</v>
      </c>
      <c r="AA811" s="19">
        <f t="shared" si="100"/>
        <v>1</v>
      </c>
      <c r="AB811" s="19">
        <f t="shared" si="101"/>
        <v>0</v>
      </c>
      <c r="AC811" s="19">
        <f t="shared" si="102"/>
        <v>1</v>
      </c>
      <c r="AD811" s="23" t="str">
        <f t="shared" si="103"/>
        <v/>
      </c>
      <c r="AE811" s="23" t="str">
        <f t="shared" si="104"/>
        <v/>
      </c>
    </row>
    <row r="812" spans="2:31" x14ac:dyDescent="0.25">
      <c r="B812" s="18">
        <f t="shared" si="105"/>
        <v>790</v>
      </c>
      <c r="C812" s="25">
        <v>5500000002431</v>
      </c>
      <c r="D812" s="19"/>
      <c r="E812" s="19"/>
      <c r="F812" s="20"/>
      <c r="G812" s="20" t="s">
        <v>1067</v>
      </c>
      <c r="H812" s="21">
        <v>3</v>
      </c>
      <c r="I812" s="21" t="s">
        <v>995</v>
      </c>
      <c r="J812" s="46" t="s">
        <v>1122</v>
      </c>
      <c r="K812" s="46"/>
      <c r="L812" s="47">
        <v>0</v>
      </c>
      <c r="M812" s="48"/>
      <c r="N812" s="97">
        <v>1463.28</v>
      </c>
      <c r="O812" s="49">
        <v>9.2499999999999999E-2</v>
      </c>
      <c r="P812" s="50">
        <v>0</v>
      </c>
      <c r="Q812" s="50">
        <v>0.12</v>
      </c>
      <c r="R812" s="50">
        <v>0</v>
      </c>
      <c r="S812" s="49">
        <v>0</v>
      </c>
      <c r="T812" s="46"/>
      <c r="U812" s="46">
        <v>45</v>
      </c>
      <c r="V812" s="51"/>
      <c r="W812" s="62"/>
      <c r="X812" s="62"/>
      <c r="Y812" s="23" t="str">
        <f t="shared" si="98"/>
        <v/>
      </c>
      <c r="Z812" s="23">
        <f t="shared" si="99"/>
        <v>4389.84</v>
      </c>
      <c r="AA812" s="19">
        <f t="shared" si="100"/>
        <v>1</v>
      </c>
      <c r="AB812" s="19">
        <f t="shared" si="101"/>
        <v>0</v>
      </c>
      <c r="AC812" s="19">
        <f t="shared" si="102"/>
        <v>1</v>
      </c>
      <c r="AD812" s="23" t="str">
        <f t="shared" si="103"/>
        <v/>
      </c>
      <c r="AE812" s="23" t="str">
        <f t="shared" si="104"/>
        <v/>
      </c>
    </row>
    <row r="813" spans="2:31" x14ac:dyDescent="0.25">
      <c r="B813" s="18">
        <f t="shared" si="105"/>
        <v>791</v>
      </c>
      <c r="C813" s="25">
        <v>5300000006436</v>
      </c>
      <c r="D813" s="19"/>
      <c r="E813" s="19"/>
      <c r="F813" s="20"/>
      <c r="G813" s="20" t="s">
        <v>1068</v>
      </c>
      <c r="H813" s="21">
        <v>7</v>
      </c>
      <c r="I813" s="21" t="s">
        <v>995</v>
      </c>
      <c r="J813" s="46" t="s">
        <v>1073</v>
      </c>
      <c r="K813" s="46" t="s">
        <v>81</v>
      </c>
      <c r="L813" s="47" t="s">
        <v>1191</v>
      </c>
      <c r="M813" s="48"/>
      <c r="N813" s="97"/>
      <c r="O813" s="49"/>
      <c r="P813" s="50"/>
      <c r="Q813" s="50"/>
      <c r="R813" s="50"/>
      <c r="S813" s="49"/>
      <c r="T813" s="46"/>
      <c r="U813" s="46">
        <v>0</v>
      </c>
      <c r="V813" s="51"/>
      <c r="W813" s="62"/>
      <c r="X813" s="62"/>
      <c r="Y813" s="23" t="str">
        <f t="shared" si="98"/>
        <v/>
      </c>
      <c r="Z813" s="23" t="str">
        <f t="shared" si="99"/>
        <v/>
      </c>
      <c r="AA813" s="19">
        <f t="shared" si="100"/>
        <v>0</v>
      </c>
      <c r="AB813" s="19">
        <f t="shared" si="101"/>
        <v>0</v>
      </c>
      <c r="AC813" s="19">
        <f t="shared" si="102"/>
        <v>0</v>
      </c>
      <c r="AD813" s="23" t="str">
        <f t="shared" si="103"/>
        <v/>
      </c>
      <c r="AE813" s="23" t="str">
        <f t="shared" si="104"/>
        <v/>
      </c>
    </row>
    <row r="814" spans="2:31" x14ac:dyDescent="0.25">
      <c r="B814" s="18">
        <f t="shared" si="105"/>
        <v>792</v>
      </c>
      <c r="C814" s="25">
        <v>5200000013646</v>
      </c>
      <c r="D814" s="19"/>
      <c r="E814" s="19"/>
      <c r="F814" s="20"/>
      <c r="G814" s="20" t="s">
        <v>1069</v>
      </c>
      <c r="H814" s="21">
        <v>1</v>
      </c>
      <c r="I814" s="21" t="s">
        <v>995</v>
      </c>
      <c r="J814" s="46" t="s">
        <v>1073</v>
      </c>
      <c r="K814" s="46" t="s">
        <v>85</v>
      </c>
      <c r="L814" s="47" t="s">
        <v>1186</v>
      </c>
      <c r="M814" s="48"/>
      <c r="N814" s="97"/>
      <c r="O814" s="49"/>
      <c r="P814" s="50"/>
      <c r="Q814" s="50"/>
      <c r="R814" s="50"/>
      <c r="S814" s="49"/>
      <c r="T814" s="46"/>
      <c r="U814" s="46">
        <v>0</v>
      </c>
      <c r="V814" s="51"/>
      <c r="W814" s="62"/>
      <c r="X814" s="62"/>
      <c r="Y814" s="23" t="str">
        <f t="shared" si="98"/>
        <v/>
      </c>
      <c r="Z814" s="23" t="str">
        <f t="shared" si="99"/>
        <v/>
      </c>
      <c r="AA814" s="19">
        <f t="shared" si="100"/>
        <v>0</v>
      </c>
      <c r="AB814" s="19">
        <f t="shared" si="101"/>
        <v>0</v>
      </c>
      <c r="AC814" s="19">
        <f t="shared" si="102"/>
        <v>0</v>
      </c>
      <c r="AD814" s="23" t="str">
        <f t="shared" si="103"/>
        <v/>
      </c>
      <c r="AE814" s="23" t="str">
        <f t="shared" si="104"/>
        <v/>
      </c>
    </row>
    <row r="815" spans="2:31" x14ac:dyDescent="0.25">
      <c r="B815" s="18">
        <f t="shared" si="105"/>
        <v>793</v>
      </c>
      <c r="C815" s="25">
        <v>5200000013650</v>
      </c>
      <c r="D815" s="19"/>
      <c r="E815" s="19"/>
      <c r="F815" s="20"/>
      <c r="G815" s="20" t="s">
        <v>855</v>
      </c>
      <c r="H815" s="21">
        <v>1</v>
      </c>
      <c r="I815" s="21" t="s">
        <v>995</v>
      </c>
      <c r="J815" s="46" t="s">
        <v>1122</v>
      </c>
      <c r="K815" s="46"/>
      <c r="L815" s="47">
        <v>0</v>
      </c>
      <c r="M815" s="48"/>
      <c r="N815" s="97">
        <v>171.67</v>
      </c>
      <c r="O815" s="49">
        <v>9.2499999999999999E-2</v>
      </c>
      <c r="P815" s="50">
        <v>0</v>
      </c>
      <c r="Q815" s="50">
        <v>0.12</v>
      </c>
      <c r="R815" s="50">
        <v>0</v>
      </c>
      <c r="S815" s="49">
        <v>0</v>
      </c>
      <c r="T815" s="46"/>
      <c r="U815" s="46">
        <v>55</v>
      </c>
      <c r="V815" s="51"/>
      <c r="W815" s="62"/>
      <c r="X815" s="62"/>
      <c r="Y815" s="23" t="str">
        <f t="shared" si="98"/>
        <v/>
      </c>
      <c r="Z815" s="23">
        <f t="shared" si="99"/>
        <v>171.67</v>
      </c>
      <c r="AA815" s="19">
        <f t="shared" si="100"/>
        <v>1</v>
      </c>
      <c r="AB815" s="19">
        <f t="shared" si="101"/>
        <v>0</v>
      </c>
      <c r="AC815" s="19">
        <f t="shared" si="102"/>
        <v>1</v>
      </c>
      <c r="AD815" s="23" t="str">
        <f t="shared" si="103"/>
        <v/>
      </c>
      <c r="AE815" s="23" t="str">
        <f t="shared" si="104"/>
        <v/>
      </c>
    </row>
    <row r="816" spans="2:31" x14ac:dyDescent="0.25">
      <c r="B816" s="18">
        <f t="shared" si="105"/>
        <v>794</v>
      </c>
      <c r="C816" s="25">
        <v>5200000010873</v>
      </c>
      <c r="D816" s="19"/>
      <c r="E816" s="19"/>
      <c r="F816" s="20"/>
      <c r="G816" s="20" t="s">
        <v>856</v>
      </c>
      <c r="H816" s="21">
        <v>1</v>
      </c>
      <c r="I816" s="21" t="s">
        <v>995</v>
      </c>
      <c r="J816" s="46" t="s">
        <v>1073</v>
      </c>
      <c r="K816" s="46" t="s">
        <v>85</v>
      </c>
      <c r="L816" s="47" t="s">
        <v>1186</v>
      </c>
      <c r="M816" s="48"/>
      <c r="N816" s="97"/>
      <c r="O816" s="49"/>
      <c r="P816" s="50"/>
      <c r="Q816" s="50"/>
      <c r="R816" s="50"/>
      <c r="S816" s="49"/>
      <c r="T816" s="46"/>
      <c r="U816" s="46">
        <v>0</v>
      </c>
      <c r="V816" s="51"/>
      <c r="W816" s="62"/>
      <c r="X816" s="62"/>
      <c r="Y816" s="23" t="str">
        <f t="shared" si="98"/>
        <v/>
      </c>
      <c r="Z816" s="23" t="str">
        <f t="shared" si="99"/>
        <v/>
      </c>
      <c r="AA816" s="19">
        <f t="shared" si="100"/>
        <v>0</v>
      </c>
      <c r="AB816" s="19">
        <f t="shared" si="101"/>
        <v>0</v>
      </c>
      <c r="AC816" s="19">
        <f t="shared" si="102"/>
        <v>0</v>
      </c>
      <c r="AD816" s="23" t="str">
        <f t="shared" si="103"/>
        <v/>
      </c>
      <c r="AE816" s="23" t="str">
        <f t="shared" si="104"/>
        <v/>
      </c>
    </row>
    <row r="817" spans="2:31" x14ac:dyDescent="0.25">
      <c r="B817" s="18">
        <f t="shared" si="105"/>
        <v>795</v>
      </c>
      <c r="C817" s="25">
        <v>6000000001084</v>
      </c>
      <c r="D817" s="19"/>
      <c r="E817" s="19"/>
      <c r="F817" s="20"/>
      <c r="G817" s="20" t="s">
        <v>857</v>
      </c>
      <c r="H817" s="21">
        <v>1</v>
      </c>
      <c r="I817" s="21" t="s">
        <v>995</v>
      </c>
      <c r="J817" s="46" t="s">
        <v>1128</v>
      </c>
      <c r="K817" s="46"/>
      <c r="L817" s="47">
        <v>0</v>
      </c>
      <c r="M817" s="48"/>
      <c r="N817" s="97">
        <v>10.57</v>
      </c>
      <c r="O817" s="49">
        <v>9.2499999999999999E-2</v>
      </c>
      <c r="P817" s="50">
        <v>0</v>
      </c>
      <c r="Q817" s="50">
        <v>0.12</v>
      </c>
      <c r="R817" s="50">
        <v>0</v>
      </c>
      <c r="S817" s="49">
        <v>0</v>
      </c>
      <c r="T817" s="46"/>
      <c r="U817" s="46">
        <v>50</v>
      </c>
      <c r="V817" s="51"/>
      <c r="W817" s="62"/>
      <c r="X817" s="62"/>
      <c r="Y817" s="23" t="str">
        <f t="shared" si="98"/>
        <v/>
      </c>
      <c r="Z817" s="23">
        <f t="shared" si="99"/>
        <v>10.57</v>
      </c>
      <c r="AA817" s="19">
        <f t="shared" si="100"/>
        <v>1</v>
      </c>
      <c r="AB817" s="19">
        <f t="shared" si="101"/>
        <v>0</v>
      </c>
      <c r="AC817" s="19">
        <f t="shared" si="102"/>
        <v>1</v>
      </c>
      <c r="AD817" s="23" t="str">
        <f t="shared" si="103"/>
        <v/>
      </c>
      <c r="AE817" s="23" t="str">
        <f t="shared" si="104"/>
        <v/>
      </c>
    </row>
    <row r="818" spans="2:31" x14ac:dyDescent="0.25">
      <c r="B818" s="18">
        <f t="shared" si="105"/>
        <v>796</v>
      </c>
      <c r="C818" s="25">
        <v>5500000001142</v>
      </c>
      <c r="D818" s="19"/>
      <c r="E818" s="19"/>
      <c r="F818" s="20"/>
      <c r="G818" s="20" t="s">
        <v>858</v>
      </c>
      <c r="H818" s="21">
        <v>1</v>
      </c>
      <c r="I818" s="21" t="s">
        <v>995</v>
      </c>
      <c r="J818" s="46" t="s">
        <v>1302</v>
      </c>
      <c r="K818" s="46"/>
      <c r="L818" s="47">
        <v>0</v>
      </c>
      <c r="M818" s="48"/>
      <c r="N818" s="97">
        <v>665.03</v>
      </c>
      <c r="O818" s="49">
        <v>9.2499999999999999E-2</v>
      </c>
      <c r="P818" s="50">
        <v>0</v>
      </c>
      <c r="Q818" s="50">
        <v>0.04</v>
      </c>
      <c r="R818" s="50">
        <v>0</v>
      </c>
      <c r="S818" s="49">
        <v>0</v>
      </c>
      <c r="T818" s="46"/>
      <c r="U818" s="46">
        <v>50</v>
      </c>
      <c r="V818" s="51"/>
      <c r="W818" s="62"/>
      <c r="X818" s="62"/>
      <c r="Y818" s="23" t="str">
        <f t="shared" si="98"/>
        <v/>
      </c>
      <c r="Z818" s="23">
        <f t="shared" si="99"/>
        <v>665.03</v>
      </c>
      <c r="AA818" s="19">
        <f t="shared" si="100"/>
        <v>1</v>
      </c>
      <c r="AB818" s="19">
        <f t="shared" si="101"/>
        <v>0</v>
      </c>
      <c r="AC818" s="19">
        <f t="shared" si="102"/>
        <v>1</v>
      </c>
      <c r="AD818" s="23" t="str">
        <f t="shared" si="103"/>
        <v/>
      </c>
      <c r="AE818" s="23" t="str">
        <f t="shared" si="104"/>
        <v/>
      </c>
    </row>
    <row r="819" spans="2:31" x14ac:dyDescent="0.25">
      <c r="B819" s="18">
        <f t="shared" si="105"/>
        <v>797</v>
      </c>
      <c r="C819" s="25">
        <v>5500000001143</v>
      </c>
      <c r="D819" s="19"/>
      <c r="E819" s="19"/>
      <c r="F819" s="20"/>
      <c r="G819" s="20" t="s">
        <v>859</v>
      </c>
      <c r="H819" s="21">
        <v>1</v>
      </c>
      <c r="I819" s="21" t="s">
        <v>995</v>
      </c>
      <c r="J819" s="46" t="s">
        <v>1302</v>
      </c>
      <c r="K819" s="46"/>
      <c r="L819" s="47">
        <v>0</v>
      </c>
      <c r="M819" s="48"/>
      <c r="N819" s="97">
        <v>665.03</v>
      </c>
      <c r="O819" s="49">
        <v>9.2499999999999999E-2</v>
      </c>
      <c r="P819" s="50">
        <v>0</v>
      </c>
      <c r="Q819" s="50">
        <v>0.04</v>
      </c>
      <c r="R819" s="50">
        <v>0</v>
      </c>
      <c r="S819" s="49">
        <v>0</v>
      </c>
      <c r="T819" s="46"/>
      <c r="U819" s="46">
        <v>50</v>
      </c>
      <c r="V819" s="51"/>
      <c r="W819" s="62"/>
      <c r="X819" s="62"/>
      <c r="Y819" s="23" t="str">
        <f t="shared" si="98"/>
        <v/>
      </c>
      <c r="Z819" s="23">
        <f t="shared" si="99"/>
        <v>665.03</v>
      </c>
      <c r="AA819" s="19">
        <f t="shared" si="100"/>
        <v>1</v>
      </c>
      <c r="AB819" s="19">
        <f t="shared" si="101"/>
        <v>0</v>
      </c>
      <c r="AC819" s="19">
        <f t="shared" si="102"/>
        <v>1</v>
      </c>
      <c r="AD819" s="23" t="str">
        <f t="shared" si="103"/>
        <v/>
      </c>
      <c r="AE819" s="23" t="str">
        <f t="shared" si="104"/>
        <v/>
      </c>
    </row>
    <row r="820" spans="2:31" x14ac:dyDescent="0.25">
      <c r="B820" s="18">
        <f t="shared" si="105"/>
        <v>798</v>
      </c>
      <c r="C820" s="25">
        <v>5500000001144</v>
      </c>
      <c r="D820" s="19"/>
      <c r="E820" s="19"/>
      <c r="F820" s="20"/>
      <c r="G820" s="20" t="s">
        <v>860</v>
      </c>
      <c r="H820" s="21">
        <v>1</v>
      </c>
      <c r="I820" s="21" t="s">
        <v>995</v>
      </c>
      <c r="J820" s="46" t="s">
        <v>1302</v>
      </c>
      <c r="K820" s="46"/>
      <c r="L820" s="47">
        <v>0</v>
      </c>
      <c r="M820" s="48"/>
      <c r="N820" s="97">
        <v>632.05999999999995</v>
      </c>
      <c r="O820" s="49">
        <v>9.2499999999999999E-2</v>
      </c>
      <c r="P820" s="50">
        <v>0</v>
      </c>
      <c r="Q820" s="50">
        <v>0.04</v>
      </c>
      <c r="R820" s="50">
        <v>0</v>
      </c>
      <c r="S820" s="49">
        <v>0</v>
      </c>
      <c r="T820" s="46"/>
      <c r="U820" s="46">
        <v>50</v>
      </c>
      <c r="V820" s="51"/>
      <c r="W820" s="62"/>
      <c r="X820" s="62"/>
      <c r="Y820" s="23" t="str">
        <f t="shared" si="98"/>
        <v/>
      </c>
      <c r="Z820" s="23">
        <f t="shared" si="99"/>
        <v>632.05999999999995</v>
      </c>
      <c r="AA820" s="19">
        <f t="shared" si="100"/>
        <v>1</v>
      </c>
      <c r="AB820" s="19">
        <f t="shared" si="101"/>
        <v>0</v>
      </c>
      <c r="AC820" s="19">
        <f t="shared" si="102"/>
        <v>1</v>
      </c>
      <c r="AD820" s="23" t="str">
        <f t="shared" si="103"/>
        <v/>
      </c>
      <c r="AE820" s="23" t="str">
        <f t="shared" si="104"/>
        <v/>
      </c>
    </row>
    <row r="821" spans="2:31" x14ac:dyDescent="0.25">
      <c r="B821" s="18">
        <f t="shared" si="105"/>
        <v>799</v>
      </c>
      <c r="C821" s="25">
        <v>5500000001145</v>
      </c>
      <c r="D821" s="19"/>
      <c r="E821" s="19"/>
      <c r="F821" s="20"/>
      <c r="G821" s="20" t="s">
        <v>861</v>
      </c>
      <c r="H821" s="21">
        <v>1</v>
      </c>
      <c r="I821" s="21" t="s">
        <v>995</v>
      </c>
      <c r="J821" s="46" t="s">
        <v>1302</v>
      </c>
      <c r="K821" s="46"/>
      <c r="L821" s="47">
        <v>0</v>
      </c>
      <c r="M821" s="48"/>
      <c r="N821" s="97">
        <v>632.05999999999995</v>
      </c>
      <c r="O821" s="49">
        <v>9.2499999999999999E-2</v>
      </c>
      <c r="P821" s="50">
        <v>0</v>
      </c>
      <c r="Q821" s="50">
        <v>0.04</v>
      </c>
      <c r="R821" s="50">
        <v>0</v>
      </c>
      <c r="S821" s="49">
        <v>0</v>
      </c>
      <c r="T821" s="46"/>
      <c r="U821" s="46">
        <v>50</v>
      </c>
      <c r="V821" s="51"/>
      <c r="W821" s="62"/>
      <c r="X821" s="62"/>
      <c r="Y821" s="23" t="str">
        <f t="shared" si="98"/>
        <v/>
      </c>
      <c r="Z821" s="23">
        <f t="shared" si="99"/>
        <v>632.05999999999995</v>
      </c>
      <c r="AA821" s="19">
        <f t="shared" si="100"/>
        <v>1</v>
      </c>
      <c r="AB821" s="19">
        <f t="shared" si="101"/>
        <v>0</v>
      </c>
      <c r="AC821" s="19">
        <f t="shared" si="102"/>
        <v>1</v>
      </c>
      <c r="AD821" s="23" t="str">
        <f t="shared" si="103"/>
        <v/>
      </c>
      <c r="AE821" s="23" t="str">
        <f t="shared" si="104"/>
        <v/>
      </c>
    </row>
    <row r="822" spans="2:31" x14ac:dyDescent="0.25">
      <c r="B822" s="18">
        <f t="shared" si="105"/>
        <v>800</v>
      </c>
      <c r="C822" s="25">
        <v>5500000000555</v>
      </c>
      <c r="D822" s="19"/>
      <c r="E822" s="19"/>
      <c r="F822" s="20"/>
      <c r="G822" s="20" t="s">
        <v>862</v>
      </c>
      <c r="H822" s="21">
        <v>29</v>
      </c>
      <c r="I822" s="21" t="s">
        <v>995</v>
      </c>
      <c r="J822" s="46" t="s">
        <v>1154</v>
      </c>
      <c r="K822" s="46"/>
      <c r="L822" s="47">
        <v>0</v>
      </c>
      <c r="M822" s="48"/>
      <c r="N822" s="97">
        <v>19.73</v>
      </c>
      <c r="O822" s="49">
        <v>9.2499999999999999E-2</v>
      </c>
      <c r="P822" s="50">
        <v>0</v>
      </c>
      <c r="Q822" s="50">
        <v>0.12</v>
      </c>
      <c r="R822" s="50">
        <v>0</v>
      </c>
      <c r="S822" s="49">
        <v>0</v>
      </c>
      <c r="T822" s="46"/>
      <c r="U822" s="46">
        <v>45</v>
      </c>
      <c r="V822" s="51"/>
      <c r="W822" s="62"/>
      <c r="X822" s="62"/>
      <c r="Y822" s="23" t="str">
        <f t="shared" si="98"/>
        <v/>
      </c>
      <c r="Z822" s="23">
        <f t="shared" si="99"/>
        <v>572.16999999999996</v>
      </c>
      <c r="AA822" s="19">
        <f t="shared" si="100"/>
        <v>1</v>
      </c>
      <c r="AB822" s="19">
        <f t="shared" si="101"/>
        <v>0</v>
      </c>
      <c r="AC822" s="19">
        <f t="shared" si="102"/>
        <v>1</v>
      </c>
      <c r="AD822" s="23" t="str">
        <f t="shared" si="103"/>
        <v/>
      </c>
      <c r="AE822" s="23" t="str">
        <f t="shared" si="104"/>
        <v/>
      </c>
    </row>
    <row r="823" spans="2:31" x14ac:dyDescent="0.25">
      <c r="B823" s="18">
        <f t="shared" si="105"/>
        <v>801</v>
      </c>
      <c r="C823" s="25">
        <v>5500000002065</v>
      </c>
      <c r="D823" s="19"/>
      <c r="E823" s="19"/>
      <c r="F823" s="20"/>
      <c r="G823" s="20" t="s">
        <v>863</v>
      </c>
      <c r="H823" s="21">
        <v>7</v>
      </c>
      <c r="I823" s="21" t="s">
        <v>995</v>
      </c>
      <c r="J823" s="46" t="s">
        <v>1102</v>
      </c>
      <c r="K823" s="46"/>
      <c r="L823" s="47">
        <v>0</v>
      </c>
      <c r="M823" s="48"/>
      <c r="N823" s="97">
        <v>73.069999999999993</v>
      </c>
      <c r="O823" s="49">
        <v>9.2499999999999999E-2</v>
      </c>
      <c r="P823" s="50">
        <v>0</v>
      </c>
      <c r="Q823" s="50">
        <v>0.12</v>
      </c>
      <c r="R823" s="50">
        <v>0</v>
      </c>
      <c r="S823" s="49">
        <v>0</v>
      </c>
      <c r="T823" s="46"/>
      <c r="U823" s="46">
        <v>55</v>
      </c>
      <c r="V823" s="51"/>
      <c r="W823" s="62"/>
      <c r="X823" s="62"/>
      <c r="Y823" s="23" t="str">
        <f t="shared" si="98"/>
        <v/>
      </c>
      <c r="Z823" s="23">
        <f t="shared" si="99"/>
        <v>511.48999999999995</v>
      </c>
      <c r="AA823" s="19">
        <f t="shared" si="100"/>
        <v>1</v>
      </c>
      <c r="AB823" s="19">
        <f t="shared" si="101"/>
        <v>0</v>
      </c>
      <c r="AC823" s="19">
        <f t="shared" si="102"/>
        <v>1</v>
      </c>
      <c r="AD823" s="23" t="str">
        <f t="shared" si="103"/>
        <v/>
      </c>
      <c r="AE823" s="23" t="str">
        <f t="shared" si="104"/>
        <v/>
      </c>
    </row>
    <row r="824" spans="2:31" x14ac:dyDescent="0.25">
      <c r="B824" s="18">
        <f t="shared" si="105"/>
        <v>802</v>
      </c>
      <c r="C824" s="25">
        <v>5500000000544</v>
      </c>
      <c r="D824" s="19"/>
      <c r="E824" s="19"/>
      <c r="F824" s="20"/>
      <c r="G824" s="20" t="s">
        <v>864</v>
      </c>
      <c r="H824" s="21">
        <v>3</v>
      </c>
      <c r="I824" s="21" t="s">
        <v>995</v>
      </c>
      <c r="J824" s="46" t="s">
        <v>1108</v>
      </c>
      <c r="K824" s="46"/>
      <c r="L824" s="47">
        <v>0</v>
      </c>
      <c r="M824" s="48"/>
      <c r="N824" s="97">
        <v>42.97</v>
      </c>
      <c r="O824" s="49">
        <v>9.2499999999999999E-2</v>
      </c>
      <c r="P824" s="50">
        <v>0</v>
      </c>
      <c r="Q824" s="50">
        <v>0.04</v>
      </c>
      <c r="R824" s="50">
        <v>0</v>
      </c>
      <c r="S824" s="49">
        <v>0</v>
      </c>
      <c r="T824" s="46"/>
      <c r="U824" s="46">
        <v>50</v>
      </c>
      <c r="V824" s="51"/>
      <c r="W824" s="62"/>
      <c r="X824" s="62"/>
      <c r="Y824" s="23" t="str">
        <f t="shared" si="98"/>
        <v/>
      </c>
      <c r="Z824" s="23">
        <f t="shared" si="99"/>
        <v>128.91</v>
      </c>
      <c r="AA824" s="19">
        <f t="shared" si="100"/>
        <v>1</v>
      </c>
      <c r="AB824" s="19">
        <f t="shared" si="101"/>
        <v>0</v>
      </c>
      <c r="AC824" s="19">
        <f t="shared" si="102"/>
        <v>1</v>
      </c>
      <c r="AD824" s="23" t="str">
        <f t="shared" si="103"/>
        <v/>
      </c>
      <c r="AE824" s="23" t="str">
        <f t="shared" si="104"/>
        <v/>
      </c>
    </row>
    <row r="825" spans="2:31" x14ac:dyDescent="0.25">
      <c r="B825" s="18">
        <f t="shared" si="105"/>
        <v>803</v>
      </c>
      <c r="C825" s="25">
        <v>5500000000543</v>
      </c>
      <c r="D825" s="19"/>
      <c r="E825" s="19"/>
      <c r="F825" s="20"/>
      <c r="G825" s="20" t="s">
        <v>865</v>
      </c>
      <c r="H825" s="21">
        <v>5</v>
      </c>
      <c r="I825" s="21" t="s">
        <v>995</v>
      </c>
      <c r="J825" s="46" t="s">
        <v>1108</v>
      </c>
      <c r="K825" s="46"/>
      <c r="L825" s="47">
        <v>0</v>
      </c>
      <c r="M825" s="48"/>
      <c r="N825" s="97">
        <v>39.83</v>
      </c>
      <c r="O825" s="49">
        <v>9.2499999999999999E-2</v>
      </c>
      <c r="P825" s="50">
        <v>0</v>
      </c>
      <c r="Q825" s="50">
        <v>0.04</v>
      </c>
      <c r="R825" s="50">
        <v>0</v>
      </c>
      <c r="S825" s="49">
        <v>0</v>
      </c>
      <c r="T825" s="46"/>
      <c r="U825" s="46">
        <v>50</v>
      </c>
      <c r="V825" s="51"/>
      <c r="W825" s="62"/>
      <c r="X825" s="62"/>
      <c r="Y825" s="23" t="str">
        <f t="shared" si="98"/>
        <v/>
      </c>
      <c r="Z825" s="23">
        <f t="shared" si="99"/>
        <v>199.14999999999998</v>
      </c>
      <c r="AA825" s="19">
        <f t="shared" si="100"/>
        <v>1</v>
      </c>
      <c r="AB825" s="19">
        <f t="shared" si="101"/>
        <v>0</v>
      </c>
      <c r="AC825" s="19">
        <f t="shared" si="102"/>
        <v>1</v>
      </c>
      <c r="AD825" s="23" t="str">
        <f t="shared" si="103"/>
        <v/>
      </c>
      <c r="AE825" s="23" t="str">
        <f t="shared" si="104"/>
        <v/>
      </c>
    </row>
    <row r="826" spans="2:31" x14ac:dyDescent="0.25">
      <c r="B826" s="18">
        <f t="shared" si="105"/>
        <v>804</v>
      </c>
      <c r="C826" s="25">
        <v>5500000000545</v>
      </c>
      <c r="D826" s="19"/>
      <c r="E826" s="19"/>
      <c r="F826" s="20"/>
      <c r="G826" s="20" t="s">
        <v>866</v>
      </c>
      <c r="H826" s="21">
        <v>1</v>
      </c>
      <c r="I826" s="21" t="s">
        <v>995</v>
      </c>
      <c r="J826" s="46" t="s">
        <v>1108</v>
      </c>
      <c r="K826" s="46"/>
      <c r="L826" s="47">
        <v>0</v>
      </c>
      <c r="M826" s="48"/>
      <c r="N826" s="97">
        <v>39.97</v>
      </c>
      <c r="O826" s="49">
        <v>9.2499999999999999E-2</v>
      </c>
      <c r="P826" s="50">
        <v>0</v>
      </c>
      <c r="Q826" s="50">
        <v>0.04</v>
      </c>
      <c r="R826" s="50">
        <v>0</v>
      </c>
      <c r="S826" s="49">
        <v>0</v>
      </c>
      <c r="T826" s="46"/>
      <c r="U826" s="46">
        <v>45</v>
      </c>
      <c r="V826" s="51"/>
      <c r="W826" s="62"/>
      <c r="X826" s="62"/>
      <c r="Y826" s="23" t="str">
        <f t="shared" si="98"/>
        <v/>
      </c>
      <c r="Z826" s="23">
        <f t="shared" si="99"/>
        <v>39.97</v>
      </c>
      <c r="AA826" s="19">
        <f t="shared" si="100"/>
        <v>1</v>
      </c>
      <c r="AB826" s="19">
        <f t="shared" si="101"/>
        <v>0</v>
      </c>
      <c r="AC826" s="19">
        <f t="shared" si="102"/>
        <v>1</v>
      </c>
      <c r="AD826" s="23" t="str">
        <f t="shared" si="103"/>
        <v/>
      </c>
      <c r="AE826" s="23" t="str">
        <f t="shared" si="104"/>
        <v/>
      </c>
    </row>
    <row r="827" spans="2:31" x14ac:dyDescent="0.25">
      <c r="B827" s="18">
        <f t="shared" si="105"/>
        <v>805</v>
      </c>
      <c r="C827" s="25">
        <v>5500000000542</v>
      </c>
      <c r="D827" s="19"/>
      <c r="E827" s="19"/>
      <c r="F827" s="20"/>
      <c r="G827" s="20" t="s">
        <v>867</v>
      </c>
      <c r="H827" s="21">
        <v>5</v>
      </c>
      <c r="I827" s="21" t="s">
        <v>995</v>
      </c>
      <c r="J827" s="46" t="s">
        <v>1108</v>
      </c>
      <c r="K827" s="46"/>
      <c r="L827" s="47">
        <v>0</v>
      </c>
      <c r="M827" s="48"/>
      <c r="N827" s="97">
        <v>39.97</v>
      </c>
      <c r="O827" s="49">
        <v>9.2499999999999999E-2</v>
      </c>
      <c r="P827" s="50">
        <v>0</v>
      </c>
      <c r="Q827" s="50">
        <v>0.04</v>
      </c>
      <c r="R827" s="50">
        <v>0</v>
      </c>
      <c r="S827" s="49">
        <v>0</v>
      </c>
      <c r="T827" s="46"/>
      <c r="U827" s="46">
        <v>45</v>
      </c>
      <c r="V827" s="51"/>
      <c r="W827" s="62"/>
      <c r="X827" s="62"/>
      <c r="Y827" s="23" t="str">
        <f t="shared" si="98"/>
        <v/>
      </c>
      <c r="Z827" s="23">
        <f t="shared" si="99"/>
        <v>199.85</v>
      </c>
      <c r="AA827" s="19">
        <f t="shared" si="100"/>
        <v>1</v>
      </c>
      <c r="AB827" s="19">
        <f t="shared" si="101"/>
        <v>0</v>
      </c>
      <c r="AC827" s="19">
        <f t="shared" si="102"/>
        <v>1</v>
      </c>
      <c r="AD827" s="23" t="str">
        <f t="shared" si="103"/>
        <v/>
      </c>
      <c r="AE827" s="23" t="str">
        <f t="shared" si="104"/>
        <v/>
      </c>
    </row>
    <row r="828" spans="2:31" x14ac:dyDescent="0.25">
      <c r="B828" s="18">
        <f t="shared" si="105"/>
        <v>806</v>
      </c>
      <c r="C828" s="25">
        <v>5500000000521</v>
      </c>
      <c r="D828" s="19"/>
      <c r="E828" s="19"/>
      <c r="F828" s="20"/>
      <c r="G828" s="20" t="s">
        <v>868</v>
      </c>
      <c r="H828" s="21">
        <v>3</v>
      </c>
      <c r="I828" s="21" t="s">
        <v>995</v>
      </c>
      <c r="J828" s="46" t="s">
        <v>1073</v>
      </c>
      <c r="K828" s="46" t="s">
        <v>85</v>
      </c>
      <c r="L828" s="47" t="s">
        <v>1188</v>
      </c>
      <c r="M828" s="48"/>
      <c r="N828" s="97"/>
      <c r="O828" s="49"/>
      <c r="P828" s="50"/>
      <c r="Q828" s="50"/>
      <c r="R828" s="50"/>
      <c r="S828" s="49"/>
      <c r="T828" s="46"/>
      <c r="U828" s="46">
        <v>0</v>
      </c>
      <c r="V828" s="51"/>
      <c r="W828" s="62"/>
      <c r="X828" s="62"/>
      <c r="Y828" s="23" t="str">
        <f t="shared" si="98"/>
        <v/>
      </c>
      <c r="Z828" s="23" t="str">
        <f t="shared" si="99"/>
        <v/>
      </c>
      <c r="AA828" s="19">
        <f t="shared" si="100"/>
        <v>0</v>
      </c>
      <c r="AB828" s="19">
        <f t="shared" si="101"/>
        <v>0</v>
      </c>
      <c r="AC828" s="19">
        <f t="shared" si="102"/>
        <v>0</v>
      </c>
      <c r="AD828" s="23" t="str">
        <f t="shared" si="103"/>
        <v/>
      </c>
      <c r="AE828" s="23" t="str">
        <f t="shared" si="104"/>
        <v/>
      </c>
    </row>
    <row r="829" spans="2:31" x14ac:dyDescent="0.25">
      <c r="B829" s="18">
        <f t="shared" si="105"/>
        <v>807</v>
      </c>
      <c r="C829" s="25">
        <v>6000000001062</v>
      </c>
      <c r="D829" s="19"/>
      <c r="E829" s="19"/>
      <c r="F829" s="20"/>
      <c r="G829" s="20" t="s">
        <v>869</v>
      </c>
      <c r="H829" s="21">
        <v>3</v>
      </c>
      <c r="I829" s="21" t="s">
        <v>995</v>
      </c>
      <c r="J829" s="46" t="s">
        <v>1073</v>
      </c>
      <c r="K829" s="46" t="s">
        <v>81</v>
      </c>
      <c r="L829" s="47" t="s">
        <v>1191</v>
      </c>
      <c r="M829" s="48"/>
      <c r="N829" s="97"/>
      <c r="O829" s="49"/>
      <c r="P829" s="50"/>
      <c r="Q829" s="50"/>
      <c r="R829" s="50"/>
      <c r="S829" s="49"/>
      <c r="T829" s="46"/>
      <c r="U829" s="46">
        <v>0</v>
      </c>
      <c r="V829" s="51"/>
      <c r="W829" s="62"/>
      <c r="X829" s="62"/>
      <c r="Y829" s="23" t="str">
        <f t="shared" si="98"/>
        <v/>
      </c>
      <c r="Z829" s="23" t="str">
        <f t="shared" si="99"/>
        <v/>
      </c>
      <c r="AA829" s="19">
        <f t="shared" si="100"/>
        <v>0</v>
      </c>
      <c r="AB829" s="19">
        <f t="shared" si="101"/>
        <v>0</v>
      </c>
      <c r="AC829" s="19">
        <f t="shared" si="102"/>
        <v>0</v>
      </c>
      <c r="AD829" s="23" t="str">
        <f t="shared" si="103"/>
        <v/>
      </c>
      <c r="AE829" s="23" t="str">
        <f t="shared" si="104"/>
        <v/>
      </c>
    </row>
    <row r="830" spans="2:31" x14ac:dyDescent="0.25">
      <c r="B830" s="18">
        <f t="shared" si="105"/>
        <v>808</v>
      </c>
      <c r="C830" s="25">
        <v>6000000001078</v>
      </c>
      <c r="D830" s="19"/>
      <c r="E830" s="19"/>
      <c r="F830" s="20"/>
      <c r="G830" s="20" t="s">
        <v>870</v>
      </c>
      <c r="H830" s="21">
        <v>3</v>
      </c>
      <c r="I830" s="21" t="s">
        <v>995</v>
      </c>
      <c r="J830" s="46" t="s">
        <v>1073</v>
      </c>
      <c r="K830" s="46" t="s">
        <v>81</v>
      </c>
      <c r="L830" s="47" t="s">
        <v>1191</v>
      </c>
      <c r="M830" s="48"/>
      <c r="N830" s="97"/>
      <c r="O830" s="49"/>
      <c r="P830" s="50"/>
      <c r="Q830" s="50"/>
      <c r="R830" s="50"/>
      <c r="S830" s="49"/>
      <c r="T830" s="46"/>
      <c r="U830" s="46">
        <v>0</v>
      </c>
      <c r="V830" s="51"/>
      <c r="W830" s="62"/>
      <c r="X830" s="62"/>
      <c r="Y830" s="23" t="str">
        <f t="shared" si="98"/>
        <v/>
      </c>
      <c r="Z830" s="23" t="str">
        <f t="shared" si="99"/>
        <v/>
      </c>
      <c r="AA830" s="19">
        <f t="shared" si="100"/>
        <v>0</v>
      </c>
      <c r="AB830" s="19">
        <f t="shared" si="101"/>
        <v>0</v>
      </c>
      <c r="AC830" s="19">
        <f t="shared" si="102"/>
        <v>0</v>
      </c>
      <c r="AD830" s="23" t="str">
        <f t="shared" si="103"/>
        <v/>
      </c>
      <c r="AE830" s="23" t="str">
        <f t="shared" si="104"/>
        <v/>
      </c>
    </row>
    <row r="831" spans="2:31" x14ac:dyDescent="0.25">
      <c r="B831" s="18">
        <f t="shared" si="105"/>
        <v>809</v>
      </c>
      <c r="C831" s="25">
        <v>5500000000541</v>
      </c>
      <c r="D831" s="19"/>
      <c r="E831" s="19"/>
      <c r="F831" s="20"/>
      <c r="G831" s="20" t="s">
        <v>871</v>
      </c>
      <c r="H831" s="21">
        <v>3</v>
      </c>
      <c r="I831" s="21" t="s">
        <v>995</v>
      </c>
      <c r="J831" s="46" t="s">
        <v>1108</v>
      </c>
      <c r="K831" s="46"/>
      <c r="L831" s="47">
        <v>0</v>
      </c>
      <c r="M831" s="48"/>
      <c r="N831" s="97">
        <v>37.92</v>
      </c>
      <c r="O831" s="49">
        <v>9.2499999999999999E-2</v>
      </c>
      <c r="P831" s="50">
        <v>0</v>
      </c>
      <c r="Q831" s="50">
        <v>0.12</v>
      </c>
      <c r="R831" s="50">
        <v>0</v>
      </c>
      <c r="S831" s="49">
        <v>0</v>
      </c>
      <c r="T831" s="46"/>
      <c r="U831" s="46">
        <v>50</v>
      </c>
      <c r="V831" s="51"/>
      <c r="W831" s="62"/>
      <c r="X831" s="62"/>
      <c r="Y831" s="23" t="str">
        <f t="shared" si="98"/>
        <v/>
      </c>
      <c r="Z831" s="23">
        <f t="shared" si="99"/>
        <v>113.76</v>
      </c>
      <c r="AA831" s="19">
        <f t="shared" si="100"/>
        <v>1</v>
      </c>
      <c r="AB831" s="19">
        <f t="shared" si="101"/>
        <v>0</v>
      </c>
      <c r="AC831" s="19">
        <f t="shared" si="102"/>
        <v>1</v>
      </c>
      <c r="AD831" s="23" t="str">
        <f t="shared" si="103"/>
        <v/>
      </c>
      <c r="AE831" s="23" t="str">
        <f t="shared" si="104"/>
        <v/>
      </c>
    </row>
    <row r="832" spans="2:31" x14ac:dyDescent="0.25">
      <c r="B832" s="18">
        <f t="shared" si="105"/>
        <v>810</v>
      </c>
      <c r="C832" s="25">
        <v>6000000001069</v>
      </c>
      <c r="D832" s="19"/>
      <c r="E832" s="19"/>
      <c r="F832" s="20"/>
      <c r="G832" s="20" t="s">
        <v>872</v>
      </c>
      <c r="H832" s="21">
        <v>3</v>
      </c>
      <c r="I832" s="21" t="s">
        <v>995</v>
      </c>
      <c r="J832" s="46" t="s">
        <v>1073</v>
      </c>
      <c r="K832" s="46" t="s">
        <v>81</v>
      </c>
      <c r="L832" s="47" t="s">
        <v>1191</v>
      </c>
      <c r="M832" s="48"/>
      <c r="N832" s="97"/>
      <c r="O832" s="49"/>
      <c r="P832" s="50"/>
      <c r="Q832" s="50"/>
      <c r="R832" s="50"/>
      <c r="S832" s="49"/>
      <c r="T832" s="46"/>
      <c r="U832" s="46">
        <v>0</v>
      </c>
      <c r="V832" s="51"/>
      <c r="W832" s="62"/>
      <c r="X832" s="62"/>
      <c r="Y832" s="23" t="str">
        <f t="shared" si="98"/>
        <v/>
      </c>
      <c r="Z832" s="23" t="str">
        <f t="shared" si="99"/>
        <v/>
      </c>
      <c r="AA832" s="19">
        <f t="shared" si="100"/>
        <v>0</v>
      </c>
      <c r="AB832" s="19">
        <f t="shared" si="101"/>
        <v>0</v>
      </c>
      <c r="AC832" s="19">
        <f t="shared" si="102"/>
        <v>0</v>
      </c>
      <c r="AD832" s="23" t="str">
        <f t="shared" si="103"/>
        <v/>
      </c>
      <c r="AE832" s="23" t="str">
        <f t="shared" si="104"/>
        <v/>
      </c>
    </row>
    <row r="833" spans="2:31" x14ac:dyDescent="0.25">
      <c r="B833" s="18">
        <f t="shared" si="105"/>
        <v>811</v>
      </c>
      <c r="C833" s="25">
        <v>6000000001027</v>
      </c>
      <c r="D833" s="19"/>
      <c r="E833" s="19"/>
      <c r="F833" s="20"/>
      <c r="G833" s="20" t="s">
        <v>873</v>
      </c>
      <c r="H833" s="21">
        <v>3</v>
      </c>
      <c r="I833" s="21" t="s">
        <v>995</v>
      </c>
      <c r="J833" s="46" t="s">
        <v>1073</v>
      </c>
      <c r="K833" s="46" t="s">
        <v>81</v>
      </c>
      <c r="L833" s="47" t="s">
        <v>1191</v>
      </c>
      <c r="M833" s="48"/>
      <c r="N833" s="97"/>
      <c r="O833" s="49"/>
      <c r="P833" s="50"/>
      <c r="Q833" s="50"/>
      <c r="R833" s="50"/>
      <c r="S833" s="49"/>
      <c r="T833" s="46"/>
      <c r="U833" s="46">
        <v>0</v>
      </c>
      <c r="V833" s="51"/>
      <c r="W833" s="62"/>
      <c r="X833" s="62"/>
      <c r="Y833" s="23" t="str">
        <f t="shared" si="98"/>
        <v/>
      </c>
      <c r="Z833" s="23" t="str">
        <f t="shared" si="99"/>
        <v/>
      </c>
      <c r="AA833" s="19">
        <f t="shared" si="100"/>
        <v>0</v>
      </c>
      <c r="AB833" s="19">
        <f t="shared" si="101"/>
        <v>0</v>
      </c>
      <c r="AC833" s="19">
        <f t="shared" si="102"/>
        <v>0</v>
      </c>
      <c r="AD833" s="23" t="str">
        <f t="shared" si="103"/>
        <v/>
      </c>
      <c r="AE833" s="23" t="str">
        <f t="shared" si="104"/>
        <v/>
      </c>
    </row>
    <row r="834" spans="2:31" x14ac:dyDescent="0.25">
      <c r="B834" s="18">
        <f t="shared" si="105"/>
        <v>812</v>
      </c>
      <c r="C834" s="25">
        <v>6000000001100</v>
      </c>
      <c r="D834" s="19"/>
      <c r="E834" s="19"/>
      <c r="F834" s="20"/>
      <c r="G834" s="20" t="s">
        <v>874</v>
      </c>
      <c r="H834" s="21">
        <v>3</v>
      </c>
      <c r="I834" s="21" t="s">
        <v>995</v>
      </c>
      <c r="J834" s="46" t="s">
        <v>1073</v>
      </c>
      <c r="K834" s="46" t="s">
        <v>81</v>
      </c>
      <c r="L834" s="47" t="s">
        <v>1191</v>
      </c>
      <c r="M834" s="48"/>
      <c r="N834" s="97"/>
      <c r="O834" s="49"/>
      <c r="P834" s="50"/>
      <c r="Q834" s="50"/>
      <c r="R834" s="50"/>
      <c r="S834" s="49"/>
      <c r="T834" s="46"/>
      <c r="U834" s="46">
        <v>0</v>
      </c>
      <c r="V834" s="51"/>
      <c r="W834" s="62"/>
      <c r="X834" s="62"/>
      <c r="Y834" s="23" t="str">
        <f t="shared" si="98"/>
        <v/>
      </c>
      <c r="Z834" s="23" t="str">
        <f t="shared" si="99"/>
        <v/>
      </c>
      <c r="AA834" s="19">
        <f t="shared" si="100"/>
        <v>0</v>
      </c>
      <c r="AB834" s="19">
        <f t="shared" si="101"/>
        <v>0</v>
      </c>
      <c r="AC834" s="19">
        <f t="shared" si="102"/>
        <v>0</v>
      </c>
      <c r="AD834" s="23" t="str">
        <f t="shared" si="103"/>
        <v/>
      </c>
      <c r="AE834" s="23" t="str">
        <f t="shared" si="104"/>
        <v/>
      </c>
    </row>
    <row r="835" spans="2:31" x14ac:dyDescent="0.25">
      <c r="B835" s="18">
        <f t="shared" si="105"/>
        <v>813</v>
      </c>
      <c r="C835" s="25">
        <v>5500000001637</v>
      </c>
      <c r="D835" s="19"/>
      <c r="E835" s="19"/>
      <c r="F835" s="20"/>
      <c r="G835" s="20" t="s">
        <v>875</v>
      </c>
      <c r="H835" s="21">
        <v>1</v>
      </c>
      <c r="I835" s="21" t="s">
        <v>995</v>
      </c>
      <c r="J835" s="46" t="s">
        <v>1073</v>
      </c>
      <c r="K835" s="46" t="s">
        <v>85</v>
      </c>
      <c r="L835" s="47" t="s">
        <v>1186</v>
      </c>
      <c r="M835" s="48"/>
      <c r="N835" s="97"/>
      <c r="O835" s="49"/>
      <c r="P835" s="50"/>
      <c r="Q835" s="50"/>
      <c r="R835" s="50"/>
      <c r="S835" s="49"/>
      <c r="T835" s="46"/>
      <c r="U835" s="46">
        <v>0</v>
      </c>
      <c r="V835" s="51"/>
      <c r="W835" s="62"/>
      <c r="X835" s="62"/>
      <c r="Y835" s="23" t="str">
        <f t="shared" si="98"/>
        <v/>
      </c>
      <c r="Z835" s="23" t="str">
        <f t="shared" si="99"/>
        <v/>
      </c>
      <c r="AA835" s="19">
        <f t="shared" si="100"/>
        <v>0</v>
      </c>
      <c r="AB835" s="19">
        <f t="shared" si="101"/>
        <v>0</v>
      </c>
      <c r="AC835" s="19">
        <f t="shared" si="102"/>
        <v>0</v>
      </c>
      <c r="AD835" s="23" t="str">
        <f t="shared" si="103"/>
        <v/>
      </c>
      <c r="AE835" s="23" t="str">
        <f t="shared" si="104"/>
        <v/>
      </c>
    </row>
    <row r="836" spans="2:31" x14ac:dyDescent="0.25">
      <c r="B836" s="18">
        <f t="shared" si="105"/>
        <v>814</v>
      </c>
      <c r="C836" s="25">
        <v>5500000002068</v>
      </c>
      <c r="D836" s="19"/>
      <c r="E836" s="19"/>
      <c r="F836" s="20"/>
      <c r="G836" s="20" t="s">
        <v>876</v>
      </c>
      <c r="H836" s="21">
        <v>7</v>
      </c>
      <c r="I836" s="21" t="s">
        <v>995</v>
      </c>
      <c r="J836" s="46" t="s">
        <v>1135</v>
      </c>
      <c r="K836" s="46"/>
      <c r="L836" s="47">
        <v>0</v>
      </c>
      <c r="M836" s="48"/>
      <c r="N836" s="97">
        <v>121.7</v>
      </c>
      <c r="O836" s="49">
        <v>9.2499999999999999E-2</v>
      </c>
      <c r="P836" s="50">
        <v>0</v>
      </c>
      <c r="Q836" s="50">
        <v>0.12</v>
      </c>
      <c r="R836" s="50">
        <v>0</v>
      </c>
      <c r="S836" s="49">
        <v>0</v>
      </c>
      <c r="T836" s="46"/>
      <c r="U836" s="46">
        <v>55</v>
      </c>
      <c r="V836" s="51"/>
      <c r="W836" s="62"/>
      <c r="X836" s="62"/>
      <c r="Y836" s="23" t="str">
        <f t="shared" si="98"/>
        <v/>
      </c>
      <c r="Z836" s="23">
        <f t="shared" si="99"/>
        <v>851.9</v>
      </c>
      <c r="AA836" s="19">
        <f t="shared" si="100"/>
        <v>1</v>
      </c>
      <c r="AB836" s="19">
        <f t="shared" si="101"/>
        <v>0</v>
      </c>
      <c r="AC836" s="19">
        <f t="shared" si="102"/>
        <v>1</v>
      </c>
      <c r="AD836" s="23" t="str">
        <f t="shared" si="103"/>
        <v/>
      </c>
      <c r="AE836" s="23" t="str">
        <f t="shared" si="104"/>
        <v/>
      </c>
    </row>
    <row r="837" spans="2:31" x14ac:dyDescent="0.25">
      <c r="B837" s="18">
        <f t="shared" si="105"/>
        <v>815</v>
      </c>
      <c r="C837" s="25">
        <v>5500000002066</v>
      </c>
      <c r="D837" s="19"/>
      <c r="E837" s="19"/>
      <c r="F837" s="20"/>
      <c r="G837" s="20" t="s">
        <v>877</v>
      </c>
      <c r="H837" s="21">
        <v>7</v>
      </c>
      <c r="I837" s="21" t="s">
        <v>995</v>
      </c>
      <c r="J837" s="46" t="s">
        <v>1135</v>
      </c>
      <c r="K837" s="46"/>
      <c r="L837" s="47">
        <v>0</v>
      </c>
      <c r="M837" s="48"/>
      <c r="N837" s="97">
        <v>45.64</v>
      </c>
      <c r="O837" s="49">
        <v>9.2499999999999999E-2</v>
      </c>
      <c r="P837" s="50">
        <v>0</v>
      </c>
      <c r="Q837" s="50">
        <v>0.12</v>
      </c>
      <c r="R837" s="50">
        <v>0</v>
      </c>
      <c r="S837" s="49">
        <v>0</v>
      </c>
      <c r="T837" s="46"/>
      <c r="U837" s="46">
        <v>55</v>
      </c>
      <c r="V837" s="51"/>
      <c r="W837" s="62"/>
      <c r="X837" s="62"/>
      <c r="Y837" s="23" t="str">
        <f t="shared" si="98"/>
        <v/>
      </c>
      <c r="Z837" s="23">
        <f t="shared" si="99"/>
        <v>319.48</v>
      </c>
      <c r="AA837" s="19">
        <f t="shared" si="100"/>
        <v>1</v>
      </c>
      <c r="AB837" s="19">
        <f t="shared" si="101"/>
        <v>0</v>
      </c>
      <c r="AC837" s="19">
        <f t="shared" si="102"/>
        <v>1</v>
      </c>
      <c r="AD837" s="23" t="str">
        <f t="shared" si="103"/>
        <v/>
      </c>
      <c r="AE837" s="23" t="str">
        <f t="shared" si="104"/>
        <v/>
      </c>
    </row>
    <row r="838" spans="2:31" x14ac:dyDescent="0.25">
      <c r="B838" s="18">
        <f t="shared" si="105"/>
        <v>816</v>
      </c>
      <c r="C838" s="25">
        <v>5500000002067</v>
      </c>
      <c r="D838" s="19"/>
      <c r="E838" s="19"/>
      <c r="F838" s="20"/>
      <c r="G838" s="20" t="s">
        <v>878</v>
      </c>
      <c r="H838" s="21">
        <v>7</v>
      </c>
      <c r="I838" s="21" t="s">
        <v>995</v>
      </c>
      <c r="J838" s="46" t="s">
        <v>1135</v>
      </c>
      <c r="K838" s="46"/>
      <c r="L838" s="47">
        <v>0</v>
      </c>
      <c r="M838" s="48"/>
      <c r="N838" s="97">
        <v>73.069999999999993</v>
      </c>
      <c r="O838" s="49">
        <v>9.2499999999999999E-2</v>
      </c>
      <c r="P838" s="50">
        <v>0</v>
      </c>
      <c r="Q838" s="50">
        <v>0.12</v>
      </c>
      <c r="R838" s="50">
        <v>0</v>
      </c>
      <c r="S838" s="49">
        <v>0</v>
      </c>
      <c r="T838" s="46"/>
      <c r="U838" s="46">
        <v>55</v>
      </c>
      <c r="V838" s="51"/>
      <c r="W838" s="62"/>
      <c r="X838" s="62"/>
      <c r="Y838" s="23" t="str">
        <f t="shared" si="98"/>
        <v/>
      </c>
      <c r="Z838" s="23">
        <f t="shared" si="99"/>
        <v>511.48999999999995</v>
      </c>
      <c r="AA838" s="19">
        <f t="shared" si="100"/>
        <v>1</v>
      </c>
      <c r="AB838" s="19">
        <f t="shared" si="101"/>
        <v>0</v>
      </c>
      <c r="AC838" s="19">
        <f t="shared" si="102"/>
        <v>1</v>
      </c>
      <c r="AD838" s="23" t="str">
        <f t="shared" si="103"/>
        <v/>
      </c>
      <c r="AE838" s="23" t="str">
        <f t="shared" si="104"/>
        <v/>
      </c>
    </row>
    <row r="839" spans="2:31" x14ac:dyDescent="0.25">
      <c r="B839" s="18">
        <f t="shared" si="105"/>
        <v>817</v>
      </c>
      <c r="C839" s="25">
        <v>5500000001044</v>
      </c>
      <c r="D839" s="19"/>
      <c r="E839" s="19"/>
      <c r="F839" s="20"/>
      <c r="G839" s="20" t="s">
        <v>879</v>
      </c>
      <c r="H839" s="21">
        <v>17</v>
      </c>
      <c r="I839" s="21" t="s">
        <v>995</v>
      </c>
      <c r="J839" s="46" t="s">
        <v>1303</v>
      </c>
      <c r="K839" s="46"/>
      <c r="L839" s="47">
        <v>0</v>
      </c>
      <c r="M839" s="48"/>
      <c r="N839" s="97">
        <v>3.45</v>
      </c>
      <c r="O839" s="49">
        <v>9.2499999999999999E-2</v>
      </c>
      <c r="P839" s="50">
        <v>0</v>
      </c>
      <c r="Q839" s="50">
        <v>0.12</v>
      </c>
      <c r="R839" s="50">
        <v>0</v>
      </c>
      <c r="S839" s="49">
        <v>0</v>
      </c>
      <c r="T839" s="46"/>
      <c r="U839" s="46">
        <v>55</v>
      </c>
      <c r="V839" s="51"/>
      <c r="W839" s="62"/>
      <c r="X839" s="62"/>
      <c r="Y839" s="23" t="str">
        <f t="shared" si="98"/>
        <v/>
      </c>
      <c r="Z839" s="23">
        <f t="shared" si="99"/>
        <v>58.650000000000006</v>
      </c>
      <c r="AA839" s="19">
        <f t="shared" si="100"/>
        <v>1</v>
      </c>
      <c r="AB839" s="19">
        <f t="shared" si="101"/>
        <v>0</v>
      </c>
      <c r="AC839" s="19">
        <f t="shared" si="102"/>
        <v>1</v>
      </c>
      <c r="AD839" s="23" t="str">
        <f t="shared" si="103"/>
        <v/>
      </c>
      <c r="AE839" s="23" t="str">
        <f t="shared" si="104"/>
        <v/>
      </c>
    </row>
    <row r="840" spans="2:31" x14ac:dyDescent="0.25">
      <c r="B840" s="18">
        <f t="shared" si="105"/>
        <v>818</v>
      </c>
      <c r="C840" s="25">
        <v>5500000001194</v>
      </c>
      <c r="D840" s="19"/>
      <c r="E840" s="19"/>
      <c r="F840" s="20"/>
      <c r="G840" s="20" t="s">
        <v>880</v>
      </c>
      <c r="H840" s="21">
        <v>1</v>
      </c>
      <c r="I840" s="21" t="s">
        <v>995</v>
      </c>
      <c r="J840" s="46" t="s">
        <v>1109</v>
      </c>
      <c r="K840" s="46"/>
      <c r="L840" s="47">
        <v>0</v>
      </c>
      <c r="M840" s="48"/>
      <c r="N840" s="97">
        <v>3.31</v>
      </c>
      <c r="O840" s="49">
        <v>9.2499999999999999E-2</v>
      </c>
      <c r="P840" s="50">
        <v>0</v>
      </c>
      <c r="Q840" s="50">
        <v>0.04</v>
      </c>
      <c r="R840" s="50">
        <v>0</v>
      </c>
      <c r="S840" s="49">
        <v>0</v>
      </c>
      <c r="T840" s="46"/>
      <c r="U840" s="46">
        <v>50</v>
      </c>
      <c r="V840" s="51"/>
      <c r="W840" s="62"/>
      <c r="X840" s="62"/>
      <c r="Y840" s="23" t="str">
        <f t="shared" si="98"/>
        <v/>
      </c>
      <c r="Z840" s="23">
        <f t="shared" si="99"/>
        <v>3.31</v>
      </c>
      <c r="AA840" s="19">
        <f t="shared" si="100"/>
        <v>1</v>
      </c>
      <c r="AB840" s="19">
        <f t="shared" si="101"/>
        <v>0</v>
      </c>
      <c r="AC840" s="19">
        <f t="shared" si="102"/>
        <v>1</v>
      </c>
      <c r="AD840" s="23" t="str">
        <f t="shared" si="103"/>
        <v/>
      </c>
      <c r="AE840" s="23" t="str">
        <f t="shared" si="104"/>
        <v/>
      </c>
    </row>
    <row r="841" spans="2:31" x14ac:dyDescent="0.25">
      <c r="B841" s="18">
        <f t="shared" si="105"/>
        <v>819</v>
      </c>
      <c r="C841" s="25">
        <v>5500000001195</v>
      </c>
      <c r="D841" s="19"/>
      <c r="E841" s="19"/>
      <c r="F841" s="20"/>
      <c r="G841" s="20" t="s">
        <v>881</v>
      </c>
      <c r="H841" s="21">
        <v>1</v>
      </c>
      <c r="I841" s="21" t="s">
        <v>995</v>
      </c>
      <c r="J841" s="46" t="s">
        <v>1109</v>
      </c>
      <c r="K841" s="46"/>
      <c r="L841" s="47">
        <v>0</v>
      </c>
      <c r="M841" s="48"/>
      <c r="N841" s="97">
        <v>3.31</v>
      </c>
      <c r="O841" s="49">
        <v>9.2499999999999999E-2</v>
      </c>
      <c r="P841" s="50">
        <v>0</v>
      </c>
      <c r="Q841" s="50">
        <v>0.04</v>
      </c>
      <c r="R841" s="50">
        <v>0</v>
      </c>
      <c r="S841" s="49">
        <v>0</v>
      </c>
      <c r="T841" s="46"/>
      <c r="U841" s="46">
        <v>55</v>
      </c>
      <c r="V841" s="51"/>
      <c r="W841" s="62"/>
      <c r="X841" s="62"/>
      <c r="Y841" s="23" t="str">
        <f t="shared" si="98"/>
        <v/>
      </c>
      <c r="Z841" s="23">
        <f t="shared" si="99"/>
        <v>3.31</v>
      </c>
      <c r="AA841" s="19">
        <f t="shared" si="100"/>
        <v>1</v>
      </c>
      <c r="AB841" s="19">
        <f t="shared" si="101"/>
        <v>0</v>
      </c>
      <c r="AC841" s="19">
        <f t="shared" si="102"/>
        <v>1</v>
      </c>
      <c r="AD841" s="23" t="str">
        <f t="shared" si="103"/>
        <v/>
      </c>
      <c r="AE841" s="23" t="str">
        <f t="shared" si="104"/>
        <v/>
      </c>
    </row>
    <row r="842" spans="2:31" x14ac:dyDescent="0.25">
      <c r="B842" s="18">
        <f t="shared" si="105"/>
        <v>820</v>
      </c>
      <c r="C842" s="25">
        <v>5500000001045</v>
      </c>
      <c r="D842" s="19"/>
      <c r="E842" s="19"/>
      <c r="F842" s="20"/>
      <c r="G842" s="20" t="s">
        <v>882</v>
      </c>
      <c r="H842" s="21">
        <v>17</v>
      </c>
      <c r="I842" s="21" t="s">
        <v>995</v>
      </c>
      <c r="J842" s="46" t="s">
        <v>1109</v>
      </c>
      <c r="K842" s="46"/>
      <c r="L842" s="47">
        <v>0</v>
      </c>
      <c r="M842" s="48"/>
      <c r="N842" s="97">
        <v>3.31</v>
      </c>
      <c r="O842" s="49">
        <v>9.2499999999999999E-2</v>
      </c>
      <c r="P842" s="50">
        <v>0</v>
      </c>
      <c r="Q842" s="50">
        <v>0.04</v>
      </c>
      <c r="R842" s="50">
        <v>0</v>
      </c>
      <c r="S842" s="49">
        <v>0</v>
      </c>
      <c r="T842" s="46"/>
      <c r="U842" s="46">
        <v>50</v>
      </c>
      <c r="V842" s="51"/>
      <c r="W842" s="62"/>
      <c r="X842" s="62"/>
      <c r="Y842" s="23" t="str">
        <f t="shared" si="98"/>
        <v/>
      </c>
      <c r="Z842" s="23">
        <f t="shared" si="99"/>
        <v>56.27</v>
      </c>
      <c r="AA842" s="19">
        <f t="shared" si="100"/>
        <v>1</v>
      </c>
      <c r="AB842" s="19">
        <f t="shared" si="101"/>
        <v>0</v>
      </c>
      <c r="AC842" s="19">
        <f t="shared" si="102"/>
        <v>1</v>
      </c>
      <c r="AD842" s="23" t="str">
        <f t="shared" si="103"/>
        <v/>
      </c>
      <c r="AE842" s="23" t="str">
        <f t="shared" si="104"/>
        <v/>
      </c>
    </row>
    <row r="843" spans="2:31" x14ac:dyDescent="0.25">
      <c r="B843" s="18">
        <f t="shared" si="105"/>
        <v>821</v>
      </c>
      <c r="C843" s="25">
        <v>5500000001046</v>
      </c>
      <c r="D843" s="19"/>
      <c r="E843" s="19"/>
      <c r="F843" s="20"/>
      <c r="G843" s="20" t="s">
        <v>883</v>
      </c>
      <c r="H843" s="21">
        <v>17</v>
      </c>
      <c r="I843" s="21" t="s">
        <v>995</v>
      </c>
      <c r="J843" s="46" t="s">
        <v>1109</v>
      </c>
      <c r="K843" s="46"/>
      <c r="L843" s="47">
        <v>0</v>
      </c>
      <c r="M843" s="48"/>
      <c r="N843" s="97">
        <v>3.31</v>
      </c>
      <c r="O843" s="49">
        <v>9.2499999999999999E-2</v>
      </c>
      <c r="P843" s="50">
        <v>0</v>
      </c>
      <c r="Q843" s="50">
        <v>0.04</v>
      </c>
      <c r="R843" s="50">
        <v>0</v>
      </c>
      <c r="S843" s="49">
        <v>0</v>
      </c>
      <c r="T843" s="46"/>
      <c r="U843" s="46">
        <v>50</v>
      </c>
      <c r="V843" s="51"/>
      <c r="W843" s="62"/>
      <c r="X843" s="62"/>
      <c r="Y843" s="23" t="str">
        <f t="shared" si="98"/>
        <v/>
      </c>
      <c r="Z843" s="23">
        <f t="shared" si="99"/>
        <v>56.27</v>
      </c>
      <c r="AA843" s="19">
        <f t="shared" si="100"/>
        <v>1</v>
      </c>
      <c r="AB843" s="19">
        <f t="shared" si="101"/>
        <v>0</v>
      </c>
      <c r="AC843" s="19">
        <f t="shared" si="102"/>
        <v>1</v>
      </c>
      <c r="AD843" s="23" t="str">
        <f t="shared" si="103"/>
        <v/>
      </c>
      <c r="AE843" s="23" t="str">
        <f t="shared" si="104"/>
        <v/>
      </c>
    </row>
    <row r="844" spans="2:31" x14ac:dyDescent="0.25">
      <c r="B844" s="18">
        <f t="shared" si="105"/>
        <v>822</v>
      </c>
      <c r="C844" s="25">
        <v>5500000001047</v>
      </c>
      <c r="D844" s="19"/>
      <c r="E844" s="19"/>
      <c r="F844" s="20"/>
      <c r="G844" s="20" t="s">
        <v>884</v>
      </c>
      <c r="H844" s="21">
        <v>17</v>
      </c>
      <c r="I844" s="21" t="s">
        <v>995</v>
      </c>
      <c r="J844" s="46" t="s">
        <v>1109</v>
      </c>
      <c r="K844" s="46"/>
      <c r="L844" s="47">
        <v>0</v>
      </c>
      <c r="M844" s="48"/>
      <c r="N844" s="97">
        <v>3.31</v>
      </c>
      <c r="O844" s="49">
        <v>9.2499999999999999E-2</v>
      </c>
      <c r="P844" s="50">
        <v>0</v>
      </c>
      <c r="Q844" s="50">
        <v>0.04</v>
      </c>
      <c r="R844" s="50">
        <v>0</v>
      </c>
      <c r="S844" s="49">
        <v>0</v>
      </c>
      <c r="T844" s="46"/>
      <c r="U844" s="46">
        <v>50</v>
      </c>
      <c r="V844" s="51"/>
      <c r="W844" s="62"/>
      <c r="X844" s="62"/>
      <c r="Y844" s="23" t="str">
        <f t="shared" si="98"/>
        <v/>
      </c>
      <c r="Z844" s="23">
        <f t="shared" si="99"/>
        <v>56.27</v>
      </c>
      <c r="AA844" s="19">
        <f t="shared" si="100"/>
        <v>1</v>
      </c>
      <c r="AB844" s="19">
        <f t="shared" si="101"/>
        <v>0</v>
      </c>
      <c r="AC844" s="19">
        <f t="shared" si="102"/>
        <v>1</v>
      </c>
      <c r="AD844" s="23" t="str">
        <f t="shared" si="103"/>
        <v/>
      </c>
      <c r="AE844" s="23" t="str">
        <f t="shared" si="104"/>
        <v/>
      </c>
    </row>
    <row r="845" spans="2:31" x14ac:dyDescent="0.25">
      <c r="B845" s="18">
        <f t="shared" si="105"/>
        <v>823</v>
      </c>
      <c r="C845" s="25">
        <v>5500000001274</v>
      </c>
      <c r="D845" s="19"/>
      <c r="E845" s="19"/>
      <c r="F845" s="20"/>
      <c r="G845" s="20" t="s">
        <v>885</v>
      </c>
      <c r="H845" s="21">
        <v>1</v>
      </c>
      <c r="I845" s="21" t="s">
        <v>995</v>
      </c>
      <c r="J845" s="46" t="s">
        <v>1155</v>
      </c>
      <c r="K845" s="46"/>
      <c r="L845" s="47" t="s">
        <v>1274</v>
      </c>
      <c r="M845" s="48"/>
      <c r="N845" s="97">
        <v>253.38</v>
      </c>
      <c r="O845" s="49">
        <v>9.2499999999999999E-2</v>
      </c>
      <c r="P845" s="50">
        <v>0</v>
      </c>
      <c r="Q845" s="50">
        <v>0.12</v>
      </c>
      <c r="R845" s="50">
        <v>0</v>
      </c>
      <c r="S845" s="49">
        <v>0</v>
      </c>
      <c r="T845" s="46"/>
      <c r="U845" s="46">
        <v>50</v>
      </c>
      <c r="V845" s="51"/>
      <c r="W845" s="62"/>
      <c r="X845" s="62"/>
      <c r="Y845" s="23" t="str">
        <f t="shared" si="98"/>
        <v/>
      </c>
      <c r="Z845" s="23">
        <f t="shared" si="99"/>
        <v>253.38</v>
      </c>
      <c r="AA845" s="19">
        <f t="shared" si="100"/>
        <v>1</v>
      </c>
      <c r="AB845" s="19">
        <f t="shared" si="101"/>
        <v>0</v>
      </c>
      <c r="AC845" s="19">
        <f t="shared" si="102"/>
        <v>1</v>
      </c>
      <c r="AD845" s="23" t="str">
        <f t="shared" si="103"/>
        <v/>
      </c>
      <c r="AE845" s="23" t="str">
        <f t="shared" si="104"/>
        <v/>
      </c>
    </row>
    <row r="846" spans="2:31" x14ac:dyDescent="0.25">
      <c r="B846" s="18">
        <f t="shared" si="105"/>
        <v>824</v>
      </c>
      <c r="C846" s="25">
        <v>5200000011381</v>
      </c>
      <c r="D846" s="19"/>
      <c r="E846" s="19"/>
      <c r="F846" s="20"/>
      <c r="G846" s="20" t="s">
        <v>886</v>
      </c>
      <c r="H846" s="21">
        <v>1</v>
      </c>
      <c r="I846" s="21" t="s">
        <v>995</v>
      </c>
      <c r="J846" s="46" t="s">
        <v>1155</v>
      </c>
      <c r="K846" s="46"/>
      <c r="L846" s="47">
        <v>0</v>
      </c>
      <c r="M846" s="48"/>
      <c r="N846" s="97">
        <v>69.8</v>
      </c>
      <c r="O846" s="49">
        <v>9.2499999999999999E-2</v>
      </c>
      <c r="P846" s="50">
        <v>0</v>
      </c>
      <c r="Q846" s="50">
        <v>0.04</v>
      </c>
      <c r="R846" s="50">
        <v>0</v>
      </c>
      <c r="S846" s="49">
        <v>0</v>
      </c>
      <c r="T846" s="46"/>
      <c r="U846" s="46">
        <v>50</v>
      </c>
      <c r="V846" s="51"/>
      <c r="W846" s="62"/>
      <c r="X846" s="62"/>
      <c r="Y846" s="23" t="str">
        <f t="shared" si="98"/>
        <v/>
      </c>
      <c r="Z846" s="23">
        <f t="shared" si="99"/>
        <v>69.8</v>
      </c>
      <c r="AA846" s="19">
        <f t="shared" si="100"/>
        <v>1</v>
      </c>
      <c r="AB846" s="19">
        <f t="shared" si="101"/>
        <v>0</v>
      </c>
      <c r="AC846" s="19">
        <f t="shared" si="102"/>
        <v>1</v>
      </c>
      <c r="AD846" s="23" t="str">
        <f t="shared" si="103"/>
        <v/>
      </c>
      <c r="AE846" s="23" t="str">
        <f t="shared" si="104"/>
        <v/>
      </c>
    </row>
    <row r="847" spans="2:31" x14ac:dyDescent="0.25">
      <c r="B847" s="18">
        <f t="shared" si="105"/>
        <v>825</v>
      </c>
      <c r="C847" s="25">
        <v>5200000011380</v>
      </c>
      <c r="D847" s="19"/>
      <c r="E847" s="19"/>
      <c r="F847" s="20"/>
      <c r="G847" s="20" t="s">
        <v>887</v>
      </c>
      <c r="H847" s="21">
        <v>1</v>
      </c>
      <c r="I847" s="21" t="s">
        <v>995</v>
      </c>
      <c r="J847" s="46" t="s">
        <v>1155</v>
      </c>
      <c r="K847" s="46"/>
      <c r="L847" s="47">
        <v>0</v>
      </c>
      <c r="M847" s="48"/>
      <c r="N847" s="97">
        <v>6.49</v>
      </c>
      <c r="O847" s="49">
        <v>9.2499999999999999E-2</v>
      </c>
      <c r="P847" s="50">
        <v>0</v>
      </c>
      <c r="Q847" s="50">
        <v>0.12</v>
      </c>
      <c r="R847" s="50">
        <v>0</v>
      </c>
      <c r="S847" s="49">
        <v>0</v>
      </c>
      <c r="T847" s="46"/>
      <c r="U847" s="46">
        <v>50</v>
      </c>
      <c r="V847" s="51"/>
      <c r="W847" s="62"/>
      <c r="X847" s="62"/>
      <c r="Y847" s="23" t="str">
        <f t="shared" si="98"/>
        <v/>
      </c>
      <c r="Z847" s="23">
        <f t="shared" si="99"/>
        <v>6.49</v>
      </c>
      <c r="AA847" s="19">
        <f t="shared" si="100"/>
        <v>1</v>
      </c>
      <c r="AB847" s="19">
        <f t="shared" si="101"/>
        <v>0</v>
      </c>
      <c r="AC847" s="19">
        <f t="shared" si="102"/>
        <v>1</v>
      </c>
      <c r="AD847" s="23" t="str">
        <f t="shared" si="103"/>
        <v/>
      </c>
      <c r="AE847" s="23" t="str">
        <f t="shared" si="104"/>
        <v/>
      </c>
    </row>
    <row r="848" spans="2:31" x14ac:dyDescent="0.25">
      <c r="B848" s="18">
        <f t="shared" si="105"/>
        <v>826</v>
      </c>
      <c r="C848" s="25">
        <v>5200000011387</v>
      </c>
      <c r="D848" s="19"/>
      <c r="E848" s="19"/>
      <c r="F848" s="20"/>
      <c r="G848" s="20" t="s">
        <v>888</v>
      </c>
      <c r="H848" s="21">
        <v>1</v>
      </c>
      <c r="I848" s="21" t="s">
        <v>995</v>
      </c>
      <c r="J848" s="46" t="s">
        <v>1155</v>
      </c>
      <c r="K848" s="46"/>
      <c r="L848" s="47">
        <v>0</v>
      </c>
      <c r="M848" s="48"/>
      <c r="N848" s="97">
        <v>4.3499999999999996</v>
      </c>
      <c r="O848" s="49">
        <v>9.2499999999999999E-2</v>
      </c>
      <c r="P848" s="50">
        <v>0</v>
      </c>
      <c r="Q848" s="50">
        <v>0.12</v>
      </c>
      <c r="R848" s="50">
        <v>0</v>
      </c>
      <c r="S848" s="49">
        <v>0</v>
      </c>
      <c r="T848" s="46"/>
      <c r="U848" s="46">
        <v>45</v>
      </c>
      <c r="V848" s="51"/>
      <c r="W848" s="62"/>
      <c r="X848" s="62"/>
      <c r="Y848" s="23" t="str">
        <f t="shared" si="98"/>
        <v/>
      </c>
      <c r="Z848" s="23">
        <f t="shared" si="99"/>
        <v>4.3499999999999996</v>
      </c>
      <c r="AA848" s="19">
        <f t="shared" si="100"/>
        <v>1</v>
      </c>
      <c r="AB848" s="19">
        <f t="shared" si="101"/>
        <v>0</v>
      </c>
      <c r="AC848" s="19">
        <f t="shared" si="102"/>
        <v>1</v>
      </c>
      <c r="AD848" s="23" t="str">
        <f t="shared" si="103"/>
        <v/>
      </c>
      <c r="AE848" s="23" t="str">
        <f t="shared" si="104"/>
        <v/>
      </c>
    </row>
    <row r="849" spans="2:31" x14ac:dyDescent="0.25">
      <c r="B849" s="18">
        <f t="shared" si="105"/>
        <v>827</v>
      </c>
      <c r="C849" s="25">
        <v>5200000009814</v>
      </c>
      <c r="D849" s="19"/>
      <c r="E849" s="19"/>
      <c r="F849" s="20"/>
      <c r="G849" s="20" t="s">
        <v>889</v>
      </c>
      <c r="H849" s="21">
        <v>1</v>
      </c>
      <c r="I849" s="21" t="s">
        <v>995</v>
      </c>
      <c r="J849" s="46" t="s">
        <v>1155</v>
      </c>
      <c r="K849" s="46"/>
      <c r="L849" s="47">
        <v>0</v>
      </c>
      <c r="M849" s="48"/>
      <c r="N849" s="97">
        <v>3.89</v>
      </c>
      <c r="O849" s="49">
        <v>9.2499999999999999E-2</v>
      </c>
      <c r="P849" s="50">
        <v>0</v>
      </c>
      <c r="Q849" s="50">
        <v>0.12</v>
      </c>
      <c r="R849" s="50">
        <v>0</v>
      </c>
      <c r="S849" s="49">
        <v>0</v>
      </c>
      <c r="T849" s="46"/>
      <c r="U849" s="46">
        <v>45</v>
      </c>
      <c r="V849" s="51"/>
      <c r="W849" s="62"/>
      <c r="X849" s="62"/>
      <c r="Y849" s="23" t="str">
        <f t="shared" si="98"/>
        <v/>
      </c>
      <c r="Z849" s="23">
        <f t="shared" si="99"/>
        <v>3.89</v>
      </c>
      <c r="AA849" s="19">
        <f t="shared" si="100"/>
        <v>1</v>
      </c>
      <c r="AB849" s="19">
        <f t="shared" si="101"/>
        <v>0</v>
      </c>
      <c r="AC849" s="19">
        <f t="shared" si="102"/>
        <v>1</v>
      </c>
      <c r="AD849" s="23" t="str">
        <f t="shared" si="103"/>
        <v/>
      </c>
      <c r="AE849" s="23" t="str">
        <f t="shared" si="104"/>
        <v/>
      </c>
    </row>
    <row r="850" spans="2:31" x14ac:dyDescent="0.25">
      <c r="B850" s="18">
        <f t="shared" si="105"/>
        <v>828</v>
      </c>
      <c r="C850" s="25">
        <v>5200000009812</v>
      </c>
      <c r="D850" s="19"/>
      <c r="E850" s="19"/>
      <c r="F850" s="20"/>
      <c r="G850" s="20" t="s">
        <v>890</v>
      </c>
      <c r="H850" s="21">
        <v>1</v>
      </c>
      <c r="I850" s="21" t="s">
        <v>995</v>
      </c>
      <c r="J850" s="46" t="s">
        <v>1155</v>
      </c>
      <c r="K850" s="46"/>
      <c r="L850" s="47">
        <v>0</v>
      </c>
      <c r="M850" s="48"/>
      <c r="N850" s="97">
        <v>4.2300000000000004</v>
      </c>
      <c r="O850" s="49">
        <v>9.2499999999999999E-2</v>
      </c>
      <c r="P850" s="50">
        <v>0</v>
      </c>
      <c r="Q850" s="50">
        <v>0.12</v>
      </c>
      <c r="R850" s="50">
        <v>0</v>
      </c>
      <c r="S850" s="49">
        <v>0</v>
      </c>
      <c r="T850" s="46"/>
      <c r="U850" s="46">
        <v>45</v>
      </c>
      <c r="V850" s="51"/>
      <c r="W850" s="62"/>
      <c r="X850" s="62"/>
      <c r="Y850" s="23" t="str">
        <f t="shared" si="98"/>
        <v/>
      </c>
      <c r="Z850" s="23">
        <f t="shared" si="99"/>
        <v>4.2300000000000004</v>
      </c>
      <c r="AA850" s="19">
        <f t="shared" si="100"/>
        <v>1</v>
      </c>
      <c r="AB850" s="19">
        <f t="shared" si="101"/>
        <v>0</v>
      </c>
      <c r="AC850" s="19">
        <f t="shared" si="102"/>
        <v>1</v>
      </c>
      <c r="AD850" s="23" t="str">
        <f t="shared" si="103"/>
        <v/>
      </c>
      <c r="AE850" s="23" t="str">
        <f t="shared" si="104"/>
        <v/>
      </c>
    </row>
    <row r="851" spans="2:31" x14ac:dyDescent="0.25">
      <c r="B851" s="18">
        <f t="shared" si="105"/>
        <v>829</v>
      </c>
      <c r="C851" s="25">
        <v>5200000010704</v>
      </c>
      <c r="D851" s="19"/>
      <c r="E851" s="19"/>
      <c r="F851" s="20"/>
      <c r="G851" s="20" t="s">
        <v>891</v>
      </c>
      <c r="H851" s="21">
        <v>1</v>
      </c>
      <c r="I851" s="21" t="s">
        <v>995</v>
      </c>
      <c r="J851" s="46" t="s">
        <v>1155</v>
      </c>
      <c r="K851" s="46"/>
      <c r="L851" s="47">
        <v>0</v>
      </c>
      <c r="M851" s="48"/>
      <c r="N851" s="97">
        <v>5.18</v>
      </c>
      <c r="O851" s="49">
        <v>9.2499999999999999E-2</v>
      </c>
      <c r="P851" s="50">
        <v>0</v>
      </c>
      <c r="Q851" s="50">
        <v>0.12</v>
      </c>
      <c r="R851" s="50">
        <v>0</v>
      </c>
      <c r="S851" s="49">
        <v>0</v>
      </c>
      <c r="T851" s="46"/>
      <c r="U851" s="46">
        <v>35</v>
      </c>
      <c r="V851" s="51"/>
      <c r="W851" s="62"/>
      <c r="X851" s="62"/>
      <c r="Y851" s="23" t="str">
        <f t="shared" si="98"/>
        <v/>
      </c>
      <c r="Z851" s="23">
        <f t="shared" si="99"/>
        <v>5.18</v>
      </c>
      <c r="AA851" s="19">
        <f t="shared" si="100"/>
        <v>1</v>
      </c>
      <c r="AB851" s="19">
        <f t="shared" si="101"/>
        <v>0</v>
      </c>
      <c r="AC851" s="19">
        <f t="shared" si="102"/>
        <v>1</v>
      </c>
      <c r="AD851" s="23" t="str">
        <f t="shared" si="103"/>
        <v/>
      </c>
      <c r="AE851" s="23" t="str">
        <f t="shared" si="104"/>
        <v/>
      </c>
    </row>
    <row r="852" spans="2:31" x14ac:dyDescent="0.25">
      <c r="B852" s="18">
        <f t="shared" si="105"/>
        <v>830</v>
      </c>
      <c r="C852" s="25">
        <v>5200000011262</v>
      </c>
      <c r="D852" s="19"/>
      <c r="E852" s="19"/>
      <c r="F852" s="20"/>
      <c r="G852" s="20" t="s">
        <v>892</v>
      </c>
      <c r="H852" s="21">
        <v>3</v>
      </c>
      <c r="I852" s="21" t="s">
        <v>995</v>
      </c>
      <c r="J852" s="46" t="s">
        <v>1155</v>
      </c>
      <c r="K852" s="46"/>
      <c r="L852" s="47">
        <v>0</v>
      </c>
      <c r="M852" s="48"/>
      <c r="N852" s="97">
        <v>20.14</v>
      </c>
      <c r="O852" s="49">
        <v>9.2499999999999999E-2</v>
      </c>
      <c r="P852" s="50">
        <v>0</v>
      </c>
      <c r="Q852" s="50">
        <v>0.12</v>
      </c>
      <c r="R852" s="50">
        <v>0</v>
      </c>
      <c r="S852" s="49">
        <v>0</v>
      </c>
      <c r="T852" s="46"/>
      <c r="U852" s="46">
        <v>45</v>
      </c>
      <c r="V852" s="51"/>
      <c r="W852" s="62"/>
      <c r="X852" s="62"/>
      <c r="Y852" s="23" t="str">
        <f t="shared" si="98"/>
        <v/>
      </c>
      <c r="Z852" s="23">
        <f t="shared" si="99"/>
        <v>60.42</v>
      </c>
      <c r="AA852" s="19">
        <f t="shared" si="100"/>
        <v>1</v>
      </c>
      <c r="AB852" s="19">
        <f t="shared" si="101"/>
        <v>0</v>
      </c>
      <c r="AC852" s="19">
        <f t="shared" si="102"/>
        <v>1</v>
      </c>
      <c r="AD852" s="23" t="str">
        <f t="shared" si="103"/>
        <v/>
      </c>
      <c r="AE852" s="23" t="str">
        <f t="shared" si="104"/>
        <v/>
      </c>
    </row>
    <row r="853" spans="2:31" x14ac:dyDescent="0.25">
      <c r="B853" s="18">
        <f t="shared" si="105"/>
        <v>831</v>
      </c>
      <c r="C853" s="25">
        <v>5200000011263</v>
      </c>
      <c r="D853" s="19"/>
      <c r="E853" s="19"/>
      <c r="F853" s="20"/>
      <c r="G853" s="20" t="s">
        <v>893</v>
      </c>
      <c r="H853" s="21">
        <v>1</v>
      </c>
      <c r="I853" s="21" t="s">
        <v>995</v>
      </c>
      <c r="J853" s="46" t="s">
        <v>1155</v>
      </c>
      <c r="K853" s="46"/>
      <c r="L853" s="47">
        <v>0</v>
      </c>
      <c r="M853" s="48"/>
      <c r="N853" s="97">
        <v>22.66</v>
      </c>
      <c r="O853" s="49">
        <v>9.2499999999999999E-2</v>
      </c>
      <c r="P853" s="50">
        <v>0</v>
      </c>
      <c r="Q853" s="50">
        <v>0.12</v>
      </c>
      <c r="R853" s="50">
        <v>0</v>
      </c>
      <c r="S853" s="49">
        <v>0</v>
      </c>
      <c r="T853" s="46"/>
      <c r="U853" s="46">
        <v>50</v>
      </c>
      <c r="V853" s="51"/>
      <c r="W853" s="62"/>
      <c r="X853" s="62"/>
      <c r="Y853" s="23" t="str">
        <f t="shared" si="98"/>
        <v/>
      </c>
      <c r="Z853" s="23">
        <f t="shared" si="99"/>
        <v>22.66</v>
      </c>
      <c r="AA853" s="19">
        <f t="shared" si="100"/>
        <v>1</v>
      </c>
      <c r="AB853" s="19">
        <f t="shared" si="101"/>
        <v>0</v>
      </c>
      <c r="AC853" s="19">
        <f t="shared" si="102"/>
        <v>1</v>
      </c>
      <c r="AD853" s="23" t="str">
        <f t="shared" si="103"/>
        <v/>
      </c>
      <c r="AE853" s="23" t="str">
        <f t="shared" si="104"/>
        <v/>
      </c>
    </row>
    <row r="854" spans="2:31" x14ac:dyDescent="0.25">
      <c r="B854" s="18">
        <f t="shared" si="105"/>
        <v>832</v>
      </c>
      <c r="C854" s="25">
        <v>5200000011264</v>
      </c>
      <c r="D854" s="19"/>
      <c r="E854" s="19"/>
      <c r="F854" s="20"/>
      <c r="G854" s="20" t="s">
        <v>894</v>
      </c>
      <c r="H854" s="21">
        <v>3</v>
      </c>
      <c r="I854" s="21" t="s">
        <v>995</v>
      </c>
      <c r="J854" s="46" t="s">
        <v>1155</v>
      </c>
      <c r="K854" s="46"/>
      <c r="L854" s="47">
        <v>0</v>
      </c>
      <c r="M854" s="48"/>
      <c r="N854" s="97">
        <v>24.45</v>
      </c>
      <c r="O854" s="49">
        <v>9.2499999999999999E-2</v>
      </c>
      <c r="P854" s="50">
        <v>0</v>
      </c>
      <c r="Q854" s="50">
        <v>0.12</v>
      </c>
      <c r="R854" s="50">
        <v>0</v>
      </c>
      <c r="S854" s="49">
        <v>0</v>
      </c>
      <c r="T854" s="46"/>
      <c r="U854" s="46">
        <v>45</v>
      </c>
      <c r="V854" s="51"/>
      <c r="W854" s="62"/>
      <c r="X854" s="62"/>
      <c r="Y854" s="23" t="str">
        <f t="shared" si="98"/>
        <v/>
      </c>
      <c r="Z854" s="23">
        <f t="shared" si="99"/>
        <v>73.349999999999994</v>
      </c>
      <c r="AA854" s="19">
        <f t="shared" si="100"/>
        <v>1</v>
      </c>
      <c r="AB854" s="19">
        <f t="shared" si="101"/>
        <v>0</v>
      </c>
      <c r="AC854" s="19">
        <f t="shared" si="102"/>
        <v>1</v>
      </c>
      <c r="AD854" s="23" t="str">
        <f t="shared" si="103"/>
        <v/>
      </c>
      <c r="AE854" s="23" t="str">
        <f t="shared" si="104"/>
        <v/>
      </c>
    </row>
    <row r="855" spans="2:31" x14ac:dyDescent="0.25">
      <c r="B855" s="18">
        <f t="shared" si="105"/>
        <v>833</v>
      </c>
      <c r="C855" s="25">
        <v>5200000011265</v>
      </c>
      <c r="D855" s="19"/>
      <c r="E855" s="19"/>
      <c r="F855" s="20"/>
      <c r="G855" s="20" t="s">
        <v>895</v>
      </c>
      <c r="H855" s="21">
        <v>1</v>
      </c>
      <c r="I855" s="21" t="s">
        <v>995</v>
      </c>
      <c r="J855" s="46" t="s">
        <v>1155</v>
      </c>
      <c r="K855" s="46"/>
      <c r="L855" s="47">
        <v>0</v>
      </c>
      <c r="M855" s="48"/>
      <c r="N855" s="97">
        <v>26.28</v>
      </c>
      <c r="O855" s="49">
        <v>9.2499999999999999E-2</v>
      </c>
      <c r="P855" s="50">
        <v>0</v>
      </c>
      <c r="Q855" s="50">
        <v>0.12</v>
      </c>
      <c r="R855" s="50">
        <v>0</v>
      </c>
      <c r="S855" s="49">
        <v>0</v>
      </c>
      <c r="T855" s="46"/>
      <c r="U855" s="46">
        <v>45</v>
      </c>
      <c r="V855" s="51"/>
      <c r="W855" s="62"/>
      <c r="X855" s="62"/>
      <c r="Y855" s="23" t="str">
        <f t="shared" ref="Y855:Y918" si="106">IF(M855&lt;&gt;"",$H855*M855,"")</f>
        <v/>
      </c>
      <c r="Z855" s="23">
        <f t="shared" ref="Z855:Z918" si="107">IF(N855&lt;&gt;"",$H855*N855,"")</f>
        <v>26.28</v>
      </c>
      <c r="AA855" s="19">
        <f t="shared" ref="AA855:AA918" si="108">IF(OR(M855&lt;&gt;"",N855&lt;&gt;""),1,0)</f>
        <v>1</v>
      </c>
      <c r="AB855" s="19">
        <f t="shared" ref="AB855:AB918" si="109">IF(M855&lt;&gt;0,1,0)</f>
        <v>0</v>
      </c>
      <c r="AC855" s="19">
        <f t="shared" ref="AC855:AC918" si="110">IF(N855&lt;&gt;0,1,0)</f>
        <v>1</v>
      </c>
      <c r="AD855" s="23" t="str">
        <f t="shared" ref="AD855:AD918" si="111">IF(W855&lt;&gt;"",$H855*W855,"")</f>
        <v/>
      </c>
      <c r="AE855" s="23" t="str">
        <f t="shared" ref="AE855:AE918" si="112">IF(X855&lt;&gt;"",$H855*X855,"")</f>
        <v/>
      </c>
    </row>
    <row r="856" spans="2:31" x14ac:dyDescent="0.25">
      <c r="B856" s="18">
        <f t="shared" ref="B856:B919" si="113">IF(G856="","",B855+1)</f>
        <v>834</v>
      </c>
      <c r="C856" s="25">
        <v>5200000011266</v>
      </c>
      <c r="D856" s="19"/>
      <c r="E856" s="19"/>
      <c r="F856" s="20"/>
      <c r="G856" s="20" t="s">
        <v>896</v>
      </c>
      <c r="H856" s="21">
        <v>3</v>
      </c>
      <c r="I856" s="21" t="s">
        <v>995</v>
      </c>
      <c r="J856" s="46" t="s">
        <v>1155</v>
      </c>
      <c r="K856" s="46"/>
      <c r="L856" s="47">
        <v>0</v>
      </c>
      <c r="M856" s="48"/>
      <c r="N856" s="97">
        <v>28.18</v>
      </c>
      <c r="O856" s="49">
        <v>9.2499999999999999E-2</v>
      </c>
      <c r="P856" s="50">
        <v>0</v>
      </c>
      <c r="Q856" s="50">
        <v>0.12</v>
      </c>
      <c r="R856" s="50">
        <v>0</v>
      </c>
      <c r="S856" s="49">
        <v>0</v>
      </c>
      <c r="T856" s="46"/>
      <c r="U856" s="46">
        <v>45</v>
      </c>
      <c r="V856" s="51"/>
      <c r="W856" s="62"/>
      <c r="X856" s="62"/>
      <c r="Y856" s="23" t="str">
        <f t="shared" si="106"/>
        <v/>
      </c>
      <c r="Z856" s="23">
        <f t="shared" si="107"/>
        <v>84.539999999999992</v>
      </c>
      <c r="AA856" s="19">
        <f t="shared" si="108"/>
        <v>1</v>
      </c>
      <c r="AB856" s="19">
        <f t="shared" si="109"/>
        <v>0</v>
      </c>
      <c r="AC856" s="19">
        <f t="shared" si="110"/>
        <v>1</v>
      </c>
      <c r="AD856" s="23" t="str">
        <f t="shared" si="111"/>
        <v/>
      </c>
      <c r="AE856" s="23" t="str">
        <f t="shared" si="112"/>
        <v/>
      </c>
    </row>
    <row r="857" spans="2:31" x14ac:dyDescent="0.25">
      <c r="B857" s="18">
        <f t="shared" si="113"/>
        <v>835</v>
      </c>
      <c r="C857" s="25">
        <v>5200000011267</v>
      </c>
      <c r="D857" s="19"/>
      <c r="E857" s="19"/>
      <c r="F857" s="20"/>
      <c r="G857" s="20" t="s">
        <v>897</v>
      </c>
      <c r="H857" s="21">
        <v>1</v>
      </c>
      <c r="I857" s="21" t="s">
        <v>995</v>
      </c>
      <c r="J857" s="46" t="s">
        <v>1155</v>
      </c>
      <c r="K857" s="46"/>
      <c r="L857" s="47">
        <v>0</v>
      </c>
      <c r="M857" s="48"/>
      <c r="N857" s="97">
        <v>30.39</v>
      </c>
      <c r="O857" s="49">
        <v>9.2499999999999999E-2</v>
      </c>
      <c r="P857" s="50">
        <v>0</v>
      </c>
      <c r="Q857" s="50">
        <v>0.12</v>
      </c>
      <c r="R857" s="50">
        <v>0</v>
      </c>
      <c r="S857" s="49">
        <v>0</v>
      </c>
      <c r="T857" s="46"/>
      <c r="U857" s="46">
        <v>50</v>
      </c>
      <c r="V857" s="51"/>
      <c r="W857" s="62"/>
      <c r="X857" s="62"/>
      <c r="Y857" s="23" t="str">
        <f t="shared" si="106"/>
        <v/>
      </c>
      <c r="Z857" s="23">
        <f t="shared" si="107"/>
        <v>30.39</v>
      </c>
      <c r="AA857" s="19">
        <f t="shared" si="108"/>
        <v>1</v>
      </c>
      <c r="AB857" s="19">
        <f t="shared" si="109"/>
        <v>0</v>
      </c>
      <c r="AC857" s="19">
        <f t="shared" si="110"/>
        <v>1</v>
      </c>
      <c r="AD857" s="23" t="str">
        <f t="shared" si="111"/>
        <v/>
      </c>
      <c r="AE857" s="23" t="str">
        <f t="shared" si="112"/>
        <v/>
      </c>
    </row>
    <row r="858" spans="2:31" x14ac:dyDescent="0.25">
      <c r="B858" s="18">
        <f t="shared" si="113"/>
        <v>836</v>
      </c>
      <c r="C858" s="25">
        <v>5200000011268</v>
      </c>
      <c r="D858" s="19"/>
      <c r="E858" s="19"/>
      <c r="F858" s="20"/>
      <c r="G858" s="20" t="s">
        <v>898</v>
      </c>
      <c r="H858" s="21">
        <v>1</v>
      </c>
      <c r="I858" s="21" t="s">
        <v>995</v>
      </c>
      <c r="J858" s="46" t="s">
        <v>1155</v>
      </c>
      <c r="K858" s="46"/>
      <c r="L858" s="47">
        <v>0</v>
      </c>
      <c r="M858" s="48"/>
      <c r="N858" s="97">
        <v>101.45</v>
      </c>
      <c r="O858" s="49">
        <v>9.2499999999999999E-2</v>
      </c>
      <c r="P858" s="50">
        <v>0</v>
      </c>
      <c r="Q858" s="50">
        <v>0.12</v>
      </c>
      <c r="R858" s="50">
        <v>0</v>
      </c>
      <c r="S858" s="49">
        <v>0</v>
      </c>
      <c r="T858" s="46"/>
      <c r="U858" s="46">
        <v>50</v>
      </c>
      <c r="V858" s="51"/>
      <c r="W858" s="62"/>
      <c r="X858" s="62"/>
      <c r="Y858" s="23" t="str">
        <f t="shared" si="106"/>
        <v/>
      </c>
      <c r="Z858" s="23">
        <f t="shared" si="107"/>
        <v>101.45</v>
      </c>
      <c r="AA858" s="19">
        <f t="shared" si="108"/>
        <v>1</v>
      </c>
      <c r="AB858" s="19">
        <f t="shared" si="109"/>
        <v>0</v>
      </c>
      <c r="AC858" s="19">
        <f t="shared" si="110"/>
        <v>1</v>
      </c>
      <c r="AD858" s="23" t="str">
        <f t="shared" si="111"/>
        <v/>
      </c>
      <c r="AE858" s="23" t="str">
        <f t="shared" si="112"/>
        <v/>
      </c>
    </row>
    <row r="859" spans="2:31" x14ac:dyDescent="0.25">
      <c r="B859" s="18">
        <f t="shared" si="113"/>
        <v>837</v>
      </c>
      <c r="C859" s="25">
        <v>5200000011269</v>
      </c>
      <c r="D859" s="19"/>
      <c r="E859" s="19"/>
      <c r="F859" s="20"/>
      <c r="G859" s="20" t="s">
        <v>899</v>
      </c>
      <c r="H859" s="21">
        <v>1</v>
      </c>
      <c r="I859" s="21" t="s">
        <v>995</v>
      </c>
      <c r="J859" s="46" t="s">
        <v>1155</v>
      </c>
      <c r="K859" s="46"/>
      <c r="L859" s="47">
        <v>0</v>
      </c>
      <c r="M859" s="48"/>
      <c r="N859" s="97">
        <v>112.78</v>
      </c>
      <c r="O859" s="49">
        <v>9.2499999999999999E-2</v>
      </c>
      <c r="P859" s="50">
        <v>0</v>
      </c>
      <c r="Q859" s="50">
        <v>0.12</v>
      </c>
      <c r="R859" s="50">
        <v>0</v>
      </c>
      <c r="S859" s="49">
        <v>0</v>
      </c>
      <c r="T859" s="46"/>
      <c r="U859" s="46">
        <v>50</v>
      </c>
      <c r="V859" s="51"/>
      <c r="W859" s="62"/>
      <c r="X859" s="62"/>
      <c r="Y859" s="23" t="str">
        <f t="shared" si="106"/>
        <v/>
      </c>
      <c r="Z859" s="23">
        <f t="shared" si="107"/>
        <v>112.78</v>
      </c>
      <c r="AA859" s="19">
        <f t="shared" si="108"/>
        <v>1</v>
      </c>
      <c r="AB859" s="19">
        <f t="shared" si="109"/>
        <v>0</v>
      </c>
      <c r="AC859" s="19">
        <f t="shared" si="110"/>
        <v>1</v>
      </c>
      <c r="AD859" s="23" t="str">
        <f t="shared" si="111"/>
        <v/>
      </c>
      <c r="AE859" s="23" t="str">
        <f t="shared" si="112"/>
        <v/>
      </c>
    </row>
    <row r="860" spans="2:31" x14ac:dyDescent="0.25">
      <c r="B860" s="18">
        <f t="shared" si="113"/>
        <v>838</v>
      </c>
      <c r="C860" s="25">
        <v>5200000011270</v>
      </c>
      <c r="D860" s="19"/>
      <c r="E860" s="19"/>
      <c r="F860" s="20"/>
      <c r="G860" s="20" t="s">
        <v>900</v>
      </c>
      <c r="H860" s="21">
        <v>1</v>
      </c>
      <c r="I860" s="21" t="s">
        <v>995</v>
      </c>
      <c r="J860" s="46" t="s">
        <v>1155</v>
      </c>
      <c r="K860" s="46"/>
      <c r="L860" s="47">
        <v>0</v>
      </c>
      <c r="M860" s="48"/>
      <c r="N860" s="97">
        <v>113.32</v>
      </c>
      <c r="O860" s="49">
        <v>9.2499999999999999E-2</v>
      </c>
      <c r="P860" s="50">
        <v>0</v>
      </c>
      <c r="Q860" s="50">
        <v>0.12</v>
      </c>
      <c r="R860" s="50">
        <v>0</v>
      </c>
      <c r="S860" s="49">
        <v>0</v>
      </c>
      <c r="T860" s="46"/>
      <c r="U860" s="46">
        <v>50</v>
      </c>
      <c r="V860" s="51"/>
      <c r="W860" s="62"/>
      <c r="X860" s="62"/>
      <c r="Y860" s="23" t="str">
        <f t="shared" si="106"/>
        <v/>
      </c>
      <c r="Z860" s="23">
        <f t="shared" si="107"/>
        <v>113.32</v>
      </c>
      <c r="AA860" s="19">
        <f t="shared" si="108"/>
        <v>1</v>
      </c>
      <c r="AB860" s="19">
        <f t="shared" si="109"/>
        <v>0</v>
      </c>
      <c r="AC860" s="19">
        <f t="shared" si="110"/>
        <v>1</v>
      </c>
      <c r="AD860" s="23" t="str">
        <f t="shared" si="111"/>
        <v/>
      </c>
      <c r="AE860" s="23" t="str">
        <f t="shared" si="112"/>
        <v/>
      </c>
    </row>
    <row r="861" spans="2:31" x14ac:dyDescent="0.25">
      <c r="B861" s="18">
        <f t="shared" si="113"/>
        <v>839</v>
      </c>
      <c r="C861" s="25">
        <v>5200000011271</v>
      </c>
      <c r="D861" s="19"/>
      <c r="E861" s="19"/>
      <c r="F861" s="20"/>
      <c r="G861" s="20" t="s">
        <v>901</v>
      </c>
      <c r="H861" s="21">
        <v>1</v>
      </c>
      <c r="I861" s="21" t="s">
        <v>995</v>
      </c>
      <c r="J861" s="46" t="s">
        <v>1155</v>
      </c>
      <c r="K861" s="46"/>
      <c r="L861" s="47">
        <v>0</v>
      </c>
      <c r="M861" s="48"/>
      <c r="N861" s="97">
        <v>126.27</v>
      </c>
      <c r="O861" s="49">
        <v>9.2499999999999999E-2</v>
      </c>
      <c r="P861" s="50">
        <v>0</v>
      </c>
      <c r="Q861" s="50">
        <v>0.12</v>
      </c>
      <c r="R861" s="50">
        <v>0</v>
      </c>
      <c r="S861" s="49">
        <v>0</v>
      </c>
      <c r="T861" s="46"/>
      <c r="U861" s="46">
        <v>50</v>
      </c>
      <c r="V861" s="51"/>
      <c r="W861" s="62"/>
      <c r="X861" s="62"/>
      <c r="Y861" s="23" t="str">
        <f t="shared" si="106"/>
        <v/>
      </c>
      <c r="Z861" s="23">
        <f t="shared" si="107"/>
        <v>126.27</v>
      </c>
      <c r="AA861" s="19">
        <f t="shared" si="108"/>
        <v>1</v>
      </c>
      <c r="AB861" s="19">
        <f t="shared" si="109"/>
        <v>0</v>
      </c>
      <c r="AC861" s="19">
        <f t="shared" si="110"/>
        <v>1</v>
      </c>
      <c r="AD861" s="23" t="str">
        <f t="shared" si="111"/>
        <v/>
      </c>
      <c r="AE861" s="23" t="str">
        <f t="shared" si="112"/>
        <v/>
      </c>
    </row>
    <row r="862" spans="2:31" x14ac:dyDescent="0.25">
      <c r="B862" s="18">
        <f t="shared" si="113"/>
        <v>840</v>
      </c>
      <c r="C862" s="25">
        <v>5200000011272</v>
      </c>
      <c r="D862" s="19"/>
      <c r="E862" s="19"/>
      <c r="F862" s="20"/>
      <c r="G862" s="20" t="s">
        <v>902</v>
      </c>
      <c r="H862" s="21">
        <v>1</v>
      </c>
      <c r="I862" s="21" t="s">
        <v>995</v>
      </c>
      <c r="J862" s="46" t="s">
        <v>1155</v>
      </c>
      <c r="K862" s="46"/>
      <c r="L862" s="47">
        <v>0</v>
      </c>
      <c r="M862" s="48"/>
      <c r="N862" s="97">
        <v>136.68</v>
      </c>
      <c r="O862" s="49">
        <v>9.2499999999999999E-2</v>
      </c>
      <c r="P862" s="50">
        <v>0</v>
      </c>
      <c r="Q862" s="50">
        <v>0.12</v>
      </c>
      <c r="R862" s="50">
        <v>0</v>
      </c>
      <c r="S862" s="49">
        <v>0</v>
      </c>
      <c r="T862" s="46"/>
      <c r="U862" s="46">
        <v>45</v>
      </c>
      <c r="V862" s="51"/>
      <c r="W862" s="62"/>
      <c r="X862" s="62"/>
      <c r="Y862" s="23" t="str">
        <f t="shared" si="106"/>
        <v/>
      </c>
      <c r="Z862" s="23">
        <f t="shared" si="107"/>
        <v>136.68</v>
      </c>
      <c r="AA862" s="19">
        <f t="shared" si="108"/>
        <v>1</v>
      </c>
      <c r="AB862" s="19">
        <f t="shared" si="109"/>
        <v>0</v>
      </c>
      <c r="AC862" s="19">
        <f t="shared" si="110"/>
        <v>1</v>
      </c>
      <c r="AD862" s="23" t="str">
        <f t="shared" si="111"/>
        <v/>
      </c>
      <c r="AE862" s="23" t="str">
        <f t="shared" si="112"/>
        <v/>
      </c>
    </row>
    <row r="863" spans="2:31" x14ac:dyDescent="0.25">
      <c r="B863" s="18">
        <f t="shared" si="113"/>
        <v>841</v>
      </c>
      <c r="C863" s="25">
        <v>5200000011273</v>
      </c>
      <c r="D863" s="19"/>
      <c r="E863" s="19"/>
      <c r="F863" s="20"/>
      <c r="G863" s="20" t="s">
        <v>903</v>
      </c>
      <c r="H863" s="21">
        <v>1</v>
      </c>
      <c r="I863" s="21" t="s">
        <v>995</v>
      </c>
      <c r="J863" s="46" t="s">
        <v>1155</v>
      </c>
      <c r="K863" s="46"/>
      <c r="L863" s="47">
        <v>0</v>
      </c>
      <c r="M863" s="48"/>
      <c r="N863" s="97">
        <v>144.32</v>
      </c>
      <c r="O863" s="49">
        <v>9.2499999999999999E-2</v>
      </c>
      <c r="P863" s="50">
        <v>0</v>
      </c>
      <c r="Q863" s="50">
        <v>0.12</v>
      </c>
      <c r="R863" s="50">
        <v>0</v>
      </c>
      <c r="S863" s="49">
        <v>0</v>
      </c>
      <c r="T863" s="46"/>
      <c r="U863" s="46">
        <v>50</v>
      </c>
      <c r="V863" s="51"/>
      <c r="W863" s="62"/>
      <c r="X863" s="62"/>
      <c r="Y863" s="23" t="str">
        <f t="shared" si="106"/>
        <v/>
      </c>
      <c r="Z863" s="23">
        <f t="shared" si="107"/>
        <v>144.32</v>
      </c>
      <c r="AA863" s="19">
        <f t="shared" si="108"/>
        <v>1</v>
      </c>
      <c r="AB863" s="19">
        <f t="shared" si="109"/>
        <v>0</v>
      </c>
      <c r="AC863" s="19">
        <f t="shared" si="110"/>
        <v>1</v>
      </c>
      <c r="AD863" s="23" t="str">
        <f t="shared" si="111"/>
        <v/>
      </c>
      <c r="AE863" s="23" t="str">
        <f t="shared" si="112"/>
        <v/>
      </c>
    </row>
    <row r="864" spans="2:31" x14ac:dyDescent="0.25">
      <c r="B864" s="18">
        <f t="shared" si="113"/>
        <v>842</v>
      </c>
      <c r="C864" s="25">
        <v>5200000011274</v>
      </c>
      <c r="D864" s="19"/>
      <c r="E864" s="19"/>
      <c r="F864" s="20"/>
      <c r="G864" s="20" t="s">
        <v>904</v>
      </c>
      <c r="H864" s="21">
        <v>1</v>
      </c>
      <c r="I864" s="21" t="s">
        <v>995</v>
      </c>
      <c r="J864" s="46" t="s">
        <v>1155</v>
      </c>
      <c r="K864" s="46"/>
      <c r="L864" s="47">
        <v>0</v>
      </c>
      <c r="M864" s="48"/>
      <c r="N864" s="97">
        <v>159.41</v>
      </c>
      <c r="O864" s="49">
        <v>9.2499999999999999E-2</v>
      </c>
      <c r="P864" s="50">
        <v>0</v>
      </c>
      <c r="Q864" s="50">
        <v>0.12</v>
      </c>
      <c r="R864" s="50">
        <v>0</v>
      </c>
      <c r="S864" s="49">
        <v>0</v>
      </c>
      <c r="T864" s="46"/>
      <c r="U864" s="46">
        <v>50</v>
      </c>
      <c r="V864" s="51"/>
      <c r="W864" s="62"/>
      <c r="X864" s="62"/>
      <c r="Y864" s="23" t="str">
        <f t="shared" si="106"/>
        <v/>
      </c>
      <c r="Z864" s="23">
        <f t="shared" si="107"/>
        <v>159.41</v>
      </c>
      <c r="AA864" s="19">
        <f t="shared" si="108"/>
        <v>1</v>
      </c>
      <c r="AB864" s="19">
        <f t="shared" si="109"/>
        <v>0</v>
      </c>
      <c r="AC864" s="19">
        <f t="shared" si="110"/>
        <v>1</v>
      </c>
      <c r="AD864" s="23" t="str">
        <f t="shared" si="111"/>
        <v/>
      </c>
      <c r="AE864" s="23" t="str">
        <f t="shared" si="112"/>
        <v/>
      </c>
    </row>
    <row r="865" spans="2:31" x14ac:dyDescent="0.25">
      <c r="B865" s="18">
        <f t="shared" si="113"/>
        <v>843</v>
      </c>
      <c r="C865" s="25">
        <v>5200000011178</v>
      </c>
      <c r="D865" s="19"/>
      <c r="E865" s="19"/>
      <c r="F865" s="20"/>
      <c r="G865" s="20" t="s">
        <v>905</v>
      </c>
      <c r="H865" s="21">
        <v>1</v>
      </c>
      <c r="I865" s="21" t="s">
        <v>995</v>
      </c>
      <c r="J865" s="46" t="s">
        <v>1155</v>
      </c>
      <c r="K865" s="46"/>
      <c r="L865" s="47">
        <v>0</v>
      </c>
      <c r="M865" s="48"/>
      <c r="N865" s="97">
        <v>3.89</v>
      </c>
      <c r="O865" s="49">
        <v>9.2499999999999999E-2</v>
      </c>
      <c r="P865" s="50">
        <v>0</v>
      </c>
      <c r="Q865" s="50">
        <v>0.12</v>
      </c>
      <c r="R865" s="50">
        <v>0</v>
      </c>
      <c r="S865" s="49">
        <v>0</v>
      </c>
      <c r="T865" s="46"/>
      <c r="U865" s="46">
        <v>45</v>
      </c>
      <c r="V865" s="51"/>
      <c r="W865" s="62"/>
      <c r="X865" s="62"/>
      <c r="Y865" s="23" t="str">
        <f t="shared" si="106"/>
        <v/>
      </c>
      <c r="Z865" s="23">
        <f t="shared" si="107"/>
        <v>3.89</v>
      </c>
      <c r="AA865" s="19">
        <f t="shared" si="108"/>
        <v>1</v>
      </c>
      <c r="AB865" s="19">
        <f t="shared" si="109"/>
        <v>0</v>
      </c>
      <c r="AC865" s="19">
        <f t="shared" si="110"/>
        <v>1</v>
      </c>
      <c r="AD865" s="23" t="str">
        <f t="shared" si="111"/>
        <v/>
      </c>
      <c r="AE865" s="23" t="str">
        <f t="shared" si="112"/>
        <v/>
      </c>
    </row>
    <row r="866" spans="2:31" x14ac:dyDescent="0.25">
      <c r="B866" s="18">
        <f t="shared" si="113"/>
        <v>844</v>
      </c>
      <c r="C866" s="25">
        <v>5200000011275</v>
      </c>
      <c r="D866" s="19"/>
      <c r="E866" s="19"/>
      <c r="F866" s="20"/>
      <c r="G866" s="20" t="s">
        <v>906</v>
      </c>
      <c r="H866" s="21">
        <v>1</v>
      </c>
      <c r="I866" s="21" t="s">
        <v>995</v>
      </c>
      <c r="J866" s="46" t="s">
        <v>1155</v>
      </c>
      <c r="K866" s="46"/>
      <c r="L866" s="47">
        <v>0</v>
      </c>
      <c r="M866" s="48"/>
      <c r="N866" s="97">
        <v>197.27</v>
      </c>
      <c r="O866" s="49">
        <v>9.2499999999999999E-2</v>
      </c>
      <c r="P866" s="50">
        <v>0</v>
      </c>
      <c r="Q866" s="50">
        <v>0.12</v>
      </c>
      <c r="R866" s="50">
        <v>0</v>
      </c>
      <c r="S866" s="49">
        <v>0</v>
      </c>
      <c r="T866" s="46"/>
      <c r="U866" s="46">
        <v>50</v>
      </c>
      <c r="V866" s="51"/>
      <c r="W866" s="62"/>
      <c r="X866" s="62"/>
      <c r="Y866" s="23" t="str">
        <f t="shared" si="106"/>
        <v/>
      </c>
      <c r="Z866" s="23">
        <f t="shared" si="107"/>
        <v>197.27</v>
      </c>
      <c r="AA866" s="19">
        <f t="shared" si="108"/>
        <v>1</v>
      </c>
      <c r="AB866" s="19">
        <f t="shared" si="109"/>
        <v>0</v>
      </c>
      <c r="AC866" s="19">
        <f t="shared" si="110"/>
        <v>1</v>
      </c>
      <c r="AD866" s="23" t="str">
        <f t="shared" si="111"/>
        <v/>
      </c>
      <c r="AE866" s="23" t="str">
        <f t="shared" si="112"/>
        <v/>
      </c>
    </row>
    <row r="867" spans="2:31" x14ac:dyDescent="0.25">
      <c r="B867" s="18">
        <f t="shared" si="113"/>
        <v>845</v>
      </c>
      <c r="C867" s="25">
        <v>5200000011229</v>
      </c>
      <c r="D867" s="19"/>
      <c r="E867" s="19"/>
      <c r="F867" s="20"/>
      <c r="G867" s="20" t="s">
        <v>907</v>
      </c>
      <c r="H867" s="21">
        <v>1</v>
      </c>
      <c r="I867" s="21" t="s">
        <v>995</v>
      </c>
      <c r="J867" s="46" t="s">
        <v>1155</v>
      </c>
      <c r="K867" s="46"/>
      <c r="L867" s="47">
        <v>0</v>
      </c>
      <c r="M867" s="48"/>
      <c r="N867" s="97">
        <v>4</v>
      </c>
      <c r="O867" s="49">
        <v>9.2499999999999999E-2</v>
      </c>
      <c r="P867" s="50">
        <v>0</v>
      </c>
      <c r="Q867" s="50">
        <v>0.12</v>
      </c>
      <c r="R867" s="50">
        <v>0</v>
      </c>
      <c r="S867" s="49">
        <v>0</v>
      </c>
      <c r="T867" s="46"/>
      <c r="U867" s="46">
        <v>45</v>
      </c>
      <c r="V867" s="51"/>
      <c r="W867" s="62"/>
      <c r="X867" s="62"/>
      <c r="Y867" s="23" t="str">
        <f t="shared" si="106"/>
        <v/>
      </c>
      <c r="Z867" s="23">
        <f t="shared" si="107"/>
        <v>4</v>
      </c>
      <c r="AA867" s="19">
        <f t="shared" si="108"/>
        <v>1</v>
      </c>
      <c r="AB867" s="19">
        <f t="shared" si="109"/>
        <v>0</v>
      </c>
      <c r="AC867" s="19">
        <f t="shared" si="110"/>
        <v>1</v>
      </c>
      <c r="AD867" s="23" t="str">
        <f t="shared" si="111"/>
        <v/>
      </c>
      <c r="AE867" s="23" t="str">
        <f t="shared" si="112"/>
        <v/>
      </c>
    </row>
    <row r="868" spans="2:31" x14ac:dyDescent="0.25">
      <c r="B868" s="18">
        <f t="shared" si="113"/>
        <v>846</v>
      </c>
      <c r="C868" s="25">
        <v>5200000011232</v>
      </c>
      <c r="D868" s="19"/>
      <c r="E868" s="19"/>
      <c r="F868" s="20"/>
      <c r="G868" s="20" t="s">
        <v>908</v>
      </c>
      <c r="H868" s="21">
        <v>1</v>
      </c>
      <c r="I868" s="21" t="s">
        <v>995</v>
      </c>
      <c r="J868" s="46" t="s">
        <v>1155</v>
      </c>
      <c r="K868" s="46"/>
      <c r="L868" s="47">
        <v>0</v>
      </c>
      <c r="M868" s="48"/>
      <c r="N868" s="97">
        <v>4.78</v>
      </c>
      <c r="O868" s="49">
        <v>9.2499999999999999E-2</v>
      </c>
      <c r="P868" s="50">
        <v>0</v>
      </c>
      <c r="Q868" s="50">
        <v>0.12</v>
      </c>
      <c r="R868" s="50">
        <v>0</v>
      </c>
      <c r="S868" s="49">
        <v>0</v>
      </c>
      <c r="T868" s="46"/>
      <c r="U868" s="46">
        <v>45</v>
      </c>
      <c r="V868" s="51"/>
      <c r="W868" s="62"/>
      <c r="X868" s="62"/>
      <c r="Y868" s="23" t="str">
        <f t="shared" si="106"/>
        <v/>
      </c>
      <c r="Z868" s="23">
        <f t="shared" si="107"/>
        <v>4.78</v>
      </c>
      <c r="AA868" s="19">
        <f t="shared" si="108"/>
        <v>1</v>
      </c>
      <c r="AB868" s="19">
        <f t="shared" si="109"/>
        <v>0</v>
      </c>
      <c r="AC868" s="19">
        <f t="shared" si="110"/>
        <v>1</v>
      </c>
      <c r="AD868" s="23" t="str">
        <f t="shared" si="111"/>
        <v/>
      </c>
      <c r="AE868" s="23" t="str">
        <f t="shared" si="112"/>
        <v/>
      </c>
    </row>
    <row r="869" spans="2:31" x14ac:dyDescent="0.25">
      <c r="B869" s="18">
        <f t="shared" si="113"/>
        <v>847</v>
      </c>
      <c r="C869" s="25">
        <v>5200000011237</v>
      </c>
      <c r="D869" s="19"/>
      <c r="E869" s="19"/>
      <c r="F869" s="20"/>
      <c r="G869" s="20" t="s">
        <v>909</v>
      </c>
      <c r="H869" s="21">
        <v>1</v>
      </c>
      <c r="I869" s="21" t="s">
        <v>995</v>
      </c>
      <c r="J869" s="46" t="s">
        <v>1155</v>
      </c>
      <c r="K869" s="46"/>
      <c r="L869" s="47">
        <v>0</v>
      </c>
      <c r="M869" s="48"/>
      <c r="N869" s="97">
        <v>5.59</v>
      </c>
      <c r="O869" s="49">
        <v>9.2499999999999999E-2</v>
      </c>
      <c r="P869" s="50">
        <v>0</v>
      </c>
      <c r="Q869" s="50">
        <v>0.12</v>
      </c>
      <c r="R869" s="50">
        <v>0</v>
      </c>
      <c r="S869" s="49">
        <v>0</v>
      </c>
      <c r="T869" s="46"/>
      <c r="U869" s="46">
        <v>45</v>
      </c>
      <c r="V869" s="51"/>
      <c r="W869" s="62"/>
      <c r="X869" s="62"/>
      <c r="Y869" s="23" t="str">
        <f t="shared" si="106"/>
        <v/>
      </c>
      <c r="Z869" s="23">
        <f t="shared" si="107"/>
        <v>5.59</v>
      </c>
      <c r="AA869" s="19">
        <f t="shared" si="108"/>
        <v>1</v>
      </c>
      <c r="AB869" s="19">
        <f t="shared" si="109"/>
        <v>0</v>
      </c>
      <c r="AC869" s="19">
        <f t="shared" si="110"/>
        <v>1</v>
      </c>
      <c r="AD869" s="23" t="str">
        <f t="shared" si="111"/>
        <v/>
      </c>
      <c r="AE869" s="23" t="str">
        <f t="shared" si="112"/>
        <v/>
      </c>
    </row>
    <row r="870" spans="2:31" x14ac:dyDescent="0.25">
      <c r="B870" s="18">
        <f t="shared" si="113"/>
        <v>848</v>
      </c>
      <c r="C870" s="25">
        <v>5200000011239</v>
      </c>
      <c r="D870" s="19"/>
      <c r="E870" s="19"/>
      <c r="F870" s="20"/>
      <c r="G870" s="20" t="s">
        <v>910</v>
      </c>
      <c r="H870" s="21">
        <v>3</v>
      </c>
      <c r="I870" s="21" t="s">
        <v>995</v>
      </c>
      <c r="J870" s="46" t="s">
        <v>1155</v>
      </c>
      <c r="K870" s="46"/>
      <c r="L870" s="47">
        <v>0</v>
      </c>
      <c r="M870" s="48"/>
      <c r="N870" s="97">
        <v>6.39</v>
      </c>
      <c r="O870" s="49">
        <v>9.2499999999999999E-2</v>
      </c>
      <c r="P870" s="50">
        <v>0</v>
      </c>
      <c r="Q870" s="50">
        <v>0.12</v>
      </c>
      <c r="R870" s="50">
        <v>0</v>
      </c>
      <c r="S870" s="49">
        <v>0</v>
      </c>
      <c r="T870" s="46"/>
      <c r="U870" s="46">
        <v>35</v>
      </c>
      <c r="V870" s="51"/>
      <c r="W870" s="62"/>
      <c r="X870" s="62"/>
      <c r="Y870" s="23" t="str">
        <f t="shared" si="106"/>
        <v/>
      </c>
      <c r="Z870" s="23">
        <f t="shared" si="107"/>
        <v>19.169999999999998</v>
      </c>
      <c r="AA870" s="19">
        <f t="shared" si="108"/>
        <v>1</v>
      </c>
      <c r="AB870" s="19">
        <f t="shared" si="109"/>
        <v>0</v>
      </c>
      <c r="AC870" s="19">
        <f t="shared" si="110"/>
        <v>1</v>
      </c>
      <c r="AD870" s="23" t="str">
        <f t="shared" si="111"/>
        <v/>
      </c>
      <c r="AE870" s="23" t="str">
        <f t="shared" si="112"/>
        <v/>
      </c>
    </row>
    <row r="871" spans="2:31" x14ac:dyDescent="0.25">
      <c r="B871" s="18">
        <f t="shared" si="113"/>
        <v>849</v>
      </c>
      <c r="C871" s="25">
        <v>5200000011241</v>
      </c>
      <c r="D871" s="19"/>
      <c r="E871" s="19"/>
      <c r="F871" s="20"/>
      <c r="G871" s="20" t="s">
        <v>911</v>
      </c>
      <c r="H871" s="21">
        <v>1</v>
      </c>
      <c r="I871" s="21" t="s">
        <v>995</v>
      </c>
      <c r="J871" s="46" t="s">
        <v>1155</v>
      </c>
      <c r="K871" s="46"/>
      <c r="L871" s="47">
        <v>0</v>
      </c>
      <c r="M871" s="48"/>
      <c r="N871" s="97">
        <v>7.89</v>
      </c>
      <c r="O871" s="49">
        <v>9.2499999999999999E-2</v>
      </c>
      <c r="P871" s="50">
        <v>0</v>
      </c>
      <c r="Q871" s="50">
        <v>0.12</v>
      </c>
      <c r="R871" s="50">
        <v>0</v>
      </c>
      <c r="S871" s="49">
        <v>0</v>
      </c>
      <c r="T871" s="46"/>
      <c r="U871" s="46">
        <v>45</v>
      </c>
      <c r="V871" s="51"/>
      <c r="W871" s="62"/>
      <c r="X871" s="62"/>
      <c r="Y871" s="23" t="str">
        <f t="shared" si="106"/>
        <v/>
      </c>
      <c r="Z871" s="23">
        <f t="shared" si="107"/>
        <v>7.89</v>
      </c>
      <c r="AA871" s="19">
        <f t="shared" si="108"/>
        <v>1</v>
      </c>
      <c r="AB871" s="19">
        <f t="shared" si="109"/>
        <v>0</v>
      </c>
      <c r="AC871" s="19">
        <f t="shared" si="110"/>
        <v>1</v>
      </c>
      <c r="AD871" s="23" t="str">
        <f t="shared" si="111"/>
        <v/>
      </c>
      <c r="AE871" s="23" t="str">
        <f t="shared" si="112"/>
        <v/>
      </c>
    </row>
    <row r="872" spans="2:31" x14ac:dyDescent="0.25">
      <c r="B872" s="18">
        <f t="shared" si="113"/>
        <v>850</v>
      </c>
      <c r="C872" s="25">
        <v>5200000011242</v>
      </c>
      <c r="D872" s="19"/>
      <c r="E872" s="19"/>
      <c r="F872" s="20"/>
      <c r="G872" s="20" t="s">
        <v>912</v>
      </c>
      <c r="H872" s="21">
        <v>3</v>
      </c>
      <c r="I872" s="21" t="s">
        <v>995</v>
      </c>
      <c r="J872" s="46" t="s">
        <v>1155</v>
      </c>
      <c r="K872" s="46"/>
      <c r="L872" s="47">
        <v>0</v>
      </c>
      <c r="M872" s="48"/>
      <c r="N872" s="97">
        <v>8.36</v>
      </c>
      <c r="O872" s="49">
        <v>9.2499999999999999E-2</v>
      </c>
      <c r="P872" s="50">
        <v>0</v>
      </c>
      <c r="Q872" s="50">
        <v>0.12</v>
      </c>
      <c r="R872" s="50">
        <v>0</v>
      </c>
      <c r="S872" s="49">
        <v>0</v>
      </c>
      <c r="T872" s="46"/>
      <c r="U872" s="46">
        <v>45</v>
      </c>
      <c r="V872" s="51"/>
      <c r="W872" s="62"/>
      <c r="X872" s="62"/>
      <c r="Y872" s="23" t="str">
        <f t="shared" si="106"/>
        <v/>
      </c>
      <c r="Z872" s="23">
        <f t="shared" si="107"/>
        <v>25.08</v>
      </c>
      <c r="AA872" s="19">
        <f t="shared" si="108"/>
        <v>1</v>
      </c>
      <c r="AB872" s="19">
        <f t="shared" si="109"/>
        <v>0</v>
      </c>
      <c r="AC872" s="19">
        <f t="shared" si="110"/>
        <v>1</v>
      </c>
      <c r="AD872" s="23" t="str">
        <f t="shared" si="111"/>
        <v/>
      </c>
      <c r="AE872" s="23" t="str">
        <f t="shared" si="112"/>
        <v/>
      </c>
    </row>
    <row r="873" spans="2:31" x14ac:dyDescent="0.25">
      <c r="B873" s="18">
        <f t="shared" si="113"/>
        <v>851</v>
      </c>
      <c r="C873" s="25">
        <v>5200000011249</v>
      </c>
      <c r="D873" s="19"/>
      <c r="E873" s="19"/>
      <c r="F873" s="20"/>
      <c r="G873" s="20" t="s">
        <v>913</v>
      </c>
      <c r="H873" s="21">
        <v>1</v>
      </c>
      <c r="I873" s="21" t="s">
        <v>995</v>
      </c>
      <c r="J873" s="46" t="s">
        <v>1155</v>
      </c>
      <c r="K873" s="46"/>
      <c r="L873" s="47">
        <v>0</v>
      </c>
      <c r="M873" s="48"/>
      <c r="N873" s="97">
        <v>9.76</v>
      </c>
      <c r="O873" s="49">
        <v>9.2499999999999999E-2</v>
      </c>
      <c r="P873" s="50">
        <v>0</v>
      </c>
      <c r="Q873" s="50">
        <v>0.12</v>
      </c>
      <c r="R873" s="50">
        <v>0</v>
      </c>
      <c r="S873" s="49">
        <v>0</v>
      </c>
      <c r="T873" s="46"/>
      <c r="U873" s="46">
        <v>45</v>
      </c>
      <c r="V873" s="51"/>
      <c r="W873" s="62"/>
      <c r="X873" s="62"/>
      <c r="Y873" s="23" t="str">
        <f t="shared" si="106"/>
        <v/>
      </c>
      <c r="Z873" s="23">
        <f t="shared" si="107"/>
        <v>9.76</v>
      </c>
      <c r="AA873" s="19">
        <f t="shared" si="108"/>
        <v>1</v>
      </c>
      <c r="AB873" s="19">
        <f t="shared" si="109"/>
        <v>0</v>
      </c>
      <c r="AC873" s="19">
        <f t="shared" si="110"/>
        <v>1</v>
      </c>
      <c r="AD873" s="23" t="str">
        <f t="shared" si="111"/>
        <v/>
      </c>
      <c r="AE873" s="23" t="str">
        <f t="shared" si="112"/>
        <v/>
      </c>
    </row>
    <row r="874" spans="2:31" x14ac:dyDescent="0.25">
      <c r="B874" s="18">
        <f t="shared" si="113"/>
        <v>852</v>
      </c>
      <c r="C874" s="25">
        <v>5200000011255</v>
      </c>
      <c r="D874" s="19"/>
      <c r="E874" s="19"/>
      <c r="F874" s="20"/>
      <c r="G874" s="20" t="s">
        <v>914</v>
      </c>
      <c r="H874" s="21">
        <v>1</v>
      </c>
      <c r="I874" s="21" t="s">
        <v>995</v>
      </c>
      <c r="J874" s="46" t="s">
        <v>1155</v>
      </c>
      <c r="K874" s="46"/>
      <c r="L874" s="47">
        <v>0</v>
      </c>
      <c r="M874" s="48"/>
      <c r="N874" s="97">
        <v>10.42</v>
      </c>
      <c r="O874" s="49">
        <v>9.2499999999999999E-2</v>
      </c>
      <c r="P874" s="50">
        <v>0</v>
      </c>
      <c r="Q874" s="50">
        <v>0.12</v>
      </c>
      <c r="R874" s="50">
        <v>0</v>
      </c>
      <c r="S874" s="49">
        <v>0</v>
      </c>
      <c r="T874" s="46"/>
      <c r="U874" s="46">
        <v>45</v>
      </c>
      <c r="V874" s="51"/>
      <c r="W874" s="62"/>
      <c r="X874" s="62"/>
      <c r="Y874" s="23" t="str">
        <f t="shared" si="106"/>
        <v/>
      </c>
      <c r="Z874" s="23">
        <f t="shared" si="107"/>
        <v>10.42</v>
      </c>
      <c r="AA874" s="19">
        <f t="shared" si="108"/>
        <v>1</v>
      </c>
      <c r="AB874" s="19">
        <f t="shared" si="109"/>
        <v>0</v>
      </c>
      <c r="AC874" s="19">
        <f t="shared" si="110"/>
        <v>1</v>
      </c>
      <c r="AD874" s="23" t="str">
        <f t="shared" si="111"/>
        <v/>
      </c>
      <c r="AE874" s="23" t="str">
        <f t="shared" si="112"/>
        <v/>
      </c>
    </row>
    <row r="875" spans="2:31" x14ac:dyDescent="0.25">
      <c r="B875" s="18">
        <f t="shared" si="113"/>
        <v>853</v>
      </c>
      <c r="C875" s="25">
        <v>5200000011256</v>
      </c>
      <c r="D875" s="19"/>
      <c r="E875" s="19"/>
      <c r="F875" s="20"/>
      <c r="G875" s="20" t="s">
        <v>915</v>
      </c>
      <c r="H875" s="21">
        <v>1</v>
      </c>
      <c r="I875" s="21" t="s">
        <v>995</v>
      </c>
      <c r="J875" s="46" t="s">
        <v>1155</v>
      </c>
      <c r="K875" s="46"/>
      <c r="L875" s="47">
        <v>0</v>
      </c>
      <c r="M875" s="48"/>
      <c r="N875" s="97">
        <v>12.48</v>
      </c>
      <c r="O875" s="49">
        <v>9.2499999999999999E-2</v>
      </c>
      <c r="P875" s="50">
        <v>0</v>
      </c>
      <c r="Q875" s="50">
        <v>0.12</v>
      </c>
      <c r="R875" s="50">
        <v>0</v>
      </c>
      <c r="S875" s="49">
        <v>0</v>
      </c>
      <c r="T875" s="46"/>
      <c r="U875" s="46">
        <v>45</v>
      </c>
      <c r="V875" s="51"/>
      <c r="W875" s="62"/>
      <c r="X875" s="62"/>
      <c r="Y875" s="23" t="str">
        <f t="shared" si="106"/>
        <v/>
      </c>
      <c r="Z875" s="23">
        <f t="shared" si="107"/>
        <v>12.48</v>
      </c>
      <c r="AA875" s="19">
        <f t="shared" si="108"/>
        <v>1</v>
      </c>
      <c r="AB875" s="19">
        <f t="shared" si="109"/>
        <v>0</v>
      </c>
      <c r="AC875" s="19">
        <f t="shared" si="110"/>
        <v>1</v>
      </c>
      <c r="AD875" s="23" t="str">
        <f t="shared" si="111"/>
        <v/>
      </c>
      <c r="AE875" s="23" t="str">
        <f t="shared" si="112"/>
        <v/>
      </c>
    </row>
    <row r="876" spans="2:31" x14ac:dyDescent="0.25">
      <c r="B876" s="18">
        <f t="shared" si="113"/>
        <v>854</v>
      </c>
      <c r="C876" s="25">
        <v>5200000011257</v>
      </c>
      <c r="D876" s="19"/>
      <c r="E876" s="19"/>
      <c r="F876" s="20"/>
      <c r="G876" s="20" t="s">
        <v>916</v>
      </c>
      <c r="H876" s="21">
        <v>3</v>
      </c>
      <c r="I876" s="21" t="s">
        <v>995</v>
      </c>
      <c r="J876" s="46" t="s">
        <v>1155</v>
      </c>
      <c r="K876" s="46"/>
      <c r="L876" s="47">
        <v>0</v>
      </c>
      <c r="M876" s="48"/>
      <c r="N876" s="97">
        <v>14.65</v>
      </c>
      <c r="O876" s="49">
        <v>9.2499999999999999E-2</v>
      </c>
      <c r="P876" s="50">
        <v>0</v>
      </c>
      <c r="Q876" s="50">
        <v>0.12</v>
      </c>
      <c r="R876" s="50">
        <v>0</v>
      </c>
      <c r="S876" s="49">
        <v>0</v>
      </c>
      <c r="T876" s="46"/>
      <c r="U876" s="46">
        <v>45</v>
      </c>
      <c r="V876" s="51"/>
      <c r="W876" s="62"/>
      <c r="X876" s="62"/>
      <c r="Y876" s="23" t="str">
        <f t="shared" si="106"/>
        <v/>
      </c>
      <c r="Z876" s="23">
        <f t="shared" si="107"/>
        <v>43.95</v>
      </c>
      <c r="AA876" s="19">
        <f t="shared" si="108"/>
        <v>1</v>
      </c>
      <c r="AB876" s="19">
        <f t="shared" si="109"/>
        <v>0</v>
      </c>
      <c r="AC876" s="19">
        <f t="shared" si="110"/>
        <v>1</v>
      </c>
      <c r="AD876" s="23" t="str">
        <f t="shared" si="111"/>
        <v/>
      </c>
      <c r="AE876" s="23" t="str">
        <f t="shared" si="112"/>
        <v/>
      </c>
    </row>
    <row r="877" spans="2:31" x14ac:dyDescent="0.25">
      <c r="B877" s="18">
        <f t="shared" si="113"/>
        <v>855</v>
      </c>
      <c r="C877" s="25">
        <v>5200000011259</v>
      </c>
      <c r="D877" s="19"/>
      <c r="E877" s="19"/>
      <c r="F877" s="20"/>
      <c r="G877" s="20" t="s">
        <v>917</v>
      </c>
      <c r="H877" s="21">
        <v>1</v>
      </c>
      <c r="I877" s="21" t="s">
        <v>995</v>
      </c>
      <c r="J877" s="46" t="s">
        <v>1155</v>
      </c>
      <c r="K877" s="46"/>
      <c r="L877" s="47">
        <v>0</v>
      </c>
      <c r="M877" s="48"/>
      <c r="N877" s="97">
        <v>17.39</v>
      </c>
      <c r="O877" s="49">
        <v>9.2499999999999999E-2</v>
      </c>
      <c r="P877" s="50">
        <v>0</v>
      </c>
      <c r="Q877" s="50">
        <v>0.12</v>
      </c>
      <c r="R877" s="50">
        <v>0</v>
      </c>
      <c r="S877" s="49">
        <v>0</v>
      </c>
      <c r="T877" s="46"/>
      <c r="U877" s="46">
        <v>45</v>
      </c>
      <c r="V877" s="51"/>
      <c r="W877" s="62"/>
      <c r="X877" s="62"/>
      <c r="Y877" s="23" t="str">
        <f t="shared" si="106"/>
        <v/>
      </c>
      <c r="Z877" s="23">
        <f t="shared" si="107"/>
        <v>17.39</v>
      </c>
      <c r="AA877" s="19">
        <f t="shared" si="108"/>
        <v>1</v>
      </c>
      <c r="AB877" s="19">
        <f t="shared" si="109"/>
        <v>0</v>
      </c>
      <c r="AC877" s="19">
        <f t="shared" si="110"/>
        <v>1</v>
      </c>
      <c r="AD877" s="23" t="str">
        <f t="shared" si="111"/>
        <v/>
      </c>
      <c r="AE877" s="23" t="str">
        <f t="shared" si="112"/>
        <v/>
      </c>
    </row>
    <row r="878" spans="2:31" x14ac:dyDescent="0.25">
      <c r="B878" s="18">
        <f t="shared" si="113"/>
        <v>856</v>
      </c>
      <c r="C878" s="25">
        <v>5200000016428</v>
      </c>
      <c r="D878" s="19"/>
      <c r="E878" s="19"/>
      <c r="F878" s="20"/>
      <c r="G878" s="20" t="s">
        <v>918</v>
      </c>
      <c r="H878" s="21">
        <v>1</v>
      </c>
      <c r="I878" s="21" t="s">
        <v>995</v>
      </c>
      <c r="J878" s="46" t="s">
        <v>1155</v>
      </c>
      <c r="K878" s="46"/>
      <c r="L878" s="47">
        <v>0</v>
      </c>
      <c r="M878" s="48"/>
      <c r="N878" s="97">
        <v>183.74</v>
      </c>
      <c r="O878" s="49">
        <v>9.2499999999999999E-2</v>
      </c>
      <c r="P878" s="50">
        <v>0</v>
      </c>
      <c r="Q878" s="50">
        <v>0.12</v>
      </c>
      <c r="R878" s="50">
        <v>0</v>
      </c>
      <c r="S878" s="49">
        <v>0</v>
      </c>
      <c r="T878" s="46"/>
      <c r="U878" s="46">
        <v>50</v>
      </c>
      <c r="V878" s="51"/>
      <c r="W878" s="62"/>
      <c r="X878" s="62"/>
      <c r="Y878" s="23" t="str">
        <f t="shared" si="106"/>
        <v/>
      </c>
      <c r="Z878" s="23">
        <f t="shared" si="107"/>
        <v>183.74</v>
      </c>
      <c r="AA878" s="19">
        <f t="shared" si="108"/>
        <v>1</v>
      </c>
      <c r="AB878" s="19">
        <f t="shared" si="109"/>
        <v>0</v>
      </c>
      <c r="AC878" s="19">
        <f t="shared" si="110"/>
        <v>1</v>
      </c>
      <c r="AD878" s="23" t="str">
        <f t="shared" si="111"/>
        <v/>
      </c>
      <c r="AE878" s="23" t="str">
        <f t="shared" si="112"/>
        <v/>
      </c>
    </row>
    <row r="879" spans="2:31" x14ac:dyDescent="0.25">
      <c r="B879" s="18">
        <f t="shared" si="113"/>
        <v>857</v>
      </c>
      <c r="C879" s="25">
        <v>5200000011310</v>
      </c>
      <c r="D879" s="19"/>
      <c r="E879" s="19"/>
      <c r="F879" s="20"/>
      <c r="G879" s="20" t="s">
        <v>919</v>
      </c>
      <c r="H879" s="21">
        <v>1</v>
      </c>
      <c r="I879" s="21" t="s">
        <v>995</v>
      </c>
      <c r="J879" s="46" t="s">
        <v>1156</v>
      </c>
      <c r="K879" s="46"/>
      <c r="L879" s="47">
        <v>0</v>
      </c>
      <c r="M879" s="48"/>
      <c r="N879" s="97">
        <v>57.78</v>
      </c>
      <c r="O879" s="49">
        <v>9.2499999999999999E-2</v>
      </c>
      <c r="P879" s="50">
        <v>0</v>
      </c>
      <c r="Q879" s="50">
        <v>0.12</v>
      </c>
      <c r="R879" s="50">
        <v>0</v>
      </c>
      <c r="S879" s="49">
        <v>0</v>
      </c>
      <c r="T879" s="46"/>
      <c r="U879" s="46">
        <v>50</v>
      </c>
      <c r="V879" s="51"/>
      <c r="W879" s="62"/>
      <c r="X879" s="62"/>
      <c r="Y879" s="23" t="str">
        <f t="shared" si="106"/>
        <v/>
      </c>
      <c r="Z879" s="23">
        <f t="shared" si="107"/>
        <v>57.78</v>
      </c>
      <c r="AA879" s="19">
        <f t="shared" si="108"/>
        <v>1</v>
      </c>
      <c r="AB879" s="19">
        <f t="shared" si="109"/>
        <v>0</v>
      </c>
      <c r="AC879" s="19">
        <f t="shared" si="110"/>
        <v>1</v>
      </c>
      <c r="AD879" s="23" t="str">
        <f t="shared" si="111"/>
        <v/>
      </c>
      <c r="AE879" s="23" t="str">
        <f t="shared" si="112"/>
        <v/>
      </c>
    </row>
    <row r="880" spans="2:31" x14ac:dyDescent="0.25">
      <c r="B880" s="18">
        <f t="shared" si="113"/>
        <v>858</v>
      </c>
      <c r="C880" s="25">
        <v>5200000011327</v>
      </c>
      <c r="D880" s="19"/>
      <c r="E880" s="19"/>
      <c r="F880" s="20"/>
      <c r="G880" s="20" t="s">
        <v>920</v>
      </c>
      <c r="H880" s="21">
        <v>1</v>
      </c>
      <c r="I880" s="21" t="s">
        <v>995</v>
      </c>
      <c r="J880" s="46" t="s">
        <v>1155</v>
      </c>
      <c r="K880" s="46"/>
      <c r="L880" s="47">
        <v>0</v>
      </c>
      <c r="M880" s="48"/>
      <c r="N880" s="97">
        <v>13.57</v>
      </c>
      <c r="O880" s="49">
        <v>9.2499999999999999E-2</v>
      </c>
      <c r="P880" s="50">
        <v>0</v>
      </c>
      <c r="Q880" s="50">
        <v>0.04</v>
      </c>
      <c r="R880" s="50">
        <v>0</v>
      </c>
      <c r="S880" s="49">
        <v>0</v>
      </c>
      <c r="T880" s="46"/>
      <c r="U880" s="46">
        <v>85</v>
      </c>
      <c r="V880" s="51"/>
      <c r="W880" s="62"/>
      <c r="X880" s="62"/>
      <c r="Y880" s="23" t="str">
        <f t="shared" si="106"/>
        <v/>
      </c>
      <c r="Z880" s="23">
        <f t="shared" si="107"/>
        <v>13.57</v>
      </c>
      <c r="AA880" s="19">
        <f t="shared" si="108"/>
        <v>1</v>
      </c>
      <c r="AB880" s="19">
        <f t="shared" si="109"/>
        <v>0</v>
      </c>
      <c r="AC880" s="19">
        <f t="shared" si="110"/>
        <v>1</v>
      </c>
      <c r="AD880" s="23" t="str">
        <f t="shared" si="111"/>
        <v/>
      </c>
      <c r="AE880" s="23" t="str">
        <f t="shared" si="112"/>
        <v/>
      </c>
    </row>
    <row r="881" spans="2:31" x14ac:dyDescent="0.25">
      <c r="B881" s="18">
        <f t="shared" si="113"/>
        <v>859</v>
      </c>
      <c r="C881" s="25">
        <v>5200000011325</v>
      </c>
      <c r="D881" s="19"/>
      <c r="E881" s="19"/>
      <c r="F881" s="20"/>
      <c r="G881" s="20" t="s">
        <v>921</v>
      </c>
      <c r="H881" s="21">
        <v>1</v>
      </c>
      <c r="I881" s="21" t="s">
        <v>995</v>
      </c>
      <c r="J881" s="46" t="s">
        <v>1155</v>
      </c>
      <c r="K881" s="46"/>
      <c r="L881" s="47">
        <v>0</v>
      </c>
      <c r="M881" s="48"/>
      <c r="N881" s="97">
        <v>10.47</v>
      </c>
      <c r="O881" s="49">
        <v>9.2499999999999999E-2</v>
      </c>
      <c r="P881" s="50">
        <v>0</v>
      </c>
      <c r="Q881" s="50">
        <v>0.04</v>
      </c>
      <c r="R881" s="50">
        <v>0</v>
      </c>
      <c r="S881" s="49">
        <v>0</v>
      </c>
      <c r="T881" s="46"/>
      <c r="U881" s="46">
        <v>55</v>
      </c>
      <c r="V881" s="51"/>
      <c r="W881" s="62"/>
      <c r="X881" s="62"/>
      <c r="Y881" s="23" t="str">
        <f t="shared" si="106"/>
        <v/>
      </c>
      <c r="Z881" s="23">
        <f t="shared" si="107"/>
        <v>10.47</v>
      </c>
      <c r="AA881" s="19">
        <f t="shared" si="108"/>
        <v>1</v>
      </c>
      <c r="AB881" s="19">
        <f t="shared" si="109"/>
        <v>0</v>
      </c>
      <c r="AC881" s="19">
        <f t="shared" si="110"/>
        <v>1</v>
      </c>
      <c r="AD881" s="23" t="str">
        <f t="shared" si="111"/>
        <v/>
      </c>
      <c r="AE881" s="23" t="str">
        <f t="shared" si="112"/>
        <v/>
      </c>
    </row>
    <row r="882" spans="2:31" x14ac:dyDescent="0.25">
      <c r="B882" s="18">
        <f t="shared" si="113"/>
        <v>860</v>
      </c>
      <c r="C882" s="25">
        <v>5200000011326</v>
      </c>
      <c r="D882" s="19"/>
      <c r="E882" s="19"/>
      <c r="F882" s="20"/>
      <c r="G882" s="20" t="s">
        <v>922</v>
      </c>
      <c r="H882" s="21">
        <v>1</v>
      </c>
      <c r="I882" s="21" t="s">
        <v>995</v>
      </c>
      <c r="J882" s="46" t="s">
        <v>1155</v>
      </c>
      <c r="K882" s="46"/>
      <c r="L882" s="47">
        <v>0</v>
      </c>
      <c r="M882" s="48"/>
      <c r="N882" s="97">
        <v>11.96</v>
      </c>
      <c r="O882" s="49">
        <v>9.2499999999999999E-2</v>
      </c>
      <c r="P882" s="50">
        <v>0</v>
      </c>
      <c r="Q882" s="50">
        <v>0.04</v>
      </c>
      <c r="R882" s="50">
        <v>0</v>
      </c>
      <c r="S882" s="49">
        <v>0</v>
      </c>
      <c r="T882" s="46"/>
      <c r="U882" s="46">
        <v>50</v>
      </c>
      <c r="V882" s="51"/>
      <c r="W882" s="62"/>
      <c r="X882" s="62"/>
      <c r="Y882" s="23" t="str">
        <f t="shared" si="106"/>
        <v/>
      </c>
      <c r="Z882" s="23">
        <f t="shared" si="107"/>
        <v>11.96</v>
      </c>
      <c r="AA882" s="19">
        <f t="shared" si="108"/>
        <v>1</v>
      </c>
      <c r="AB882" s="19">
        <f t="shared" si="109"/>
        <v>0</v>
      </c>
      <c r="AC882" s="19">
        <f t="shared" si="110"/>
        <v>1</v>
      </c>
      <c r="AD882" s="23" t="str">
        <f t="shared" si="111"/>
        <v/>
      </c>
      <c r="AE882" s="23" t="str">
        <f t="shared" si="112"/>
        <v/>
      </c>
    </row>
    <row r="883" spans="2:31" x14ac:dyDescent="0.25">
      <c r="B883" s="18">
        <f t="shared" si="113"/>
        <v>861</v>
      </c>
      <c r="C883" s="25">
        <v>5200000011324</v>
      </c>
      <c r="D883" s="19"/>
      <c r="E883" s="19"/>
      <c r="F883" s="20"/>
      <c r="G883" s="20" t="s">
        <v>923</v>
      </c>
      <c r="H883" s="21">
        <v>1</v>
      </c>
      <c r="I883" s="21" t="s">
        <v>995</v>
      </c>
      <c r="J883" s="46" t="s">
        <v>1155</v>
      </c>
      <c r="K883" s="46"/>
      <c r="L883" s="47">
        <v>0</v>
      </c>
      <c r="M883" s="48"/>
      <c r="N883" s="97">
        <v>16.57</v>
      </c>
      <c r="O883" s="49">
        <v>9.2499999999999999E-2</v>
      </c>
      <c r="P883" s="50">
        <v>0</v>
      </c>
      <c r="Q883" s="50">
        <v>0.04</v>
      </c>
      <c r="R883" s="50">
        <v>0</v>
      </c>
      <c r="S883" s="49">
        <v>0</v>
      </c>
      <c r="T883" s="46"/>
      <c r="U883" s="46">
        <v>85</v>
      </c>
      <c r="V883" s="51"/>
      <c r="W883" s="62"/>
      <c r="X883" s="62"/>
      <c r="Y883" s="23" t="str">
        <f t="shared" si="106"/>
        <v/>
      </c>
      <c r="Z883" s="23">
        <f t="shared" si="107"/>
        <v>16.57</v>
      </c>
      <c r="AA883" s="19">
        <f t="shared" si="108"/>
        <v>1</v>
      </c>
      <c r="AB883" s="19">
        <f t="shared" si="109"/>
        <v>0</v>
      </c>
      <c r="AC883" s="19">
        <f t="shared" si="110"/>
        <v>1</v>
      </c>
      <c r="AD883" s="23" t="str">
        <f t="shared" si="111"/>
        <v/>
      </c>
      <c r="AE883" s="23" t="str">
        <f t="shared" si="112"/>
        <v/>
      </c>
    </row>
    <row r="884" spans="2:31" x14ac:dyDescent="0.25">
      <c r="B884" s="18">
        <f t="shared" si="113"/>
        <v>862</v>
      </c>
      <c r="C884" s="25">
        <v>5500000000387</v>
      </c>
      <c r="D884" s="19"/>
      <c r="E884" s="19"/>
      <c r="F884" s="20"/>
      <c r="G884" s="20" t="s">
        <v>924</v>
      </c>
      <c r="H884" s="21">
        <v>8</v>
      </c>
      <c r="I884" s="21" t="s">
        <v>995</v>
      </c>
      <c r="J884" s="46" t="s">
        <v>1155</v>
      </c>
      <c r="K884" s="46"/>
      <c r="L884" s="47">
        <v>0</v>
      </c>
      <c r="M884" s="48"/>
      <c r="N884" s="97">
        <v>10.42</v>
      </c>
      <c r="O884" s="49">
        <v>9.2499999999999999E-2</v>
      </c>
      <c r="P884" s="50">
        <v>0</v>
      </c>
      <c r="Q884" s="50">
        <v>0.12</v>
      </c>
      <c r="R884" s="50">
        <v>0</v>
      </c>
      <c r="S884" s="49">
        <v>0</v>
      </c>
      <c r="T884" s="46"/>
      <c r="U884" s="46">
        <v>45</v>
      </c>
      <c r="V884" s="51"/>
      <c r="W884" s="62"/>
      <c r="X884" s="62"/>
      <c r="Y884" s="23" t="str">
        <f t="shared" si="106"/>
        <v/>
      </c>
      <c r="Z884" s="23">
        <f t="shared" si="107"/>
        <v>83.36</v>
      </c>
      <c r="AA884" s="19">
        <f t="shared" si="108"/>
        <v>1</v>
      </c>
      <c r="AB884" s="19">
        <f t="shared" si="109"/>
        <v>0</v>
      </c>
      <c r="AC884" s="19">
        <f t="shared" si="110"/>
        <v>1</v>
      </c>
      <c r="AD884" s="23" t="str">
        <f t="shared" si="111"/>
        <v/>
      </c>
      <c r="AE884" s="23" t="str">
        <f t="shared" si="112"/>
        <v/>
      </c>
    </row>
    <row r="885" spans="2:31" x14ac:dyDescent="0.25">
      <c r="B885" s="18">
        <f t="shared" si="113"/>
        <v>863</v>
      </c>
      <c r="C885" s="25">
        <v>5200000011309</v>
      </c>
      <c r="D885" s="19"/>
      <c r="E885" s="19"/>
      <c r="F885" s="20"/>
      <c r="G885" s="20" t="s">
        <v>925</v>
      </c>
      <c r="H885" s="21">
        <v>1</v>
      </c>
      <c r="I885" s="21" t="s">
        <v>995</v>
      </c>
      <c r="J885" s="46" t="s">
        <v>1156</v>
      </c>
      <c r="K885" s="46"/>
      <c r="L885" s="47">
        <v>0</v>
      </c>
      <c r="M885" s="48"/>
      <c r="N885" s="97">
        <v>38.81</v>
      </c>
      <c r="O885" s="49">
        <v>9.2499999999999999E-2</v>
      </c>
      <c r="P885" s="50">
        <v>0</v>
      </c>
      <c r="Q885" s="50">
        <v>0.12</v>
      </c>
      <c r="R885" s="50">
        <v>0</v>
      </c>
      <c r="S885" s="49">
        <v>0</v>
      </c>
      <c r="T885" s="46"/>
      <c r="U885" s="46">
        <v>50</v>
      </c>
      <c r="V885" s="51"/>
      <c r="W885" s="62"/>
      <c r="X885" s="62"/>
      <c r="Y885" s="23" t="str">
        <f t="shared" si="106"/>
        <v/>
      </c>
      <c r="Z885" s="23">
        <f t="shared" si="107"/>
        <v>38.81</v>
      </c>
      <c r="AA885" s="19">
        <f t="shared" si="108"/>
        <v>1</v>
      </c>
      <c r="AB885" s="19">
        <f t="shared" si="109"/>
        <v>0</v>
      </c>
      <c r="AC885" s="19">
        <f t="shared" si="110"/>
        <v>1</v>
      </c>
      <c r="AD885" s="23" t="str">
        <f t="shared" si="111"/>
        <v/>
      </c>
      <c r="AE885" s="23" t="str">
        <f t="shared" si="112"/>
        <v/>
      </c>
    </row>
    <row r="886" spans="2:31" x14ac:dyDescent="0.25">
      <c r="B886" s="18">
        <f t="shared" si="113"/>
        <v>864</v>
      </c>
      <c r="C886" s="25">
        <v>5200000013003</v>
      </c>
      <c r="D886" s="19"/>
      <c r="E886" s="19"/>
      <c r="F886" s="20"/>
      <c r="G886" s="20" t="s">
        <v>926</v>
      </c>
      <c r="H886" s="21">
        <v>1</v>
      </c>
      <c r="I886" s="21" t="s">
        <v>995</v>
      </c>
      <c r="J886" s="46" t="s">
        <v>1073</v>
      </c>
      <c r="K886" s="46" t="s">
        <v>85</v>
      </c>
      <c r="L886" s="47" t="s">
        <v>1188</v>
      </c>
      <c r="M886" s="48"/>
      <c r="N886" s="97"/>
      <c r="O886" s="49"/>
      <c r="P886" s="50"/>
      <c r="Q886" s="50"/>
      <c r="R886" s="50"/>
      <c r="S886" s="49"/>
      <c r="T886" s="46"/>
      <c r="U886" s="46">
        <v>0</v>
      </c>
      <c r="V886" s="51"/>
      <c r="W886" s="62"/>
      <c r="X886" s="62"/>
      <c r="Y886" s="23" t="str">
        <f t="shared" si="106"/>
        <v/>
      </c>
      <c r="Z886" s="23" t="str">
        <f t="shared" si="107"/>
        <v/>
      </c>
      <c r="AA886" s="19">
        <f t="shared" si="108"/>
        <v>0</v>
      </c>
      <c r="AB886" s="19">
        <f t="shared" si="109"/>
        <v>0</v>
      </c>
      <c r="AC886" s="19">
        <f t="shared" si="110"/>
        <v>0</v>
      </c>
      <c r="AD886" s="23" t="str">
        <f t="shared" si="111"/>
        <v/>
      </c>
      <c r="AE886" s="23" t="str">
        <f t="shared" si="112"/>
        <v/>
      </c>
    </row>
    <row r="887" spans="2:31" x14ac:dyDescent="0.25">
      <c r="B887" s="18">
        <f t="shared" si="113"/>
        <v>865</v>
      </c>
      <c r="C887" s="25">
        <v>5500000001197</v>
      </c>
      <c r="D887" s="19"/>
      <c r="E887" s="19"/>
      <c r="F887" s="20"/>
      <c r="G887" s="20" t="s">
        <v>927</v>
      </c>
      <c r="H887" s="21">
        <v>1</v>
      </c>
      <c r="I887" s="21" t="s">
        <v>995</v>
      </c>
      <c r="J887" s="46" t="s">
        <v>1109</v>
      </c>
      <c r="K887" s="46"/>
      <c r="L887" s="47">
        <v>0</v>
      </c>
      <c r="M887" s="48"/>
      <c r="N887" s="97">
        <v>4.07</v>
      </c>
      <c r="O887" s="49">
        <v>9.2499999999999999E-2</v>
      </c>
      <c r="P887" s="50">
        <v>0</v>
      </c>
      <c r="Q887" s="50">
        <v>0.04</v>
      </c>
      <c r="R887" s="50">
        <v>0</v>
      </c>
      <c r="S887" s="49">
        <v>0</v>
      </c>
      <c r="T887" s="46"/>
      <c r="U887" s="46">
        <v>50</v>
      </c>
      <c r="V887" s="51"/>
      <c r="W887" s="62"/>
      <c r="X887" s="62"/>
      <c r="Y887" s="23" t="str">
        <f t="shared" si="106"/>
        <v/>
      </c>
      <c r="Z887" s="23">
        <f t="shared" si="107"/>
        <v>4.07</v>
      </c>
      <c r="AA887" s="19">
        <f t="shared" si="108"/>
        <v>1</v>
      </c>
      <c r="AB887" s="19">
        <f t="shared" si="109"/>
        <v>0</v>
      </c>
      <c r="AC887" s="19">
        <f t="shared" si="110"/>
        <v>1</v>
      </c>
      <c r="AD887" s="23" t="str">
        <f t="shared" si="111"/>
        <v/>
      </c>
      <c r="AE887" s="23" t="str">
        <f t="shared" si="112"/>
        <v/>
      </c>
    </row>
    <row r="888" spans="2:31" x14ac:dyDescent="0.25">
      <c r="B888" s="18">
        <f t="shared" si="113"/>
        <v>866</v>
      </c>
      <c r="C888" s="25">
        <v>5500000001196</v>
      </c>
      <c r="D888" s="19"/>
      <c r="E888" s="19"/>
      <c r="F888" s="20"/>
      <c r="G888" s="20" t="s">
        <v>928</v>
      </c>
      <c r="H888" s="21">
        <v>1</v>
      </c>
      <c r="I888" s="21" t="s">
        <v>995</v>
      </c>
      <c r="J888" s="46" t="s">
        <v>1109</v>
      </c>
      <c r="K888" s="46"/>
      <c r="L888" s="47">
        <v>0</v>
      </c>
      <c r="M888" s="48"/>
      <c r="N888" s="97">
        <v>5.21</v>
      </c>
      <c r="O888" s="49">
        <v>9.2499999999999999E-2</v>
      </c>
      <c r="P888" s="50">
        <v>0</v>
      </c>
      <c r="Q888" s="50">
        <v>0.04</v>
      </c>
      <c r="R888" s="50">
        <v>0</v>
      </c>
      <c r="S888" s="49">
        <v>0</v>
      </c>
      <c r="T888" s="46"/>
      <c r="U888" s="46">
        <v>55</v>
      </c>
      <c r="V888" s="51"/>
      <c r="W888" s="62"/>
      <c r="X888" s="62"/>
      <c r="Y888" s="23" t="str">
        <f t="shared" si="106"/>
        <v/>
      </c>
      <c r="Z888" s="23">
        <f t="shared" si="107"/>
        <v>5.21</v>
      </c>
      <c r="AA888" s="19">
        <f t="shared" si="108"/>
        <v>1</v>
      </c>
      <c r="AB888" s="19">
        <f t="shared" si="109"/>
        <v>0</v>
      </c>
      <c r="AC888" s="19">
        <f t="shared" si="110"/>
        <v>1</v>
      </c>
      <c r="AD888" s="23" t="str">
        <f t="shared" si="111"/>
        <v/>
      </c>
      <c r="AE888" s="23" t="str">
        <f t="shared" si="112"/>
        <v/>
      </c>
    </row>
    <row r="889" spans="2:31" x14ac:dyDescent="0.25">
      <c r="B889" s="18">
        <f t="shared" si="113"/>
        <v>867</v>
      </c>
      <c r="C889" s="25">
        <v>5200000013006</v>
      </c>
      <c r="D889" s="19"/>
      <c r="E889" s="19"/>
      <c r="F889" s="20"/>
      <c r="G889" s="20" t="s">
        <v>929</v>
      </c>
      <c r="H889" s="21">
        <v>1</v>
      </c>
      <c r="I889" s="21" t="s">
        <v>995</v>
      </c>
      <c r="J889" s="46" t="s">
        <v>1073</v>
      </c>
      <c r="K889" s="46" t="s">
        <v>85</v>
      </c>
      <c r="L889" s="47" t="s">
        <v>1190</v>
      </c>
      <c r="M889" s="48"/>
      <c r="N889" s="97"/>
      <c r="O889" s="49"/>
      <c r="P889" s="50"/>
      <c r="Q889" s="50"/>
      <c r="R889" s="50"/>
      <c r="S889" s="49"/>
      <c r="T889" s="46"/>
      <c r="U889" s="46">
        <v>0</v>
      </c>
      <c r="V889" s="51"/>
      <c r="W889" s="62"/>
      <c r="X889" s="62"/>
      <c r="Y889" s="23" t="str">
        <f t="shared" si="106"/>
        <v/>
      </c>
      <c r="Z889" s="23" t="str">
        <f t="shared" si="107"/>
        <v/>
      </c>
      <c r="AA889" s="19">
        <f t="shared" si="108"/>
        <v>0</v>
      </c>
      <c r="AB889" s="19">
        <f t="shared" si="109"/>
        <v>0</v>
      </c>
      <c r="AC889" s="19">
        <f t="shared" si="110"/>
        <v>0</v>
      </c>
      <c r="AD889" s="23" t="str">
        <f t="shared" si="111"/>
        <v/>
      </c>
      <c r="AE889" s="23" t="str">
        <f t="shared" si="112"/>
        <v/>
      </c>
    </row>
    <row r="890" spans="2:31" x14ac:dyDescent="0.25">
      <c r="B890" s="18">
        <f t="shared" si="113"/>
        <v>868</v>
      </c>
      <c r="C890" s="25">
        <v>5500000001202</v>
      </c>
      <c r="D890" s="19"/>
      <c r="E890" s="19"/>
      <c r="F890" s="20"/>
      <c r="G890" s="20" t="s">
        <v>930</v>
      </c>
      <c r="H890" s="21">
        <v>1</v>
      </c>
      <c r="I890" s="21" t="s">
        <v>995</v>
      </c>
      <c r="J890" s="46" t="s">
        <v>1073</v>
      </c>
      <c r="K890" s="46" t="s">
        <v>85</v>
      </c>
      <c r="L890" s="47" t="s">
        <v>1225</v>
      </c>
      <c r="M890" s="48"/>
      <c r="N890" s="97"/>
      <c r="O890" s="49"/>
      <c r="P890" s="50"/>
      <c r="Q890" s="50"/>
      <c r="R890" s="50"/>
      <c r="S890" s="49"/>
      <c r="T890" s="46"/>
      <c r="U890" s="46">
        <v>0</v>
      </c>
      <c r="V890" s="51"/>
      <c r="W890" s="62"/>
      <c r="X890" s="62"/>
      <c r="Y890" s="23" t="str">
        <f t="shared" si="106"/>
        <v/>
      </c>
      <c r="Z890" s="23" t="str">
        <f t="shared" si="107"/>
        <v/>
      </c>
      <c r="AA890" s="19">
        <f t="shared" si="108"/>
        <v>0</v>
      </c>
      <c r="AB890" s="19">
        <f t="shared" si="109"/>
        <v>0</v>
      </c>
      <c r="AC890" s="19">
        <f t="shared" si="110"/>
        <v>0</v>
      </c>
      <c r="AD890" s="23" t="str">
        <f t="shared" si="111"/>
        <v/>
      </c>
      <c r="AE890" s="23" t="str">
        <f t="shared" si="112"/>
        <v/>
      </c>
    </row>
    <row r="891" spans="2:31" x14ac:dyDescent="0.25">
      <c r="B891" s="18">
        <f t="shared" si="113"/>
        <v>869</v>
      </c>
      <c r="C891" s="25">
        <v>5500000000412</v>
      </c>
      <c r="D891" s="19"/>
      <c r="E891" s="19"/>
      <c r="F891" s="20"/>
      <c r="G891" s="20" t="s">
        <v>931</v>
      </c>
      <c r="H891" s="21">
        <v>5</v>
      </c>
      <c r="I891" s="21" t="s">
        <v>995</v>
      </c>
      <c r="J891" s="46" t="s">
        <v>1122</v>
      </c>
      <c r="K891" s="46"/>
      <c r="L891" s="47">
        <v>0</v>
      </c>
      <c r="M891" s="48"/>
      <c r="N891" s="97">
        <v>23.71</v>
      </c>
      <c r="O891" s="49">
        <v>9.2499999999999999E-2</v>
      </c>
      <c r="P891" s="50">
        <v>0</v>
      </c>
      <c r="Q891" s="50">
        <v>0.04</v>
      </c>
      <c r="R891" s="50">
        <v>0</v>
      </c>
      <c r="S891" s="49">
        <v>0</v>
      </c>
      <c r="T891" s="46"/>
      <c r="U891" s="46">
        <v>50</v>
      </c>
      <c r="V891" s="51"/>
      <c r="W891" s="62"/>
      <c r="X891" s="62"/>
      <c r="Y891" s="23" t="str">
        <f t="shared" si="106"/>
        <v/>
      </c>
      <c r="Z891" s="23">
        <f t="shared" si="107"/>
        <v>118.55000000000001</v>
      </c>
      <c r="AA891" s="19">
        <f t="shared" si="108"/>
        <v>1</v>
      </c>
      <c r="AB891" s="19">
        <f t="shared" si="109"/>
        <v>0</v>
      </c>
      <c r="AC891" s="19">
        <f t="shared" si="110"/>
        <v>1</v>
      </c>
      <c r="AD891" s="23" t="str">
        <f t="shared" si="111"/>
        <v/>
      </c>
      <c r="AE891" s="23" t="str">
        <f t="shared" si="112"/>
        <v/>
      </c>
    </row>
    <row r="892" spans="2:31" x14ac:dyDescent="0.25">
      <c r="B892" s="18">
        <f t="shared" si="113"/>
        <v>870</v>
      </c>
      <c r="C892" s="25">
        <v>5500000000997</v>
      </c>
      <c r="D892" s="19"/>
      <c r="E892" s="19"/>
      <c r="F892" s="20"/>
      <c r="G892" s="20" t="s">
        <v>932</v>
      </c>
      <c r="H892" s="21">
        <v>9</v>
      </c>
      <c r="I892" s="21" t="s">
        <v>995</v>
      </c>
      <c r="J892" s="46" t="s">
        <v>1157</v>
      </c>
      <c r="K892" s="46"/>
      <c r="L892" s="47">
        <v>0</v>
      </c>
      <c r="M892" s="48"/>
      <c r="N892" s="97">
        <v>2962</v>
      </c>
      <c r="O892" s="49">
        <v>9.2499999999999999E-2</v>
      </c>
      <c r="P892" s="50">
        <v>0</v>
      </c>
      <c r="Q892" s="50">
        <v>0.12</v>
      </c>
      <c r="R892" s="50">
        <v>0</v>
      </c>
      <c r="S892" s="49">
        <v>0</v>
      </c>
      <c r="T892" s="46"/>
      <c r="U892" s="46">
        <v>50</v>
      </c>
      <c r="V892" s="51"/>
      <c r="W892" s="62"/>
      <c r="X892" s="62"/>
      <c r="Y892" s="23" t="str">
        <f t="shared" si="106"/>
        <v/>
      </c>
      <c r="Z892" s="23">
        <f t="shared" si="107"/>
        <v>26658</v>
      </c>
      <c r="AA892" s="19">
        <f t="shared" si="108"/>
        <v>1</v>
      </c>
      <c r="AB892" s="19">
        <f t="shared" si="109"/>
        <v>0</v>
      </c>
      <c r="AC892" s="19">
        <f t="shared" si="110"/>
        <v>1</v>
      </c>
      <c r="AD892" s="23" t="str">
        <f t="shared" si="111"/>
        <v/>
      </c>
      <c r="AE892" s="23" t="str">
        <f t="shared" si="112"/>
        <v/>
      </c>
    </row>
    <row r="893" spans="2:31" x14ac:dyDescent="0.25">
      <c r="B893" s="18">
        <f t="shared" si="113"/>
        <v>871</v>
      </c>
      <c r="C893" s="25">
        <v>5200000011165</v>
      </c>
      <c r="D893" s="19"/>
      <c r="E893" s="19"/>
      <c r="F893" s="20"/>
      <c r="G893" s="20" t="s">
        <v>933</v>
      </c>
      <c r="H893" s="21">
        <v>1</v>
      </c>
      <c r="I893" s="21" t="s">
        <v>995</v>
      </c>
      <c r="J893" s="46" t="s">
        <v>1073</v>
      </c>
      <c r="K893" s="46" t="s">
        <v>85</v>
      </c>
      <c r="L893" s="47" t="s">
        <v>1188</v>
      </c>
      <c r="M893" s="48"/>
      <c r="N893" s="97"/>
      <c r="O893" s="49"/>
      <c r="P893" s="50"/>
      <c r="Q893" s="50"/>
      <c r="R893" s="50"/>
      <c r="S893" s="49"/>
      <c r="T893" s="46"/>
      <c r="U893" s="46">
        <v>0</v>
      </c>
      <c r="V893" s="51"/>
      <c r="W893" s="62"/>
      <c r="X893" s="62"/>
      <c r="Y893" s="23" t="str">
        <f t="shared" si="106"/>
        <v/>
      </c>
      <c r="Z893" s="23" t="str">
        <f t="shared" si="107"/>
        <v/>
      </c>
      <c r="AA893" s="19">
        <f t="shared" si="108"/>
        <v>0</v>
      </c>
      <c r="AB893" s="19">
        <f t="shared" si="109"/>
        <v>0</v>
      </c>
      <c r="AC893" s="19">
        <f t="shared" si="110"/>
        <v>0</v>
      </c>
      <c r="AD893" s="23" t="str">
        <f t="shared" si="111"/>
        <v/>
      </c>
      <c r="AE893" s="23" t="str">
        <f t="shared" si="112"/>
        <v/>
      </c>
    </row>
    <row r="894" spans="2:31" x14ac:dyDescent="0.25">
      <c r="B894" s="18">
        <f t="shared" si="113"/>
        <v>872</v>
      </c>
      <c r="C894" s="25">
        <v>5500000000531</v>
      </c>
      <c r="D894" s="19"/>
      <c r="E894" s="19"/>
      <c r="F894" s="20"/>
      <c r="G894" s="20" t="s">
        <v>934</v>
      </c>
      <c r="H894" s="21">
        <v>1</v>
      </c>
      <c r="I894" s="21" t="s">
        <v>995</v>
      </c>
      <c r="J894" s="46" t="s">
        <v>1093</v>
      </c>
      <c r="K894" s="46"/>
      <c r="L894" s="47">
        <v>0</v>
      </c>
      <c r="M894" s="48"/>
      <c r="N894" s="97">
        <v>9.8000000000000007</v>
      </c>
      <c r="O894" s="49">
        <v>9.2499999999999999E-2</v>
      </c>
      <c r="P894" s="50">
        <v>0</v>
      </c>
      <c r="Q894" s="50">
        <v>0.12</v>
      </c>
      <c r="R894" s="50">
        <v>0</v>
      </c>
      <c r="S894" s="49">
        <v>0</v>
      </c>
      <c r="T894" s="46"/>
      <c r="U894" s="46">
        <v>35</v>
      </c>
      <c r="V894" s="51"/>
      <c r="W894" s="62"/>
      <c r="X894" s="62"/>
      <c r="Y894" s="23" t="str">
        <f t="shared" si="106"/>
        <v/>
      </c>
      <c r="Z894" s="23">
        <f t="shared" si="107"/>
        <v>9.8000000000000007</v>
      </c>
      <c r="AA894" s="19">
        <f t="shared" si="108"/>
        <v>1</v>
      </c>
      <c r="AB894" s="19">
        <f t="shared" si="109"/>
        <v>0</v>
      </c>
      <c r="AC894" s="19">
        <f t="shared" si="110"/>
        <v>1</v>
      </c>
      <c r="AD894" s="23" t="str">
        <f t="shared" si="111"/>
        <v/>
      </c>
      <c r="AE894" s="23" t="str">
        <f t="shared" si="112"/>
        <v/>
      </c>
    </row>
    <row r="895" spans="2:31" x14ac:dyDescent="0.25">
      <c r="B895" s="18">
        <f t="shared" si="113"/>
        <v>873</v>
      </c>
      <c r="C895" s="25">
        <v>5500000000530</v>
      </c>
      <c r="D895" s="19"/>
      <c r="E895" s="19"/>
      <c r="F895" s="20"/>
      <c r="G895" s="20" t="s">
        <v>935</v>
      </c>
      <c r="H895" s="21">
        <v>1</v>
      </c>
      <c r="I895" s="21" t="s">
        <v>995</v>
      </c>
      <c r="J895" s="46" t="s">
        <v>1093</v>
      </c>
      <c r="K895" s="46"/>
      <c r="L895" s="47">
        <v>0</v>
      </c>
      <c r="M895" s="48"/>
      <c r="N895" s="97">
        <v>5.1100000000000003</v>
      </c>
      <c r="O895" s="49">
        <v>9.2499999999999999E-2</v>
      </c>
      <c r="P895" s="50">
        <v>0</v>
      </c>
      <c r="Q895" s="50">
        <v>0.12</v>
      </c>
      <c r="R895" s="50">
        <v>0</v>
      </c>
      <c r="S895" s="49">
        <v>0</v>
      </c>
      <c r="T895" s="46"/>
      <c r="U895" s="46">
        <v>45</v>
      </c>
      <c r="V895" s="51"/>
      <c r="W895" s="62"/>
      <c r="X895" s="62"/>
      <c r="Y895" s="23" t="str">
        <f t="shared" si="106"/>
        <v/>
      </c>
      <c r="Z895" s="23">
        <f t="shared" si="107"/>
        <v>5.1100000000000003</v>
      </c>
      <c r="AA895" s="19">
        <f t="shared" si="108"/>
        <v>1</v>
      </c>
      <c r="AB895" s="19">
        <f t="shared" si="109"/>
        <v>0</v>
      </c>
      <c r="AC895" s="19">
        <f t="shared" si="110"/>
        <v>1</v>
      </c>
      <c r="AD895" s="23" t="str">
        <f t="shared" si="111"/>
        <v/>
      </c>
      <c r="AE895" s="23" t="str">
        <f t="shared" si="112"/>
        <v/>
      </c>
    </row>
    <row r="896" spans="2:31" ht="15" customHeight="1" x14ac:dyDescent="0.25">
      <c r="B896" s="18">
        <f t="shared" si="113"/>
        <v>874</v>
      </c>
      <c r="C896" s="25">
        <v>5500000000514</v>
      </c>
      <c r="D896" s="19"/>
      <c r="E896" s="19"/>
      <c r="F896" s="20"/>
      <c r="G896" s="20" t="s">
        <v>936</v>
      </c>
      <c r="H896" s="21">
        <v>1</v>
      </c>
      <c r="I896" s="21" t="s">
        <v>995</v>
      </c>
      <c r="J896" s="46" t="s">
        <v>1093</v>
      </c>
      <c r="K896" s="46"/>
      <c r="L896" s="47">
        <v>0</v>
      </c>
      <c r="M896" s="48"/>
      <c r="N896" s="97">
        <v>5.1100000000000003</v>
      </c>
      <c r="O896" s="49">
        <v>9.2499999999999999E-2</v>
      </c>
      <c r="P896" s="50">
        <v>0</v>
      </c>
      <c r="Q896" s="50">
        <v>0.12</v>
      </c>
      <c r="R896" s="50">
        <v>0</v>
      </c>
      <c r="S896" s="49">
        <v>0</v>
      </c>
      <c r="T896" s="46"/>
      <c r="U896" s="46">
        <v>45</v>
      </c>
      <c r="V896" s="51"/>
      <c r="W896" s="62"/>
      <c r="X896" s="62"/>
      <c r="Y896" s="23" t="str">
        <f t="shared" si="106"/>
        <v/>
      </c>
      <c r="Z896" s="23">
        <f t="shared" si="107"/>
        <v>5.1100000000000003</v>
      </c>
      <c r="AA896" s="19">
        <f t="shared" si="108"/>
        <v>1</v>
      </c>
      <c r="AB896" s="19">
        <f t="shared" si="109"/>
        <v>0</v>
      </c>
      <c r="AC896" s="19">
        <f t="shared" si="110"/>
        <v>1</v>
      </c>
      <c r="AD896" s="23" t="str">
        <f t="shared" si="111"/>
        <v/>
      </c>
      <c r="AE896" s="23" t="str">
        <f t="shared" si="112"/>
        <v/>
      </c>
    </row>
    <row r="897" spans="2:31" x14ac:dyDescent="0.25">
      <c r="B897" s="18">
        <f t="shared" si="113"/>
        <v>875</v>
      </c>
      <c r="C897" s="25">
        <v>5500000000529</v>
      </c>
      <c r="D897" s="19"/>
      <c r="E897" s="19"/>
      <c r="F897" s="20"/>
      <c r="G897" s="20" t="s">
        <v>937</v>
      </c>
      <c r="H897" s="21">
        <v>1</v>
      </c>
      <c r="I897" s="21" t="s">
        <v>995</v>
      </c>
      <c r="J897" s="46" t="s">
        <v>1093</v>
      </c>
      <c r="K897" s="46"/>
      <c r="L897" s="47">
        <v>0</v>
      </c>
      <c r="M897" s="48"/>
      <c r="N897" s="97">
        <v>8.86</v>
      </c>
      <c r="O897" s="49">
        <v>9.2499999999999999E-2</v>
      </c>
      <c r="P897" s="50">
        <v>0</v>
      </c>
      <c r="Q897" s="50">
        <v>0.12</v>
      </c>
      <c r="R897" s="50">
        <v>0</v>
      </c>
      <c r="S897" s="49">
        <v>0</v>
      </c>
      <c r="T897" s="46"/>
      <c r="U897" s="46">
        <v>50</v>
      </c>
      <c r="V897" s="51"/>
      <c r="W897" s="62"/>
      <c r="X897" s="62"/>
      <c r="Y897" s="23" t="str">
        <f t="shared" si="106"/>
        <v/>
      </c>
      <c r="Z897" s="23">
        <f t="shared" si="107"/>
        <v>8.86</v>
      </c>
      <c r="AA897" s="19">
        <f t="shared" si="108"/>
        <v>1</v>
      </c>
      <c r="AB897" s="19">
        <f t="shared" si="109"/>
        <v>0</v>
      </c>
      <c r="AC897" s="19">
        <f t="shared" si="110"/>
        <v>1</v>
      </c>
      <c r="AD897" s="23" t="str">
        <f t="shared" si="111"/>
        <v/>
      </c>
      <c r="AE897" s="23" t="str">
        <f t="shared" si="112"/>
        <v/>
      </c>
    </row>
    <row r="898" spans="2:31" x14ac:dyDescent="0.25">
      <c r="B898" s="18">
        <f t="shared" si="113"/>
        <v>876</v>
      </c>
      <c r="C898" s="25">
        <v>5500000001112</v>
      </c>
      <c r="D898" s="19"/>
      <c r="E898" s="19"/>
      <c r="F898" s="20"/>
      <c r="G898" s="20" t="s">
        <v>938</v>
      </c>
      <c r="H898" s="21">
        <v>53</v>
      </c>
      <c r="I898" s="21" t="s">
        <v>995</v>
      </c>
      <c r="J898" s="46" t="s">
        <v>1093</v>
      </c>
      <c r="K898" s="46"/>
      <c r="L898" s="47">
        <v>0</v>
      </c>
      <c r="M898" s="48"/>
      <c r="N898" s="97">
        <v>10.84</v>
      </c>
      <c r="O898" s="49">
        <v>9.2499999999999999E-2</v>
      </c>
      <c r="P898" s="50">
        <v>0</v>
      </c>
      <c r="Q898" s="50">
        <v>0.12</v>
      </c>
      <c r="R898" s="50">
        <v>0</v>
      </c>
      <c r="S898" s="49">
        <v>0</v>
      </c>
      <c r="T898" s="46"/>
      <c r="U898" s="46">
        <v>35</v>
      </c>
      <c r="V898" s="51"/>
      <c r="W898" s="62"/>
      <c r="X898" s="62"/>
      <c r="Y898" s="23" t="str">
        <f t="shared" si="106"/>
        <v/>
      </c>
      <c r="Z898" s="23">
        <f t="shared" si="107"/>
        <v>574.52</v>
      </c>
      <c r="AA898" s="19">
        <f t="shared" si="108"/>
        <v>1</v>
      </c>
      <c r="AB898" s="19">
        <f t="shared" si="109"/>
        <v>0</v>
      </c>
      <c r="AC898" s="19">
        <f t="shared" si="110"/>
        <v>1</v>
      </c>
      <c r="AD898" s="23" t="str">
        <f t="shared" si="111"/>
        <v/>
      </c>
      <c r="AE898" s="23" t="str">
        <f t="shared" si="112"/>
        <v/>
      </c>
    </row>
    <row r="899" spans="2:31" x14ac:dyDescent="0.25">
      <c r="B899" s="18">
        <f t="shared" si="113"/>
        <v>877</v>
      </c>
      <c r="C899" s="25">
        <v>5500000000515</v>
      </c>
      <c r="D899" s="19"/>
      <c r="E899" s="19"/>
      <c r="F899" s="20"/>
      <c r="G899" s="20" t="s">
        <v>939</v>
      </c>
      <c r="H899" s="21">
        <v>1</v>
      </c>
      <c r="I899" s="21" t="s">
        <v>995</v>
      </c>
      <c r="J899" s="46" t="s">
        <v>1093</v>
      </c>
      <c r="K899" s="46"/>
      <c r="L899" s="47">
        <v>0</v>
      </c>
      <c r="M899" s="48"/>
      <c r="N899" s="97">
        <v>11.24</v>
      </c>
      <c r="O899" s="49">
        <v>9.2499999999999999E-2</v>
      </c>
      <c r="P899" s="50">
        <v>0</v>
      </c>
      <c r="Q899" s="50">
        <v>0.12</v>
      </c>
      <c r="R899" s="50">
        <v>0</v>
      </c>
      <c r="S899" s="49">
        <v>0</v>
      </c>
      <c r="T899" s="46"/>
      <c r="U899" s="46">
        <v>45</v>
      </c>
      <c r="V899" s="51"/>
      <c r="W899" s="62"/>
      <c r="X899" s="62"/>
      <c r="Y899" s="23" t="str">
        <f t="shared" si="106"/>
        <v/>
      </c>
      <c r="Z899" s="23">
        <f t="shared" si="107"/>
        <v>11.24</v>
      </c>
      <c r="AA899" s="19">
        <f t="shared" si="108"/>
        <v>1</v>
      </c>
      <c r="AB899" s="19">
        <f t="shared" si="109"/>
        <v>0</v>
      </c>
      <c r="AC899" s="19">
        <f t="shared" si="110"/>
        <v>1</v>
      </c>
      <c r="AD899" s="23" t="str">
        <f t="shared" si="111"/>
        <v/>
      </c>
      <c r="AE899" s="23" t="str">
        <f t="shared" si="112"/>
        <v/>
      </c>
    </row>
    <row r="900" spans="2:31" x14ac:dyDescent="0.25">
      <c r="B900" s="18">
        <f t="shared" si="113"/>
        <v>878</v>
      </c>
      <c r="C900" s="25">
        <v>5500000000538</v>
      </c>
      <c r="D900" s="19"/>
      <c r="E900" s="19"/>
      <c r="F900" s="20"/>
      <c r="G900" s="20" t="s">
        <v>940</v>
      </c>
      <c r="H900" s="21">
        <v>1</v>
      </c>
      <c r="I900" s="21" t="s">
        <v>995</v>
      </c>
      <c r="J900" s="46" t="s">
        <v>1097</v>
      </c>
      <c r="K900" s="46"/>
      <c r="L900" s="47">
        <v>0</v>
      </c>
      <c r="M900" s="48"/>
      <c r="N900" s="97">
        <v>7.96</v>
      </c>
      <c r="O900" s="49">
        <v>9.2499999999999999E-2</v>
      </c>
      <c r="P900" s="50">
        <v>0</v>
      </c>
      <c r="Q900" s="50">
        <v>0.04</v>
      </c>
      <c r="R900" s="50">
        <v>0</v>
      </c>
      <c r="S900" s="49">
        <v>0</v>
      </c>
      <c r="T900" s="46"/>
      <c r="U900" s="46">
        <v>45</v>
      </c>
      <c r="V900" s="51"/>
      <c r="W900" s="62"/>
      <c r="X900" s="62"/>
      <c r="Y900" s="23" t="str">
        <f t="shared" si="106"/>
        <v/>
      </c>
      <c r="Z900" s="23">
        <f t="shared" si="107"/>
        <v>7.96</v>
      </c>
      <c r="AA900" s="19">
        <f t="shared" si="108"/>
        <v>1</v>
      </c>
      <c r="AB900" s="19">
        <f t="shared" si="109"/>
        <v>0</v>
      </c>
      <c r="AC900" s="19">
        <f t="shared" si="110"/>
        <v>1</v>
      </c>
      <c r="AD900" s="23" t="str">
        <f t="shared" si="111"/>
        <v/>
      </c>
      <c r="AE900" s="23" t="str">
        <f t="shared" si="112"/>
        <v/>
      </c>
    </row>
    <row r="901" spans="2:31" x14ac:dyDescent="0.25">
      <c r="B901" s="18">
        <f t="shared" si="113"/>
        <v>879</v>
      </c>
      <c r="C901" s="25">
        <v>5500000000534</v>
      </c>
      <c r="D901" s="19"/>
      <c r="E901" s="19"/>
      <c r="F901" s="20"/>
      <c r="G901" s="20" t="s">
        <v>941</v>
      </c>
      <c r="H901" s="21">
        <v>1</v>
      </c>
      <c r="I901" s="21" t="s">
        <v>995</v>
      </c>
      <c r="J901" s="46" t="s">
        <v>1158</v>
      </c>
      <c r="K901" s="46"/>
      <c r="L901" s="47">
        <v>0</v>
      </c>
      <c r="M901" s="48"/>
      <c r="N901" s="97">
        <v>23.53</v>
      </c>
      <c r="O901" s="49">
        <v>9.2499999999999999E-2</v>
      </c>
      <c r="P901" s="50">
        <v>0</v>
      </c>
      <c r="Q901" s="50">
        <v>0.04</v>
      </c>
      <c r="R901" s="50">
        <v>0</v>
      </c>
      <c r="S901" s="49">
        <v>0</v>
      </c>
      <c r="T901" s="46"/>
      <c r="U901" s="46">
        <v>50</v>
      </c>
      <c r="V901" s="51"/>
      <c r="W901" s="62"/>
      <c r="X901" s="62"/>
      <c r="Y901" s="23" t="str">
        <f t="shared" si="106"/>
        <v/>
      </c>
      <c r="Z901" s="23">
        <f t="shared" si="107"/>
        <v>23.53</v>
      </c>
      <c r="AA901" s="19">
        <f t="shared" si="108"/>
        <v>1</v>
      </c>
      <c r="AB901" s="19">
        <f t="shared" si="109"/>
        <v>0</v>
      </c>
      <c r="AC901" s="19">
        <f t="shared" si="110"/>
        <v>1</v>
      </c>
      <c r="AD901" s="23" t="str">
        <f t="shared" si="111"/>
        <v/>
      </c>
      <c r="AE901" s="23" t="str">
        <f t="shared" si="112"/>
        <v/>
      </c>
    </row>
    <row r="902" spans="2:31" x14ac:dyDescent="0.25">
      <c r="B902" s="18">
        <f t="shared" si="113"/>
        <v>880</v>
      </c>
      <c r="C902" s="25">
        <v>5500000000535</v>
      </c>
      <c r="D902" s="19"/>
      <c r="E902" s="19"/>
      <c r="F902" s="20"/>
      <c r="G902" s="20" t="s">
        <v>942</v>
      </c>
      <c r="H902" s="21">
        <v>1</v>
      </c>
      <c r="I902" s="21" t="s">
        <v>995</v>
      </c>
      <c r="J902" s="46" t="s">
        <v>1097</v>
      </c>
      <c r="K902" s="46"/>
      <c r="L902" s="47">
        <v>0</v>
      </c>
      <c r="M902" s="48"/>
      <c r="N902" s="97">
        <v>7.84</v>
      </c>
      <c r="O902" s="49">
        <v>9.2499999999999999E-2</v>
      </c>
      <c r="P902" s="50">
        <v>0</v>
      </c>
      <c r="Q902" s="50">
        <v>0.04</v>
      </c>
      <c r="R902" s="50">
        <v>0</v>
      </c>
      <c r="S902" s="49">
        <v>0</v>
      </c>
      <c r="T902" s="46"/>
      <c r="U902" s="46">
        <v>45</v>
      </c>
      <c r="V902" s="51"/>
      <c r="W902" s="62"/>
      <c r="X902" s="62"/>
      <c r="Y902" s="23" t="str">
        <f t="shared" si="106"/>
        <v/>
      </c>
      <c r="Z902" s="23">
        <f t="shared" si="107"/>
        <v>7.84</v>
      </c>
      <c r="AA902" s="19">
        <f t="shared" si="108"/>
        <v>1</v>
      </c>
      <c r="AB902" s="19">
        <f t="shared" si="109"/>
        <v>0</v>
      </c>
      <c r="AC902" s="19">
        <f t="shared" si="110"/>
        <v>1</v>
      </c>
      <c r="AD902" s="23" t="str">
        <f t="shared" si="111"/>
        <v/>
      </c>
      <c r="AE902" s="23" t="str">
        <f t="shared" si="112"/>
        <v/>
      </c>
    </row>
    <row r="903" spans="2:31" x14ac:dyDescent="0.25">
      <c r="B903" s="18">
        <f t="shared" si="113"/>
        <v>881</v>
      </c>
      <c r="C903" s="25">
        <v>5500000000522</v>
      </c>
      <c r="D903" s="19"/>
      <c r="E903" s="19"/>
      <c r="F903" s="20"/>
      <c r="G903" s="20" t="s">
        <v>943</v>
      </c>
      <c r="H903" s="21">
        <v>1</v>
      </c>
      <c r="I903" s="21" t="s">
        <v>995</v>
      </c>
      <c r="J903" s="46" t="s">
        <v>1102</v>
      </c>
      <c r="K903" s="46"/>
      <c r="L903" s="47">
        <v>0</v>
      </c>
      <c r="M903" s="48"/>
      <c r="N903" s="97">
        <v>398.58</v>
      </c>
      <c r="O903" s="49">
        <v>9.2499999999999999E-2</v>
      </c>
      <c r="P903" s="50">
        <v>0</v>
      </c>
      <c r="Q903" s="50">
        <v>0.12</v>
      </c>
      <c r="R903" s="50">
        <v>0</v>
      </c>
      <c r="S903" s="49">
        <v>0</v>
      </c>
      <c r="T903" s="46"/>
      <c r="U903" s="46">
        <v>45</v>
      </c>
      <c r="V903" s="51"/>
      <c r="W903" s="62"/>
      <c r="X903" s="62"/>
      <c r="Y903" s="23" t="str">
        <f t="shared" si="106"/>
        <v/>
      </c>
      <c r="Z903" s="23">
        <f t="shared" si="107"/>
        <v>398.58</v>
      </c>
      <c r="AA903" s="19">
        <f t="shared" si="108"/>
        <v>1</v>
      </c>
      <c r="AB903" s="19">
        <f t="shared" si="109"/>
        <v>0</v>
      </c>
      <c r="AC903" s="19">
        <f t="shared" si="110"/>
        <v>1</v>
      </c>
      <c r="AD903" s="23" t="str">
        <f t="shared" si="111"/>
        <v/>
      </c>
      <c r="AE903" s="23" t="str">
        <f t="shared" si="112"/>
        <v/>
      </c>
    </row>
    <row r="904" spans="2:31" x14ac:dyDescent="0.25">
      <c r="B904" s="18">
        <f t="shared" si="113"/>
        <v>882</v>
      </c>
      <c r="C904" s="25">
        <v>5500000001011</v>
      </c>
      <c r="D904" s="19"/>
      <c r="E904" s="19"/>
      <c r="F904" s="20"/>
      <c r="G904" s="20" t="s">
        <v>944</v>
      </c>
      <c r="H904" s="21">
        <v>1</v>
      </c>
      <c r="I904" s="21" t="s">
        <v>995</v>
      </c>
      <c r="J904" s="46" t="s">
        <v>1102</v>
      </c>
      <c r="K904" s="46"/>
      <c r="L904" s="47">
        <v>0</v>
      </c>
      <c r="M904" s="48"/>
      <c r="N904" s="97">
        <v>360.91</v>
      </c>
      <c r="O904" s="49">
        <v>9.2499999999999999E-2</v>
      </c>
      <c r="P904" s="50">
        <v>0</v>
      </c>
      <c r="Q904" s="50">
        <v>0.04</v>
      </c>
      <c r="R904" s="50">
        <v>0</v>
      </c>
      <c r="S904" s="49">
        <v>0</v>
      </c>
      <c r="T904" s="46"/>
      <c r="U904" s="46">
        <v>45</v>
      </c>
      <c r="V904" s="51"/>
      <c r="W904" s="62"/>
      <c r="X904" s="62"/>
      <c r="Y904" s="23" t="str">
        <f t="shared" si="106"/>
        <v/>
      </c>
      <c r="Z904" s="23">
        <f t="shared" si="107"/>
        <v>360.91</v>
      </c>
      <c r="AA904" s="19">
        <f t="shared" si="108"/>
        <v>1</v>
      </c>
      <c r="AB904" s="19">
        <f t="shared" si="109"/>
        <v>0</v>
      </c>
      <c r="AC904" s="19">
        <f t="shared" si="110"/>
        <v>1</v>
      </c>
      <c r="AD904" s="23" t="str">
        <f t="shared" si="111"/>
        <v/>
      </c>
      <c r="AE904" s="23" t="str">
        <f t="shared" si="112"/>
        <v/>
      </c>
    </row>
    <row r="905" spans="2:31" x14ac:dyDescent="0.25">
      <c r="B905" s="18">
        <f t="shared" si="113"/>
        <v>883</v>
      </c>
      <c r="C905" s="25">
        <v>5500000000547</v>
      </c>
      <c r="D905" s="19"/>
      <c r="E905" s="19"/>
      <c r="F905" s="20"/>
      <c r="G905" s="20" t="s">
        <v>945</v>
      </c>
      <c r="H905" s="21">
        <v>1</v>
      </c>
      <c r="I905" s="21" t="s">
        <v>995</v>
      </c>
      <c r="J905" s="46" t="s">
        <v>1102</v>
      </c>
      <c r="K905" s="46"/>
      <c r="L905" s="47">
        <v>0</v>
      </c>
      <c r="M905" s="48"/>
      <c r="N905" s="97">
        <v>690.72</v>
      </c>
      <c r="O905" s="49">
        <v>9.2499999999999999E-2</v>
      </c>
      <c r="P905" s="50">
        <v>0</v>
      </c>
      <c r="Q905" s="50">
        <v>0.12</v>
      </c>
      <c r="R905" s="50">
        <v>0</v>
      </c>
      <c r="S905" s="49">
        <v>0</v>
      </c>
      <c r="T905" s="46"/>
      <c r="U905" s="46">
        <v>55</v>
      </c>
      <c r="V905" s="51"/>
      <c r="W905" s="62"/>
      <c r="X905" s="62"/>
      <c r="Y905" s="23" t="str">
        <f t="shared" si="106"/>
        <v/>
      </c>
      <c r="Z905" s="23">
        <f t="shared" si="107"/>
        <v>690.72</v>
      </c>
      <c r="AA905" s="19">
        <f t="shared" si="108"/>
        <v>1</v>
      </c>
      <c r="AB905" s="19">
        <f t="shared" si="109"/>
        <v>0</v>
      </c>
      <c r="AC905" s="19">
        <f t="shared" si="110"/>
        <v>1</v>
      </c>
      <c r="AD905" s="23" t="str">
        <f t="shared" si="111"/>
        <v/>
      </c>
      <c r="AE905" s="23" t="str">
        <f t="shared" si="112"/>
        <v/>
      </c>
    </row>
    <row r="906" spans="2:31" x14ac:dyDescent="0.25">
      <c r="B906" s="18">
        <f t="shared" si="113"/>
        <v>884</v>
      </c>
      <c r="C906" s="25">
        <v>5500000000500</v>
      </c>
      <c r="D906" s="19"/>
      <c r="E906" s="19"/>
      <c r="F906" s="20"/>
      <c r="G906" s="20" t="s">
        <v>946</v>
      </c>
      <c r="H906" s="21">
        <v>1</v>
      </c>
      <c r="I906" s="21" t="s">
        <v>995</v>
      </c>
      <c r="J906" s="46" t="s">
        <v>1304</v>
      </c>
      <c r="K906" s="46"/>
      <c r="L906" s="47">
        <v>0</v>
      </c>
      <c r="M906" s="48"/>
      <c r="N906" s="97">
        <v>27.72</v>
      </c>
      <c r="O906" s="49">
        <v>9.2499999999999999E-2</v>
      </c>
      <c r="P906" s="50">
        <v>0</v>
      </c>
      <c r="Q906" s="50">
        <v>0.04</v>
      </c>
      <c r="R906" s="50">
        <v>0</v>
      </c>
      <c r="S906" s="49">
        <v>0</v>
      </c>
      <c r="T906" s="46"/>
      <c r="U906" s="46">
        <v>35</v>
      </c>
      <c r="V906" s="51"/>
      <c r="W906" s="62"/>
      <c r="X906" s="62"/>
      <c r="Y906" s="23" t="str">
        <f t="shared" si="106"/>
        <v/>
      </c>
      <c r="Z906" s="23">
        <f t="shared" si="107"/>
        <v>27.72</v>
      </c>
      <c r="AA906" s="19">
        <f t="shared" si="108"/>
        <v>1</v>
      </c>
      <c r="AB906" s="19">
        <f t="shared" si="109"/>
        <v>0</v>
      </c>
      <c r="AC906" s="19">
        <f t="shared" si="110"/>
        <v>1</v>
      </c>
      <c r="AD906" s="23" t="str">
        <f t="shared" si="111"/>
        <v/>
      </c>
      <c r="AE906" s="23" t="str">
        <f t="shared" si="112"/>
        <v/>
      </c>
    </row>
    <row r="907" spans="2:31" x14ac:dyDescent="0.25">
      <c r="B907" s="18">
        <f t="shared" si="113"/>
        <v>885</v>
      </c>
      <c r="C907" s="25">
        <v>5500000001551</v>
      </c>
      <c r="D907" s="19"/>
      <c r="E907" s="19"/>
      <c r="F907" s="20"/>
      <c r="G907" s="20" t="s">
        <v>947</v>
      </c>
      <c r="H907" s="21">
        <v>1</v>
      </c>
      <c r="I907" s="21" t="s">
        <v>995</v>
      </c>
      <c r="J907" s="46" t="s">
        <v>1159</v>
      </c>
      <c r="K907" s="46"/>
      <c r="L907" s="47">
        <v>0</v>
      </c>
      <c r="M907" s="48"/>
      <c r="N907" s="97">
        <v>73.05</v>
      </c>
      <c r="O907" s="49">
        <v>9.2499999999999999E-2</v>
      </c>
      <c r="P907" s="50">
        <v>0</v>
      </c>
      <c r="Q907" s="50">
        <v>0.12</v>
      </c>
      <c r="R907" s="50">
        <v>0</v>
      </c>
      <c r="S907" s="49">
        <v>0</v>
      </c>
      <c r="T907" s="46"/>
      <c r="U907" s="46">
        <v>45</v>
      </c>
      <c r="V907" s="51"/>
      <c r="W907" s="62"/>
      <c r="X907" s="62"/>
      <c r="Y907" s="23" t="str">
        <f t="shared" si="106"/>
        <v/>
      </c>
      <c r="Z907" s="23">
        <f t="shared" si="107"/>
        <v>73.05</v>
      </c>
      <c r="AA907" s="19">
        <f t="shared" si="108"/>
        <v>1</v>
      </c>
      <c r="AB907" s="19">
        <f t="shared" si="109"/>
        <v>0</v>
      </c>
      <c r="AC907" s="19">
        <f t="shared" si="110"/>
        <v>1</v>
      </c>
      <c r="AD907" s="23" t="str">
        <f t="shared" si="111"/>
        <v/>
      </c>
      <c r="AE907" s="23" t="str">
        <f t="shared" si="112"/>
        <v/>
      </c>
    </row>
    <row r="908" spans="2:31" x14ac:dyDescent="0.25">
      <c r="B908" s="18">
        <f t="shared" si="113"/>
        <v>886</v>
      </c>
      <c r="C908" s="25">
        <v>5500000001505</v>
      </c>
      <c r="D908" s="19"/>
      <c r="E908" s="19"/>
      <c r="F908" s="20"/>
      <c r="G908" s="20" t="s">
        <v>948</v>
      </c>
      <c r="H908" s="21">
        <v>1</v>
      </c>
      <c r="I908" s="21" t="s">
        <v>995</v>
      </c>
      <c r="J908" s="46" t="s">
        <v>1160</v>
      </c>
      <c r="K908" s="46"/>
      <c r="L908" s="47">
        <v>0</v>
      </c>
      <c r="M908" s="48"/>
      <c r="N908" s="97">
        <v>74.349999999999994</v>
      </c>
      <c r="O908" s="49">
        <v>9.2499999999999999E-2</v>
      </c>
      <c r="P908" s="50">
        <v>0</v>
      </c>
      <c r="Q908" s="50">
        <v>0.12</v>
      </c>
      <c r="R908" s="50">
        <v>0</v>
      </c>
      <c r="S908" s="49">
        <v>0</v>
      </c>
      <c r="T908" s="46"/>
      <c r="U908" s="46">
        <v>50</v>
      </c>
      <c r="V908" s="51"/>
      <c r="W908" s="62"/>
      <c r="X908" s="62"/>
      <c r="Y908" s="23" t="str">
        <f t="shared" si="106"/>
        <v/>
      </c>
      <c r="Z908" s="23">
        <f t="shared" si="107"/>
        <v>74.349999999999994</v>
      </c>
      <c r="AA908" s="19">
        <f t="shared" si="108"/>
        <v>1</v>
      </c>
      <c r="AB908" s="19">
        <f t="shared" si="109"/>
        <v>0</v>
      </c>
      <c r="AC908" s="19">
        <f t="shared" si="110"/>
        <v>1</v>
      </c>
      <c r="AD908" s="23" t="str">
        <f t="shared" si="111"/>
        <v/>
      </c>
      <c r="AE908" s="23" t="str">
        <f t="shared" si="112"/>
        <v/>
      </c>
    </row>
    <row r="909" spans="2:31" ht="15" customHeight="1" x14ac:dyDescent="0.25">
      <c r="B909" s="18">
        <f t="shared" si="113"/>
        <v>887</v>
      </c>
      <c r="C909" s="25">
        <v>5200000011461</v>
      </c>
      <c r="D909" s="19"/>
      <c r="E909" s="19"/>
      <c r="F909" s="20"/>
      <c r="G909" s="20" t="s">
        <v>949</v>
      </c>
      <c r="H909" s="21">
        <v>1</v>
      </c>
      <c r="I909" s="21" t="s">
        <v>995</v>
      </c>
      <c r="J909" s="46" t="s">
        <v>1160</v>
      </c>
      <c r="K909" s="46"/>
      <c r="L909" s="47">
        <v>0</v>
      </c>
      <c r="M909" s="48"/>
      <c r="N909" s="97">
        <v>158.47999999999999</v>
      </c>
      <c r="O909" s="49">
        <v>9.2499999999999999E-2</v>
      </c>
      <c r="P909" s="50">
        <v>0</v>
      </c>
      <c r="Q909" s="50">
        <v>0.12</v>
      </c>
      <c r="R909" s="50">
        <v>0</v>
      </c>
      <c r="S909" s="49">
        <v>0</v>
      </c>
      <c r="T909" s="46"/>
      <c r="U909" s="46">
        <v>50</v>
      </c>
      <c r="V909" s="51"/>
      <c r="W909" s="62"/>
      <c r="X909" s="62"/>
      <c r="Y909" s="23" t="str">
        <f t="shared" si="106"/>
        <v/>
      </c>
      <c r="Z909" s="23">
        <f t="shared" si="107"/>
        <v>158.47999999999999</v>
      </c>
      <c r="AA909" s="19">
        <f t="shared" si="108"/>
        <v>1</v>
      </c>
      <c r="AB909" s="19">
        <f t="shared" si="109"/>
        <v>0</v>
      </c>
      <c r="AC909" s="19">
        <f t="shared" si="110"/>
        <v>1</v>
      </c>
      <c r="AD909" s="23" t="str">
        <f t="shared" si="111"/>
        <v/>
      </c>
      <c r="AE909" s="23" t="str">
        <f t="shared" si="112"/>
        <v/>
      </c>
    </row>
    <row r="910" spans="2:31" ht="15" customHeight="1" x14ac:dyDescent="0.25">
      <c r="B910" s="18">
        <f t="shared" si="113"/>
        <v>888</v>
      </c>
      <c r="C910" s="25">
        <v>5200000011462</v>
      </c>
      <c r="D910" s="19"/>
      <c r="E910" s="19"/>
      <c r="F910" s="20"/>
      <c r="G910" s="20" t="s">
        <v>950</v>
      </c>
      <c r="H910" s="21">
        <v>1</v>
      </c>
      <c r="I910" s="21" t="s">
        <v>995</v>
      </c>
      <c r="J910" s="46" t="s">
        <v>1160</v>
      </c>
      <c r="K910" s="46"/>
      <c r="L910" s="47">
        <v>0</v>
      </c>
      <c r="M910" s="48"/>
      <c r="N910" s="97">
        <v>186.42</v>
      </c>
      <c r="O910" s="49">
        <v>9.2499999999999999E-2</v>
      </c>
      <c r="P910" s="50">
        <v>0</v>
      </c>
      <c r="Q910" s="50">
        <v>0.12</v>
      </c>
      <c r="R910" s="50">
        <v>0</v>
      </c>
      <c r="S910" s="49">
        <v>0</v>
      </c>
      <c r="T910" s="46"/>
      <c r="U910" s="46">
        <v>50</v>
      </c>
      <c r="V910" s="51"/>
      <c r="W910" s="62"/>
      <c r="X910" s="62"/>
      <c r="Y910" s="23" t="str">
        <f t="shared" si="106"/>
        <v/>
      </c>
      <c r="Z910" s="23">
        <f t="shared" si="107"/>
        <v>186.42</v>
      </c>
      <c r="AA910" s="19">
        <f t="shared" si="108"/>
        <v>1</v>
      </c>
      <c r="AB910" s="19">
        <f t="shared" si="109"/>
        <v>0</v>
      </c>
      <c r="AC910" s="19">
        <f t="shared" si="110"/>
        <v>1</v>
      </c>
      <c r="AD910" s="23" t="str">
        <f t="shared" si="111"/>
        <v/>
      </c>
      <c r="AE910" s="23" t="str">
        <f t="shared" si="112"/>
        <v/>
      </c>
    </row>
    <row r="911" spans="2:31" x14ac:dyDescent="0.25">
      <c r="B911" s="18">
        <f t="shared" si="113"/>
        <v>889</v>
      </c>
      <c r="C911" s="25">
        <v>5200000011463</v>
      </c>
      <c r="D911" s="19"/>
      <c r="E911" s="19"/>
      <c r="F911" s="20"/>
      <c r="G911" s="20" t="s">
        <v>951</v>
      </c>
      <c r="H911" s="21">
        <v>1</v>
      </c>
      <c r="I911" s="21" t="s">
        <v>995</v>
      </c>
      <c r="J911" s="46" t="s">
        <v>1160</v>
      </c>
      <c r="K911" s="46"/>
      <c r="L911" s="47">
        <v>0</v>
      </c>
      <c r="M911" s="48"/>
      <c r="N911" s="97">
        <v>227.83</v>
      </c>
      <c r="O911" s="49">
        <v>9.2499999999999999E-2</v>
      </c>
      <c r="P911" s="50">
        <v>0</v>
      </c>
      <c r="Q911" s="50">
        <v>0.12</v>
      </c>
      <c r="R911" s="50">
        <v>0</v>
      </c>
      <c r="S911" s="49">
        <v>0</v>
      </c>
      <c r="T911" s="46"/>
      <c r="U911" s="46">
        <v>50</v>
      </c>
      <c r="V911" s="51"/>
      <c r="W911" s="62"/>
      <c r="X911" s="62"/>
      <c r="Y911" s="23" t="str">
        <f t="shared" si="106"/>
        <v/>
      </c>
      <c r="Z911" s="23">
        <f t="shared" si="107"/>
        <v>227.83</v>
      </c>
      <c r="AA911" s="19">
        <f t="shared" si="108"/>
        <v>1</v>
      </c>
      <c r="AB911" s="19">
        <f t="shared" si="109"/>
        <v>0</v>
      </c>
      <c r="AC911" s="19">
        <f t="shared" si="110"/>
        <v>1</v>
      </c>
      <c r="AD911" s="23" t="str">
        <f t="shared" si="111"/>
        <v/>
      </c>
      <c r="AE911" s="23" t="str">
        <f t="shared" si="112"/>
        <v/>
      </c>
    </row>
    <row r="912" spans="2:31" x14ac:dyDescent="0.25">
      <c r="B912" s="18">
        <f t="shared" si="113"/>
        <v>890</v>
      </c>
      <c r="C912" s="25">
        <v>5200000011464</v>
      </c>
      <c r="D912" s="19"/>
      <c r="E912" s="19"/>
      <c r="F912" s="20"/>
      <c r="G912" s="20" t="s">
        <v>952</v>
      </c>
      <c r="H912" s="21">
        <v>1</v>
      </c>
      <c r="I912" s="21" t="s">
        <v>995</v>
      </c>
      <c r="J912" s="46" t="s">
        <v>1160</v>
      </c>
      <c r="K912" s="46"/>
      <c r="L912" s="47">
        <v>0</v>
      </c>
      <c r="M912" s="48"/>
      <c r="N912" s="97">
        <v>244.99</v>
      </c>
      <c r="O912" s="49">
        <v>9.2499999999999999E-2</v>
      </c>
      <c r="P912" s="50">
        <v>0</v>
      </c>
      <c r="Q912" s="50">
        <v>0.12</v>
      </c>
      <c r="R912" s="50">
        <v>0</v>
      </c>
      <c r="S912" s="49">
        <v>0</v>
      </c>
      <c r="T912" s="46"/>
      <c r="U912" s="46">
        <v>50</v>
      </c>
      <c r="V912" s="51"/>
      <c r="W912" s="62"/>
      <c r="X912" s="62"/>
      <c r="Y912" s="23" t="str">
        <f t="shared" si="106"/>
        <v/>
      </c>
      <c r="Z912" s="23">
        <f t="shared" si="107"/>
        <v>244.99</v>
      </c>
      <c r="AA912" s="19">
        <f t="shared" si="108"/>
        <v>1</v>
      </c>
      <c r="AB912" s="19">
        <f t="shared" si="109"/>
        <v>0</v>
      </c>
      <c r="AC912" s="19">
        <f t="shared" si="110"/>
        <v>1</v>
      </c>
      <c r="AD912" s="23" t="str">
        <f t="shared" si="111"/>
        <v/>
      </c>
      <c r="AE912" s="23" t="str">
        <f t="shared" si="112"/>
        <v/>
      </c>
    </row>
    <row r="913" spans="2:31" x14ac:dyDescent="0.25">
      <c r="B913" s="18">
        <f t="shared" si="113"/>
        <v>891</v>
      </c>
      <c r="C913" s="25">
        <v>5200000011457</v>
      </c>
      <c r="D913" s="19"/>
      <c r="E913" s="19"/>
      <c r="F913" s="20"/>
      <c r="G913" s="20" t="s">
        <v>953</v>
      </c>
      <c r="H913" s="21">
        <v>1</v>
      </c>
      <c r="I913" s="21" t="s">
        <v>995</v>
      </c>
      <c r="J913" s="46" t="s">
        <v>1160</v>
      </c>
      <c r="K913" s="46"/>
      <c r="L913" s="47">
        <v>0</v>
      </c>
      <c r="M913" s="48"/>
      <c r="N913" s="97">
        <v>74.349999999999994</v>
      </c>
      <c r="O913" s="49">
        <v>9.2499999999999999E-2</v>
      </c>
      <c r="P913" s="50">
        <v>0</v>
      </c>
      <c r="Q913" s="50">
        <v>0.12</v>
      </c>
      <c r="R913" s="50">
        <v>0</v>
      </c>
      <c r="S913" s="49">
        <v>0</v>
      </c>
      <c r="T913" s="46"/>
      <c r="U913" s="46">
        <v>50</v>
      </c>
      <c r="V913" s="51"/>
      <c r="W913" s="62"/>
      <c r="X913" s="62"/>
      <c r="Y913" s="23" t="str">
        <f t="shared" si="106"/>
        <v/>
      </c>
      <c r="Z913" s="23">
        <f t="shared" si="107"/>
        <v>74.349999999999994</v>
      </c>
      <c r="AA913" s="19">
        <f t="shared" si="108"/>
        <v>1</v>
      </c>
      <c r="AB913" s="19">
        <f t="shared" si="109"/>
        <v>0</v>
      </c>
      <c r="AC913" s="19">
        <f t="shared" si="110"/>
        <v>1</v>
      </c>
      <c r="AD913" s="23" t="str">
        <f t="shared" si="111"/>
        <v/>
      </c>
      <c r="AE913" s="23" t="str">
        <f t="shared" si="112"/>
        <v/>
      </c>
    </row>
    <row r="914" spans="2:31" x14ac:dyDescent="0.25">
      <c r="B914" s="18">
        <f t="shared" si="113"/>
        <v>892</v>
      </c>
      <c r="C914" s="25">
        <v>5200000011458</v>
      </c>
      <c r="D914" s="19"/>
      <c r="E914" s="19"/>
      <c r="F914" s="20"/>
      <c r="G914" s="20" t="s">
        <v>954</v>
      </c>
      <c r="H914" s="21">
        <v>1</v>
      </c>
      <c r="I914" s="21" t="s">
        <v>995</v>
      </c>
      <c r="J914" s="46" t="s">
        <v>1160</v>
      </c>
      <c r="K914" s="46"/>
      <c r="L914" s="47">
        <v>0</v>
      </c>
      <c r="M914" s="48"/>
      <c r="N914" s="97">
        <v>95.64</v>
      </c>
      <c r="O914" s="49">
        <v>9.2499999999999999E-2</v>
      </c>
      <c r="P914" s="50">
        <v>0</v>
      </c>
      <c r="Q914" s="50">
        <v>0.04</v>
      </c>
      <c r="R914" s="50">
        <v>0</v>
      </c>
      <c r="S914" s="49">
        <v>0</v>
      </c>
      <c r="T914" s="46"/>
      <c r="U914" s="46">
        <v>50</v>
      </c>
      <c r="V914" s="51"/>
      <c r="W914" s="62"/>
      <c r="X914" s="62"/>
      <c r="Y914" s="23" t="str">
        <f t="shared" si="106"/>
        <v/>
      </c>
      <c r="Z914" s="23">
        <f t="shared" si="107"/>
        <v>95.64</v>
      </c>
      <c r="AA914" s="19">
        <f t="shared" si="108"/>
        <v>1</v>
      </c>
      <c r="AB914" s="19">
        <f t="shared" si="109"/>
        <v>0</v>
      </c>
      <c r="AC914" s="19">
        <f t="shared" si="110"/>
        <v>1</v>
      </c>
      <c r="AD914" s="23" t="str">
        <f t="shared" si="111"/>
        <v/>
      </c>
      <c r="AE914" s="23" t="str">
        <f t="shared" si="112"/>
        <v/>
      </c>
    </row>
    <row r="915" spans="2:31" x14ac:dyDescent="0.25">
      <c r="B915" s="18">
        <f t="shared" si="113"/>
        <v>893</v>
      </c>
      <c r="C915" s="25">
        <v>5200000011459</v>
      </c>
      <c r="D915" s="19"/>
      <c r="E915" s="19"/>
      <c r="F915" s="20"/>
      <c r="G915" s="20" t="s">
        <v>955</v>
      </c>
      <c r="H915" s="21">
        <v>1</v>
      </c>
      <c r="I915" s="21" t="s">
        <v>995</v>
      </c>
      <c r="J915" s="46" t="s">
        <v>1160</v>
      </c>
      <c r="K915" s="46"/>
      <c r="L915" s="47">
        <v>0</v>
      </c>
      <c r="M915" s="48"/>
      <c r="N915" s="97">
        <v>119.6</v>
      </c>
      <c r="O915" s="49">
        <v>9.2499999999999999E-2</v>
      </c>
      <c r="P915" s="50">
        <v>0</v>
      </c>
      <c r="Q915" s="50">
        <v>0.12</v>
      </c>
      <c r="R915" s="50">
        <v>0</v>
      </c>
      <c r="S915" s="49">
        <v>0</v>
      </c>
      <c r="T915" s="46"/>
      <c r="U915" s="46">
        <v>50</v>
      </c>
      <c r="V915" s="51"/>
      <c r="W915" s="62"/>
      <c r="X915" s="62"/>
      <c r="Y915" s="23" t="str">
        <f t="shared" si="106"/>
        <v/>
      </c>
      <c r="Z915" s="23">
        <f t="shared" si="107"/>
        <v>119.6</v>
      </c>
      <c r="AA915" s="19">
        <f t="shared" si="108"/>
        <v>1</v>
      </c>
      <c r="AB915" s="19">
        <f t="shared" si="109"/>
        <v>0</v>
      </c>
      <c r="AC915" s="19">
        <f t="shared" si="110"/>
        <v>1</v>
      </c>
      <c r="AD915" s="23" t="str">
        <f t="shared" si="111"/>
        <v/>
      </c>
      <c r="AE915" s="23" t="str">
        <f t="shared" si="112"/>
        <v/>
      </c>
    </row>
    <row r="916" spans="2:31" x14ac:dyDescent="0.25">
      <c r="B916" s="18">
        <f t="shared" si="113"/>
        <v>894</v>
      </c>
      <c r="C916" s="25">
        <v>5200000011460</v>
      </c>
      <c r="D916" s="19"/>
      <c r="E916" s="19"/>
      <c r="F916" s="20"/>
      <c r="G916" s="20" t="s">
        <v>956</v>
      </c>
      <c r="H916" s="21">
        <v>1</v>
      </c>
      <c r="I916" s="21" t="s">
        <v>995</v>
      </c>
      <c r="J916" s="46" t="s">
        <v>1160</v>
      </c>
      <c r="K916" s="46"/>
      <c r="L916" s="47">
        <v>0</v>
      </c>
      <c r="M916" s="48"/>
      <c r="N916" s="97">
        <v>142.88999999999999</v>
      </c>
      <c r="O916" s="49">
        <v>9.2499999999999999E-2</v>
      </c>
      <c r="P916" s="50">
        <v>0</v>
      </c>
      <c r="Q916" s="50">
        <v>0.12</v>
      </c>
      <c r="R916" s="50">
        <v>0</v>
      </c>
      <c r="S916" s="49">
        <v>0</v>
      </c>
      <c r="T916" s="46"/>
      <c r="U916" s="46">
        <v>50</v>
      </c>
      <c r="V916" s="51"/>
      <c r="W916" s="62"/>
      <c r="X916" s="62"/>
      <c r="Y916" s="23" t="str">
        <f t="shared" si="106"/>
        <v/>
      </c>
      <c r="Z916" s="23">
        <f t="shared" si="107"/>
        <v>142.88999999999999</v>
      </c>
      <c r="AA916" s="19">
        <f t="shared" si="108"/>
        <v>1</v>
      </c>
      <c r="AB916" s="19">
        <f t="shared" si="109"/>
        <v>0</v>
      </c>
      <c r="AC916" s="19">
        <f t="shared" si="110"/>
        <v>1</v>
      </c>
      <c r="AD916" s="23" t="str">
        <f t="shared" si="111"/>
        <v/>
      </c>
      <c r="AE916" s="23" t="str">
        <f t="shared" si="112"/>
        <v/>
      </c>
    </row>
    <row r="917" spans="2:31" x14ac:dyDescent="0.25">
      <c r="B917" s="18">
        <f t="shared" si="113"/>
        <v>895</v>
      </c>
      <c r="C917" s="25">
        <v>5200000007049</v>
      </c>
      <c r="D917" s="19"/>
      <c r="E917" s="19"/>
      <c r="F917" s="20"/>
      <c r="G917" s="20" t="s">
        <v>957</v>
      </c>
      <c r="H917" s="21">
        <v>1</v>
      </c>
      <c r="I917" s="21" t="s">
        <v>995</v>
      </c>
      <c r="J917" s="46" t="s">
        <v>1161</v>
      </c>
      <c r="K917" s="46"/>
      <c r="L917" s="47">
        <v>0</v>
      </c>
      <c r="M917" s="48"/>
      <c r="N917" s="97">
        <v>81.760000000000005</v>
      </c>
      <c r="O917" s="49">
        <v>9.2499999999999999E-2</v>
      </c>
      <c r="P917" s="50">
        <v>0</v>
      </c>
      <c r="Q917" s="50">
        <v>0.04</v>
      </c>
      <c r="R917" s="50">
        <v>0</v>
      </c>
      <c r="S917" s="49">
        <v>0</v>
      </c>
      <c r="T917" s="46"/>
      <c r="U917" s="46">
        <v>55</v>
      </c>
      <c r="V917" s="51"/>
      <c r="W917" s="62"/>
      <c r="X917" s="62"/>
      <c r="Y917" s="23" t="str">
        <f t="shared" si="106"/>
        <v/>
      </c>
      <c r="Z917" s="23">
        <f t="shared" si="107"/>
        <v>81.760000000000005</v>
      </c>
      <c r="AA917" s="19">
        <f t="shared" si="108"/>
        <v>1</v>
      </c>
      <c r="AB917" s="19">
        <f t="shared" si="109"/>
        <v>0</v>
      </c>
      <c r="AC917" s="19">
        <f t="shared" si="110"/>
        <v>1</v>
      </c>
      <c r="AD917" s="23" t="str">
        <f t="shared" si="111"/>
        <v/>
      </c>
      <c r="AE917" s="23" t="str">
        <f t="shared" si="112"/>
        <v/>
      </c>
    </row>
    <row r="918" spans="2:31" x14ac:dyDescent="0.25">
      <c r="B918" s="18">
        <f t="shared" si="113"/>
        <v>896</v>
      </c>
      <c r="C918" s="25">
        <v>5200000007050</v>
      </c>
      <c r="D918" s="19"/>
      <c r="E918" s="19"/>
      <c r="F918" s="20"/>
      <c r="G918" s="20" t="s">
        <v>958</v>
      </c>
      <c r="H918" s="21">
        <v>1</v>
      </c>
      <c r="I918" s="21" t="s">
        <v>995</v>
      </c>
      <c r="J918" s="46" t="s">
        <v>1305</v>
      </c>
      <c r="K918" s="46"/>
      <c r="L918" s="47">
        <v>0</v>
      </c>
      <c r="M918" s="48"/>
      <c r="N918" s="97">
        <v>69.7</v>
      </c>
      <c r="O918" s="49">
        <v>9.2499999999999999E-2</v>
      </c>
      <c r="P918" s="50">
        <v>0</v>
      </c>
      <c r="Q918" s="50">
        <v>0.12</v>
      </c>
      <c r="R918" s="50">
        <v>0</v>
      </c>
      <c r="S918" s="49">
        <v>0</v>
      </c>
      <c r="T918" s="46"/>
      <c r="U918" s="46">
        <v>55</v>
      </c>
      <c r="V918" s="51"/>
      <c r="W918" s="62"/>
      <c r="X918" s="62"/>
      <c r="Y918" s="23" t="str">
        <f t="shared" si="106"/>
        <v/>
      </c>
      <c r="Z918" s="23">
        <f t="shared" si="107"/>
        <v>69.7</v>
      </c>
      <c r="AA918" s="19">
        <f t="shared" si="108"/>
        <v>1</v>
      </c>
      <c r="AB918" s="19">
        <f t="shared" si="109"/>
        <v>0</v>
      </c>
      <c r="AC918" s="19">
        <f t="shared" si="110"/>
        <v>1</v>
      </c>
      <c r="AD918" s="23" t="str">
        <f t="shared" si="111"/>
        <v/>
      </c>
      <c r="AE918" s="23" t="str">
        <f t="shared" si="112"/>
        <v/>
      </c>
    </row>
    <row r="919" spans="2:31" x14ac:dyDescent="0.25">
      <c r="B919" s="18">
        <f t="shared" si="113"/>
        <v>897</v>
      </c>
      <c r="C919" s="25">
        <v>5500000000854</v>
      </c>
      <c r="D919" s="19"/>
      <c r="E919" s="19"/>
      <c r="F919" s="20"/>
      <c r="G919" s="20" t="s">
        <v>959</v>
      </c>
      <c r="H919" s="21">
        <v>1</v>
      </c>
      <c r="I919" s="21" t="s">
        <v>995</v>
      </c>
      <c r="J919" s="46" t="s">
        <v>1155</v>
      </c>
      <c r="K919" s="46"/>
      <c r="L919" s="47">
        <v>0</v>
      </c>
      <c r="M919" s="48"/>
      <c r="N919" s="97">
        <v>514.82000000000005</v>
      </c>
      <c r="O919" s="49">
        <v>9.2499999999999999E-2</v>
      </c>
      <c r="P919" s="50">
        <v>0</v>
      </c>
      <c r="Q919" s="50">
        <v>0.12</v>
      </c>
      <c r="R919" s="50">
        <v>0</v>
      </c>
      <c r="S919" s="49">
        <v>0</v>
      </c>
      <c r="T919" s="46"/>
      <c r="U919" s="46">
        <v>45</v>
      </c>
      <c r="V919" s="51"/>
      <c r="W919" s="62"/>
      <c r="X919" s="62"/>
      <c r="Y919" s="23" t="str">
        <f t="shared" ref="Y919:Y955" si="114">IF(M919&lt;&gt;"",$H919*M919,"")</f>
        <v/>
      </c>
      <c r="Z919" s="23">
        <f t="shared" ref="Z919:Z955" si="115">IF(N919&lt;&gt;"",$H919*N919,"")</f>
        <v>514.82000000000005</v>
      </c>
      <c r="AA919" s="19">
        <f t="shared" ref="AA919:AA955" si="116">IF(OR(M919&lt;&gt;"",N919&lt;&gt;""),1,0)</f>
        <v>1</v>
      </c>
      <c r="AB919" s="19">
        <f t="shared" ref="AB919:AB955" si="117">IF(M919&lt;&gt;0,1,0)</f>
        <v>0</v>
      </c>
      <c r="AC919" s="19">
        <f t="shared" ref="AC919:AC955" si="118">IF(N919&lt;&gt;0,1,0)</f>
        <v>1</v>
      </c>
      <c r="AD919" s="23" t="str">
        <f t="shared" ref="AD919:AD955" si="119">IF(W919&lt;&gt;"",$H919*W919,"")</f>
        <v/>
      </c>
      <c r="AE919" s="23" t="str">
        <f t="shared" ref="AE919:AE955" si="120">IF(X919&lt;&gt;"",$H919*X919,"")</f>
        <v/>
      </c>
    </row>
    <row r="920" spans="2:31" x14ac:dyDescent="0.25">
      <c r="B920" s="18">
        <f t="shared" ref="B920:B955" si="121">IF(G920="","",B919+1)</f>
        <v>898</v>
      </c>
      <c r="C920" s="25">
        <v>5500000001141</v>
      </c>
      <c r="D920" s="19"/>
      <c r="E920" s="19"/>
      <c r="F920" s="20"/>
      <c r="G920" s="20" t="s">
        <v>960</v>
      </c>
      <c r="H920" s="21">
        <v>1</v>
      </c>
      <c r="I920" s="21" t="s">
        <v>995</v>
      </c>
      <c r="J920" s="46" t="s">
        <v>1135</v>
      </c>
      <c r="K920" s="46"/>
      <c r="L920" s="47">
        <v>0</v>
      </c>
      <c r="M920" s="48"/>
      <c r="N920" s="97">
        <v>3374.17</v>
      </c>
      <c r="O920" s="49">
        <v>9.2499999999999999E-2</v>
      </c>
      <c r="P920" s="50">
        <v>0</v>
      </c>
      <c r="Q920" s="50">
        <v>0.12</v>
      </c>
      <c r="R920" s="50">
        <v>0</v>
      </c>
      <c r="S920" s="49">
        <v>0</v>
      </c>
      <c r="T920" s="46"/>
      <c r="U920" s="46">
        <v>55</v>
      </c>
      <c r="V920" s="51"/>
      <c r="W920" s="62"/>
      <c r="X920" s="62"/>
      <c r="Y920" s="23" t="str">
        <f t="shared" si="114"/>
        <v/>
      </c>
      <c r="Z920" s="23">
        <f t="shared" si="115"/>
        <v>3374.17</v>
      </c>
      <c r="AA920" s="19">
        <f t="shared" si="116"/>
        <v>1</v>
      </c>
      <c r="AB920" s="19">
        <f t="shared" si="117"/>
        <v>0</v>
      </c>
      <c r="AC920" s="19">
        <f t="shared" si="118"/>
        <v>1</v>
      </c>
      <c r="AD920" s="23" t="str">
        <f t="shared" si="119"/>
        <v/>
      </c>
      <c r="AE920" s="23" t="str">
        <f t="shared" si="120"/>
        <v/>
      </c>
    </row>
    <row r="921" spans="2:31" x14ac:dyDescent="0.25">
      <c r="B921" s="18">
        <f t="shared" si="121"/>
        <v>899</v>
      </c>
      <c r="C921" s="25">
        <v>5200000011158</v>
      </c>
      <c r="D921" s="19"/>
      <c r="E921" s="19"/>
      <c r="F921" s="20"/>
      <c r="G921" s="20" t="s">
        <v>961</v>
      </c>
      <c r="H921" s="21">
        <v>1</v>
      </c>
      <c r="I921" s="21" t="s">
        <v>995</v>
      </c>
      <c r="J921" s="46" t="s">
        <v>1073</v>
      </c>
      <c r="K921" s="46" t="s">
        <v>85</v>
      </c>
      <c r="L921" s="47" t="s">
        <v>1188</v>
      </c>
      <c r="M921" s="48"/>
      <c r="N921" s="97"/>
      <c r="O921" s="49"/>
      <c r="P921" s="50"/>
      <c r="Q921" s="50"/>
      <c r="R921" s="50"/>
      <c r="S921" s="49"/>
      <c r="T921" s="46"/>
      <c r="U921" s="46">
        <v>0</v>
      </c>
      <c r="V921" s="51"/>
      <c r="W921" s="62"/>
      <c r="X921" s="62"/>
      <c r="Y921" s="23" t="str">
        <f t="shared" si="114"/>
        <v/>
      </c>
      <c r="Z921" s="23" t="str">
        <f t="shared" si="115"/>
        <v/>
      </c>
      <c r="AA921" s="19">
        <f t="shared" si="116"/>
        <v>0</v>
      </c>
      <c r="AB921" s="19">
        <f t="shared" si="117"/>
        <v>0</v>
      </c>
      <c r="AC921" s="19">
        <f t="shared" si="118"/>
        <v>0</v>
      </c>
      <c r="AD921" s="23" t="str">
        <f t="shared" si="119"/>
        <v/>
      </c>
      <c r="AE921" s="23" t="str">
        <f t="shared" si="120"/>
        <v/>
      </c>
    </row>
    <row r="922" spans="2:31" x14ac:dyDescent="0.25">
      <c r="B922" s="18">
        <f t="shared" si="121"/>
        <v>900</v>
      </c>
      <c r="C922" s="25">
        <v>5200000011159</v>
      </c>
      <c r="D922" s="19"/>
      <c r="E922" s="19"/>
      <c r="F922" s="20"/>
      <c r="G922" s="20" t="s">
        <v>962</v>
      </c>
      <c r="H922" s="21">
        <v>1</v>
      </c>
      <c r="I922" s="21" t="s">
        <v>995</v>
      </c>
      <c r="J922" s="46" t="s">
        <v>1073</v>
      </c>
      <c r="K922" s="46" t="s">
        <v>85</v>
      </c>
      <c r="L922" s="47" t="s">
        <v>1188</v>
      </c>
      <c r="M922" s="48"/>
      <c r="N922" s="97"/>
      <c r="O922" s="49"/>
      <c r="P922" s="50"/>
      <c r="Q922" s="50"/>
      <c r="R922" s="50"/>
      <c r="S922" s="49"/>
      <c r="T922" s="46"/>
      <c r="U922" s="46">
        <v>0</v>
      </c>
      <c r="V922" s="51"/>
      <c r="W922" s="62"/>
      <c r="X922" s="62"/>
      <c r="Y922" s="23" t="str">
        <f t="shared" si="114"/>
        <v/>
      </c>
      <c r="Z922" s="23" t="str">
        <f t="shared" si="115"/>
        <v/>
      </c>
      <c r="AA922" s="19">
        <f t="shared" si="116"/>
        <v>0</v>
      </c>
      <c r="AB922" s="19">
        <f t="shared" si="117"/>
        <v>0</v>
      </c>
      <c r="AC922" s="19">
        <f t="shared" si="118"/>
        <v>0</v>
      </c>
      <c r="AD922" s="23" t="str">
        <f t="shared" si="119"/>
        <v/>
      </c>
      <c r="AE922" s="23" t="str">
        <f t="shared" si="120"/>
        <v/>
      </c>
    </row>
    <row r="923" spans="2:31" x14ac:dyDescent="0.25">
      <c r="B923" s="18">
        <f t="shared" si="121"/>
        <v>901</v>
      </c>
      <c r="C923" s="25">
        <v>5200000011162</v>
      </c>
      <c r="D923" s="19"/>
      <c r="E923" s="19"/>
      <c r="F923" s="20"/>
      <c r="G923" s="20" t="s">
        <v>963</v>
      </c>
      <c r="H923" s="21">
        <v>1</v>
      </c>
      <c r="I923" s="21" t="s">
        <v>995</v>
      </c>
      <c r="J923" s="46" t="s">
        <v>1073</v>
      </c>
      <c r="K923" s="46" t="s">
        <v>85</v>
      </c>
      <c r="L923" s="47" t="s">
        <v>1188</v>
      </c>
      <c r="M923" s="48"/>
      <c r="N923" s="97"/>
      <c r="O923" s="49"/>
      <c r="P923" s="50"/>
      <c r="Q923" s="50"/>
      <c r="R923" s="50"/>
      <c r="S923" s="49"/>
      <c r="T923" s="46"/>
      <c r="U923" s="46">
        <v>0</v>
      </c>
      <c r="V923" s="51"/>
      <c r="W923" s="62"/>
      <c r="X923" s="62"/>
      <c r="Y923" s="23" t="str">
        <f t="shared" si="114"/>
        <v/>
      </c>
      <c r="Z923" s="23" t="str">
        <f t="shared" si="115"/>
        <v/>
      </c>
      <c r="AA923" s="19">
        <f t="shared" si="116"/>
        <v>0</v>
      </c>
      <c r="AB923" s="19">
        <f t="shared" si="117"/>
        <v>0</v>
      </c>
      <c r="AC923" s="19">
        <f t="shared" si="118"/>
        <v>0</v>
      </c>
      <c r="AD923" s="23" t="str">
        <f t="shared" si="119"/>
        <v/>
      </c>
      <c r="AE923" s="23" t="str">
        <f t="shared" si="120"/>
        <v/>
      </c>
    </row>
    <row r="924" spans="2:31" x14ac:dyDescent="0.25">
      <c r="B924" s="18">
        <f t="shared" si="121"/>
        <v>902</v>
      </c>
      <c r="C924" s="25">
        <v>5200000011167</v>
      </c>
      <c r="D924" s="19"/>
      <c r="E924" s="19"/>
      <c r="F924" s="20"/>
      <c r="G924" s="20" t="s">
        <v>964</v>
      </c>
      <c r="H924" s="21">
        <v>1</v>
      </c>
      <c r="I924" s="21" t="s">
        <v>995</v>
      </c>
      <c r="J924" s="46" t="s">
        <v>1073</v>
      </c>
      <c r="K924" s="46" t="s">
        <v>85</v>
      </c>
      <c r="L924" s="47" t="s">
        <v>1188</v>
      </c>
      <c r="M924" s="48"/>
      <c r="N924" s="97"/>
      <c r="O924" s="49"/>
      <c r="P924" s="50"/>
      <c r="Q924" s="50"/>
      <c r="R924" s="50"/>
      <c r="S924" s="49"/>
      <c r="T924" s="46"/>
      <c r="U924" s="46">
        <v>0</v>
      </c>
      <c r="V924" s="51"/>
      <c r="W924" s="62"/>
      <c r="X924" s="62"/>
      <c r="Y924" s="23" t="str">
        <f t="shared" si="114"/>
        <v/>
      </c>
      <c r="Z924" s="23" t="str">
        <f t="shared" si="115"/>
        <v/>
      </c>
      <c r="AA924" s="19">
        <f t="shared" si="116"/>
        <v>0</v>
      </c>
      <c r="AB924" s="19">
        <f t="shared" si="117"/>
        <v>0</v>
      </c>
      <c r="AC924" s="19">
        <f t="shared" si="118"/>
        <v>0</v>
      </c>
      <c r="AD924" s="23" t="str">
        <f t="shared" si="119"/>
        <v/>
      </c>
      <c r="AE924" s="23" t="str">
        <f t="shared" si="120"/>
        <v/>
      </c>
    </row>
    <row r="925" spans="2:31" x14ac:dyDescent="0.25">
      <c r="B925" s="18">
        <f t="shared" si="121"/>
        <v>903</v>
      </c>
      <c r="C925" s="25">
        <v>5500000001562</v>
      </c>
      <c r="D925" s="19"/>
      <c r="E925" s="19"/>
      <c r="F925" s="20"/>
      <c r="G925" s="20" t="s">
        <v>965</v>
      </c>
      <c r="H925" s="21">
        <v>1</v>
      </c>
      <c r="I925" s="21" t="s">
        <v>995</v>
      </c>
      <c r="J925" s="46" t="s">
        <v>1306</v>
      </c>
      <c r="K925" s="46"/>
      <c r="L925" s="47">
        <v>0</v>
      </c>
      <c r="M925" s="48"/>
      <c r="N925" s="97">
        <v>741.57</v>
      </c>
      <c r="O925" s="49">
        <v>9.2499999999999999E-2</v>
      </c>
      <c r="P925" s="50">
        <v>0</v>
      </c>
      <c r="Q925" s="50">
        <v>0.12</v>
      </c>
      <c r="R925" s="50">
        <v>0</v>
      </c>
      <c r="S925" s="49">
        <v>0</v>
      </c>
      <c r="T925" s="46"/>
      <c r="U925" s="46">
        <v>50</v>
      </c>
      <c r="V925" s="51"/>
      <c r="W925" s="62"/>
      <c r="X925" s="62"/>
      <c r="Y925" s="23" t="str">
        <f t="shared" si="114"/>
        <v/>
      </c>
      <c r="Z925" s="23">
        <f t="shared" si="115"/>
        <v>741.57</v>
      </c>
      <c r="AA925" s="19">
        <f t="shared" si="116"/>
        <v>1</v>
      </c>
      <c r="AB925" s="19">
        <f t="shared" si="117"/>
        <v>0</v>
      </c>
      <c r="AC925" s="19">
        <f t="shared" si="118"/>
        <v>1</v>
      </c>
      <c r="AD925" s="23" t="str">
        <f t="shared" si="119"/>
        <v/>
      </c>
      <c r="AE925" s="23" t="str">
        <f t="shared" si="120"/>
        <v/>
      </c>
    </row>
    <row r="926" spans="2:31" x14ac:dyDescent="0.25">
      <c r="B926" s="18">
        <f t="shared" si="121"/>
        <v>904</v>
      </c>
      <c r="C926" s="25">
        <v>5200000010050</v>
      </c>
      <c r="D926" s="19"/>
      <c r="E926" s="19"/>
      <c r="F926" s="20"/>
      <c r="G926" s="20" t="s">
        <v>966</v>
      </c>
      <c r="H926" s="21">
        <v>13</v>
      </c>
      <c r="I926" s="21" t="s">
        <v>995</v>
      </c>
      <c r="J926" s="46" t="s">
        <v>1162</v>
      </c>
      <c r="K926" s="46"/>
      <c r="L926" s="47">
        <v>0</v>
      </c>
      <c r="M926" s="48"/>
      <c r="N926" s="97">
        <v>7.17</v>
      </c>
      <c r="O926" s="49">
        <v>9.2499999999999999E-2</v>
      </c>
      <c r="P926" s="50">
        <v>0</v>
      </c>
      <c r="Q926" s="50">
        <v>0.12</v>
      </c>
      <c r="R926" s="50">
        <v>0</v>
      </c>
      <c r="S926" s="49">
        <v>0</v>
      </c>
      <c r="T926" s="46"/>
      <c r="U926" s="46">
        <v>35</v>
      </c>
      <c r="V926" s="51"/>
      <c r="W926" s="62"/>
      <c r="X926" s="62"/>
      <c r="Y926" s="23" t="str">
        <f t="shared" si="114"/>
        <v/>
      </c>
      <c r="Z926" s="23">
        <f t="shared" si="115"/>
        <v>93.21</v>
      </c>
      <c r="AA926" s="19">
        <f t="shared" si="116"/>
        <v>1</v>
      </c>
      <c r="AB926" s="19">
        <f t="shared" si="117"/>
        <v>0</v>
      </c>
      <c r="AC926" s="19">
        <f t="shared" si="118"/>
        <v>1</v>
      </c>
      <c r="AD926" s="23" t="str">
        <f t="shared" si="119"/>
        <v/>
      </c>
      <c r="AE926" s="23" t="str">
        <f t="shared" si="120"/>
        <v/>
      </c>
    </row>
    <row r="927" spans="2:31" x14ac:dyDescent="0.25">
      <c r="B927" s="18">
        <f t="shared" si="121"/>
        <v>905</v>
      </c>
      <c r="C927" s="25">
        <v>5500000000077</v>
      </c>
      <c r="D927" s="19"/>
      <c r="E927" s="19"/>
      <c r="F927" s="20"/>
      <c r="G927" s="20" t="s">
        <v>967</v>
      </c>
      <c r="H927" s="21">
        <v>1</v>
      </c>
      <c r="I927" s="21" t="s">
        <v>995</v>
      </c>
      <c r="J927" s="46" t="s">
        <v>1073</v>
      </c>
      <c r="K927" s="46" t="s">
        <v>85</v>
      </c>
      <c r="L927" s="47" t="s">
        <v>1186</v>
      </c>
      <c r="M927" s="48"/>
      <c r="N927" s="97"/>
      <c r="O927" s="49"/>
      <c r="P927" s="50"/>
      <c r="Q927" s="50"/>
      <c r="R927" s="50"/>
      <c r="S927" s="49"/>
      <c r="T927" s="46"/>
      <c r="U927" s="46">
        <v>0</v>
      </c>
      <c r="V927" s="51"/>
      <c r="W927" s="62"/>
      <c r="X927" s="62"/>
      <c r="Y927" s="23" t="str">
        <f t="shared" si="114"/>
        <v/>
      </c>
      <c r="Z927" s="23" t="str">
        <f t="shared" si="115"/>
        <v/>
      </c>
      <c r="AA927" s="19">
        <f t="shared" si="116"/>
        <v>0</v>
      </c>
      <c r="AB927" s="19">
        <f t="shared" si="117"/>
        <v>0</v>
      </c>
      <c r="AC927" s="19">
        <f t="shared" si="118"/>
        <v>0</v>
      </c>
      <c r="AD927" s="23" t="str">
        <f t="shared" si="119"/>
        <v/>
      </c>
      <c r="AE927" s="23" t="str">
        <f t="shared" si="120"/>
        <v/>
      </c>
    </row>
    <row r="928" spans="2:31" x14ac:dyDescent="0.25">
      <c r="B928" s="18">
        <f t="shared" si="121"/>
        <v>906</v>
      </c>
      <c r="C928" s="25">
        <v>5200000015785</v>
      </c>
      <c r="D928" s="19"/>
      <c r="E928" s="19"/>
      <c r="F928" s="20"/>
      <c r="G928" s="20" t="s">
        <v>968</v>
      </c>
      <c r="H928" s="21">
        <v>1</v>
      </c>
      <c r="I928" s="21" t="s">
        <v>995</v>
      </c>
      <c r="J928" s="46" t="s">
        <v>1073</v>
      </c>
      <c r="K928" s="46" t="s">
        <v>85</v>
      </c>
      <c r="L928" s="47" t="s">
        <v>1188</v>
      </c>
      <c r="M928" s="48"/>
      <c r="N928" s="97"/>
      <c r="O928" s="49"/>
      <c r="P928" s="50"/>
      <c r="Q928" s="50"/>
      <c r="R928" s="50"/>
      <c r="S928" s="49"/>
      <c r="T928" s="46"/>
      <c r="U928" s="46">
        <v>0</v>
      </c>
      <c r="V928" s="51"/>
      <c r="W928" s="62"/>
      <c r="X928" s="62"/>
      <c r="Y928" s="23" t="str">
        <f t="shared" si="114"/>
        <v/>
      </c>
      <c r="Z928" s="23" t="str">
        <f t="shared" si="115"/>
        <v/>
      </c>
      <c r="AA928" s="19">
        <f t="shared" si="116"/>
        <v>0</v>
      </c>
      <c r="AB928" s="19">
        <f t="shared" si="117"/>
        <v>0</v>
      </c>
      <c r="AC928" s="19">
        <f t="shared" si="118"/>
        <v>0</v>
      </c>
      <c r="AD928" s="23" t="str">
        <f t="shared" si="119"/>
        <v/>
      </c>
      <c r="AE928" s="23" t="str">
        <f t="shared" si="120"/>
        <v/>
      </c>
    </row>
    <row r="929" spans="2:31" x14ac:dyDescent="0.25">
      <c r="B929" s="18">
        <f t="shared" si="121"/>
        <v>907</v>
      </c>
      <c r="C929" s="25">
        <v>5700000000386</v>
      </c>
      <c r="D929" s="19"/>
      <c r="E929" s="19"/>
      <c r="F929" s="20"/>
      <c r="G929" s="20" t="s">
        <v>969</v>
      </c>
      <c r="H929" s="21">
        <v>53</v>
      </c>
      <c r="I929" s="21" t="s">
        <v>995</v>
      </c>
      <c r="J929" s="46" t="s">
        <v>1162</v>
      </c>
      <c r="K929" s="46"/>
      <c r="L929" s="47">
        <v>0</v>
      </c>
      <c r="M929" s="48"/>
      <c r="N929" s="97">
        <v>7.17</v>
      </c>
      <c r="O929" s="49">
        <v>9.2499999999999999E-2</v>
      </c>
      <c r="P929" s="50">
        <v>0</v>
      </c>
      <c r="Q929" s="50">
        <v>0.12</v>
      </c>
      <c r="R929" s="50">
        <v>0</v>
      </c>
      <c r="S929" s="49">
        <v>0</v>
      </c>
      <c r="T929" s="46"/>
      <c r="U929" s="46">
        <v>45</v>
      </c>
      <c r="V929" s="51"/>
      <c r="W929" s="62"/>
      <c r="X929" s="62"/>
      <c r="Y929" s="23" t="str">
        <f t="shared" si="114"/>
        <v/>
      </c>
      <c r="Z929" s="23">
        <f t="shared" si="115"/>
        <v>380.01</v>
      </c>
      <c r="AA929" s="19">
        <f t="shared" si="116"/>
        <v>1</v>
      </c>
      <c r="AB929" s="19">
        <f t="shared" si="117"/>
        <v>0</v>
      </c>
      <c r="AC929" s="19">
        <f t="shared" si="118"/>
        <v>1</v>
      </c>
      <c r="AD929" s="23" t="str">
        <f t="shared" si="119"/>
        <v/>
      </c>
      <c r="AE929" s="23" t="str">
        <f t="shared" si="120"/>
        <v/>
      </c>
    </row>
    <row r="930" spans="2:31" x14ac:dyDescent="0.25">
      <c r="B930" s="18">
        <f t="shared" si="121"/>
        <v>908</v>
      </c>
      <c r="C930" s="25">
        <v>5500000001189</v>
      </c>
      <c r="D930" s="19"/>
      <c r="E930" s="19"/>
      <c r="F930" s="20"/>
      <c r="G930" s="20" t="s">
        <v>970</v>
      </c>
      <c r="H930" s="21">
        <v>1</v>
      </c>
      <c r="I930" s="21" t="s">
        <v>995</v>
      </c>
      <c r="J930" s="46" t="s">
        <v>1162</v>
      </c>
      <c r="K930" s="46"/>
      <c r="L930" s="47">
        <v>0</v>
      </c>
      <c r="M930" s="48"/>
      <c r="N930" s="97">
        <v>7.52</v>
      </c>
      <c r="O930" s="49">
        <v>9.2499999999999999E-2</v>
      </c>
      <c r="P930" s="50">
        <v>0</v>
      </c>
      <c r="Q930" s="50">
        <v>0.12</v>
      </c>
      <c r="R930" s="50">
        <v>0</v>
      </c>
      <c r="S930" s="49">
        <v>0</v>
      </c>
      <c r="T930" s="46"/>
      <c r="U930" s="46">
        <v>35</v>
      </c>
      <c r="V930" s="51"/>
      <c r="W930" s="62"/>
      <c r="X930" s="62"/>
      <c r="Y930" s="23" t="str">
        <f t="shared" si="114"/>
        <v/>
      </c>
      <c r="Z930" s="23">
        <f t="shared" si="115"/>
        <v>7.52</v>
      </c>
      <c r="AA930" s="19">
        <f t="shared" si="116"/>
        <v>1</v>
      </c>
      <c r="AB930" s="19">
        <f t="shared" si="117"/>
        <v>0</v>
      </c>
      <c r="AC930" s="19">
        <f t="shared" si="118"/>
        <v>1</v>
      </c>
      <c r="AD930" s="23" t="str">
        <f t="shared" si="119"/>
        <v/>
      </c>
      <c r="AE930" s="23" t="str">
        <f t="shared" si="120"/>
        <v/>
      </c>
    </row>
    <row r="931" spans="2:31" x14ac:dyDescent="0.25">
      <c r="B931" s="18">
        <f t="shared" si="121"/>
        <v>909</v>
      </c>
      <c r="C931" s="25">
        <v>6000000000920</v>
      </c>
      <c r="D931" s="19"/>
      <c r="E931" s="19"/>
      <c r="F931" s="20"/>
      <c r="G931" s="20" t="s">
        <v>1070</v>
      </c>
      <c r="H931" s="21">
        <v>67</v>
      </c>
      <c r="I931" s="21" t="s">
        <v>995</v>
      </c>
      <c r="J931" s="46" t="s">
        <v>1162</v>
      </c>
      <c r="K931" s="46"/>
      <c r="L931" s="47">
        <v>0</v>
      </c>
      <c r="M931" s="48"/>
      <c r="N931" s="97">
        <v>7.22</v>
      </c>
      <c r="O931" s="49">
        <v>9.2499999999999999E-2</v>
      </c>
      <c r="P931" s="50">
        <v>0</v>
      </c>
      <c r="Q931" s="50">
        <v>0.12</v>
      </c>
      <c r="R931" s="50">
        <v>0</v>
      </c>
      <c r="S931" s="49">
        <v>0</v>
      </c>
      <c r="T931" s="46"/>
      <c r="U931" s="46">
        <v>50</v>
      </c>
      <c r="V931" s="51"/>
      <c r="W931" s="62"/>
      <c r="X931" s="62"/>
      <c r="Y931" s="23" t="str">
        <f t="shared" si="114"/>
        <v/>
      </c>
      <c r="Z931" s="23">
        <f t="shared" si="115"/>
        <v>483.74</v>
      </c>
      <c r="AA931" s="19">
        <f t="shared" si="116"/>
        <v>1</v>
      </c>
      <c r="AB931" s="19">
        <f t="shared" si="117"/>
        <v>0</v>
      </c>
      <c r="AC931" s="19">
        <f t="shared" si="118"/>
        <v>1</v>
      </c>
      <c r="AD931" s="23" t="str">
        <f t="shared" si="119"/>
        <v/>
      </c>
      <c r="AE931" s="23" t="str">
        <f t="shared" si="120"/>
        <v/>
      </c>
    </row>
    <row r="932" spans="2:31" x14ac:dyDescent="0.25">
      <c r="B932" s="18">
        <f t="shared" si="121"/>
        <v>910</v>
      </c>
      <c r="C932" s="25">
        <v>6000000001091</v>
      </c>
      <c r="D932" s="19"/>
      <c r="E932" s="19"/>
      <c r="F932" s="20"/>
      <c r="G932" s="20" t="s">
        <v>971</v>
      </c>
      <c r="H932" s="21">
        <v>3</v>
      </c>
      <c r="I932" s="21" t="s">
        <v>995</v>
      </c>
      <c r="J932" s="46" t="s">
        <v>1091</v>
      </c>
      <c r="K932" s="46"/>
      <c r="L932" s="47">
        <v>0</v>
      </c>
      <c r="M932" s="48"/>
      <c r="N932" s="97">
        <v>1351.97</v>
      </c>
      <c r="O932" s="49">
        <v>9.2499999999999999E-2</v>
      </c>
      <c r="P932" s="50">
        <v>0</v>
      </c>
      <c r="Q932" s="50">
        <v>0.12</v>
      </c>
      <c r="R932" s="50">
        <v>0</v>
      </c>
      <c r="S932" s="49">
        <v>0</v>
      </c>
      <c r="T932" s="46"/>
      <c r="U932" s="46">
        <v>50</v>
      </c>
      <c r="V932" s="51"/>
      <c r="W932" s="62"/>
      <c r="X932" s="62"/>
      <c r="Y932" s="23" t="str">
        <f t="shared" si="114"/>
        <v/>
      </c>
      <c r="Z932" s="23">
        <f t="shared" si="115"/>
        <v>4055.91</v>
      </c>
      <c r="AA932" s="19">
        <f t="shared" si="116"/>
        <v>1</v>
      </c>
      <c r="AB932" s="19">
        <f t="shared" si="117"/>
        <v>0</v>
      </c>
      <c r="AC932" s="19">
        <f t="shared" si="118"/>
        <v>1</v>
      </c>
      <c r="AD932" s="23" t="str">
        <f t="shared" si="119"/>
        <v/>
      </c>
      <c r="AE932" s="23" t="str">
        <f t="shared" si="120"/>
        <v/>
      </c>
    </row>
    <row r="933" spans="2:31" x14ac:dyDescent="0.25">
      <c r="B933" s="18">
        <f t="shared" si="121"/>
        <v>911</v>
      </c>
      <c r="C933" s="25">
        <v>5200000012628</v>
      </c>
      <c r="D933" s="19"/>
      <c r="E933" s="19"/>
      <c r="F933" s="20"/>
      <c r="G933" s="20" t="s">
        <v>972</v>
      </c>
      <c r="H933" s="21">
        <v>1</v>
      </c>
      <c r="I933" s="21" t="s">
        <v>995</v>
      </c>
      <c r="J933" s="46" t="s">
        <v>1073</v>
      </c>
      <c r="K933" s="46" t="s">
        <v>85</v>
      </c>
      <c r="L933" s="47" t="s">
        <v>1190</v>
      </c>
      <c r="M933" s="48"/>
      <c r="N933" s="97"/>
      <c r="O933" s="49"/>
      <c r="P933" s="50"/>
      <c r="Q933" s="50"/>
      <c r="R933" s="50"/>
      <c r="S933" s="49"/>
      <c r="T933" s="46"/>
      <c r="U933" s="46">
        <v>0</v>
      </c>
      <c r="V933" s="51"/>
      <c r="W933" s="62"/>
      <c r="X933" s="62"/>
      <c r="Y933" s="23" t="str">
        <f t="shared" si="114"/>
        <v/>
      </c>
      <c r="Z933" s="23" t="str">
        <f t="shared" si="115"/>
        <v/>
      </c>
      <c r="AA933" s="19">
        <f t="shared" si="116"/>
        <v>0</v>
      </c>
      <c r="AB933" s="19">
        <f t="shared" si="117"/>
        <v>0</v>
      </c>
      <c r="AC933" s="19">
        <f t="shared" si="118"/>
        <v>0</v>
      </c>
      <c r="AD933" s="23" t="str">
        <f t="shared" si="119"/>
        <v/>
      </c>
      <c r="AE933" s="23" t="str">
        <f t="shared" si="120"/>
        <v/>
      </c>
    </row>
    <row r="934" spans="2:31" x14ac:dyDescent="0.25">
      <c r="B934" s="18">
        <f t="shared" si="121"/>
        <v>912</v>
      </c>
      <c r="C934" s="25">
        <v>5500000000680</v>
      </c>
      <c r="D934" s="19"/>
      <c r="E934" s="19"/>
      <c r="F934" s="20"/>
      <c r="G934" s="20" t="s">
        <v>973</v>
      </c>
      <c r="H934" s="21">
        <v>1</v>
      </c>
      <c r="I934" s="21" t="s">
        <v>995</v>
      </c>
      <c r="J934" s="46" t="s">
        <v>1142</v>
      </c>
      <c r="K934" s="46"/>
      <c r="L934" s="47">
        <v>0</v>
      </c>
      <c r="M934" s="48"/>
      <c r="N934" s="97">
        <v>160.99</v>
      </c>
      <c r="O934" s="49">
        <v>9.2499999999999999E-2</v>
      </c>
      <c r="P934" s="50">
        <v>0</v>
      </c>
      <c r="Q934" s="50">
        <v>0.12</v>
      </c>
      <c r="R934" s="50">
        <v>0</v>
      </c>
      <c r="S934" s="49">
        <v>0</v>
      </c>
      <c r="T934" s="46"/>
      <c r="U934" s="46">
        <v>85</v>
      </c>
      <c r="V934" s="51"/>
      <c r="W934" s="62"/>
      <c r="X934" s="62"/>
      <c r="Y934" s="23" t="str">
        <f t="shared" si="114"/>
        <v/>
      </c>
      <c r="Z934" s="23">
        <f t="shared" si="115"/>
        <v>160.99</v>
      </c>
      <c r="AA934" s="19">
        <f t="shared" si="116"/>
        <v>1</v>
      </c>
      <c r="AB934" s="19">
        <f t="shared" si="117"/>
        <v>0</v>
      </c>
      <c r="AC934" s="19">
        <f t="shared" si="118"/>
        <v>1</v>
      </c>
      <c r="AD934" s="23" t="str">
        <f t="shared" si="119"/>
        <v/>
      </c>
      <c r="AE934" s="23" t="str">
        <f t="shared" si="120"/>
        <v/>
      </c>
    </row>
    <row r="935" spans="2:31" x14ac:dyDescent="0.25">
      <c r="B935" s="18">
        <f t="shared" si="121"/>
        <v>913</v>
      </c>
      <c r="C935" s="25">
        <v>5500000000684</v>
      </c>
      <c r="D935" s="19"/>
      <c r="E935" s="19"/>
      <c r="F935" s="20"/>
      <c r="G935" s="20" t="s">
        <v>974</v>
      </c>
      <c r="H935" s="21">
        <v>1</v>
      </c>
      <c r="I935" s="21" t="s">
        <v>995</v>
      </c>
      <c r="J935" s="46" t="s">
        <v>1142</v>
      </c>
      <c r="K935" s="46"/>
      <c r="L935" s="47">
        <v>0</v>
      </c>
      <c r="M935" s="48"/>
      <c r="N935" s="97">
        <v>263</v>
      </c>
      <c r="O935" s="49">
        <v>9.2499999999999999E-2</v>
      </c>
      <c r="P935" s="50">
        <v>0</v>
      </c>
      <c r="Q935" s="50">
        <v>0.12</v>
      </c>
      <c r="R935" s="50">
        <v>0</v>
      </c>
      <c r="S935" s="49">
        <v>0</v>
      </c>
      <c r="T935" s="46"/>
      <c r="U935" s="46">
        <v>50</v>
      </c>
      <c r="V935" s="51"/>
      <c r="W935" s="62"/>
      <c r="X935" s="62"/>
      <c r="Y935" s="23" t="str">
        <f t="shared" si="114"/>
        <v/>
      </c>
      <c r="Z935" s="23">
        <f t="shared" si="115"/>
        <v>263</v>
      </c>
      <c r="AA935" s="19">
        <f t="shared" si="116"/>
        <v>1</v>
      </c>
      <c r="AB935" s="19">
        <f t="shared" si="117"/>
        <v>0</v>
      </c>
      <c r="AC935" s="19">
        <f t="shared" si="118"/>
        <v>1</v>
      </c>
      <c r="AD935" s="23" t="str">
        <f t="shared" si="119"/>
        <v/>
      </c>
      <c r="AE935" s="23" t="str">
        <f t="shared" si="120"/>
        <v/>
      </c>
    </row>
    <row r="936" spans="2:31" x14ac:dyDescent="0.25">
      <c r="B936" s="18">
        <f t="shared" si="121"/>
        <v>914</v>
      </c>
      <c r="C936" s="25">
        <v>5500000000681</v>
      </c>
      <c r="D936" s="19"/>
      <c r="E936" s="19"/>
      <c r="F936" s="20"/>
      <c r="G936" s="20" t="s">
        <v>975</v>
      </c>
      <c r="H936" s="21">
        <v>1</v>
      </c>
      <c r="I936" s="21" t="s">
        <v>995</v>
      </c>
      <c r="J936" s="46" t="s">
        <v>1142</v>
      </c>
      <c r="K936" s="46"/>
      <c r="L936" s="47">
        <v>0</v>
      </c>
      <c r="M936" s="48"/>
      <c r="N936" s="97">
        <v>166.86</v>
      </c>
      <c r="O936" s="49">
        <v>9.2499999999999999E-2</v>
      </c>
      <c r="P936" s="50">
        <v>0</v>
      </c>
      <c r="Q936" s="50">
        <v>0.12</v>
      </c>
      <c r="R936" s="50">
        <v>0</v>
      </c>
      <c r="S936" s="49">
        <v>0</v>
      </c>
      <c r="T936" s="46"/>
      <c r="U936" s="46">
        <v>50</v>
      </c>
      <c r="V936" s="51"/>
      <c r="W936" s="62"/>
      <c r="X936" s="62"/>
      <c r="Y936" s="23" t="str">
        <f t="shared" si="114"/>
        <v/>
      </c>
      <c r="Z936" s="23">
        <f t="shared" si="115"/>
        <v>166.86</v>
      </c>
      <c r="AA936" s="19">
        <f t="shared" si="116"/>
        <v>1</v>
      </c>
      <c r="AB936" s="19">
        <f t="shared" si="117"/>
        <v>0</v>
      </c>
      <c r="AC936" s="19">
        <f t="shared" si="118"/>
        <v>1</v>
      </c>
      <c r="AD936" s="23" t="str">
        <f t="shared" si="119"/>
        <v/>
      </c>
      <c r="AE936" s="23" t="str">
        <f t="shared" si="120"/>
        <v/>
      </c>
    </row>
    <row r="937" spans="2:31" x14ac:dyDescent="0.25">
      <c r="B937" s="18">
        <f t="shared" si="121"/>
        <v>915</v>
      </c>
      <c r="C937" s="25">
        <v>5500000000682</v>
      </c>
      <c r="D937" s="19"/>
      <c r="E937" s="19"/>
      <c r="F937" s="20"/>
      <c r="G937" s="20" t="s">
        <v>976</v>
      </c>
      <c r="H937" s="21">
        <v>1</v>
      </c>
      <c r="I937" s="21" t="s">
        <v>995</v>
      </c>
      <c r="J937" s="46" t="s">
        <v>1142</v>
      </c>
      <c r="K937" s="46"/>
      <c r="L937" s="47">
        <v>0</v>
      </c>
      <c r="M937" s="48"/>
      <c r="N937" s="97">
        <v>85.18</v>
      </c>
      <c r="O937" s="49">
        <v>9.2499999999999999E-2</v>
      </c>
      <c r="P937" s="50">
        <v>0</v>
      </c>
      <c r="Q937" s="50">
        <v>0.12</v>
      </c>
      <c r="R937" s="50">
        <v>0</v>
      </c>
      <c r="S937" s="49">
        <v>0</v>
      </c>
      <c r="T937" s="46"/>
      <c r="U937" s="46">
        <v>50</v>
      </c>
      <c r="V937" s="51"/>
      <c r="W937" s="62"/>
      <c r="X937" s="62"/>
      <c r="Y937" s="23" t="str">
        <f t="shared" si="114"/>
        <v/>
      </c>
      <c r="Z937" s="23">
        <f t="shared" si="115"/>
        <v>85.18</v>
      </c>
      <c r="AA937" s="19">
        <f t="shared" si="116"/>
        <v>1</v>
      </c>
      <c r="AB937" s="19">
        <f t="shared" si="117"/>
        <v>0</v>
      </c>
      <c r="AC937" s="19">
        <f t="shared" si="118"/>
        <v>1</v>
      </c>
      <c r="AD937" s="23" t="str">
        <f t="shared" si="119"/>
        <v/>
      </c>
      <c r="AE937" s="23" t="str">
        <f t="shared" si="120"/>
        <v/>
      </c>
    </row>
    <row r="938" spans="2:31" x14ac:dyDescent="0.25">
      <c r="B938" s="18">
        <f t="shared" si="121"/>
        <v>916</v>
      </c>
      <c r="C938" s="25">
        <v>5500000000683</v>
      </c>
      <c r="D938" s="19"/>
      <c r="E938" s="19"/>
      <c r="F938" s="20"/>
      <c r="G938" s="20" t="s">
        <v>977</v>
      </c>
      <c r="H938" s="21">
        <v>1</v>
      </c>
      <c r="I938" s="21" t="s">
        <v>995</v>
      </c>
      <c r="J938" s="46" t="s">
        <v>1142</v>
      </c>
      <c r="K938" s="46"/>
      <c r="L938" s="47">
        <v>0</v>
      </c>
      <c r="M938" s="48"/>
      <c r="N938" s="97">
        <v>130.5</v>
      </c>
      <c r="O938" s="49">
        <v>9.2499999999999999E-2</v>
      </c>
      <c r="P938" s="50">
        <v>0</v>
      </c>
      <c r="Q938" s="50">
        <v>0.12</v>
      </c>
      <c r="R938" s="50">
        <v>0</v>
      </c>
      <c r="S938" s="49">
        <v>0</v>
      </c>
      <c r="T938" s="46"/>
      <c r="U938" s="46">
        <v>50</v>
      </c>
      <c r="V938" s="51"/>
      <c r="W938" s="62"/>
      <c r="X938" s="62"/>
      <c r="Y938" s="23" t="str">
        <f t="shared" si="114"/>
        <v/>
      </c>
      <c r="Z938" s="23">
        <f t="shared" si="115"/>
        <v>130.5</v>
      </c>
      <c r="AA938" s="19">
        <f t="shared" si="116"/>
        <v>1</v>
      </c>
      <c r="AB938" s="19">
        <f t="shared" si="117"/>
        <v>0</v>
      </c>
      <c r="AC938" s="19">
        <f t="shared" si="118"/>
        <v>1</v>
      </c>
      <c r="AD938" s="23" t="str">
        <f t="shared" si="119"/>
        <v/>
      </c>
      <c r="AE938" s="23" t="str">
        <f t="shared" si="120"/>
        <v/>
      </c>
    </row>
    <row r="939" spans="2:31" x14ac:dyDescent="0.25">
      <c r="B939" s="18">
        <f t="shared" si="121"/>
        <v>917</v>
      </c>
      <c r="C939" s="25">
        <v>5500000000692</v>
      </c>
      <c r="D939" s="19"/>
      <c r="E939" s="19"/>
      <c r="F939" s="20"/>
      <c r="G939" s="20" t="s">
        <v>978</v>
      </c>
      <c r="H939" s="21">
        <v>1</v>
      </c>
      <c r="I939" s="21" t="s">
        <v>995</v>
      </c>
      <c r="J939" s="46" t="s">
        <v>1142</v>
      </c>
      <c r="K939" s="46"/>
      <c r="L939" s="47">
        <v>0</v>
      </c>
      <c r="M939" s="48"/>
      <c r="N939" s="97">
        <v>148.93</v>
      </c>
      <c r="O939" s="49">
        <v>9.2499999999999999E-2</v>
      </c>
      <c r="P939" s="50">
        <v>0</v>
      </c>
      <c r="Q939" s="50">
        <v>0.12</v>
      </c>
      <c r="R939" s="50">
        <v>0</v>
      </c>
      <c r="S939" s="49">
        <v>0</v>
      </c>
      <c r="T939" s="46"/>
      <c r="U939" s="46">
        <v>75</v>
      </c>
      <c r="V939" s="51"/>
      <c r="W939" s="62"/>
      <c r="X939" s="62"/>
      <c r="Y939" s="23" t="str">
        <f t="shared" si="114"/>
        <v/>
      </c>
      <c r="Z939" s="23">
        <f t="shared" si="115"/>
        <v>148.93</v>
      </c>
      <c r="AA939" s="19">
        <f t="shared" si="116"/>
        <v>1</v>
      </c>
      <c r="AB939" s="19">
        <f t="shared" si="117"/>
        <v>0</v>
      </c>
      <c r="AC939" s="19">
        <f t="shared" si="118"/>
        <v>1</v>
      </c>
      <c r="AD939" s="23" t="str">
        <f t="shared" si="119"/>
        <v/>
      </c>
      <c r="AE939" s="23" t="str">
        <f t="shared" si="120"/>
        <v/>
      </c>
    </row>
    <row r="940" spans="2:31" x14ac:dyDescent="0.25">
      <c r="B940" s="18">
        <f t="shared" si="121"/>
        <v>918</v>
      </c>
      <c r="C940" s="25">
        <v>5200000009901</v>
      </c>
      <c r="D940" s="19"/>
      <c r="E940" s="19"/>
      <c r="F940" s="20"/>
      <c r="G940" s="20" t="s">
        <v>979</v>
      </c>
      <c r="H940" s="21">
        <v>1</v>
      </c>
      <c r="I940" s="21" t="s">
        <v>995</v>
      </c>
      <c r="J940" s="46" t="s">
        <v>1073</v>
      </c>
      <c r="K940" s="46" t="s">
        <v>81</v>
      </c>
      <c r="L940" s="47" t="s">
        <v>1191</v>
      </c>
      <c r="M940" s="48"/>
      <c r="N940" s="97"/>
      <c r="O940" s="49"/>
      <c r="P940" s="50"/>
      <c r="Q940" s="50"/>
      <c r="R940" s="50"/>
      <c r="S940" s="49"/>
      <c r="T940" s="46"/>
      <c r="U940" s="46">
        <v>0</v>
      </c>
      <c r="V940" s="51"/>
      <c r="W940" s="62"/>
      <c r="X940" s="62"/>
      <c r="Y940" s="23" t="str">
        <f t="shared" si="114"/>
        <v/>
      </c>
      <c r="Z940" s="23" t="str">
        <f t="shared" si="115"/>
        <v/>
      </c>
      <c r="AA940" s="19">
        <f t="shared" si="116"/>
        <v>0</v>
      </c>
      <c r="AB940" s="19">
        <f t="shared" si="117"/>
        <v>0</v>
      </c>
      <c r="AC940" s="19">
        <f t="shared" si="118"/>
        <v>0</v>
      </c>
      <c r="AD940" s="23" t="str">
        <f t="shared" si="119"/>
        <v/>
      </c>
      <c r="AE940" s="23" t="str">
        <f t="shared" si="120"/>
        <v/>
      </c>
    </row>
    <row r="941" spans="2:31" x14ac:dyDescent="0.25">
      <c r="B941" s="18">
        <f t="shared" si="121"/>
        <v>919</v>
      </c>
      <c r="C941" s="25">
        <v>5500000001037</v>
      </c>
      <c r="D941" s="19"/>
      <c r="E941" s="19"/>
      <c r="F941" s="20"/>
      <c r="G941" s="20" t="s">
        <v>980</v>
      </c>
      <c r="H941" s="21">
        <v>1</v>
      </c>
      <c r="I941" s="21" t="s">
        <v>995</v>
      </c>
      <c r="J941" s="46" t="s">
        <v>1163</v>
      </c>
      <c r="K941" s="46"/>
      <c r="L941" s="47">
        <v>0</v>
      </c>
      <c r="M941" s="48"/>
      <c r="N941" s="97">
        <v>2718.08</v>
      </c>
      <c r="O941" s="49">
        <v>9.2499999999999999E-2</v>
      </c>
      <c r="P941" s="50">
        <v>0</v>
      </c>
      <c r="Q941" s="50">
        <v>0.04</v>
      </c>
      <c r="R941" s="50">
        <v>0</v>
      </c>
      <c r="S941" s="49">
        <v>0</v>
      </c>
      <c r="T941" s="46"/>
      <c r="U941" s="46">
        <v>55</v>
      </c>
      <c r="V941" s="51"/>
      <c r="W941" s="62"/>
      <c r="X941" s="62"/>
      <c r="Y941" s="23" t="str">
        <f t="shared" si="114"/>
        <v/>
      </c>
      <c r="Z941" s="23">
        <f t="shared" si="115"/>
        <v>2718.08</v>
      </c>
      <c r="AA941" s="19">
        <f t="shared" si="116"/>
        <v>1</v>
      </c>
      <c r="AB941" s="19">
        <f t="shared" si="117"/>
        <v>0</v>
      </c>
      <c r="AC941" s="19">
        <f t="shared" si="118"/>
        <v>1</v>
      </c>
      <c r="AD941" s="23" t="str">
        <f t="shared" si="119"/>
        <v/>
      </c>
      <c r="AE941" s="23" t="str">
        <f t="shared" si="120"/>
        <v/>
      </c>
    </row>
    <row r="942" spans="2:31" x14ac:dyDescent="0.25">
      <c r="B942" s="18">
        <f t="shared" si="121"/>
        <v>920</v>
      </c>
      <c r="C942" s="25">
        <v>5500000000228</v>
      </c>
      <c r="D942" s="19"/>
      <c r="E942" s="19"/>
      <c r="F942" s="20"/>
      <c r="G942" s="20" t="s">
        <v>981</v>
      </c>
      <c r="H942" s="21">
        <v>1</v>
      </c>
      <c r="I942" s="21" t="s">
        <v>995</v>
      </c>
      <c r="J942" s="46" t="s">
        <v>1163</v>
      </c>
      <c r="K942" s="46"/>
      <c r="L942" s="47">
        <v>0</v>
      </c>
      <c r="M942" s="48"/>
      <c r="N942" s="97">
        <v>5644.18</v>
      </c>
      <c r="O942" s="49">
        <v>9.2499999999999999E-2</v>
      </c>
      <c r="P942" s="50">
        <v>0</v>
      </c>
      <c r="Q942" s="50">
        <v>0.12</v>
      </c>
      <c r="R942" s="50">
        <v>0</v>
      </c>
      <c r="S942" s="49">
        <v>0</v>
      </c>
      <c r="T942" s="46"/>
      <c r="U942" s="46">
        <v>85</v>
      </c>
      <c r="V942" s="51"/>
      <c r="W942" s="62"/>
      <c r="X942" s="62"/>
      <c r="Y942" s="23" t="str">
        <f t="shared" si="114"/>
        <v/>
      </c>
      <c r="Z942" s="23">
        <f t="shared" si="115"/>
        <v>5644.18</v>
      </c>
      <c r="AA942" s="19">
        <f t="shared" si="116"/>
        <v>1</v>
      </c>
      <c r="AB942" s="19">
        <f t="shared" si="117"/>
        <v>0</v>
      </c>
      <c r="AC942" s="19">
        <f t="shared" si="118"/>
        <v>1</v>
      </c>
      <c r="AD942" s="23" t="str">
        <f t="shared" si="119"/>
        <v/>
      </c>
      <c r="AE942" s="23" t="str">
        <f t="shared" si="120"/>
        <v/>
      </c>
    </row>
    <row r="943" spans="2:31" x14ac:dyDescent="0.25">
      <c r="B943" s="18">
        <f t="shared" si="121"/>
        <v>921</v>
      </c>
      <c r="C943" s="25">
        <v>5500000000223</v>
      </c>
      <c r="D943" s="19"/>
      <c r="E943" s="19"/>
      <c r="F943" s="20"/>
      <c r="G943" s="20" t="s">
        <v>982</v>
      </c>
      <c r="H943" s="21">
        <v>1</v>
      </c>
      <c r="I943" s="21" t="s">
        <v>995</v>
      </c>
      <c r="J943" s="46" t="s">
        <v>1149</v>
      </c>
      <c r="K943" s="46"/>
      <c r="L943" s="47">
        <v>0</v>
      </c>
      <c r="M943" s="48"/>
      <c r="N943" s="97">
        <v>33.43</v>
      </c>
      <c r="O943" s="49">
        <v>9.2499999999999999E-2</v>
      </c>
      <c r="P943" s="50">
        <v>0</v>
      </c>
      <c r="Q943" s="50">
        <v>0.04</v>
      </c>
      <c r="R943" s="50">
        <v>0</v>
      </c>
      <c r="S943" s="49">
        <v>0</v>
      </c>
      <c r="T943" s="46"/>
      <c r="U943" s="46">
        <v>45</v>
      </c>
      <c r="V943" s="51"/>
      <c r="W943" s="62"/>
      <c r="X943" s="62"/>
      <c r="Y943" s="23" t="str">
        <f t="shared" si="114"/>
        <v/>
      </c>
      <c r="Z943" s="23">
        <f t="shared" si="115"/>
        <v>33.43</v>
      </c>
      <c r="AA943" s="19">
        <f t="shared" si="116"/>
        <v>1</v>
      </c>
      <c r="AB943" s="19">
        <f t="shared" si="117"/>
        <v>0</v>
      </c>
      <c r="AC943" s="19">
        <f t="shared" si="118"/>
        <v>1</v>
      </c>
      <c r="AD943" s="23" t="str">
        <f t="shared" si="119"/>
        <v/>
      </c>
      <c r="AE943" s="23" t="str">
        <f t="shared" si="120"/>
        <v/>
      </c>
    </row>
    <row r="944" spans="2:31" x14ac:dyDescent="0.25">
      <c r="B944" s="18">
        <f t="shared" si="121"/>
        <v>922</v>
      </c>
      <c r="C944" s="25">
        <v>5200000013444</v>
      </c>
      <c r="D944" s="19"/>
      <c r="E944" s="19"/>
      <c r="F944" s="20"/>
      <c r="G944" s="20" t="s">
        <v>983</v>
      </c>
      <c r="H944" s="21">
        <v>1</v>
      </c>
      <c r="I944" s="21" t="s">
        <v>995</v>
      </c>
      <c r="J944" s="46" t="s">
        <v>1161</v>
      </c>
      <c r="K944" s="46"/>
      <c r="L944" s="47" t="s">
        <v>1275</v>
      </c>
      <c r="M944" s="48"/>
      <c r="N944" s="97">
        <v>123.66</v>
      </c>
      <c r="O944" s="49">
        <v>9.2499999999999999E-2</v>
      </c>
      <c r="P944" s="50">
        <v>0</v>
      </c>
      <c r="Q944" s="50">
        <v>0.04</v>
      </c>
      <c r="R944" s="50">
        <v>0</v>
      </c>
      <c r="S944" s="49">
        <v>0</v>
      </c>
      <c r="T944" s="46"/>
      <c r="U944" s="46">
        <v>45</v>
      </c>
      <c r="V944" s="51"/>
      <c r="W944" s="62"/>
      <c r="X944" s="62"/>
      <c r="Y944" s="23" t="str">
        <f t="shared" si="114"/>
        <v/>
      </c>
      <c r="Z944" s="23">
        <f t="shared" si="115"/>
        <v>123.66</v>
      </c>
      <c r="AA944" s="19">
        <f t="shared" si="116"/>
        <v>1</v>
      </c>
      <c r="AB944" s="19">
        <f t="shared" si="117"/>
        <v>0</v>
      </c>
      <c r="AC944" s="19">
        <f t="shared" si="118"/>
        <v>1</v>
      </c>
      <c r="AD944" s="23" t="str">
        <f t="shared" si="119"/>
        <v/>
      </c>
      <c r="AE944" s="23" t="str">
        <f t="shared" si="120"/>
        <v/>
      </c>
    </row>
    <row r="945" spans="2:31" x14ac:dyDescent="0.25">
      <c r="B945" s="18">
        <f t="shared" si="121"/>
        <v>923</v>
      </c>
      <c r="C945" s="25">
        <v>5200000013446</v>
      </c>
      <c r="D945" s="19"/>
      <c r="E945" s="19"/>
      <c r="F945" s="20"/>
      <c r="G945" s="20" t="s">
        <v>984</v>
      </c>
      <c r="H945" s="21">
        <v>1</v>
      </c>
      <c r="I945" s="21" t="s">
        <v>995</v>
      </c>
      <c r="J945" s="46" t="s">
        <v>1161</v>
      </c>
      <c r="K945" s="46"/>
      <c r="L945" s="47">
        <v>0</v>
      </c>
      <c r="M945" s="48"/>
      <c r="N945" s="97">
        <v>132.93</v>
      </c>
      <c r="O945" s="49">
        <v>9.2499999999999999E-2</v>
      </c>
      <c r="P945" s="50">
        <v>0</v>
      </c>
      <c r="Q945" s="50">
        <v>0.04</v>
      </c>
      <c r="R945" s="50">
        <v>0</v>
      </c>
      <c r="S945" s="49">
        <v>0</v>
      </c>
      <c r="T945" s="46"/>
      <c r="U945" s="46">
        <v>55</v>
      </c>
      <c r="V945" s="51"/>
      <c r="W945" s="62"/>
      <c r="X945" s="62"/>
      <c r="Y945" s="23" t="str">
        <f t="shared" si="114"/>
        <v/>
      </c>
      <c r="Z945" s="23">
        <f t="shared" si="115"/>
        <v>132.93</v>
      </c>
      <c r="AA945" s="19">
        <f t="shared" si="116"/>
        <v>1</v>
      </c>
      <c r="AB945" s="19">
        <f t="shared" si="117"/>
        <v>0</v>
      </c>
      <c r="AC945" s="19">
        <f t="shared" si="118"/>
        <v>1</v>
      </c>
      <c r="AD945" s="23" t="str">
        <f t="shared" si="119"/>
        <v/>
      </c>
      <c r="AE945" s="23" t="str">
        <f t="shared" si="120"/>
        <v/>
      </c>
    </row>
    <row r="946" spans="2:31" x14ac:dyDescent="0.25">
      <c r="B946" s="18">
        <f t="shared" si="121"/>
        <v>924</v>
      </c>
      <c r="C946" s="25">
        <v>5500000001048</v>
      </c>
      <c r="D946" s="19"/>
      <c r="E946" s="19"/>
      <c r="F946" s="20"/>
      <c r="G946" s="20" t="s">
        <v>985</v>
      </c>
      <c r="H946" s="21">
        <v>21</v>
      </c>
      <c r="I946" s="21" t="s">
        <v>995</v>
      </c>
      <c r="J946" s="46" t="s">
        <v>1109</v>
      </c>
      <c r="K946" s="46"/>
      <c r="L946" s="47">
        <v>0</v>
      </c>
      <c r="M946" s="48"/>
      <c r="N946" s="97">
        <v>2.61</v>
      </c>
      <c r="O946" s="49">
        <v>9.2499999999999999E-2</v>
      </c>
      <c r="P946" s="50">
        <v>0</v>
      </c>
      <c r="Q946" s="50">
        <v>0.12</v>
      </c>
      <c r="R946" s="50">
        <v>0</v>
      </c>
      <c r="S946" s="49">
        <v>0</v>
      </c>
      <c r="T946" s="46"/>
      <c r="U946" s="46">
        <v>55</v>
      </c>
      <c r="V946" s="51"/>
      <c r="W946" s="62"/>
      <c r="X946" s="62"/>
      <c r="Y946" s="23" t="str">
        <f t="shared" si="114"/>
        <v/>
      </c>
      <c r="Z946" s="23">
        <f t="shared" si="115"/>
        <v>54.809999999999995</v>
      </c>
      <c r="AA946" s="19">
        <f t="shared" si="116"/>
        <v>1</v>
      </c>
      <c r="AB946" s="19">
        <f t="shared" si="117"/>
        <v>0</v>
      </c>
      <c r="AC946" s="19">
        <f t="shared" si="118"/>
        <v>1</v>
      </c>
      <c r="AD946" s="23" t="str">
        <f t="shared" si="119"/>
        <v/>
      </c>
      <c r="AE946" s="23" t="str">
        <f t="shared" si="120"/>
        <v/>
      </c>
    </row>
    <row r="947" spans="2:31" x14ac:dyDescent="0.25">
      <c r="B947" s="18">
        <f t="shared" si="121"/>
        <v>925</v>
      </c>
      <c r="C947" s="25">
        <v>5500000001049</v>
      </c>
      <c r="D947" s="19"/>
      <c r="E947" s="19"/>
      <c r="F947" s="20"/>
      <c r="G947" s="20" t="s">
        <v>986</v>
      </c>
      <c r="H947" s="21">
        <v>21</v>
      </c>
      <c r="I947" s="21" t="s">
        <v>995</v>
      </c>
      <c r="J947" s="46" t="s">
        <v>1109</v>
      </c>
      <c r="K947" s="46"/>
      <c r="L947" s="47">
        <v>0</v>
      </c>
      <c r="M947" s="48"/>
      <c r="N947" s="97">
        <v>4.5599999999999996</v>
      </c>
      <c r="O947" s="49">
        <v>9.2499999999999999E-2</v>
      </c>
      <c r="P947" s="50">
        <v>0</v>
      </c>
      <c r="Q947" s="50">
        <v>0.04</v>
      </c>
      <c r="R947" s="50">
        <v>0</v>
      </c>
      <c r="S947" s="49">
        <v>0</v>
      </c>
      <c r="T947" s="46"/>
      <c r="U947" s="46">
        <v>50</v>
      </c>
      <c r="V947" s="51"/>
      <c r="W947" s="62"/>
      <c r="X947" s="62"/>
      <c r="Y947" s="23" t="str">
        <f t="shared" si="114"/>
        <v/>
      </c>
      <c r="Z947" s="23">
        <f t="shared" si="115"/>
        <v>95.759999999999991</v>
      </c>
      <c r="AA947" s="19">
        <f t="shared" si="116"/>
        <v>1</v>
      </c>
      <c r="AB947" s="19">
        <f t="shared" si="117"/>
        <v>0</v>
      </c>
      <c r="AC947" s="19">
        <f t="shared" si="118"/>
        <v>1</v>
      </c>
      <c r="AD947" s="23" t="str">
        <f t="shared" si="119"/>
        <v/>
      </c>
      <c r="AE947" s="23" t="str">
        <f t="shared" si="120"/>
        <v/>
      </c>
    </row>
    <row r="948" spans="2:31" x14ac:dyDescent="0.25">
      <c r="B948" s="18">
        <f t="shared" si="121"/>
        <v>926</v>
      </c>
      <c r="C948" s="25">
        <v>5200000013001</v>
      </c>
      <c r="D948" s="19"/>
      <c r="E948" s="19"/>
      <c r="F948" s="20"/>
      <c r="G948" s="20" t="s">
        <v>987</v>
      </c>
      <c r="H948" s="21">
        <v>1</v>
      </c>
      <c r="I948" s="21" t="s">
        <v>995</v>
      </c>
      <c r="J948" s="46" t="s">
        <v>1073</v>
      </c>
      <c r="K948" s="46" t="s">
        <v>85</v>
      </c>
      <c r="L948" s="47" t="s">
        <v>1190</v>
      </c>
      <c r="M948" s="48"/>
      <c r="N948" s="97"/>
      <c r="O948" s="49"/>
      <c r="P948" s="50"/>
      <c r="Q948" s="50"/>
      <c r="R948" s="50"/>
      <c r="S948" s="49"/>
      <c r="T948" s="46"/>
      <c r="U948" s="46">
        <v>0</v>
      </c>
      <c r="V948" s="51"/>
      <c r="W948" s="62"/>
      <c r="X948" s="62"/>
      <c r="Y948" s="23" t="str">
        <f t="shared" si="114"/>
        <v/>
      </c>
      <c r="Z948" s="23" t="str">
        <f t="shared" si="115"/>
        <v/>
      </c>
      <c r="AA948" s="19">
        <f t="shared" si="116"/>
        <v>0</v>
      </c>
      <c r="AB948" s="19">
        <f t="shared" si="117"/>
        <v>0</v>
      </c>
      <c r="AC948" s="19">
        <f t="shared" si="118"/>
        <v>0</v>
      </c>
      <c r="AD948" s="23" t="str">
        <f t="shared" si="119"/>
        <v/>
      </c>
      <c r="AE948" s="23" t="str">
        <f t="shared" si="120"/>
        <v/>
      </c>
    </row>
    <row r="949" spans="2:31" x14ac:dyDescent="0.25">
      <c r="B949" s="18">
        <f t="shared" si="121"/>
        <v>927</v>
      </c>
      <c r="C949" s="25">
        <v>5200000013002</v>
      </c>
      <c r="D949" s="19"/>
      <c r="E949" s="19"/>
      <c r="F949" s="20"/>
      <c r="G949" s="20" t="s">
        <v>988</v>
      </c>
      <c r="H949" s="21">
        <v>1</v>
      </c>
      <c r="I949" s="21" t="s">
        <v>995</v>
      </c>
      <c r="J949" s="46" t="s">
        <v>1073</v>
      </c>
      <c r="K949" s="46" t="s">
        <v>85</v>
      </c>
      <c r="L949" s="47" t="s">
        <v>1190</v>
      </c>
      <c r="M949" s="48"/>
      <c r="N949" s="97"/>
      <c r="O949" s="49"/>
      <c r="P949" s="50"/>
      <c r="Q949" s="50"/>
      <c r="R949" s="50"/>
      <c r="S949" s="49"/>
      <c r="T949" s="46"/>
      <c r="U949" s="46">
        <v>0</v>
      </c>
      <c r="V949" s="51"/>
      <c r="W949" s="62"/>
      <c r="X949" s="62"/>
      <c r="Y949" s="23" t="str">
        <f t="shared" si="114"/>
        <v/>
      </c>
      <c r="Z949" s="23" t="str">
        <f t="shared" si="115"/>
        <v/>
      </c>
      <c r="AA949" s="19">
        <f t="shared" si="116"/>
        <v>0</v>
      </c>
      <c r="AB949" s="19">
        <f t="shared" si="117"/>
        <v>0</v>
      </c>
      <c r="AC949" s="19">
        <f t="shared" si="118"/>
        <v>0</v>
      </c>
      <c r="AD949" s="23" t="str">
        <f t="shared" si="119"/>
        <v/>
      </c>
      <c r="AE949" s="23" t="str">
        <f t="shared" si="120"/>
        <v/>
      </c>
    </row>
    <row r="950" spans="2:31" x14ac:dyDescent="0.25">
      <c r="B950" s="18">
        <f t="shared" si="121"/>
        <v>928</v>
      </c>
      <c r="C950" s="25">
        <v>5500000000537</v>
      </c>
      <c r="D950" s="19"/>
      <c r="E950" s="19"/>
      <c r="F950" s="20"/>
      <c r="G950" s="20" t="s">
        <v>989</v>
      </c>
      <c r="H950" s="21">
        <v>1</v>
      </c>
      <c r="I950" s="21" t="s">
        <v>995</v>
      </c>
      <c r="J950" s="46" t="s">
        <v>1073</v>
      </c>
      <c r="K950" s="46" t="s">
        <v>85</v>
      </c>
      <c r="L950" s="47" t="s">
        <v>1276</v>
      </c>
      <c r="M950" s="48"/>
      <c r="N950" s="97"/>
      <c r="O950" s="49"/>
      <c r="P950" s="50"/>
      <c r="Q950" s="50"/>
      <c r="R950" s="50"/>
      <c r="S950" s="49"/>
      <c r="T950" s="46"/>
      <c r="U950" s="46">
        <v>0</v>
      </c>
      <c r="V950" s="51"/>
      <c r="W950" s="62"/>
      <c r="X950" s="62"/>
      <c r="Y950" s="23" t="str">
        <f t="shared" si="114"/>
        <v/>
      </c>
      <c r="Z950" s="23" t="str">
        <f t="shared" si="115"/>
        <v/>
      </c>
      <c r="AA950" s="19">
        <f t="shared" si="116"/>
        <v>0</v>
      </c>
      <c r="AB950" s="19">
        <f t="shared" si="117"/>
        <v>0</v>
      </c>
      <c r="AC950" s="19">
        <f t="shared" si="118"/>
        <v>0</v>
      </c>
      <c r="AD950" s="23" t="str">
        <f t="shared" si="119"/>
        <v/>
      </c>
      <c r="AE950" s="23" t="str">
        <f t="shared" si="120"/>
        <v/>
      </c>
    </row>
    <row r="951" spans="2:31" x14ac:dyDescent="0.25">
      <c r="B951" s="18">
        <f t="shared" si="121"/>
        <v>929</v>
      </c>
      <c r="C951" s="25">
        <v>5500000000516</v>
      </c>
      <c r="D951" s="19"/>
      <c r="E951" s="19"/>
      <c r="F951" s="20"/>
      <c r="G951" s="20" t="s">
        <v>990</v>
      </c>
      <c r="H951" s="21">
        <v>1</v>
      </c>
      <c r="I951" s="21" t="s">
        <v>995</v>
      </c>
      <c r="J951" s="46" t="s">
        <v>1073</v>
      </c>
      <c r="K951" s="46" t="s">
        <v>85</v>
      </c>
      <c r="L951" s="47" t="s">
        <v>1276</v>
      </c>
      <c r="M951" s="48"/>
      <c r="N951" s="97"/>
      <c r="O951" s="49"/>
      <c r="P951" s="50"/>
      <c r="Q951" s="50"/>
      <c r="R951" s="50"/>
      <c r="S951" s="49"/>
      <c r="T951" s="46"/>
      <c r="U951" s="46">
        <v>0</v>
      </c>
      <c r="V951" s="51"/>
      <c r="W951" s="62"/>
      <c r="X951" s="62"/>
      <c r="Y951" s="23" t="str">
        <f t="shared" si="114"/>
        <v/>
      </c>
      <c r="Z951" s="23" t="str">
        <f t="shared" si="115"/>
        <v/>
      </c>
      <c r="AA951" s="19">
        <f t="shared" si="116"/>
        <v>0</v>
      </c>
      <c r="AB951" s="19">
        <f t="shared" si="117"/>
        <v>0</v>
      </c>
      <c r="AC951" s="19">
        <f t="shared" si="118"/>
        <v>0</v>
      </c>
      <c r="AD951" s="23" t="str">
        <f t="shared" si="119"/>
        <v/>
      </c>
      <c r="AE951" s="23" t="str">
        <f t="shared" si="120"/>
        <v/>
      </c>
    </row>
    <row r="952" spans="2:31" x14ac:dyDescent="0.25">
      <c r="B952" s="18">
        <f t="shared" si="121"/>
        <v>930</v>
      </c>
      <c r="C952" s="25">
        <v>5200000014714</v>
      </c>
      <c r="D952" s="19"/>
      <c r="E952" s="19"/>
      <c r="F952" s="20"/>
      <c r="G952" s="20" t="s">
        <v>991</v>
      </c>
      <c r="H952" s="21">
        <v>13</v>
      </c>
      <c r="I952" s="21" t="s">
        <v>995</v>
      </c>
      <c r="J952" s="46" t="s">
        <v>1073</v>
      </c>
      <c r="K952" s="46" t="s">
        <v>85</v>
      </c>
      <c r="L952" s="47" t="s">
        <v>1276</v>
      </c>
      <c r="M952" s="48"/>
      <c r="N952" s="97"/>
      <c r="O952" s="49"/>
      <c r="P952" s="50"/>
      <c r="Q952" s="50"/>
      <c r="R952" s="50"/>
      <c r="S952" s="49"/>
      <c r="T952" s="46"/>
      <c r="U952" s="46">
        <v>0</v>
      </c>
      <c r="V952" s="51"/>
      <c r="W952" s="62"/>
      <c r="X952" s="62"/>
      <c r="Y952" s="23" t="str">
        <f t="shared" si="114"/>
        <v/>
      </c>
      <c r="Z952" s="23" t="str">
        <f t="shared" si="115"/>
        <v/>
      </c>
      <c r="AA952" s="19">
        <f t="shared" si="116"/>
        <v>0</v>
      </c>
      <c r="AB952" s="19">
        <f t="shared" si="117"/>
        <v>0</v>
      </c>
      <c r="AC952" s="19">
        <f t="shared" si="118"/>
        <v>0</v>
      </c>
      <c r="AD952" s="23" t="str">
        <f t="shared" si="119"/>
        <v/>
      </c>
      <c r="AE952" s="23" t="str">
        <f t="shared" si="120"/>
        <v/>
      </c>
    </row>
    <row r="953" spans="2:31" x14ac:dyDescent="0.25">
      <c r="B953" s="18">
        <f t="shared" si="121"/>
        <v>931</v>
      </c>
      <c r="C953" s="25">
        <v>5200000014716</v>
      </c>
      <c r="D953" s="19"/>
      <c r="E953" s="19"/>
      <c r="F953" s="20"/>
      <c r="G953" s="20" t="s">
        <v>992</v>
      </c>
      <c r="H953" s="21">
        <v>13</v>
      </c>
      <c r="I953" s="21" t="s">
        <v>995</v>
      </c>
      <c r="J953" s="46" t="s">
        <v>1073</v>
      </c>
      <c r="K953" s="46" t="s">
        <v>85</v>
      </c>
      <c r="L953" s="47" t="s">
        <v>1276</v>
      </c>
      <c r="M953" s="48"/>
      <c r="N953" s="97"/>
      <c r="O953" s="49"/>
      <c r="P953" s="50"/>
      <c r="Q953" s="50"/>
      <c r="R953" s="50"/>
      <c r="S953" s="49"/>
      <c r="T953" s="46"/>
      <c r="U953" s="46">
        <v>0</v>
      </c>
      <c r="V953" s="51"/>
      <c r="W953" s="62"/>
      <c r="X953" s="62"/>
      <c r="Y953" s="23" t="str">
        <f t="shared" si="114"/>
        <v/>
      </c>
      <c r="Z953" s="23" t="str">
        <f t="shared" si="115"/>
        <v/>
      </c>
      <c r="AA953" s="19">
        <f t="shared" si="116"/>
        <v>0</v>
      </c>
      <c r="AB953" s="19">
        <f t="shared" si="117"/>
        <v>0</v>
      </c>
      <c r="AC953" s="19">
        <f t="shared" si="118"/>
        <v>0</v>
      </c>
      <c r="AD953" s="23" t="str">
        <f t="shared" si="119"/>
        <v/>
      </c>
      <c r="AE953" s="23" t="str">
        <f t="shared" si="120"/>
        <v/>
      </c>
    </row>
    <row r="954" spans="2:31" x14ac:dyDescent="0.25">
      <c r="B954" s="18">
        <f t="shared" si="121"/>
        <v>932</v>
      </c>
      <c r="C954" s="25">
        <v>5200000014713</v>
      </c>
      <c r="D954" s="19"/>
      <c r="E954" s="19"/>
      <c r="F954" s="20"/>
      <c r="G954" s="20" t="s">
        <v>993</v>
      </c>
      <c r="H954" s="21">
        <v>13</v>
      </c>
      <c r="I954" s="21" t="s">
        <v>995</v>
      </c>
      <c r="J954" s="46" t="s">
        <v>1073</v>
      </c>
      <c r="K954" s="46" t="s">
        <v>85</v>
      </c>
      <c r="L954" s="47" t="s">
        <v>1276</v>
      </c>
      <c r="M954" s="48"/>
      <c r="N954" s="97"/>
      <c r="O954" s="49"/>
      <c r="P954" s="50"/>
      <c r="Q954" s="50"/>
      <c r="R954" s="50"/>
      <c r="S954" s="49"/>
      <c r="T954" s="46"/>
      <c r="U954" s="46">
        <v>0</v>
      </c>
      <c r="V954" s="51"/>
      <c r="W954" s="62"/>
      <c r="X954" s="62"/>
      <c r="Y954" s="23" t="str">
        <f t="shared" si="114"/>
        <v/>
      </c>
      <c r="Z954" s="23" t="str">
        <f t="shared" si="115"/>
        <v/>
      </c>
      <c r="AA954" s="19">
        <f t="shared" si="116"/>
        <v>0</v>
      </c>
      <c r="AB954" s="19">
        <f t="shared" si="117"/>
        <v>0</v>
      </c>
      <c r="AC954" s="19">
        <f t="shared" si="118"/>
        <v>0</v>
      </c>
      <c r="AD954" s="23" t="str">
        <f t="shared" si="119"/>
        <v/>
      </c>
      <c r="AE954" s="23" t="str">
        <f t="shared" si="120"/>
        <v/>
      </c>
    </row>
    <row r="955" spans="2:31" x14ac:dyDescent="0.25">
      <c r="B955" s="18">
        <f t="shared" si="121"/>
        <v>933</v>
      </c>
      <c r="C955" s="25">
        <v>5500000000640</v>
      </c>
      <c r="D955" s="19"/>
      <c r="E955" s="19"/>
      <c r="F955" s="20"/>
      <c r="G955" s="20" t="s">
        <v>994</v>
      </c>
      <c r="H955" s="21">
        <v>1</v>
      </c>
      <c r="I955" s="21" t="s">
        <v>995</v>
      </c>
      <c r="J955" s="46" t="s">
        <v>1073</v>
      </c>
      <c r="K955" s="46" t="s">
        <v>85</v>
      </c>
      <c r="L955" s="47" t="s">
        <v>1276</v>
      </c>
      <c r="M955" s="48"/>
      <c r="N955" s="97"/>
      <c r="O955" s="49"/>
      <c r="P955" s="50"/>
      <c r="Q955" s="50"/>
      <c r="R955" s="50"/>
      <c r="S955" s="49"/>
      <c r="T955" s="46"/>
      <c r="U955" s="46">
        <v>0</v>
      </c>
      <c r="V955" s="51"/>
      <c r="W955" s="62"/>
      <c r="X955" s="62"/>
      <c r="Y955" s="23" t="str">
        <f t="shared" si="114"/>
        <v/>
      </c>
      <c r="Z955" s="23" t="str">
        <f t="shared" si="115"/>
        <v/>
      </c>
      <c r="AA955" s="19">
        <f t="shared" si="116"/>
        <v>0</v>
      </c>
      <c r="AB955" s="19">
        <f t="shared" si="117"/>
        <v>0</v>
      </c>
      <c r="AC955" s="19">
        <f t="shared" si="118"/>
        <v>0</v>
      </c>
      <c r="AD955" s="23" t="str">
        <f t="shared" si="119"/>
        <v/>
      </c>
      <c r="AE955" s="23" t="str">
        <f t="shared" si="120"/>
        <v/>
      </c>
    </row>
    <row r="956" spans="2:31" x14ac:dyDescent="0.25">
      <c r="B956"/>
      <c r="C956"/>
      <c r="D956"/>
      <c r="E956"/>
      <c r="F956"/>
      <c r="G956"/>
      <c r="H956"/>
      <c r="I956"/>
      <c r="J956"/>
      <c r="K956"/>
      <c r="L956"/>
      <c r="M956"/>
      <c r="N956"/>
      <c r="O956"/>
      <c r="P956"/>
      <c r="Q956"/>
      <c r="R956"/>
      <c r="S956"/>
      <c r="T956"/>
      <c r="U956"/>
      <c r="V956"/>
      <c r="W956"/>
      <c r="X956"/>
      <c r="Y956"/>
      <c r="Z956"/>
      <c r="AA956"/>
      <c r="AB956"/>
      <c r="AC956"/>
      <c r="AD956"/>
    </row>
    <row r="957" spans="2:31" x14ac:dyDescent="0.25">
      <c r="B957"/>
      <c r="C957"/>
      <c r="D957"/>
      <c r="E957"/>
      <c r="F957"/>
      <c r="G957"/>
      <c r="H957"/>
      <c r="I957"/>
      <c r="J957"/>
      <c r="K957"/>
      <c r="L957"/>
      <c r="M957"/>
      <c r="N957"/>
      <c r="O957"/>
      <c r="P957"/>
      <c r="Q957"/>
      <c r="R957"/>
      <c r="S957"/>
      <c r="T957"/>
      <c r="U957"/>
      <c r="V957"/>
      <c r="W957"/>
      <c r="X957"/>
      <c r="Y957"/>
      <c r="Z957"/>
      <c r="AA957"/>
      <c r="AB957"/>
      <c r="AC957"/>
      <c r="AD957"/>
    </row>
    <row r="958" spans="2:31" x14ac:dyDescent="0.25">
      <c r="B958"/>
      <c r="C958"/>
      <c r="D958"/>
      <c r="E958"/>
      <c r="F958"/>
      <c r="G958"/>
      <c r="H958"/>
      <c r="I958"/>
      <c r="J958"/>
      <c r="K958"/>
      <c r="L958"/>
      <c r="M958"/>
      <c r="N958"/>
      <c r="O958"/>
      <c r="P958"/>
      <c r="Q958"/>
      <c r="R958"/>
      <c r="S958"/>
      <c r="T958"/>
      <c r="U958"/>
      <c r="V958"/>
      <c r="W958"/>
      <c r="X958"/>
      <c r="Y958"/>
      <c r="Z958"/>
      <c r="AA958"/>
      <c r="AB958"/>
      <c r="AC958"/>
      <c r="AD958"/>
    </row>
    <row r="959" spans="2:31" x14ac:dyDescent="0.25">
      <c r="B959"/>
      <c r="C959"/>
      <c r="D959"/>
      <c r="E959"/>
      <c r="F959"/>
      <c r="G959"/>
      <c r="H959"/>
      <c r="I959"/>
      <c r="J959"/>
      <c r="K959"/>
      <c r="L959"/>
      <c r="M959"/>
      <c r="N959"/>
      <c r="O959"/>
      <c r="P959"/>
      <c r="Q959"/>
      <c r="R959"/>
      <c r="S959"/>
      <c r="T959"/>
      <c r="U959"/>
      <c r="V959"/>
      <c r="W959"/>
      <c r="X959"/>
      <c r="Y959"/>
      <c r="Z959"/>
      <c r="AA959"/>
      <c r="AB959"/>
      <c r="AC959"/>
      <c r="AD959"/>
    </row>
    <row r="960" spans="2:31" x14ac:dyDescent="0.25">
      <c r="B960"/>
      <c r="C960"/>
      <c r="D960"/>
      <c r="E960"/>
      <c r="F960"/>
      <c r="G960"/>
      <c r="H960"/>
      <c r="I960"/>
      <c r="J960"/>
      <c r="K960"/>
      <c r="L960"/>
      <c r="M960"/>
      <c r="N960"/>
      <c r="O960"/>
      <c r="P960"/>
      <c r="Q960"/>
      <c r="R960"/>
      <c r="S960"/>
      <c r="T960"/>
      <c r="U960"/>
      <c r="V960"/>
      <c r="W960"/>
      <c r="X960"/>
      <c r="Y960"/>
      <c r="Z960"/>
      <c r="AA960"/>
      <c r="AB960"/>
      <c r="AC960"/>
      <c r="AD960"/>
    </row>
    <row r="961" spans="2:30" x14ac:dyDescent="0.25">
      <c r="B961"/>
      <c r="C961"/>
      <c r="D961"/>
      <c r="E961"/>
      <c r="F961"/>
      <c r="G961"/>
      <c r="H961"/>
      <c r="I961"/>
      <c r="J961"/>
      <c r="K961"/>
      <c r="L961"/>
      <c r="M961"/>
      <c r="N961"/>
      <c r="O961"/>
      <c r="P961"/>
      <c r="Q961"/>
      <c r="R961"/>
      <c r="S961"/>
      <c r="T961"/>
      <c r="U961"/>
      <c r="V961"/>
      <c r="W961"/>
      <c r="X961"/>
      <c r="Y961"/>
      <c r="Z961"/>
      <c r="AA961"/>
      <c r="AB961"/>
      <c r="AC961"/>
      <c r="AD961"/>
    </row>
    <row r="962" spans="2:30" x14ac:dyDescent="0.25">
      <c r="B962"/>
      <c r="C962"/>
      <c r="D962"/>
      <c r="E962"/>
      <c r="F962"/>
      <c r="G962"/>
      <c r="H962"/>
      <c r="I962"/>
      <c r="J962"/>
      <c r="K962"/>
      <c r="L962"/>
      <c r="M962"/>
      <c r="N962"/>
      <c r="O962"/>
      <c r="P962"/>
      <c r="Q962"/>
      <c r="R962"/>
      <c r="S962"/>
      <c r="T962"/>
      <c r="U962"/>
      <c r="V962"/>
      <c r="W962"/>
      <c r="X962"/>
      <c r="Y962"/>
      <c r="Z962"/>
      <c r="AA962"/>
      <c r="AB962"/>
      <c r="AC962"/>
      <c r="AD962"/>
    </row>
    <row r="963" spans="2:30" x14ac:dyDescent="0.25">
      <c r="B963"/>
      <c r="C963"/>
      <c r="D963"/>
      <c r="E963"/>
      <c r="F963"/>
      <c r="G963"/>
      <c r="H963"/>
      <c r="I963"/>
      <c r="J963"/>
      <c r="K963"/>
      <c r="L963"/>
      <c r="M963"/>
      <c r="N963"/>
      <c r="O963"/>
      <c r="P963"/>
      <c r="Q963"/>
      <c r="R963"/>
      <c r="S963"/>
      <c r="T963"/>
      <c r="U963"/>
      <c r="V963"/>
      <c r="W963"/>
      <c r="X963"/>
      <c r="Y963"/>
      <c r="Z963"/>
      <c r="AA963"/>
      <c r="AB963"/>
      <c r="AC963"/>
      <c r="AD963"/>
    </row>
    <row r="964" spans="2:30" x14ac:dyDescent="0.25">
      <c r="B964"/>
      <c r="C964"/>
      <c r="D964"/>
      <c r="E964"/>
      <c r="F964"/>
      <c r="G964"/>
      <c r="H964"/>
      <c r="I964"/>
      <c r="J964"/>
      <c r="K964"/>
      <c r="L964"/>
      <c r="M964"/>
      <c r="N964"/>
      <c r="O964"/>
      <c r="P964"/>
      <c r="Q964"/>
      <c r="R964"/>
      <c r="S964"/>
      <c r="T964"/>
      <c r="U964"/>
      <c r="V964"/>
      <c r="W964"/>
      <c r="X964"/>
      <c r="Y964"/>
      <c r="Z964"/>
      <c r="AA964"/>
      <c r="AB964"/>
      <c r="AC964"/>
      <c r="AD964"/>
    </row>
    <row r="965" spans="2:30" x14ac:dyDescent="0.25">
      <c r="B965"/>
      <c r="C965"/>
      <c r="D965"/>
      <c r="E965"/>
      <c r="F965"/>
      <c r="G965"/>
      <c r="H965"/>
      <c r="I965"/>
      <c r="J965"/>
      <c r="K965"/>
      <c r="L965"/>
      <c r="M965"/>
      <c r="N965"/>
      <c r="O965"/>
      <c r="P965"/>
      <c r="Q965"/>
      <c r="R965"/>
      <c r="S965"/>
      <c r="T965"/>
      <c r="U965"/>
      <c r="V965"/>
      <c r="W965"/>
      <c r="X965"/>
      <c r="Y965"/>
      <c r="Z965"/>
      <c r="AA965"/>
      <c r="AB965"/>
      <c r="AC965"/>
      <c r="AD965"/>
    </row>
    <row r="966" spans="2:30" x14ac:dyDescent="0.25">
      <c r="B966"/>
      <c r="C966"/>
      <c r="D966"/>
      <c r="E966"/>
      <c r="F966"/>
      <c r="G966"/>
      <c r="H966"/>
      <c r="I966"/>
      <c r="J966"/>
      <c r="K966"/>
      <c r="L966"/>
      <c r="M966"/>
      <c r="N966"/>
      <c r="O966"/>
      <c r="P966"/>
      <c r="Q966"/>
      <c r="R966"/>
      <c r="S966"/>
      <c r="T966"/>
      <c r="U966"/>
      <c r="V966"/>
      <c r="W966"/>
      <c r="X966"/>
      <c r="Y966"/>
      <c r="Z966"/>
      <c r="AA966"/>
      <c r="AB966"/>
      <c r="AC966"/>
      <c r="AD966"/>
    </row>
    <row r="967" spans="2:30" x14ac:dyDescent="0.25">
      <c r="B967"/>
      <c r="C967"/>
      <c r="D967"/>
      <c r="E967"/>
      <c r="F967"/>
      <c r="G967"/>
      <c r="H967"/>
      <c r="I967"/>
      <c r="J967"/>
      <c r="K967"/>
      <c r="L967"/>
      <c r="M967"/>
      <c r="N967"/>
      <c r="O967"/>
      <c r="P967"/>
      <c r="Q967"/>
      <c r="R967"/>
      <c r="S967"/>
      <c r="T967"/>
      <c r="U967"/>
      <c r="V967"/>
      <c r="W967"/>
      <c r="X967"/>
      <c r="Y967"/>
      <c r="Z967"/>
      <c r="AA967"/>
      <c r="AB967"/>
      <c r="AC967"/>
      <c r="AD967"/>
    </row>
    <row r="968" spans="2:30" x14ac:dyDescent="0.25">
      <c r="B968"/>
      <c r="C968"/>
      <c r="D968"/>
      <c r="E968"/>
      <c r="F968"/>
      <c r="G968"/>
      <c r="H968"/>
      <c r="I968"/>
      <c r="J968"/>
      <c r="K968"/>
      <c r="L968"/>
      <c r="M968"/>
      <c r="N968"/>
      <c r="O968"/>
      <c r="P968"/>
      <c r="Q968"/>
      <c r="R968"/>
      <c r="S968"/>
      <c r="T968"/>
      <c r="U968"/>
      <c r="V968"/>
      <c r="W968"/>
      <c r="X968"/>
      <c r="Y968"/>
      <c r="Z968"/>
      <c r="AA968"/>
      <c r="AB968"/>
      <c r="AC968"/>
      <c r="AD968"/>
    </row>
    <row r="969" spans="2:30" x14ac:dyDescent="0.25">
      <c r="B969"/>
      <c r="C969"/>
      <c r="D969"/>
      <c r="E969"/>
      <c r="F969"/>
      <c r="G969"/>
      <c r="H969"/>
      <c r="I969"/>
      <c r="J969"/>
      <c r="K969"/>
      <c r="L969"/>
      <c r="M969"/>
      <c r="N969"/>
      <c r="O969"/>
      <c r="P969"/>
      <c r="Q969"/>
      <c r="R969"/>
      <c r="S969"/>
      <c r="T969"/>
      <c r="U969"/>
      <c r="V969"/>
      <c r="W969"/>
      <c r="X969"/>
      <c r="Y969"/>
      <c r="Z969"/>
      <c r="AA969"/>
      <c r="AB969"/>
      <c r="AC969"/>
      <c r="AD969"/>
    </row>
    <row r="970" spans="2:30" x14ac:dyDescent="0.25">
      <c r="B970"/>
      <c r="C970"/>
      <c r="D970"/>
      <c r="E970"/>
      <c r="F970"/>
      <c r="G970"/>
      <c r="H970"/>
      <c r="I970"/>
      <c r="J970"/>
      <c r="K970"/>
      <c r="L970"/>
      <c r="M970"/>
      <c r="N970"/>
      <c r="O970"/>
      <c r="P970"/>
      <c r="Q970"/>
      <c r="R970"/>
      <c r="S970"/>
      <c r="T970"/>
      <c r="U970"/>
      <c r="V970"/>
      <c r="W970"/>
      <c r="X970"/>
      <c r="Y970"/>
      <c r="Z970"/>
      <c r="AA970"/>
      <c r="AB970"/>
      <c r="AC970"/>
      <c r="AD970"/>
    </row>
    <row r="971" spans="2:30" x14ac:dyDescent="0.25">
      <c r="B971"/>
      <c r="C971"/>
      <c r="D971"/>
      <c r="E971"/>
      <c r="F971"/>
      <c r="G971"/>
      <c r="H971"/>
      <c r="I971"/>
      <c r="J971"/>
      <c r="K971"/>
      <c r="L971"/>
      <c r="M971"/>
      <c r="N971"/>
      <c r="O971"/>
      <c r="P971"/>
      <c r="Q971"/>
      <c r="R971"/>
      <c r="S971"/>
      <c r="T971"/>
      <c r="U971"/>
      <c r="V971"/>
      <c r="W971"/>
      <c r="X971"/>
      <c r="Y971"/>
      <c r="Z971"/>
      <c r="AA971"/>
      <c r="AB971"/>
      <c r="AC971"/>
      <c r="AD971"/>
    </row>
    <row r="972" spans="2:30" x14ac:dyDescent="0.25">
      <c r="B972"/>
      <c r="C972"/>
      <c r="D972"/>
      <c r="E972"/>
      <c r="F972"/>
      <c r="G972"/>
      <c r="H972"/>
      <c r="I972"/>
      <c r="J972"/>
      <c r="K972"/>
      <c r="L972"/>
      <c r="M972"/>
      <c r="N972"/>
      <c r="O972"/>
      <c r="P972"/>
      <c r="Q972"/>
      <c r="R972"/>
      <c r="S972"/>
      <c r="T972"/>
      <c r="U972"/>
      <c r="V972"/>
      <c r="W972"/>
      <c r="X972"/>
      <c r="Y972"/>
      <c r="Z972"/>
      <c r="AA972"/>
      <c r="AB972"/>
      <c r="AC972"/>
      <c r="AD972"/>
    </row>
    <row r="973" spans="2:30" x14ac:dyDescent="0.25">
      <c r="B973"/>
      <c r="C973"/>
      <c r="D973"/>
      <c r="E973"/>
      <c r="F973"/>
      <c r="G973"/>
      <c r="H973"/>
      <c r="I973"/>
      <c r="J973"/>
      <c r="K973"/>
      <c r="L973"/>
      <c r="M973"/>
      <c r="N973"/>
      <c r="O973"/>
      <c r="P973"/>
      <c r="Q973"/>
      <c r="R973"/>
      <c r="S973"/>
      <c r="T973"/>
      <c r="U973"/>
      <c r="V973"/>
      <c r="W973"/>
      <c r="X973"/>
      <c r="Y973"/>
      <c r="Z973"/>
      <c r="AA973"/>
      <c r="AB973"/>
      <c r="AC973"/>
      <c r="AD973"/>
    </row>
    <row r="974" spans="2:30" x14ac:dyDescent="0.25">
      <c r="B974"/>
      <c r="C974"/>
      <c r="D974"/>
      <c r="E974"/>
      <c r="F974"/>
      <c r="G974"/>
      <c r="H974"/>
      <c r="I974"/>
      <c r="J974"/>
      <c r="K974"/>
      <c r="L974"/>
      <c r="M974"/>
      <c r="N974"/>
      <c r="O974"/>
      <c r="P974"/>
      <c r="Q974"/>
      <c r="R974"/>
      <c r="S974"/>
      <c r="T974"/>
      <c r="U974"/>
      <c r="V974"/>
      <c r="W974"/>
      <c r="X974"/>
      <c r="Y974"/>
      <c r="Z974"/>
      <c r="AA974"/>
      <c r="AB974"/>
      <c r="AC974"/>
      <c r="AD974"/>
    </row>
    <row r="975" spans="2:30" x14ac:dyDescent="0.25">
      <c r="B975"/>
      <c r="C975"/>
      <c r="D975"/>
      <c r="E975"/>
      <c r="F975"/>
      <c r="G975"/>
      <c r="H975"/>
      <c r="I975"/>
      <c r="J975"/>
      <c r="K975"/>
      <c r="L975"/>
      <c r="M975"/>
      <c r="N975"/>
      <c r="O975"/>
      <c r="P975"/>
      <c r="Q975"/>
      <c r="R975"/>
      <c r="S975"/>
      <c r="T975"/>
      <c r="U975"/>
      <c r="V975"/>
      <c r="W975"/>
      <c r="X975"/>
      <c r="Y975"/>
      <c r="Z975"/>
      <c r="AA975"/>
      <c r="AB975"/>
      <c r="AC975"/>
      <c r="AD975"/>
    </row>
    <row r="976" spans="2:30" x14ac:dyDescent="0.25">
      <c r="B976"/>
      <c r="C976"/>
      <c r="D976"/>
      <c r="E976"/>
      <c r="F976"/>
      <c r="G976"/>
      <c r="H976"/>
      <c r="I976"/>
      <c r="J976"/>
      <c r="K976"/>
      <c r="L976"/>
      <c r="M976"/>
      <c r="N976"/>
      <c r="O976"/>
      <c r="P976"/>
      <c r="Q976"/>
      <c r="R976"/>
      <c r="S976"/>
      <c r="T976"/>
      <c r="U976"/>
      <c r="V976"/>
      <c r="W976"/>
      <c r="X976"/>
      <c r="Y976"/>
      <c r="Z976"/>
      <c r="AA976"/>
      <c r="AB976"/>
      <c r="AC976"/>
      <c r="AD976"/>
    </row>
    <row r="977" spans="2:30" x14ac:dyDescent="0.25">
      <c r="B977"/>
      <c r="C977"/>
      <c r="D977"/>
      <c r="E977"/>
      <c r="F977"/>
      <c r="G977"/>
      <c r="H977"/>
      <c r="I977"/>
      <c r="J977"/>
      <c r="K977"/>
      <c r="L977"/>
      <c r="M977"/>
      <c r="N977"/>
      <c r="O977"/>
      <c r="P977"/>
      <c r="Q977"/>
      <c r="R977"/>
      <c r="S977"/>
      <c r="T977"/>
      <c r="U977"/>
      <c r="V977"/>
      <c r="W977"/>
      <c r="X977"/>
      <c r="Y977"/>
      <c r="Z977"/>
      <c r="AA977"/>
      <c r="AB977"/>
      <c r="AC977"/>
      <c r="AD977"/>
    </row>
    <row r="978" spans="2:30" x14ac:dyDescent="0.25">
      <c r="B978"/>
      <c r="C978"/>
      <c r="D978"/>
      <c r="E978"/>
      <c r="F978"/>
      <c r="G978"/>
      <c r="H978"/>
      <c r="I978"/>
      <c r="J978"/>
      <c r="K978"/>
      <c r="L978"/>
      <c r="M978"/>
      <c r="N978"/>
      <c r="O978"/>
      <c r="P978"/>
      <c r="Q978"/>
      <c r="R978"/>
      <c r="S978"/>
      <c r="T978"/>
      <c r="U978"/>
      <c r="V978"/>
      <c r="W978"/>
      <c r="X978"/>
      <c r="Y978"/>
      <c r="Z978"/>
      <c r="AA978"/>
      <c r="AB978"/>
      <c r="AC978"/>
      <c r="AD978"/>
    </row>
    <row r="979" spans="2:30" x14ac:dyDescent="0.25">
      <c r="B979"/>
      <c r="C979"/>
      <c r="D979"/>
      <c r="E979"/>
      <c r="F979"/>
      <c r="G979"/>
      <c r="H979"/>
      <c r="I979"/>
      <c r="J979"/>
      <c r="K979"/>
      <c r="L979"/>
      <c r="M979"/>
      <c r="N979"/>
      <c r="O979"/>
      <c r="P979"/>
      <c r="Q979"/>
      <c r="R979"/>
      <c r="S979"/>
      <c r="T979"/>
      <c r="U979"/>
      <c r="V979"/>
      <c r="W979"/>
      <c r="X979"/>
      <c r="Y979"/>
      <c r="Z979"/>
      <c r="AA979"/>
      <c r="AB979"/>
      <c r="AC979"/>
      <c r="AD979"/>
    </row>
    <row r="980" spans="2:30" x14ac:dyDescent="0.25">
      <c r="B980"/>
      <c r="C980"/>
      <c r="D980"/>
      <c r="E980"/>
      <c r="F980"/>
      <c r="G980"/>
      <c r="H980"/>
      <c r="I980"/>
      <c r="J980"/>
      <c r="K980"/>
      <c r="L980"/>
      <c r="M980"/>
      <c r="N980"/>
      <c r="O980"/>
      <c r="P980"/>
      <c r="Q980"/>
      <c r="R980"/>
      <c r="S980"/>
      <c r="T980"/>
      <c r="U980"/>
      <c r="V980"/>
      <c r="W980"/>
      <c r="X980"/>
      <c r="Y980"/>
      <c r="Z980"/>
      <c r="AA980"/>
      <c r="AB980"/>
      <c r="AC980"/>
      <c r="AD980"/>
    </row>
    <row r="981" spans="2:30" x14ac:dyDescent="0.25">
      <c r="B981"/>
      <c r="C981"/>
      <c r="D981"/>
      <c r="E981"/>
      <c r="F981"/>
      <c r="G981"/>
      <c r="H981"/>
      <c r="I981"/>
      <c r="J981"/>
      <c r="K981"/>
      <c r="L981"/>
      <c r="M981"/>
      <c r="N981"/>
      <c r="O981"/>
      <c r="P981"/>
      <c r="Q981"/>
      <c r="R981"/>
      <c r="S981"/>
      <c r="T981"/>
      <c r="U981"/>
      <c r="V981"/>
      <c r="W981"/>
      <c r="X981"/>
      <c r="Y981"/>
      <c r="Z981"/>
      <c r="AA981"/>
      <c r="AB981"/>
      <c r="AC981"/>
      <c r="AD981"/>
    </row>
    <row r="982" spans="2:30" x14ac:dyDescent="0.25">
      <c r="B982"/>
      <c r="C982"/>
      <c r="D982"/>
      <c r="E982"/>
      <c r="F982"/>
      <c r="G982"/>
      <c r="H982"/>
      <c r="I982"/>
      <c r="J982"/>
      <c r="K982"/>
      <c r="L982"/>
      <c r="M982"/>
      <c r="N982"/>
      <c r="O982"/>
      <c r="P982"/>
      <c r="Q982"/>
      <c r="R982"/>
      <c r="S982"/>
      <c r="T982"/>
      <c r="U982"/>
      <c r="V982"/>
      <c r="W982"/>
      <c r="X982"/>
      <c r="Y982"/>
      <c r="Z982"/>
      <c r="AA982"/>
      <c r="AB982"/>
      <c r="AC982"/>
      <c r="AD982"/>
    </row>
    <row r="983" spans="2:30" x14ac:dyDescent="0.25">
      <c r="B983"/>
      <c r="C983"/>
      <c r="D983"/>
      <c r="E983"/>
      <c r="F983"/>
      <c r="G983"/>
      <c r="H983"/>
      <c r="I983"/>
      <c r="J983"/>
      <c r="K983"/>
      <c r="L983"/>
      <c r="M983"/>
      <c r="N983"/>
      <c r="O983"/>
      <c r="P983"/>
      <c r="Q983"/>
      <c r="R983"/>
      <c r="S983"/>
      <c r="T983"/>
      <c r="U983"/>
      <c r="V983"/>
      <c r="W983"/>
      <c r="X983"/>
      <c r="Y983"/>
      <c r="Z983"/>
      <c r="AA983"/>
      <c r="AB983"/>
      <c r="AC983"/>
      <c r="AD983"/>
    </row>
    <row r="984" spans="2:30" x14ac:dyDescent="0.25">
      <c r="B984"/>
      <c r="C984"/>
      <c r="D984"/>
      <c r="E984"/>
      <c r="F984"/>
      <c r="G984"/>
      <c r="H984"/>
      <c r="I984"/>
      <c r="J984"/>
      <c r="K984"/>
      <c r="L984"/>
      <c r="M984"/>
      <c r="N984"/>
      <c r="O984"/>
      <c r="P984"/>
      <c r="Q984"/>
      <c r="R984"/>
      <c r="S984"/>
      <c r="T984"/>
      <c r="U984"/>
      <c r="V984"/>
      <c r="W984"/>
      <c r="X984"/>
      <c r="Y984"/>
      <c r="Z984"/>
      <c r="AA984"/>
      <c r="AB984"/>
      <c r="AC984"/>
      <c r="AD984"/>
    </row>
    <row r="985" spans="2:30" x14ac:dyDescent="0.25">
      <c r="B985"/>
      <c r="C985"/>
      <c r="D985"/>
      <c r="E985"/>
      <c r="F985"/>
      <c r="G985"/>
      <c r="H985"/>
      <c r="I985"/>
      <c r="J985"/>
      <c r="K985"/>
      <c r="L985"/>
      <c r="M985"/>
      <c r="N985"/>
      <c r="O985"/>
      <c r="P985"/>
      <c r="Q985"/>
      <c r="R985"/>
      <c r="S985"/>
      <c r="T985"/>
      <c r="U985"/>
      <c r="V985"/>
      <c r="W985"/>
      <c r="X985"/>
      <c r="Y985"/>
      <c r="Z985"/>
      <c r="AA985"/>
      <c r="AB985"/>
      <c r="AC985"/>
      <c r="AD985"/>
    </row>
    <row r="986" spans="2:30" x14ac:dyDescent="0.25">
      <c r="B986"/>
      <c r="C986"/>
      <c r="D986"/>
      <c r="E986"/>
      <c r="F986"/>
      <c r="G986"/>
      <c r="H986"/>
      <c r="I986"/>
      <c r="J986"/>
      <c r="K986"/>
      <c r="L986"/>
      <c r="M986"/>
      <c r="N986"/>
      <c r="O986"/>
      <c r="P986"/>
      <c r="Q986"/>
      <c r="R986"/>
      <c r="S986"/>
      <c r="T986"/>
      <c r="U986"/>
      <c r="V986"/>
      <c r="W986"/>
      <c r="X986"/>
      <c r="Y986"/>
      <c r="Z986"/>
      <c r="AA986"/>
      <c r="AB986"/>
      <c r="AC986"/>
      <c r="AD986"/>
    </row>
    <row r="987" spans="2:30" x14ac:dyDescent="0.25">
      <c r="B987"/>
      <c r="C987"/>
      <c r="D987"/>
      <c r="E987"/>
      <c r="F987"/>
      <c r="G987"/>
      <c r="H987"/>
      <c r="I987"/>
      <c r="J987"/>
      <c r="K987"/>
      <c r="L987"/>
      <c r="M987"/>
      <c r="N987"/>
      <c r="O987"/>
      <c r="P987"/>
      <c r="Q987"/>
      <c r="R987"/>
      <c r="S987"/>
      <c r="T987"/>
      <c r="U987"/>
      <c r="V987"/>
      <c r="W987"/>
      <c r="X987"/>
      <c r="Y987"/>
      <c r="Z987"/>
      <c r="AA987"/>
      <c r="AB987"/>
      <c r="AC987"/>
      <c r="AD987"/>
    </row>
    <row r="988" spans="2:30" x14ac:dyDescent="0.25">
      <c r="B988"/>
      <c r="C988"/>
      <c r="D988"/>
      <c r="E988"/>
      <c r="F988"/>
      <c r="G988"/>
      <c r="H988"/>
      <c r="I988"/>
      <c r="J988"/>
      <c r="K988"/>
      <c r="L988"/>
      <c r="M988"/>
      <c r="N988"/>
      <c r="O988"/>
      <c r="P988"/>
      <c r="Q988"/>
      <c r="R988"/>
      <c r="S988"/>
      <c r="T988"/>
      <c r="U988"/>
      <c r="V988"/>
      <c r="W988"/>
      <c r="X988"/>
      <c r="Y988"/>
      <c r="Z988"/>
      <c r="AA988"/>
      <c r="AB988"/>
      <c r="AC988"/>
      <c r="AD988"/>
    </row>
    <row r="989" spans="2:30" x14ac:dyDescent="0.25">
      <c r="B989"/>
      <c r="C989"/>
      <c r="D989"/>
      <c r="E989"/>
      <c r="F989"/>
      <c r="G989"/>
      <c r="H989"/>
      <c r="I989"/>
      <c r="J989"/>
      <c r="K989"/>
      <c r="L989"/>
      <c r="M989"/>
      <c r="N989"/>
      <c r="O989"/>
      <c r="P989"/>
      <c r="Q989"/>
      <c r="R989"/>
      <c r="S989"/>
      <c r="T989"/>
      <c r="U989"/>
      <c r="V989"/>
      <c r="W989"/>
      <c r="X989"/>
      <c r="Y989"/>
      <c r="Z989"/>
      <c r="AA989"/>
      <c r="AB989"/>
      <c r="AC989"/>
      <c r="AD989"/>
    </row>
    <row r="990" spans="2:30" x14ac:dyDescent="0.25">
      <c r="B990"/>
      <c r="C990"/>
      <c r="D990"/>
      <c r="E990"/>
      <c r="F990"/>
      <c r="G990"/>
      <c r="H990"/>
      <c r="I990"/>
      <c r="J990"/>
      <c r="K990"/>
      <c r="L990"/>
      <c r="M990"/>
      <c r="N990"/>
      <c r="O990"/>
      <c r="P990"/>
      <c r="Q990"/>
      <c r="R990"/>
      <c r="S990"/>
      <c r="T990"/>
      <c r="U990"/>
      <c r="V990"/>
      <c r="W990"/>
      <c r="X990"/>
      <c r="Y990"/>
      <c r="Z990"/>
      <c r="AA990"/>
      <c r="AB990"/>
      <c r="AC990"/>
      <c r="AD990"/>
    </row>
    <row r="991" spans="2:30" x14ac:dyDescent="0.25">
      <c r="B991"/>
      <c r="C991"/>
      <c r="D991"/>
      <c r="E991"/>
      <c r="F991"/>
      <c r="G991"/>
      <c r="H991"/>
      <c r="I991"/>
      <c r="J991"/>
      <c r="K991"/>
      <c r="L991"/>
      <c r="M991"/>
      <c r="N991"/>
      <c r="O991"/>
      <c r="P991"/>
      <c r="Q991"/>
      <c r="R991"/>
      <c r="S991"/>
      <c r="T991"/>
      <c r="U991"/>
      <c r="V991"/>
      <c r="W991"/>
      <c r="X991"/>
      <c r="Y991"/>
      <c r="Z991"/>
      <c r="AA991"/>
      <c r="AB991"/>
      <c r="AC991"/>
      <c r="AD991"/>
    </row>
    <row r="992" spans="2:30" x14ac:dyDescent="0.25">
      <c r="B992"/>
      <c r="C992"/>
      <c r="D992"/>
      <c r="E992"/>
      <c r="F992"/>
      <c r="G992"/>
      <c r="H992"/>
      <c r="I992"/>
      <c r="J992"/>
      <c r="K992"/>
      <c r="L992"/>
      <c r="M992"/>
      <c r="N992"/>
      <c r="O992"/>
      <c r="P992"/>
      <c r="Q992"/>
      <c r="R992"/>
      <c r="S992"/>
      <c r="T992"/>
      <c r="U992"/>
      <c r="V992"/>
      <c r="W992"/>
      <c r="X992"/>
      <c r="Y992"/>
      <c r="Z992"/>
      <c r="AA992"/>
      <c r="AB992"/>
      <c r="AC992"/>
      <c r="AD992"/>
    </row>
    <row r="993" spans="2:30" x14ac:dyDescent="0.25">
      <c r="B993"/>
      <c r="C993"/>
      <c r="D993"/>
      <c r="E993"/>
      <c r="F993"/>
      <c r="G993"/>
      <c r="H993"/>
      <c r="I993"/>
      <c r="J993"/>
      <c r="K993"/>
      <c r="L993"/>
      <c r="M993"/>
      <c r="N993"/>
      <c r="O993"/>
      <c r="P993"/>
      <c r="Q993"/>
      <c r="R993"/>
      <c r="S993"/>
      <c r="T993"/>
      <c r="U993"/>
      <c r="V993"/>
      <c r="W993"/>
      <c r="X993"/>
      <c r="Y993"/>
      <c r="Z993"/>
      <c r="AA993"/>
      <c r="AB993"/>
      <c r="AC993"/>
      <c r="AD993"/>
    </row>
    <row r="994" spans="2:30" x14ac:dyDescent="0.25">
      <c r="B994"/>
      <c r="C994"/>
      <c r="D994"/>
      <c r="E994"/>
      <c r="F994"/>
      <c r="G994"/>
      <c r="H994"/>
      <c r="I994"/>
      <c r="J994"/>
      <c r="K994"/>
      <c r="L994"/>
      <c r="M994"/>
      <c r="N994"/>
      <c r="O994"/>
      <c r="P994"/>
      <c r="Q994"/>
      <c r="R994"/>
      <c r="S994"/>
      <c r="T994"/>
      <c r="U994"/>
      <c r="V994"/>
      <c r="W994"/>
      <c r="X994"/>
      <c r="Y994"/>
      <c r="Z994"/>
      <c r="AA994"/>
      <c r="AB994"/>
      <c r="AC994"/>
      <c r="AD994"/>
    </row>
    <row r="995" spans="2:30" x14ac:dyDescent="0.25">
      <c r="B995"/>
      <c r="C995"/>
      <c r="D995"/>
      <c r="E995"/>
      <c r="F995"/>
      <c r="G995"/>
      <c r="H995"/>
      <c r="I995"/>
      <c r="J995"/>
      <c r="K995"/>
      <c r="L995"/>
      <c r="M995"/>
      <c r="N995"/>
      <c r="O995"/>
      <c r="P995"/>
      <c r="Q995"/>
      <c r="R995"/>
      <c r="S995"/>
      <c r="T995"/>
      <c r="U995"/>
      <c r="V995"/>
      <c r="W995"/>
      <c r="X995"/>
      <c r="Y995"/>
      <c r="Z995"/>
      <c r="AA995"/>
      <c r="AB995"/>
      <c r="AC995"/>
      <c r="AD995"/>
    </row>
    <row r="996" spans="2:30" x14ac:dyDescent="0.25">
      <c r="B996"/>
      <c r="C996"/>
      <c r="D996"/>
      <c r="E996"/>
      <c r="F996"/>
      <c r="G996"/>
      <c r="H996"/>
      <c r="I996"/>
      <c r="J996"/>
      <c r="K996"/>
      <c r="L996"/>
      <c r="M996"/>
      <c r="N996"/>
      <c r="O996"/>
      <c r="P996"/>
      <c r="Q996"/>
      <c r="R996"/>
      <c r="S996"/>
      <c r="T996"/>
      <c r="U996"/>
      <c r="V996"/>
      <c r="W996"/>
      <c r="X996"/>
      <c r="Y996"/>
      <c r="Z996"/>
      <c r="AA996"/>
      <c r="AB996"/>
      <c r="AC996"/>
      <c r="AD996"/>
    </row>
    <row r="997" spans="2:30" x14ac:dyDescent="0.25">
      <c r="B997"/>
      <c r="C997"/>
      <c r="D997"/>
      <c r="E997"/>
      <c r="F997"/>
      <c r="G997"/>
      <c r="H997"/>
      <c r="I997"/>
      <c r="J997"/>
      <c r="K997"/>
      <c r="L997"/>
      <c r="M997"/>
      <c r="N997"/>
      <c r="O997"/>
      <c r="P997"/>
      <c r="Q997"/>
      <c r="R997"/>
      <c r="S997"/>
      <c r="T997"/>
      <c r="U997"/>
      <c r="V997"/>
      <c r="W997"/>
      <c r="X997"/>
      <c r="Y997"/>
      <c r="Z997"/>
      <c r="AA997"/>
      <c r="AB997"/>
      <c r="AC997"/>
      <c r="AD997"/>
    </row>
    <row r="998" spans="2:30" x14ac:dyDescent="0.25">
      <c r="B998"/>
      <c r="C998"/>
      <c r="D998"/>
      <c r="E998"/>
      <c r="F998"/>
      <c r="G998"/>
      <c r="H998"/>
      <c r="I998"/>
      <c r="J998"/>
      <c r="K998"/>
      <c r="L998"/>
      <c r="M998"/>
      <c r="N998"/>
      <c r="O998"/>
      <c r="P998"/>
      <c r="Q998"/>
      <c r="R998"/>
      <c r="S998"/>
      <c r="T998"/>
      <c r="U998"/>
      <c r="V998"/>
      <c r="W998"/>
      <c r="X998"/>
      <c r="Y998"/>
      <c r="Z998"/>
      <c r="AA998"/>
      <c r="AB998"/>
      <c r="AC998"/>
      <c r="AD998"/>
    </row>
    <row r="999" spans="2:30" x14ac:dyDescent="0.25">
      <c r="B999"/>
      <c r="C999"/>
      <c r="D999"/>
      <c r="E999"/>
      <c r="F999"/>
      <c r="G999"/>
      <c r="H999"/>
      <c r="I999"/>
      <c r="J999"/>
      <c r="K999"/>
      <c r="L999"/>
      <c r="M999"/>
      <c r="N999"/>
      <c r="O999"/>
      <c r="P999"/>
      <c r="Q999"/>
      <c r="R999"/>
      <c r="S999"/>
      <c r="T999"/>
      <c r="U999"/>
      <c r="V999"/>
      <c r="W999"/>
      <c r="X999"/>
      <c r="Y999"/>
      <c r="Z999"/>
      <c r="AA999"/>
      <c r="AB999"/>
      <c r="AC999"/>
      <c r="AD999"/>
    </row>
    <row r="1000" spans="2:30" x14ac:dyDescent="0.25">
      <c r="B1000"/>
      <c r="C1000"/>
      <c r="D1000"/>
      <c r="E1000"/>
      <c r="F1000"/>
      <c r="G1000"/>
      <c r="H1000"/>
      <c r="I1000"/>
      <c r="J1000"/>
      <c r="K1000"/>
      <c r="L1000"/>
      <c r="M1000"/>
      <c r="N1000"/>
      <c r="O1000"/>
      <c r="P1000"/>
      <c r="Q1000"/>
      <c r="R1000"/>
      <c r="S1000"/>
      <c r="T1000"/>
      <c r="U1000"/>
      <c r="V1000"/>
      <c r="W1000"/>
      <c r="X1000"/>
      <c r="Y1000"/>
      <c r="Z1000"/>
      <c r="AA1000"/>
      <c r="AB1000"/>
      <c r="AC1000"/>
      <c r="AD1000"/>
    </row>
    <row r="1001" spans="2:30" x14ac:dyDescent="0.25">
      <c r="B1001"/>
      <c r="C1001"/>
      <c r="D1001"/>
      <c r="E1001"/>
      <c r="F1001"/>
      <c r="G1001"/>
      <c r="H1001"/>
      <c r="I1001"/>
      <c r="J1001"/>
      <c r="K1001"/>
      <c r="L1001"/>
      <c r="M1001"/>
      <c r="N1001"/>
      <c r="O1001"/>
      <c r="P1001"/>
      <c r="Q1001"/>
      <c r="R1001"/>
      <c r="S1001"/>
      <c r="T1001"/>
      <c r="U1001"/>
      <c r="V1001"/>
      <c r="W1001"/>
      <c r="X1001"/>
      <c r="Y1001"/>
      <c r="Z1001"/>
      <c r="AA1001"/>
      <c r="AB1001"/>
      <c r="AC1001"/>
      <c r="AD1001"/>
    </row>
    <row r="1002" spans="2:30" x14ac:dyDescent="0.25">
      <c r="B1002"/>
      <c r="C1002"/>
      <c r="D1002"/>
      <c r="E1002"/>
      <c r="F1002"/>
      <c r="G1002"/>
      <c r="H1002"/>
      <c r="I1002"/>
      <c r="J1002"/>
      <c r="K1002"/>
      <c r="L1002"/>
      <c r="M1002"/>
      <c r="N1002"/>
      <c r="O1002"/>
      <c r="P1002"/>
      <c r="Q1002"/>
      <c r="R1002"/>
      <c r="S1002"/>
      <c r="T1002"/>
      <c r="U1002"/>
      <c r="V1002"/>
      <c r="W1002"/>
      <c r="X1002"/>
      <c r="Y1002"/>
      <c r="Z1002"/>
      <c r="AA1002"/>
      <c r="AB1002"/>
      <c r="AC1002"/>
      <c r="AD1002"/>
    </row>
    <row r="1003" spans="2:30" x14ac:dyDescent="0.25">
      <c r="B1003"/>
      <c r="C1003"/>
      <c r="D1003"/>
      <c r="E1003"/>
      <c r="F1003"/>
      <c r="G1003"/>
      <c r="H1003"/>
      <c r="I1003"/>
      <c r="J1003"/>
      <c r="K1003"/>
      <c r="L1003"/>
      <c r="M1003"/>
      <c r="N1003"/>
      <c r="O1003"/>
      <c r="P1003"/>
      <c r="Q1003"/>
      <c r="R1003"/>
      <c r="S1003"/>
      <c r="T1003"/>
      <c r="U1003"/>
      <c r="V1003"/>
      <c r="W1003"/>
      <c r="X1003"/>
      <c r="Y1003"/>
      <c r="Z1003"/>
      <c r="AA1003"/>
      <c r="AB1003"/>
      <c r="AC1003"/>
      <c r="AD1003"/>
    </row>
    <row r="1004" spans="2:30" x14ac:dyDescent="0.25">
      <c r="B1004"/>
      <c r="C1004"/>
      <c r="D1004"/>
      <c r="E1004"/>
      <c r="F1004"/>
      <c r="G1004"/>
      <c r="H1004"/>
      <c r="I1004"/>
      <c r="J1004"/>
      <c r="K1004"/>
      <c r="L1004"/>
      <c r="M1004"/>
      <c r="N1004"/>
      <c r="O1004"/>
      <c r="P1004"/>
      <c r="Q1004"/>
      <c r="R1004"/>
      <c r="S1004"/>
      <c r="T1004"/>
      <c r="U1004"/>
      <c r="V1004"/>
      <c r="W1004"/>
      <c r="X1004"/>
      <c r="Y1004"/>
      <c r="Z1004"/>
      <c r="AA1004"/>
      <c r="AB1004"/>
      <c r="AC1004"/>
      <c r="AD1004"/>
    </row>
    <row r="1005" spans="2:30" x14ac:dyDescent="0.25">
      <c r="B1005"/>
      <c r="C1005"/>
      <c r="D1005"/>
      <c r="E1005"/>
      <c r="F1005"/>
      <c r="G1005"/>
      <c r="H1005"/>
      <c r="I1005"/>
      <c r="J1005"/>
      <c r="K1005"/>
      <c r="L1005"/>
      <c r="M1005"/>
      <c r="N1005"/>
      <c r="O1005"/>
      <c r="P1005"/>
      <c r="Q1005"/>
      <c r="R1005"/>
      <c r="S1005"/>
      <c r="T1005"/>
      <c r="U1005"/>
      <c r="V1005"/>
      <c r="W1005"/>
      <c r="X1005"/>
      <c r="Y1005"/>
      <c r="Z1005"/>
      <c r="AA1005"/>
      <c r="AB1005"/>
      <c r="AC1005"/>
      <c r="AD1005"/>
    </row>
    <row r="1006" spans="2:30" x14ac:dyDescent="0.25">
      <c r="B1006"/>
      <c r="C1006"/>
      <c r="D1006"/>
      <c r="E1006"/>
      <c r="F1006"/>
      <c r="G1006"/>
      <c r="H1006"/>
      <c r="I1006"/>
      <c r="J1006"/>
      <c r="K1006"/>
      <c r="L1006"/>
      <c r="M1006"/>
      <c r="N1006"/>
      <c r="O1006"/>
      <c r="P1006"/>
      <c r="Q1006"/>
      <c r="R1006"/>
      <c r="S1006"/>
      <c r="T1006"/>
      <c r="U1006"/>
      <c r="V1006"/>
      <c r="W1006"/>
      <c r="X1006"/>
      <c r="Y1006"/>
      <c r="Z1006"/>
      <c r="AA1006"/>
      <c r="AB1006"/>
      <c r="AC1006"/>
      <c r="AD1006"/>
    </row>
    <row r="1007" spans="2:30" x14ac:dyDescent="0.25">
      <c r="B1007"/>
      <c r="C1007"/>
      <c r="D1007"/>
      <c r="E1007"/>
      <c r="F1007"/>
      <c r="G1007"/>
      <c r="H1007"/>
      <c r="I1007"/>
      <c r="J1007"/>
      <c r="K1007"/>
      <c r="L1007"/>
      <c r="M1007"/>
      <c r="N1007"/>
      <c r="O1007"/>
      <c r="P1007"/>
      <c r="Q1007"/>
      <c r="R1007"/>
      <c r="S1007"/>
      <c r="T1007"/>
      <c r="U1007"/>
      <c r="V1007"/>
      <c r="W1007"/>
      <c r="X1007"/>
      <c r="Y1007"/>
      <c r="Z1007"/>
      <c r="AA1007"/>
      <c r="AB1007"/>
      <c r="AC1007"/>
      <c r="AD1007"/>
    </row>
    <row r="1008" spans="2:30" x14ac:dyDescent="0.25">
      <c r="B1008"/>
      <c r="C1008"/>
      <c r="D1008"/>
      <c r="E1008"/>
      <c r="F1008"/>
      <c r="G1008"/>
      <c r="H1008"/>
      <c r="I1008"/>
      <c r="J1008"/>
      <c r="K1008"/>
      <c r="L1008"/>
      <c r="M1008"/>
      <c r="N1008"/>
      <c r="O1008"/>
      <c r="P1008"/>
      <c r="Q1008"/>
      <c r="R1008"/>
      <c r="S1008"/>
      <c r="T1008"/>
      <c r="U1008"/>
      <c r="V1008"/>
      <c r="W1008"/>
      <c r="X1008"/>
      <c r="Y1008"/>
      <c r="Z1008"/>
      <c r="AA1008"/>
      <c r="AB1008"/>
      <c r="AC1008"/>
      <c r="AD1008"/>
    </row>
    <row r="1009" spans="2:30" x14ac:dyDescent="0.25">
      <c r="B1009"/>
      <c r="C1009"/>
      <c r="D1009"/>
      <c r="E1009"/>
      <c r="F1009"/>
      <c r="G1009"/>
      <c r="H1009"/>
      <c r="I1009"/>
      <c r="J1009"/>
      <c r="K1009"/>
      <c r="L1009"/>
      <c r="M1009"/>
      <c r="N1009"/>
      <c r="O1009"/>
      <c r="P1009"/>
      <c r="Q1009"/>
      <c r="R1009"/>
      <c r="S1009"/>
      <c r="T1009"/>
      <c r="U1009"/>
      <c r="V1009"/>
      <c r="W1009"/>
      <c r="X1009"/>
      <c r="Y1009"/>
      <c r="Z1009"/>
      <c r="AA1009"/>
      <c r="AB1009"/>
      <c r="AC1009"/>
      <c r="AD1009"/>
    </row>
    <row r="1010" spans="2:30" x14ac:dyDescent="0.25">
      <c r="B1010"/>
      <c r="C1010"/>
      <c r="D1010"/>
      <c r="E1010"/>
      <c r="F1010"/>
      <c r="G1010"/>
      <c r="H1010"/>
      <c r="I1010"/>
      <c r="J1010"/>
      <c r="K1010"/>
      <c r="L1010"/>
      <c r="M1010"/>
      <c r="N1010"/>
      <c r="O1010"/>
      <c r="P1010"/>
      <c r="Q1010"/>
      <c r="R1010"/>
      <c r="S1010"/>
      <c r="T1010"/>
      <c r="U1010"/>
      <c r="V1010"/>
      <c r="W1010"/>
      <c r="X1010"/>
      <c r="Y1010"/>
      <c r="Z1010"/>
      <c r="AA1010"/>
      <c r="AB1010"/>
      <c r="AC1010"/>
      <c r="AD1010"/>
    </row>
    <row r="1011" spans="2:30" x14ac:dyDescent="0.25">
      <c r="B1011"/>
      <c r="C1011"/>
      <c r="D1011"/>
      <c r="E1011"/>
      <c r="F1011"/>
      <c r="G1011"/>
      <c r="H1011"/>
      <c r="I1011"/>
      <c r="J1011"/>
      <c r="K1011"/>
      <c r="L1011"/>
      <c r="M1011"/>
      <c r="N1011"/>
      <c r="O1011"/>
      <c r="P1011"/>
      <c r="Q1011"/>
      <c r="R1011"/>
      <c r="S1011"/>
      <c r="T1011"/>
      <c r="U1011"/>
      <c r="V1011"/>
      <c r="W1011"/>
      <c r="X1011"/>
      <c r="Y1011"/>
      <c r="Z1011"/>
      <c r="AA1011"/>
      <c r="AB1011"/>
      <c r="AC1011"/>
      <c r="AD1011"/>
    </row>
    <row r="1012" spans="2:30" x14ac:dyDescent="0.25">
      <c r="B1012"/>
      <c r="C1012"/>
      <c r="D1012"/>
      <c r="E1012"/>
      <c r="F1012"/>
      <c r="G1012"/>
      <c r="H1012"/>
      <c r="I1012"/>
      <c r="J1012"/>
      <c r="K1012"/>
      <c r="L1012"/>
      <c r="M1012"/>
      <c r="N1012"/>
      <c r="O1012"/>
      <c r="P1012"/>
      <c r="Q1012"/>
      <c r="R1012"/>
      <c r="S1012"/>
      <c r="T1012"/>
      <c r="U1012"/>
      <c r="V1012"/>
      <c r="W1012"/>
      <c r="X1012"/>
      <c r="Y1012"/>
      <c r="Z1012"/>
      <c r="AA1012"/>
      <c r="AB1012"/>
      <c r="AC1012"/>
      <c r="AD1012"/>
    </row>
    <row r="1013" spans="2:30" x14ac:dyDescent="0.25">
      <c r="B1013"/>
      <c r="C1013"/>
      <c r="D1013"/>
      <c r="E1013"/>
      <c r="F1013"/>
      <c r="G1013"/>
      <c r="H1013"/>
      <c r="I1013"/>
      <c r="J1013"/>
      <c r="K1013"/>
      <c r="L1013"/>
      <c r="M1013"/>
      <c r="N1013"/>
      <c r="O1013"/>
      <c r="P1013"/>
      <c r="Q1013"/>
      <c r="R1013"/>
      <c r="S1013"/>
      <c r="T1013"/>
      <c r="U1013"/>
      <c r="V1013"/>
      <c r="W1013"/>
      <c r="X1013"/>
      <c r="Y1013"/>
      <c r="Z1013"/>
      <c r="AA1013"/>
      <c r="AB1013"/>
      <c r="AC1013"/>
      <c r="AD1013"/>
    </row>
    <row r="1014" spans="2:30" x14ac:dyDescent="0.25">
      <c r="B1014"/>
      <c r="C1014"/>
      <c r="D1014"/>
      <c r="E1014"/>
      <c r="F1014"/>
      <c r="G1014"/>
      <c r="H1014"/>
      <c r="I1014"/>
      <c r="J1014"/>
      <c r="K1014"/>
      <c r="L1014"/>
      <c r="M1014"/>
      <c r="N1014"/>
      <c r="O1014"/>
      <c r="P1014"/>
      <c r="Q1014"/>
      <c r="R1014"/>
      <c r="S1014"/>
      <c r="T1014"/>
      <c r="U1014"/>
      <c r="V1014"/>
      <c r="W1014"/>
      <c r="X1014"/>
      <c r="Y1014"/>
      <c r="Z1014"/>
      <c r="AA1014"/>
      <c r="AB1014"/>
      <c r="AC1014"/>
      <c r="AD1014"/>
    </row>
    <row r="1015" spans="2:30" x14ac:dyDescent="0.25">
      <c r="B1015"/>
      <c r="C1015"/>
      <c r="D1015"/>
      <c r="E1015"/>
      <c r="F1015"/>
      <c r="G1015"/>
      <c r="H1015"/>
      <c r="I1015"/>
      <c r="J1015"/>
      <c r="K1015"/>
      <c r="L1015"/>
      <c r="M1015"/>
      <c r="N1015"/>
      <c r="O1015"/>
      <c r="P1015"/>
      <c r="Q1015"/>
      <c r="R1015"/>
      <c r="S1015"/>
      <c r="T1015"/>
      <c r="U1015"/>
      <c r="V1015"/>
      <c r="W1015"/>
      <c r="X1015"/>
      <c r="Y1015"/>
      <c r="Z1015"/>
      <c r="AA1015"/>
      <c r="AB1015"/>
      <c r="AC1015"/>
      <c r="AD1015"/>
    </row>
    <row r="1016" spans="2:30" x14ac:dyDescent="0.25">
      <c r="B1016"/>
      <c r="C1016"/>
      <c r="D1016"/>
      <c r="E1016"/>
      <c r="F1016"/>
      <c r="G1016"/>
      <c r="H1016"/>
      <c r="I1016"/>
      <c r="J1016"/>
      <c r="K1016"/>
      <c r="L1016"/>
      <c r="M1016"/>
      <c r="N1016"/>
      <c r="O1016"/>
      <c r="P1016"/>
      <c r="Q1016"/>
      <c r="R1016"/>
      <c r="S1016"/>
      <c r="T1016"/>
      <c r="U1016"/>
      <c r="V1016"/>
      <c r="W1016"/>
      <c r="X1016"/>
      <c r="Y1016"/>
      <c r="Z1016"/>
      <c r="AA1016"/>
      <c r="AB1016"/>
      <c r="AC1016"/>
      <c r="AD1016"/>
    </row>
    <row r="1017" spans="2:30" x14ac:dyDescent="0.25">
      <c r="B1017"/>
      <c r="C1017"/>
      <c r="D1017"/>
      <c r="E1017"/>
      <c r="F1017"/>
      <c r="G1017"/>
      <c r="H1017"/>
      <c r="I1017"/>
      <c r="J1017"/>
      <c r="K1017"/>
      <c r="L1017"/>
      <c r="M1017"/>
      <c r="N1017"/>
      <c r="O1017"/>
      <c r="P1017"/>
      <c r="Q1017"/>
      <c r="R1017"/>
      <c r="S1017"/>
      <c r="T1017"/>
      <c r="U1017"/>
      <c r="V1017"/>
      <c r="W1017"/>
      <c r="X1017"/>
      <c r="Y1017"/>
      <c r="Z1017"/>
      <c r="AA1017"/>
      <c r="AB1017"/>
      <c r="AC1017"/>
      <c r="AD1017"/>
    </row>
    <row r="1018" spans="2:30" x14ac:dyDescent="0.25">
      <c r="B1018"/>
      <c r="C1018"/>
      <c r="D1018"/>
      <c r="E1018"/>
      <c r="F1018"/>
      <c r="G1018"/>
      <c r="H1018"/>
      <c r="I1018"/>
      <c r="J1018"/>
      <c r="K1018"/>
      <c r="L1018"/>
      <c r="M1018"/>
      <c r="N1018"/>
      <c r="O1018"/>
      <c r="P1018"/>
      <c r="Q1018"/>
      <c r="R1018"/>
      <c r="S1018"/>
      <c r="T1018"/>
      <c r="U1018"/>
      <c r="V1018"/>
      <c r="W1018"/>
      <c r="X1018"/>
      <c r="Y1018"/>
      <c r="Z1018"/>
      <c r="AA1018"/>
      <c r="AB1018"/>
      <c r="AC1018"/>
      <c r="AD1018"/>
    </row>
    <row r="1019" spans="2:30" x14ac:dyDescent="0.25">
      <c r="B1019"/>
      <c r="C1019"/>
      <c r="D1019"/>
      <c r="E1019"/>
      <c r="F1019"/>
      <c r="G1019"/>
      <c r="H1019"/>
      <c r="I1019"/>
      <c r="J1019"/>
      <c r="K1019"/>
      <c r="L1019"/>
      <c r="M1019"/>
      <c r="N1019"/>
      <c r="O1019"/>
      <c r="P1019"/>
      <c r="Q1019"/>
      <c r="R1019"/>
      <c r="S1019"/>
      <c r="T1019"/>
      <c r="U1019"/>
      <c r="V1019"/>
      <c r="W1019"/>
      <c r="X1019"/>
      <c r="Y1019"/>
      <c r="Z1019"/>
      <c r="AA1019"/>
      <c r="AB1019"/>
      <c r="AC1019"/>
      <c r="AD1019"/>
    </row>
    <row r="1020" spans="2:30" x14ac:dyDescent="0.25">
      <c r="B1020"/>
      <c r="C1020"/>
      <c r="D1020"/>
      <c r="E1020"/>
      <c r="F1020"/>
      <c r="G1020"/>
      <c r="H1020"/>
      <c r="I1020"/>
      <c r="J1020"/>
      <c r="K1020"/>
      <c r="L1020"/>
      <c r="M1020"/>
      <c r="N1020"/>
      <c r="O1020"/>
      <c r="P1020"/>
      <c r="Q1020"/>
      <c r="R1020"/>
      <c r="S1020"/>
      <c r="T1020"/>
      <c r="U1020"/>
      <c r="V1020"/>
      <c r="W1020"/>
      <c r="X1020"/>
      <c r="Y1020"/>
      <c r="Z1020"/>
      <c r="AA1020"/>
      <c r="AB1020"/>
      <c r="AC1020"/>
      <c r="AD1020"/>
    </row>
    <row r="1021" spans="2:30" x14ac:dyDescent="0.25">
      <c r="B1021"/>
      <c r="C1021"/>
      <c r="D1021"/>
      <c r="E1021"/>
      <c r="F1021"/>
      <c r="G1021"/>
      <c r="H1021"/>
      <c r="I1021"/>
      <c r="J1021"/>
      <c r="K1021"/>
      <c r="L1021"/>
      <c r="M1021"/>
      <c r="N1021"/>
      <c r="O1021"/>
      <c r="P1021"/>
      <c r="Q1021"/>
      <c r="R1021"/>
      <c r="S1021"/>
      <c r="T1021"/>
      <c r="U1021"/>
      <c r="V1021"/>
      <c r="W1021"/>
      <c r="X1021"/>
      <c r="Y1021"/>
      <c r="Z1021"/>
      <c r="AA1021"/>
      <c r="AB1021"/>
      <c r="AC1021"/>
      <c r="AD1021"/>
    </row>
    <row r="1022" spans="2:30" x14ac:dyDescent="0.25">
      <c r="B1022"/>
      <c r="C1022"/>
      <c r="D1022"/>
      <c r="E1022"/>
      <c r="F1022"/>
      <c r="G1022"/>
      <c r="H1022"/>
      <c r="I1022"/>
      <c r="J1022"/>
      <c r="K1022"/>
      <c r="L1022"/>
      <c r="M1022"/>
      <c r="N1022"/>
      <c r="O1022"/>
      <c r="P1022"/>
      <c r="Q1022"/>
      <c r="R1022"/>
      <c r="S1022"/>
      <c r="T1022"/>
      <c r="U1022"/>
      <c r="V1022"/>
      <c r="W1022"/>
      <c r="X1022"/>
      <c r="Y1022"/>
      <c r="Z1022"/>
      <c r="AA1022"/>
      <c r="AB1022"/>
      <c r="AC1022"/>
      <c r="AD1022"/>
    </row>
    <row r="1023" spans="2:30" x14ac:dyDescent="0.25">
      <c r="B1023"/>
      <c r="C1023"/>
      <c r="D1023"/>
      <c r="E1023"/>
      <c r="F1023"/>
      <c r="G1023"/>
      <c r="H1023"/>
      <c r="I1023"/>
      <c r="J1023"/>
      <c r="K1023"/>
      <c r="L1023"/>
      <c r="M1023"/>
      <c r="N1023"/>
      <c r="O1023"/>
      <c r="P1023"/>
      <c r="Q1023"/>
      <c r="R1023"/>
      <c r="S1023"/>
      <c r="T1023"/>
      <c r="U1023"/>
      <c r="V1023"/>
      <c r="W1023"/>
      <c r="X1023"/>
      <c r="Y1023"/>
      <c r="Z1023"/>
      <c r="AA1023"/>
      <c r="AB1023"/>
      <c r="AC1023"/>
      <c r="AD1023"/>
    </row>
    <row r="1024" spans="2:30" x14ac:dyDescent="0.25">
      <c r="B1024"/>
      <c r="C1024"/>
      <c r="D1024"/>
      <c r="E1024"/>
      <c r="F1024"/>
      <c r="G1024"/>
      <c r="H1024"/>
      <c r="I1024"/>
      <c r="J1024"/>
      <c r="K1024"/>
      <c r="L1024"/>
      <c r="M1024"/>
      <c r="N1024"/>
      <c r="O1024"/>
      <c r="P1024"/>
      <c r="Q1024"/>
      <c r="R1024"/>
      <c r="S1024"/>
      <c r="T1024"/>
      <c r="U1024"/>
      <c r="V1024"/>
      <c r="W1024"/>
      <c r="X1024"/>
      <c r="Y1024"/>
      <c r="Z1024"/>
      <c r="AA1024"/>
      <c r="AB1024"/>
      <c r="AC1024"/>
      <c r="AD1024"/>
    </row>
    <row r="1025" spans="2:30" x14ac:dyDescent="0.25">
      <c r="B1025"/>
      <c r="C1025"/>
      <c r="D1025"/>
      <c r="E1025"/>
      <c r="F1025"/>
      <c r="G1025"/>
      <c r="H1025"/>
      <c r="I1025"/>
      <c r="J1025"/>
      <c r="K1025"/>
      <c r="L1025"/>
      <c r="M1025"/>
      <c r="N1025"/>
      <c r="O1025"/>
      <c r="P1025"/>
      <c r="Q1025"/>
      <c r="R1025"/>
      <c r="S1025"/>
      <c r="T1025"/>
      <c r="U1025"/>
      <c r="V1025"/>
      <c r="W1025"/>
      <c r="X1025"/>
      <c r="Y1025"/>
      <c r="Z1025"/>
      <c r="AA1025"/>
      <c r="AB1025"/>
      <c r="AC1025"/>
      <c r="AD1025"/>
    </row>
    <row r="1026" spans="2:30" x14ac:dyDescent="0.25">
      <c r="B1026"/>
      <c r="C1026"/>
      <c r="D1026"/>
      <c r="E1026"/>
      <c r="F1026"/>
      <c r="G1026"/>
      <c r="H1026"/>
      <c r="I1026"/>
      <c r="J1026"/>
      <c r="K1026"/>
      <c r="L1026"/>
      <c r="M1026"/>
      <c r="N1026"/>
      <c r="O1026"/>
      <c r="P1026"/>
      <c r="Q1026"/>
      <c r="R1026"/>
      <c r="S1026"/>
      <c r="T1026"/>
      <c r="U1026"/>
      <c r="V1026"/>
      <c r="W1026"/>
      <c r="X1026"/>
      <c r="Y1026"/>
      <c r="Z1026"/>
      <c r="AA1026"/>
      <c r="AB1026"/>
      <c r="AC1026"/>
      <c r="AD1026"/>
    </row>
    <row r="1027" spans="2:30" x14ac:dyDescent="0.25">
      <c r="B1027"/>
      <c r="C1027"/>
      <c r="D1027"/>
      <c r="E1027"/>
      <c r="F1027"/>
      <c r="G1027"/>
      <c r="H1027"/>
      <c r="I1027"/>
      <c r="J1027"/>
      <c r="K1027"/>
      <c r="L1027"/>
      <c r="M1027"/>
      <c r="N1027"/>
      <c r="O1027"/>
      <c r="P1027"/>
      <c r="Q1027"/>
      <c r="R1027"/>
      <c r="S1027"/>
      <c r="T1027"/>
      <c r="U1027"/>
      <c r="V1027"/>
      <c r="W1027"/>
      <c r="X1027"/>
      <c r="Y1027"/>
      <c r="Z1027"/>
      <c r="AA1027"/>
      <c r="AB1027"/>
      <c r="AC1027"/>
      <c r="AD1027"/>
    </row>
    <row r="1028" spans="2:30" x14ac:dyDescent="0.25">
      <c r="B1028"/>
      <c r="C1028"/>
      <c r="D1028"/>
      <c r="E1028"/>
      <c r="F1028"/>
      <c r="G1028"/>
      <c r="H1028"/>
      <c r="I1028"/>
      <c r="J1028"/>
      <c r="K1028"/>
      <c r="L1028"/>
      <c r="M1028"/>
      <c r="N1028"/>
      <c r="O1028"/>
      <c r="P1028"/>
      <c r="Q1028"/>
      <c r="R1028"/>
      <c r="S1028"/>
      <c r="T1028"/>
      <c r="U1028"/>
      <c r="V1028"/>
      <c r="W1028"/>
      <c r="X1028"/>
      <c r="Y1028"/>
      <c r="Z1028"/>
      <c r="AA1028"/>
      <c r="AB1028"/>
      <c r="AC1028"/>
      <c r="AD1028"/>
    </row>
    <row r="1029" spans="2:30" x14ac:dyDescent="0.25">
      <c r="B1029"/>
      <c r="C1029"/>
      <c r="D1029"/>
      <c r="E1029"/>
      <c r="F1029"/>
      <c r="G1029"/>
      <c r="H1029"/>
      <c r="I1029"/>
      <c r="J1029"/>
      <c r="K1029"/>
      <c r="L1029"/>
      <c r="M1029"/>
      <c r="N1029"/>
      <c r="O1029"/>
      <c r="P1029"/>
      <c r="Q1029"/>
      <c r="R1029"/>
      <c r="S1029"/>
      <c r="T1029"/>
      <c r="U1029"/>
      <c r="V1029"/>
      <c r="W1029"/>
      <c r="X1029"/>
      <c r="Y1029"/>
      <c r="Z1029"/>
      <c r="AA1029"/>
      <c r="AB1029"/>
      <c r="AC1029"/>
      <c r="AD1029"/>
    </row>
    <row r="1030" spans="2:30" x14ac:dyDescent="0.25">
      <c r="B1030"/>
      <c r="C1030"/>
      <c r="D1030"/>
      <c r="E1030"/>
      <c r="F1030"/>
      <c r="G1030"/>
      <c r="H1030"/>
      <c r="I1030"/>
      <c r="J1030"/>
      <c r="K1030"/>
      <c r="L1030"/>
      <c r="M1030"/>
      <c r="N1030"/>
      <c r="O1030"/>
      <c r="P1030"/>
      <c r="Q1030"/>
      <c r="R1030"/>
      <c r="S1030"/>
      <c r="T1030"/>
      <c r="U1030"/>
      <c r="V1030"/>
      <c r="W1030"/>
      <c r="X1030"/>
      <c r="Y1030"/>
      <c r="Z1030"/>
      <c r="AA1030"/>
      <c r="AB1030"/>
      <c r="AC1030"/>
      <c r="AD1030"/>
    </row>
    <row r="1031" spans="2:30" x14ac:dyDescent="0.25">
      <c r="B1031"/>
      <c r="C1031"/>
      <c r="D1031"/>
      <c r="E1031"/>
      <c r="F1031"/>
      <c r="G1031"/>
      <c r="H1031"/>
      <c r="I1031"/>
      <c r="J1031"/>
      <c r="K1031"/>
      <c r="L1031"/>
      <c r="M1031"/>
      <c r="N1031"/>
      <c r="O1031"/>
      <c r="P1031"/>
      <c r="Q1031"/>
      <c r="R1031"/>
      <c r="S1031"/>
      <c r="T1031"/>
      <c r="U1031"/>
      <c r="V1031"/>
      <c r="W1031"/>
      <c r="X1031"/>
      <c r="Y1031"/>
      <c r="Z1031"/>
      <c r="AA1031"/>
      <c r="AB1031"/>
      <c r="AC1031"/>
      <c r="AD1031"/>
    </row>
    <row r="1032" spans="2:30" x14ac:dyDescent="0.25">
      <c r="B1032"/>
      <c r="C1032"/>
      <c r="D1032"/>
      <c r="E1032"/>
      <c r="F1032"/>
      <c r="G1032"/>
      <c r="H1032"/>
      <c r="I1032"/>
      <c r="J1032"/>
      <c r="K1032"/>
      <c r="L1032"/>
      <c r="M1032"/>
      <c r="N1032"/>
      <c r="O1032"/>
      <c r="P1032"/>
      <c r="Q1032"/>
      <c r="R1032"/>
      <c r="S1032"/>
      <c r="T1032"/>
      <c r="U1032"/>
      <c r="V1032"/>
      <c r="W1032"/>
      <c r="X1032"/>
      <c r="Y1032"/>
      <c r="Z1032"/>
      <c r="AA1032"/>
      <c r="AB1032"/>
      <c r="AC1032"/>
      <c r="AD1032"/>
    </row>
    <row r="1033" spans="2:30" x14ac:dyDescent="0.25">
      <c r="B1033"/>
      <c r="C1033"/>
      <c r="D1033"/>
      <c r="E1033"/>
      <c r="F1033"/>
      <c r="G1033"/>
      <c r="H1033"/>
      <c r="I1033"/>
      <c r="J1033"/>
      <c r="K1033"/>
      <c r="L1033"/>
      <c r="M1033"/>
      <c r="N1033"/>
      <c r="O1033"/>
      <c r="P1033"/>
      <c r="Q1033"/>
      <c r="R1033"/>
      <c r="S1033"/>
      <c r="T1033"/>
      <c r="U1033"/>
      <c r="V1033"/>
      <c r="W1033"/>
      <c r="X1033"/>
      <c r="Y1033"/>
      <c r="Z1033"/>
      <c r="AA1033"/>
      <c r="AB1033"/>
      <c r="AC1033"/>
      <c r="AD1033"/>
    </row>
    <row r="1034" spans="2:30" x14ac:dyDescent="0.25">
      <c r="B1034"/>
      <c r="C1034"/>
      <c r="D1034"/>
      <c r="E1034"/>
      <c r="F1034"/>
      <c r="G1034"/>
      <c r="H1034"/>
      <c r="I1034"/>
      <c r="J1034"/>
      <c r="K1034"/>
      <c r="L1034"/>
      <c r="M1034"/>
      <c r="N1034"/>
      <c r="O1034"/>
      <c r="P1034"/>
      <c r="Q1034"/>
      <c r="R1034"/>
      <c r="S1034"/>
      <c r="T1034"/>
      <c r="U1034"/>
      <c r="V1034"/>
      <c r="W1034"/>
      <c r="X1034"/>
      <c r="Y1034"/>
      <c r="Z1034"/>
      <c r="AA1034"/>
      <c r="AB1034"/>
      <c r="AC1034"/>
      <c r="AD1034"/>
    </row>
    <row r="1035" spans="2:30" x14ac:dyDescent="0.25">
      <c r="B1035"/>
      <c r="C1035"/>
      <c r="D1035"/>
      <c r="E1035"/>
      <c r="F1035"/>
      <c r="G1035"/>
      <c r="H1035"/>
      <c r="I1035"/>
      <c r="J1035"/>
      <c r="K1035"/>
      <c r="L1035"/>
      <c r="M1035"/>
      <c r="N1035"/>
      <c r="O1035"/>
      <c r="P1035"/>
      <c r="Q1035"/>
      <c r="R1035"/>
      <c r="S1035"/>
      <c r="T1035"/>
      <c r="U1035"/>
      <c r="V1035"/>
      <c r="W1035"/>
      <c r="X1035"/>
      <c r="Y1035"/>
      <c r="Z1035"/>
      <c r="AA1035"/>
      <c r="AB1035"/>
      <c r="AC1035"/>
      <c r="AD1035"/>
    </row>
    <row r="1036" spans="2:30" x14ac:dyDescent="0.25">
      <c r="B1036"/>
      <c r="C1036"/>
      <c r="D1036"/>
      <c r="E1036"/>
      <c r="F1036"/>
      <c r="G1036"/>
      <c r="H1036"/>
      <c r="I1036"/>
      <c r="J1036"/>
      <c r="K1036"/>
      <c r="L1036"/>
      <c r="M1036"/>
      <c r="N1036"/>
      <c r="O1036"/>
      <c r="P1036"/>
      <c r="Q1036"/>
      <c r="R1036"/>
      <c r="S1036"/>
      <c r="T1036"/>
      <c r="U1036"/>
      <c r="V1036"/>
      <c r="W1036"/>
      <c r="X1036"/>
      <c r="Y1036"/>
      <c r="Z1036"/>
      <c r="AA1036"/>
      <c r="AB1036"/>
      <c r="AC1036"/>
      <c r="AD1036"/>
    </row>
    <row r="1037" spans="2:30" x14ac:dyDescent="0.25">
      <c r="B1037"/>
      <c r="C1037"/>
      <c r="D1037"/>
      <c r="E1037"/>
      <c r="F1037"/>
      <c r="G1037"/>
      <c r="H1037"/>
      <c r="I1037"/>
      <c r="J1037"/>
      <c r="K1037"/>
      <c r="L1037"/>
      <c r="M1037"/>
      <c r="N1037"/>
      <c r="O1037"/>
      <c r="P1037"/>
      <c r="Q1037"/>
      <c r="R1037"/>
      <c r="S1037"/>
      <c r="T1037"/>
      <c r="U1037"/>
      <c r="V1037"/>
      <c r="W1037"/>
      <c r="X1037"/>
      <c r="Y1037"/>
      <c r="Z1037"/>
      <c r="AA1037"/>
      <c r="AB1037"/>
      <c r="AC1037"/>
      <c r="AD1037"/>
    </row>
    <row r="1038" spans="2:30" x14ac:dyDescent="0.25">
      <c r="B1038"/>
      <c r="C1038"/>
      <c r="D1038"/>
      <c r="E1038"/>
      <c r="F1038"/>
      <c r="G1038"/>
      <c r="H1038"/>
      <c r="I1038"/>
      <c r="J1038"/>
      <c r="K1038"/>
      <c r="L1038"/>
      <c r="M1038"/>
      <c r="N1038"/>
      <c r="O1038"/>
      <c r="P1038"/>
      <c r="Q1038"/>
      <c r="R1038"/>
      <c r="S1038"/>
      <c r="T1038"/>
      <c r="U1038"/>
      <c r="V1038"/>
      <c r="W1038"/>
      <c r="X1038"/>
      <c r="Y1038"/>
      <c r="Z1038"/>
      <c r="AA1038"/>
      <c r="AB1038"/>
      <c r="AC1038"/>
      <c r="AD1038"/>
    </row>
    <row r="1039" spans="2:30" x14ac:dyDescent="0.25">
      <c r="B1039"/>
      <c r="C1039"/>
      <c r="D1039"/>
      <c r="E1039"/>
      <c r="F1039"/>
      <c r="G1039"/>
      <c r="H1039"/>
      <c r="I1039"/>
      <c r="J1039"/>
      <c r="K1039"/>
      <c r="L1039"/>
      <c r="M1039"/>
      <c r="N1039"/>
      <c r="O1039"/>
      <c r="P1039"/>
      <c r="Q1039"/>
      <c r="R1039"/>
      <c r="S1039"/>
      <c r="T1039"/>
      <c r="U1039"/>
      <c r="V1039"/>
      <c r="W1039"/>
      <c r="X1039"/>
      <c r="Y1039"/>
      <c r="Z1039"/>
      <c r="AA1039"/>
      <c r="AB1039"/>
      <c r="AC1039"/>
      <c r="AD1039"/>
    </row>
    <row r="1040" spans="2:30" x14ac:dyDescent="0.25">
      <c r="B1040"/>
      <c r="C1040"/>
      <c r="D1040"/>
      <c r="E1040"/>
      <c r="F1040"/>
      <c r="G1040"/>
      <c r="H1040"/>
      <c r="I1040"/>
      <c r="J1040"/>
      <c r="K1040"/>
      <c r="L1040"/>
      <c r="M1040"/>
      <c r="N1040"/>
      <c r="O1040"/>
      <c r="P1040"/>
      <c r="Q1040"/>
      <c r="R1040"/>
      <c r="S1040"/>
      <c r="T1040"/>
      <c r="U1040"/>
      <c r="V1040"/>
      <c r="W1040"/>
      <c r="X1040"/>
      <c r="Y1040"/>
      <c r="Z1040"/>
      <c r="AA1040"/>
      <c r="AB1040"/>
      <c r="AC1040"/>
      <c r="AD1040"/>
    </row>
    <row r="1041" spans="2:30" x14ac:dyDescent="0.25">
      <c r="B1041"/>
      <c r="C1041"/>
      <c r="D1041"/>
      <c r="E1041"/>
      <c r="F1041"/>
      <c r="G1041"/>
      <c r="H1041"/>
      <c r="I1041"/>
      <c r="J1041"/>
      <c r="K1041"/>
      <c r="L1041"/>
      <c r="M1041"/>
      <c r="N1041"/>
      <c r="O1041"/>
      <c r="P1041"/>
      <c r="Q1041"/>
      <c r="R1041"/>
      <c r="S1041"/>
      <c r="T1041"/>
      <c r="U1041"/>
      <c r="V1041"/>
      <c r="W1041"/>
      <c r="X1041"/>
      <c r="Y1041"/>
      <c r="Z1041"/>
      <c r="AA1041"/>
      <c r="AB1041"/>
      <c r="AC1041"/>
      <c r="AD1041"/>
    </row>
    <row r="1042" spans="2:30" x14ac:dyDescent="0.25">
      <c r="B1042"/>
      <c r="C1042"/>
      <c r="D1042"/>
      <c r="E1042"/>
      <c r="F1042"/>
      <c r="G1042"/>
      <c r="H1042"/>
      <c r="I1042"/>
      <c r="J1042"/>
      <c r="K1042"/>
      <c r="L1042"/>
      <c r="M1042"/>
      <c r="N1042"/>
      <c r="O1042"/>
      <c r="P1042"/>
      <c r="Q1042"/>
      <c r="R1042"/>
      <c r="S1042"/>
      <c r="T1042"/>
      <c r="U1042"/>
      <c r="V1042"/>
      <c r="W1042"/>
      <c r="X1042"/>
      <c r="Y1042"/>
      <c r="Z1042"/>
      <c r="AA1042"/>
      <c r="AB1042"/>
      <c r="AC1042"/>
      <c r="AD1042"/>
    </row>
    <row r="1043" spans="2:30" x14ac:dyDescent="0.25">
      <c r="B1043"/>
      <c r="C1043"/>
      <c r="D1043"/>
      <c r="E1043"/>
      <c r="F1043"/>
      <c r="G1043"/>
      <c r="H1043"/>
      <c r="I1043"/>
      <c r="J1043"/>
      <c r="K1043"/>
      <c r="L1043"/>
      <c r="M1043"/>
      <c r="N1043"/>
      <c r="O1043"/>
      <c r="P1043"/>
      <c r="Q1043"/>
      <c r="R1043"/>
      <c r="S1043"/>
      <c r="T1043"/>
      <c r="U1043"/>
      <c r="V1043"/>
      <c r="W1043"/>
      <c r="X1043"/>
      <c r="Y1043"/>
      <c r="Z1043"/>
      <c r="AA1043"/>
      <c r="AB1043"/>
      <c r="AC1043"/>
      <c r="AD1043"/>
    </row>
    <row r="1044" spans="2:30" x14ac:dyDescent="0.25">
      <c r="B1044"/>
      <c r="C1044"/>
      <c r="D1044"/>
      <c r="E1044"/>
      <c r="F1044"/>
      <c r="G1044"/>
      <c r="H1044"/>
      <c r="I1044"/>
      <c r="J1044"/>
      <c r="K1044"/>
      <c r="L1044"/>
      <c r="M1044"/>
      <c r="N1044"/>
      <c r="O1044"/>
      <c r="P1044"/>
      <c r="Q1044"/>
      <c r="R1044"/>
      <c r="S1044"/>
      <c r="T1044"/>
      <c r="U1044"/>
      <c r="V1044"/>
      <c r="W1044"/>
      <c r="X1044"/>
      <c r="Y1044"/>
      <c r="Z1044"/>
      <c r="AA1044"/>
      <c r="AB1044"/>
      <c r="AC1044"/>
      <c r="AD1044"/>
    </row>
    <row r="1045" spans="2:30" x14ac:dyDescent="0.25">
      <c r="B1045"/>
      <c r="C1045"/>
      <c r="D1045"/>
      <c r="E1045"/>
      <c r="F1045"/>
      <c r="G1045"/>
      <c r="H1045"/>
      <c r="I1045"/>
      <c r="J1045"/>
      <c r="K1045"/>
      <c r="L1045"/>
      <c r="M1045"/>
      <c r="N1045"/>
      <c r="O1045"/>
      <c r="P1045"/>
      <c r="Q1045"/>
      <c r="R1045"/>
      <c r="S1045"/>
      <c r="T1045"/>
      <c r="U1045"/>
      <c r="V1045"/>
      <c r="W1045"/>
      <c r="X1045"/>
      <c r="Y1045"/>
      <c r="Z1045"/>
      <c r="AA1045"/>
      <c r="AB1045"/>
      <c r="AC1045"/>
      <c r="AD1045"/>
    </row>
    <row r="1046" spans="2:30" x14ac:dyDescent="0.25">
      <c r="B1046"/>
      <c r="C1046"/>
      <c r="D1046"/>
      <c r="E1046"/>
      <c r="F1046"/>
      <c r="G1046"/>
      <c r="H1046"/>
      <c r="I1046"/>
      <c r="J1046"/>
      <c r="K1046"/>
      <c r="L1046"/>
      <c r="M1046"/>
      <c r="N1046"/>
      <c r="O1046"/>
      <c r="P1046"/>
      <c r="Q1046"/>
      <c r="R1046"/>
      <c r="S1046"/>
      <c r="T1046"/>
      <c r="U1046"/>
      <c r="V1046"/>
      <c r="W1046"/>
      <c r="X1046"/>
      <c r="Y1046"/>
      <c r="Z1046"/>
      <c r="AA1046"/>
      <c r="AB1046"/>
      <c r="AC1046"/>
      <c r="AD1046"/>
    </row>
    <row r="1047" spans="2:30" x14ac:dyDescent="0.25">
      <c r="B1047"/>
      <c r="C1047"/>
      <c r="D1047"/>
      <c r="E1047"/>
      <c r="F1047"/>
      <c r="G1047"/>
      <c r="H1047"/>
      <c r="I1047"/>
      <c r="J1047"/>
      <c r="K1047"/>
      <c r="L1047"/>
      <c r="M1047"/>
      <c r="N1047"/>
      <c r="O1047"/>
      <c r="P1047"/>
      <c r="Q1047"/>
      <c r="R1047"/>
      <c r="S1047"/>
      <c r="T1047"/>
      <c r="U1047"/>
      <c r="V1047"/>
      <c r="W1047"/>
      <c r="X1047"/>
      <c r="Y1047"/>
      <c r="Z1047"/>
      <c r="AA1047"/>
      <c r="AB1047"/>
      <c r="AC1047"/>
      <c r="AD1047"/>
    </row>
    <row r="1048" spans="2:30" x14ac:dyDescent="0.25">
      <c r="B1048"/>
      <c r="C1048"/>
      <c r="D1048"/>
      <c r="E1048"/>
      <c r="F1048"/>
      <c r="G1048"/>
      <c r="H1048"/>
      <c r="I1048"/>
      <c r="J1048"/>
      <c r="K1048"/>
      <c r="L1048"/>
      <c r="M1048"/>
      <c r="N1048"/>
      <c r="O1048"/>
      <c r="P1048"/>
      <c r="Q1048"/>
      <c r="R1048"/>
      <c r="S1048"/>
      <c r="T1048"/>
      <c r="U1048"/>
      <c r="V1048"/>
      <c r="W1048"/>
      <c r="X1048"/>
      <c r="Y1048"/>
      <c r="Z1048"/>
      <c r="AA1048"/>
      <c r="AB1048"/>
      <c r="AC1048"/>
      <c r="AD1048"/>
    </row>
    <row r="1049" spans="2:30" x14ac:dyDescent="0.25">
      <c r="B1049"/>
      <c r="C1049"/>
      <c r="D1049"/>
      <c r="E1049"/>
      <c r="F1049"/>
      <c r="G1049"/>
      <c r="H1049"/>
      <c r="I1049"/>
      <c r="J1049"/>
      <c r="K1049"/>
      <c r="L1049"/>
      <c r="M1049"/>
      <c r="N1049"/>
      <c r="O1049"/>
      <c r="P1049"/>
      <c r="Q1049"/>
      <c r="R1049"/>
      <c r="S1049"/>
      <c r="T1049"/>
      <c r="U1049"/>
      <c r="V1049"/>
      <c r="W1049"/>
      <c r="X1049"/>
      <c r="Y1049"/>
      <c r="Z1049"/>
      <c r="AA1049"/>
      <c r="AB1049"/>
      <c r="AC1049"/>
      <c r="AD1049"/>
    </row>
    <row r="1050" spans="2:30" x14ac:dyDescent="0.25">
      <c r="B1050"/>
      <c r="C1050"/>
      <c r="D1050"/>
      <c r="E1050"/>
      <c r="F1050"/>
      <c r="G1050"/>
      <c r="H1050"/>
      <c r="I1050"/>
      <c r="J1050"/>
      <c r="K1050"/>
      <c r="L1050"/>
      <c r="M1050"/>
      <c r="N1050"/>
      <c r="O1050"/>
      <c r="P1050"/>
      <c r="Q1050"/>
      <c r="R1050"/>
      <c r="S1050"/>
      <c r="T1050"/>
      <c r="U1050"/>
      <c r="V1050"/>
      <c r="W1050"/>
      <c r="X1050"/>
      <c r="Y1050"/>
      <c r="Z1050"/>
      <c r="AA1050"/>
      <c r="AB1050"/>
      <c r="AC1050"/>
      <c r="AD1050"/>
    </row>
    <row r="1051" spans="2:30" x14ac:dyDescent="0.25">
      <c r="B1051"/>
      <c r="C1051"/>
      <c r="D1051"/>
      <c r="E1051"/>
      <c r="F1051"/>
      <c r="G1051"/>
      <c r="H1051"/>
      <c r="I1051"/>
      <c r="J1051"/>
      <c r="K1051"/>
      <c r="L1051"/>
      <c r="M1051"/>
      <c r="N1051"/>
      <c r="O1051"/>
      <c r="P1051"/>
      <c r="Q1051"/>
      <c r="R1051"/>
      <c r="S1051"/>
      <c r="T1051"/>
      <c r="U1051"/>
      <c r="V1051"/>
      <c r="W1051"/>
      <c r="X1051"/>
      <c r="Y1051"/>
      <c r="Z1051"/>
      <c r="AA1051"/>
      <c r="AB1051"/>
      <c r="AC1051"/>
      <c r="AD1051"/>
    </row>
    <row r="1052" spans="2:30" x14ac:dyDescent="0.25">
      <c r="B1052"/>
      <c r="C1052"/>
      <c r="D1052"/>
      <c r="E1052"/>
      <c r="F1052"/>
      <c r="G1052"/>
      <c r="H1052"/>
      <c r="I1052"/>
      <c r="J1052"/>
      <c r="K1052"/>
      <c r="L1052"/>
      <c r="M1052"/>
      <c r="N1052"/>
      <c r="O1052"/>
      <c r="P1052"/>
      <c r="Q1052"/>
      <c r="R1052"/>
      <c r="S1052"/>
      <c r="T1052"/>
      <c r="U1052"/>
      <c r="V1052"/>
      <c r="W1052"/>
      <c r="X1052"/>
      <c r="Y1052"/>
      <c r="Z1052"/>
      <c r="AA1052"/>
      <c r="AB1052"/>
      <c r="AC1052"/>
      <c r="AD1052"/>
    </row>
    <row r="1053" spans="2:30" x14ac:dyDescent="0.25">
      <c r="B1053"/>
      <c r="C1053"/>
      <c r="D1053"/>
      <c r="E1053"/>
      <c r="F1053"/>
      <c r="G1053"/>
      <c r="H1053"/>
      <c r="I1053"/>
      <c r="J1053"/>
      <c r="K1053"/>
      <c r="L1053"/>
      <c r="M1053"/>
      <c r="N1053"/>
      <c r="O1053"/>
      <c r="P1053"/>
      <c r="Q1053"/>
      <c r="R1053"/>
      <c r="S1053"/>
      <c r="T1053"/>
      <c r="U1053"/>
      <c r="V1053"/>
      <c r="W1053"/>
      <c r="X1053"/>
      <c r="Y1053"/>
      <c r="Z1053"/>
      <c r="AA1053"/>
      <c r="AB1053"/>
      <c r="AC1053"/>
      <c r="AD1053"/>
    </row>
    <row r="1054" spans="2:30" x14ac:dyDescent="0.25">
      <c r="B1054"/>
      <c r="C1054"/>
      <c r="D1054"/>
      <c r="E1054"/>
      <c r="F1054"/>
      <c r="G1054"/>
      <c r="H1054"/>
      <c r="I1054"/>
      <c r="J1054"/>
      <c r="K1054"/>
      <c r="L1054"/>
      <c r="M1054"/>
      <c r="N1054"/>
      <c r="O1054"/>
      <c r="P1054"/>
      <c r="Q1054"/>
      <c r="R1054"/>
      <c r="S1054"/>
      <c r="T1054"/>
      <c r="U1054"/>
      <c r="V1054"/>
      <c r="W1054"/>
      <c r="X1054"/>
      <c r="Y1054"/>
      <c r="Z1054"/>
      <c r="AA1054"/>
      <c r="AB1054"/>
      <c r="AC1054"/>
      <c r="AD1054"/>
    </row>
    <row r="1055" spans="2:30" x14ac:dyDescent="0.25">
      <c r="B1055"/>
      <c r="C1055"/>
      <c r="D1055"/>
      <c r="E1055"/>
      <c r="F1055"/>
      <c r="G1055"/>
      <c r="H1055"/>
      <c r="I1055"/>
      <c r="J1055"/>
      <c r="K1055"/>
      <c r="L1055"/>
      <c r="M1055"/>
      <c r="N1055"/>
      <c r="O1055"/>
      <c r="P1055"/>
      <c r="Q1055"/>
      <c r="R1055"/>
      <c r="S1055"/>
      <c r="T1055"/>
      <c r="U1055"/>
      <c r="V1055"/>
      <c r="W1055"/>
      <c r="X1055"/>
      <c r="Y1055"/>
      <c r="Z1055"/>
      <c r="AA1055"/>
      <c r="AB1055"/>
      <c r="AC1055"/>
      <c r="AD1055"/>
    </row>
    <row r="1056" spans="2:30" x14ac:dyDescent="0.25">
      <c r="B1056"/>
      <c r="C1056"/>
      <c r="D1056"/>
      <c r="E1056"/>
      <c r="F1056"/>
      <c r="G1056"/>
      <c r="H1056"/>
      <c r="I1056"/>
      <c r="J1056"/>
      <c r="K1056"/>
      <c r="L1056"/>
      <c r="M1056"/>
      <c r="N1056"/>
      <c r="O1056"/>
      <c r="P1056"/>
      <c r="Q1056"/>
      <c r="R1056"/>
      <c r="S1056"/>
      <c r="T1056"/>
      <c r="U1056"/>
      <c r="V1056"/>
      <c r="W1056"/>
      <c r="X1056"/>
      <c r="Y1056"/>
      <c r="Z1056"/>
      <c r="AA1056"/>
      <c r="AB1056"/>
      <c r="AC1056"/>
      <c r="AD1056"/>
    </row>
    <row r="1057" spans="2:30" x14ac:dyDescent="0.25">
      <c r="B1057"/>
      <c r="C1057"/>
      <c r="D1057"/>
      <c r="E1057"/>
      <c r="F1057"/>
      <c r="G1057"/>
      <c r="H1057"/>
      <c r="I1057"/>
      <c r="J1057"/>
      <c r="K1057"/>
      <c r="L1057"/>
      <c r="M1057"/>
      <c r="N1057"/>
      <c r="O1057"/>
      <c r="P1057"/>
      <c r="Q1057"/>
      <c r="R1057"/>
      <c r="S1057"/>
      <c r="T1057"/>
      <c r="U1057"/>
      <c r="V1057"/>
      <c r="W1057"/>
      <c r="X1057"/>
      <c r="Y1057"/>
      <c r="Z1057"/>
      <c r="AA1057"/>
      <c r="AB1057"/>
      <c r="AC1057"/>
      <c r="AD1057"/>
    </row>
    <row r="1058" spans="2:30" x14ac:dyDescent="0.25">
      <c r="B1058"/>
      <c r="C1058"/>
      <c r="D1058"/>
      <c r="E1058"/>
      <c r="F1058"/>
      <c r="G1058"/>
      <c r="H1058"/>
      <c r="I1058"/>
      <c r="J1058"/>
      <c r="K1058"/>
      <c r="L1058"/>
      <c r="M1058"/>
      <c r="N1058"/>
      <c r="O1058"/>
      <c r="P1058"/>
      <c r="Q1058"/>
      <c r="R1058"/>
      <c r="S1058"/>
      <c r="T1058"/>
      <c r="U1058"/>
      <c r="V1058"/>
      <c r="W1058"/>
      <c r="X1058"/>
      <c r="Y1058"/>
      <c r="Z1058"/>
      <c r="AA1058"/>
      <c r="AB1058"/>
      <c r="AC1058"/>
      <c r="AD1058"/>
    </row>
    <row r="1059" spans="2:30" x14ac:dyDescent="0.25">
      <c r="B1059"/>
      <c r="C1059"/>
      <c r="D1059"/>
      <c r="E1059"/>
      <c r="F1059"/>
      <c r="G1059"/>
      <c r="H1059"/>
      <c r="I1059"/>
      <c r="J1059"/>
      <c r="K1059"/>
      <c r="L1059"/>
      <c r="M1059"/>
      <c r="N1059"/>
      <c r="O1059"/>
      <c r="P1059"/>
      <c r="Q1059"/>
      <c r="R1059"/>
      <c r="S1059"/>
      <c r="T1059"/>
      <c r="U1059"/>
      <c r="V1059"/>
      <c r="W1059"/>
      <c r="X1059"/>
      <c r="Y1059"/>
      <c r="Z1059"/>
      <c r="AA1059"/>
      <c r="AB1059"/>
      <c r="AC1059"/>
      <c r="AD1059"/>
    </row>
    <row r="1060" spans="2:30" x14ac:dyDescent="0.25">
      <c r="B1060"/>
      <c r="C1060"/>
      <c r="D1060"/>
      <c r="E1060"/>
      <c r="F1060"/>
      <c r="G1060"/>
      <c r="H1060"/>
      <c r="I1060"/>
      <c r="J1060"/>
      <c r="K1060"/>
      <c r="L1060"/>
      <c r="M1060"/>
      <c r="N1060"/>
      <c r="O1060"/>
      <c r="P1060"/>
      <c r="Q1060"/>
      <c r="R1060"/>
      <c r="S1060"/>
      <c r="T1060"/>
      <c r="U1060"/>
      <c r="V1060"/>
      <c r="W1060"/>
      <c r="X1060"/>
      <c r="Y1060"/>
      <c r="Z1060"/>
      <c r="AA1060"/>
      <c r="AB1060"/>
      <c r="AC1060"/>
      <c r="AD1060"/>
    </row>
    <row r="1061" spans="2:30" x14ac:dyDescent="0.25">
      <c r="B1061"/>
      <c r="C1061"/>
      <c r="D1061"/>
      <c r="E1061"/>
      <c r="F1061"/>
      <c r="G1061"/>
      <c r="H1061"/>
      <c r="I1061"/>
      <c r="J1061"/>
      <c r="K1061"/>
      <c r="L1061"/>
      <c r="M1061"/>
      <c r="N1061"/>
      <c r="O1061"/>
      <c r="P1061"/>
      <c r="Q1061"/>
      <c r="R1061"/>
      <c r="S1061"/>
      <c r="T1061"/>
      <c r="U1061"/>
      <c r="V1061"/>
      <c r="W1061"/>
      <c r="X1061"/>
      <c r="Y1061"/>
      <c r="Z1061"/>
      <c r="AA1061"/>
      <c r="AB1061"/>
      <c r="AC1061"/>
      <c r="AD1061"/>
    </row>
    <row r="1062" spans="2:30" x14ac:dyDescent="0.25">
      <c r="B1062"/>
      <c r="C1062"/>
      <c r="D1062"/>
      <c r="E1062"/>
      <c r="F1062"/>
      <c r="G1062"/>
      <c r="H1062"/>
      <c r="I1062"/>
      <c r="J1062"/>
      <c r="K1062"/>
      <c r="L1062"/>
      <c r="M1062"/>
      <c r="N1062"/>
      <c r="O1062"/>
      <c r="P1062"/>
      <c r="Q1062"/>
      <c r="R1062"/>
      <c r="S1062"/>
      <c r="T1062"/>
      <c r="U1062"/>
      <c r="V1062"/>
      <c r="W1062"/>
      <c r="X1062"/>
      <c r="Y1062"/>
      <c r="Z1062"/>
      <c r="AA1062"/>
      <c r="AB1062"/>
      <c r="AC1062"/>
      <c r="AD1062"/>
    </row>
    <row r="1063" spans="2:30" x14ac:dyDescent="0.25">
      <c r="B1063"/>
      <c r="C1063"/>
      <c r="D1063"/>
      <c r="E1063"/>
      <c r="F1063"/>
      <c r="G1063"/>
      <c r="H1063"/>
      <c r="I1063"/>
      <c r="J1063"/>
      <c r="K1063"/>
      <c r="L1063"/>
      <c r="M1063"/>
      <c r="N1063"/>
      <c r="O1063"/>
      <c r="P1063"/>
      <c r="Q1063"/>
      <c r="R1063"/>
      <c r="S1063"/>
      <c r="T1063"/>
      <c r="U1063"/>
      <c r="V1063"/>
      <c r="W1063"/>
      <c r="X1063"/>
      <c r="Y1063"/>
      <c r="Z1063"/>
      <c r="AA1063"/>
      <c r="AB1063"/>
      <c r="AC1063"/>
      <c r="AD1063"/>
    </row>
    <row r="1064" spans="2:30" x14ac:dyDescent="0.25">
      <c r="B1064"/>
      <c r="C1064"/>
      <c r="D1064"/>
      <c r="E1064"/>
      <c r="F1064"/>
      <c r="G1064"/>
      <c r="H1064"/>
      <c r="I1064"/>
      <c r="J1064"/>
      <c r="K1064"/>
      <c r="L1064"/>
      <c r="M1064"/>
      <c r="N1064"/>
      <c r="O1064"/>
      <c r="P1064"/>
      <c r="Q1064"/>
      <c r="R1064"/>
      <c r="S1064"/>
      <c r="T1064"/>
      <c r="U1064"/>
      <c r="V1064"/>
      <c r="W1064"/>
      <c r="X1064"/>
      <c r="Y1064"/>
      <c r="Z1064"/>
      <c r="AA1064"/>
      <c r="AB1064"/>
      <c r="AC1064"/>
      <c r="AD1064"/>
    </row>
    <row r="1065" spans="2:30" x14ac:dyDescent="0.25">
      <c r="B1065"/>
      <c r="C1065"/>
      <c r="D1065"/>
      <c r="E1065"/>
      <c r="F1065"/>
      <c r="G1065"/>
      <c r="H1065"/>
      <c r="I1065"/>
      <c r="J1065"/>
      <c r="K1065"/>
      <c r="L1065"/>
      <c r="M1065"/>
      <c r="N1065"/>
      <c r="O1065"/>
      <c r="P1065"/>
      <c r="Q1065"/>
      <c r="R1065"/>
      <c r="S1065"/>
      <c r="T1065"/>
      <c r="U1065"/>
      <c r="V1065"/>
      <c r="W1065"/>
      <c r="X1065"/>
      <c r="Y1065"/>
      <c r="Z1065"/>
      <c r="AA1065"/>
      <c r="AB1065"/>
      <c r="AC1065"/>
      <c r="AD1065"/>
    </row>
    <row r="1066" spans="2:30" x14ac:dyDescent="0.25">
      <c r="B1066"/>
      <c r="C1066"/>
      <c r="D1066"/>
      <c r="E1066"/>
      <c r="F1066"/>
      <c r="G1066"/>
      <c r="H1066"/>
      <c r="I1066"/>
      <c r="J1066"/>
      <c r="K1066"/>
      <c r="L1066"/>
      <c r="M1066"/>
      <c r="N1066"/>
      <c r="O1066"/>
      <c r="P1066"/>
      <c r="Q1066"/>
      <c r="R1066"/>
      <c r="S1066"/>
      <c r="T1066"/>
      <c r="U1066"/>
      <c r="V1066"/>
      <c r="W1066"/>
      <c r="X1066"/>
      <c r="Y1066"/>
      <c r="Z1066"/>
      <c r="AA1066"/>
      <c r="AB1066"/>
      <c r="AC1066"/>
      <c r="AD1066"/>
    </row>
    <row r="1067" spans="2:30" x14ac:dyDescent="0.25">
      <c r="B1067"/>
      <c r="C1067"/>
      <c r="D1067"/>
      <c r="E1067"/>
      <c r="F1067"/>
      <c r="G1067"/>
      <c r="H1067"/>
      <c r="I1067"/>
      <c r="J1067"/>
      <c r="K1067"/>
      <c r="L1067"/>
      <c r="M1067"/>
      <c r="N1067"/>
      <c r="O1067"/>
      <c r="P1067"/>
      <c r="Q1067"/>
      <c r="R1067"/>
      <c r="S1067"/>
      <c r="T1067"/>
      <c r="U1067"/>
      <c r="V1067"/>
      <c r="W1067"/>
      <c r="X1067"/>
      <c r="Y1067"/>
      <c r="Z1067"/>
      <c r="AA1067"/>
      <c r="AB1067"/>
      <c r="AC1067"/>
      <c r="AD1067"/>
    </row>
    <row r="1068" spans="2:30" x14ac:dyDescent="0.25">
      <c r="B1068"/>
      <c r="C1068"/>
      <c r="D1068"/>
      <c r="E1068"/>
      <c r="F1068"/>
      <c r="G1068"/>
      <c r="H1068"/>
      <c r="I1068"/>
      <c r="J1068"/>
      <c r="K1068"/>
      <c r="L1068"/>
      <c r="M1068"/>
      <c r="N1068"/>
      <c r="O1068"/>
      <c r="P1068"/>
      <c r="Q1068"/>
      <c r="R1068"/>
      <c r="S1068"/>
      <c r="T1068"/>
      <c r="U1068"/>
      <c r="V1068"/>
      <c r="W1068"/>
      <c r="X1068"/>
      <c r="Y1068"/>
      <c r="Z1068"/>
      <c r="AA1068"/>
      <c r="AB1068"/>
      <c r="AC1068"/>
      <c r="AD1068"/>
    </row>
    <row r="1069" spans="2:30" x14ac:dyDescent="0.25">
      <c r="B1069"/>
      <c r="C1069"/>
      <c r="D1069"/>
      <c r="E1069"/>
      <c r="F1069"/>
      <c r="G1069"/>
      <c r="H1069"/>
      <c r="I1069"/>
      <c r="J1069"/>
      <c r="K1069"/>
      <c r="L1069"/>
      <c r="M1069"/>
      <c r="N1069"/>
      <c r="O1069"/>
      <c r="P1069"/>
      <c r="Q1069"/>
      <c r="R1069"/>
      <c r="S1069"/>
      <c r="T1069"/>
      <c r="U1069"/>
      <c r="V1069"/>
      <c r="W1069"/>
      <c r="X1069"/>
      <c r="Y1069"/>
      <c r="Z1069"/>
      <c r="AA1069"/>
      <c r="AB1069"/>
      <c r="AC1069"/>
      <c r="AD1069"/>
    </row>
  </sheetData>
  <autoFilter ref="A22:AE955" xr:uid="{E83A9C2F-3367-4058-8A36-4140EEC693B2}"/>
  <mergeCells count="5">
    <mergeCell ref="H2:N17"/>
    <mergeCell ref="B20:I20"/>
    <mergeCell ref="C2:G2"/>
    <mergeCell ref="F4:G4"/>
    <mergeCell ref="F3:G3"/>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Validação!$A$2:$A$7</xm:f>
          </x14:formula1>
          <xm:sqref>F7</xm:sqref>
        </x14:dataValidation>
        <x14:dataValidation type="list" allowBlank="1" showInputMessage="1" showErrorMessage="1" xr:uid="{00000000-0002-0000-0100-000001000000}">
          <x14:formula1>
            <xm:f>Validação!$B$2:$B$29</xm:f>
          </x14:formula1>
          <xm:sqref>F5</xm:sqref>
        </x14:dataValidation>
        <x14:dataValidation type="list" allowBlank="1" showInputMessage="1" showErrorMessage="1" xr:uid="{00000000-0002-0000-0100-000002000000}">
          <x14:formula1>
            <xm:f>Validação!$C$2:$C$7</xm:f>
          </x14:formula1>
          <xm:sqref>K23:K955</xm:sqref>
        </x14:dataValidation>
        <x14:dataValidation type="list" allowBlank="1" showInputMessage="1" showErrorMessage="1" xr:uid="{00000000-0002-0000-0100-000003000000}">
          <x14:formula1>
            <xm:f>Validação!$F$2:$F$4</xm:f>
          </x14:formula1>
          <xm:sqref>F9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69"/>
  <sheetViews>
    <sheetView showGridLines="0" zoomScale="85" zoomScaleNormal="85" workbookViewId="0">
      <selection activeCell="F11" sqref="F11"/>
    </sheetView>
  </sheetViews>
  <sheetFormatPr defaultRowHeight="15" outlineLevelCol="1" x14ac:dyDescent="0.25"/>
  <cols>
    <col min="1" max="1" width="1.7109375" style="8" customWidth="1"/>
    <col min="2" max="2" width="5.1406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3" width="26.42578125" style="8" customWidth="1"/>
    <col min="14" max="14" width="15.5703125" style="8" customWidth="1"/>
    <col min="15" max="15" width="12.85546875" style="9" bestFit="1" customWidth="1"/>
    <col min="16" max="16" width="6.140625" style="1" bestFit="1" customWidth="1"/>
    <col min="17" max="17" width="7.85546875" style="1" bestFit="1" customWidth="1"/>
    <col min="18" max="18" width="5.85546875" style="1" bestFit="1" customWidth="1"/>
    <col min="19" max="19" width="10.28515625"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2" t="s">
        <v>65</v>
      </c>
      <c r="D2" s="132"/>
      <c r="E2" s="132"/>
      <c r="F2" s="132"/>
      <c r="G2" s="132"/>
      <c r="H2" s="137" t="s">
        <v>132</v>
      </c>
      <c r="I2" s="129"/>
      <c r="J2" s="129"/>
      <c r="K2" s="129"/>
      <c r="L2" s="129"/>
      <c r="M2" s="129"/>
      <c r="N2" s="129"/>
      <c r="O2" s="31"/>
      <c r="P2" s="31"/>
      <c r="Q2" s="31"/>
      <c r="R2" s="31"/>
      <c r="S2" s="31"/>
      <c r="V2" s="31"/>
      <c r="W2" s="31"/>
      <c r="X2" s="31"/>
    </row>
    <row r="3" spans="2:24" ht="15" customHeight="1" x14ac:dyDescent="0.25">
      <c r="B3" s="68"/>
      <c r="C3" s="68" t="s">
        <v>23</v>
      </c>
      <c r="D3" s="81"/>
      <c r="E3" s="91"/>
      <c r="F3" s="135" t="s">
        <v>1183</v>
      </c>
      <c r="G3" s="136"/>
      <c r="H3" s="129"/>
      <c r="I3" s="129"/>
      <c r="J3" s="129"/>
      <c r="K3" s="129"/>
      <c r="L3" s="129"/>
      <c r="M3" s="129"/>
      <c r="N3" s="129"/>
      <c r="O3" s="31"/>
      <c r="P3" s="31"/>
      <c r="Q3" s="31"/>
      <c r="R3" s="31"/>
      <c r="S3" s="31"/>
      <c r="V3" s="31"/>
      <c r="W3" s="31"/>
      <c r="X3" s="31"/>
    </row>
    <row r="4" spans="2:24" ht="15" customHeight="1" x14ac:dyDescent="0.25">
      <c r="B4" s="68"/>
      <c r="C4" s="68" t="s">
        <v>20</v>
      </c>
      <c r="D4" s="82"/>
      <c r="E4" s="92"/>
      <c r="F4" s="133" t="s">
        <v>1184</v>
      </c>
      <c r="G4" s="134"/>
      <c r="H4" s="129"/>
      <c r="I4" s="129"/>
      <c r="J4" s="129"/>
      <c r="K4" s="129"/>
      <c r="L4" s="129"/>
      <c r="M4" s="129"/>
      <c r="N4" s="129"/>
      <c r="O4" s="31"/>
      <c r="P4" s="31"/>
      <c r="Q4" s="31"/>
      <c r="R4" s="31"/>
      <c r="S4" s="31"/>
      <c r="V4" s="31"/>
      <c r="W4" s="31"/>
      <c r="X4" s="31"/>
    </row>
    <row r="5" spans="2:24" ht="15" customHeight="1" x14ac:dyDescent="0.25">
      <c r="B5" s="68"/>
      <c r="C5" s="68" t="s">
        <v>21</v>
      </c>
      <c r="D5" s="83"/>
      <c r="E5" s="93"/>
      <c r="F5" s="44" t="s">
        <v>59</v>
      </c>
      <c r="H5" s="129"/>
      <c r="I5" s="129"/>
      <c r="J5" s="129"/>
      <c r="K5" s="129"/>
      <c r="L5" s="129"/>
      <c r="M5" s="129"/>
      <c r="N5" s="129"/>
      <c r="O5" s="31"/>
      <c r="P5" s="31"/>
      <c r="Q5" s="31"/>
      <c r="R5" s="31"/>
      <c r="S5" s="31"/>
      <c r="V5" s="31"/>
      <c r="W5" s="31"/>
      <c r="X5" s="31"/>
    </row>
    <row r="6" spans="2:24" ht="15" customHeight="1" x14ac:dyDescent="0.25">
      <c r="B6" s="68"/>
      <c r="C6" s="68" t="s">
        <v>22</v>
      </c>
      <c r="D6" s="84"/>
      <c r="E6" s="93"/>
      <c r="F6" s="45">
        <v>44085</v>
      </c>
      <c r="H6" s="129"/>
      <c r="I6" s="129"/>
      <c r="J6" s="129"/>
      <c r="K6" s="129"/>
      <c r="L6" s="129"/>
      <c r="M6" s="129"/>
      <c r="N6" s="129"/>
      <c r="O6" s="31"/>
      <c r="P6" s="31"/>
      <c r="Q6" s="31"/>
      <c r="R6" s="31"/>
      <c r="S6" s="31"/>
      <c r="V6" s="31"/>
      <c r="W6" s="31"/>
      <c r="X6" s="31"/>
    </row>
    <row r="7" spans="2:24" ht="18" customHeight="1" x14ac:dyDescent="0.25">
      <c r="B7" s="68"/>
      <c r="C7" s="68" t="s">
        <v>28</v>
      </c>
      <c r="D7" s="83"/>
      <c r="E7" s="93"/>
      <c r="F7" s="44" t="s">
        <v>29</v>
      </c>
      <c r="H7" s="129"/>
      <c r="I7" s="129"/>
      <c r="J7" s="129"/>
      <c r="K7" s="129"/>
      <c r="L7" s="129"/>
      <c r="M7" s="129"/>
      <c r="N7" s="129"/>
      <c r="O7" s="31"/>
      <c r="P7" s="31"/>
      <c r="Q7" s="31"/>
      <c r="R7" s="31"/>
      <c r="S7" s="31"/>
      <c r="V7" s="31"/>
      <c r="W7" s="31"/>
      <c r="X7" s="31"/>
    </row>
    <row r="8" spans="2:24" ht="15" customHeight="1" x14ac:dyDescent="0.25">
      <c r="B8" s="68"/>
      <c r="C8" s="68" t="s">
        <v>90</v>
      </c>
      <c r="D8" s="85"/>
      <c r="E8" s="93"/>
      <c r="F8" s="69">
        <v>60</v>
      </c>
      <c r="H8" s="129"/>
      <c r="I8" s="129"/>
      <c r="J8" s="129"/>
      <c r="K8" s="129"/>
      <c r="L8" s="129"/>
      <c r="M8" s="129"/>
      <c r="N8" s="129"/>
      <c r="O8" s="31"/>
      <c r="P8" s="31"/>
      <c r="Q8" s="31"/>
      <c r="R8" s="31"/>
      <c r="S8" s="31"/>
      <c r="V8" s="31"/>
      <c r="W8" s="31"/>
      <c r="X8" s="31"/>
    </row>
    <row r="9" spans="2:24" ht="15" customHeight="1" x14ac:dyDescent="0.25">
      <c r="B9" s="68"/>
      <c r="C9" s="68" t="s">
        <v>116</v>
      </c>
      <c r="D9" s="85"/>
      <c r="E9" s="94"/>
      <c r="F9" s="69" t="s">
        <v>115</v>
      </c>
      <c r="G9" s="71" t="s">
        <v>122</v>
      </c>
      <c r="H9" s="129"/>
      <c r="I9" s="129"/>
      <c r="J9" s="129"/>
      <c r="K9" s="129"/>
      <c r="L9" s="129"/>
      <c r="M9" s="129"/>
      <c r="N9" s="129"/>
      <c r="O9" s="31"/>
      <c r="P9" s="31"/>
      <c r="Q9" s="31"/>
      <c r="R9" s="31"/>
      <c r="S9" s="31"/>
      <c r="V9" s="31"/>
      <c r="W9" s="31"/>
      <c r="X9" s="31"/>
    </row>
    <row r="10" spans="2:24" ht="15" customHeight="1" x14ac:dyDescent="0.25">
      <c r="B10" s="68"/>
      <c r="C10" s="68" t="s">
        <v>105</v>
      </c>
      <c r="D10" s="86"/>
      <c r="E10" s="93"/>
      <c r="F10" s="70"/>
      <c r="H10" s="129"/>
      <c r="I10" s="129"/>
      <c r="J10" s="129"/>
      <c r="K10" s="129"/>
      <c r="L10" s="129"/>
      <c r="M10" s="129"/>
      <c r="N10" s="129"/>
      <c r="O10" s="31"/>
      <c r="P10" s="31"/>
      <c r="Q10" s="31"/>
      <c r="R10" s="31"/>
      <c r="S10" s="31"/>
      <c r="V10" s="31"/>
      <c r="W10" s="31"/>
      <c r="X10" s="31"/>
    </row>
    <row r="11" spans="2:24" ht="15" customHeight="1" x14ac:dyDescent="0.25">
      <c r="B11" s="68"/>
      <c r="C11" s="68" t="s">
        <v>106</v>
      </c>
      <c r="D11" s="86"/>
      <c r="E11" s="93"/>
      <c r="F11" s="70"/>
      <c r="H11" s="129"/>
      <c r="I11" s="129"/>
      <c r="J11" s="129"/>
      <c r="K11" s="129"/>
      <c r="L11" s="129"/>
      <c r="M11" s="129"/>
      <c r="N11" s="129"/>
      <c r="O11" s="31"/>
      <c r="P11" s="31"/>
      <c r="Q11" s="31"/>
      <c r="R11" s="31"/>
      <c r="S11" s="31"/>
      <c r="V11" s="31"/>
      <c r="W11" s="31"/>
      <c r="X11" s="31"/>
    </row>
    <row r="12" spans="2:24" ht="15" customHeight="1" x14ac:dyDescent="0.25">
      <c r="B12" s="68"/>
      <c r="C12" s="10"/>
      <c r="D12" s="87"/>
      <c r="E12" s="87"/>
      <c r="F12" s="31"/>
      <c r="H12" s="129"/>
      <c r="I12" s="129"/>
      <c r="J12" s="129"/>
      <c r="K12" s="129"/>
      <c r="L12" s="129"/>
      <c r="M12" s="129"/>
      <c r="N12" s="129"/>
      <c r="O12" s="31"/>
      <c r="P12" s="31"/>
      <c r="Q12" s="31"/>
      <c r="R12" s="31"/>
      <c r="S12" s="31"/>
      <c r="V12" s="31"/>
      <c r="W12" s="31"/>
      <c r="X12" s="31"/>
    </row>
    <row r="13" spans="2:24" ht="15" customHeight="1" x14ac:dyDescent="0.25">
      <c r="B13" s="10"/>
      <c r="C13" s="68" t="s">
        <v>10</v>
      </c>
      <c r="D13" s="88"/>
      <c r="E13" s="88"/>
      <c r="F13" s="26">
        <f>COUNTA($G$23:$G$59981)</f>
        <v>933</v>
      </c>
      <c r="H13" s="129"/>
      <c r="I13" s="129"/>
      <c r="J13" s="129"/>
      <c r="K13" s="129"/>
      <c r="L13" s="129"/>
      <c r="M13" s="129"/>
      <c r="N13" s="129"/>
      <c r="O13" s="31"/>
      <c r="P13" s="31"/>
      <c r="Q13" s="31"/>
      <c r="R13" s="31"/>
      <c r="S13" s="31"/>
      <c r="V13" s="31"/>
      <c r="W13" s="31"/>
      <c r="X13" s="31"/>
    </row>
    <row r="14" spans="2:24" ht="15" customHeight="1" x14ac:dyDescent="0.25">
      <c r="B14" s="10"/>
      <c r="C14" s="68" t="s">
        <v>11</v>
      </c>
      <c r="D14" s="88"/>
      <c r="E14" s="89"/>
      <c r="F14" s="26">
        <f>SUM($AA:$AA)</f>
        <v>699</v>
      </c>
      <c r="G14" s="80">
        <f>IFERROR(IF(OR(F14=0,F14=""),"",F14/$F$13),"")</f>
        <v>0.74919614147909963</v>
      </c>
      <c r="H14" s="129"/>
      <c r="I14" s="129"/>
      <c r="J14" s="129"/>
      <c r="K14" s="129"/>
      <c r="L14" s="129"/>
      <c r="M14" s="129"/>
      <c r="N14" s="129"/>
      <c r="O14" s="31"/>
      <c r="P14" s="31"/>
      <c r="Q14" s="31"/>
      <c r="R14" s="31"/>
      <c r="S14" s="31"/>
      <c r="V14" s="31"/>
      <c r="W14" s="31"/>
      <c r="X14" s="31"/>
    </row>
    <row r="15" spans="2:24" x14ac:dyDescent="0.25">
      <c r="B15" s="10"/>
      <c r="C15" s="68" t="s">
        <v>127</v>
      </c>
      <c r="D15" s="88"/>
      <c r="E15" s="89"/>
      <c r="F15" s="26">
        <f>SUM($AB:$AB)</f>
        <v>0</v>
      </c>
      <c r="G15" s="80" t="str">
        <f>IFERROR(IF(OR(F15=0,F15=""),"",F15/$F$13),"")</f>
        <v/>
      </c>
      <c r="H15" s="129"/>
      <c r="I15" s="129"/>
      <c r="J15" s="129"/>
      <c r="K15" s="129"/>
      <c r="L15" s="129"/>
      <c r="M15" s="129"/>
      <c r="N15" s="129"/>
      <c r="O15" s="31"/>
      <c r="P15" s="31"/>
      <c r="Q15" s="31"/>
      <c r="R15" s="31"/>
      <c r="S15" s="31"/>
      <c r="V15" s="31"/>
      <c r="W15" s="31"/>
      <c r="X15" s="31"/>
    </row>
    <row r="16" spans="2:24" x14ac:dyDescent="0.25">
      <c r="B16" s="10"/>
      <c r="C16" s="68" t="s">
        <v>128</v>
      </c>
      <c r="D16" s="88"/>
      <c r="E16" s="89"/>
      <c r="F16" s="26">
        <f>SUM($AC:$AC)</f>
        <v>699</v>
      </c>
      <c r="G16" s="80">
        <f>IFERROR(IF(OR(F16=0,F16=""),"",F16/$F$13),"")</f>
        <v>0.74919614147909963</v>
      </c>
      <c r="H16" s="129"/>
      <c r="I16" s="129"/>
      <c r="J16" s="129"/>
      <c r="K16" s="129"/>
      <c r="L16" s="129"/>
      <c r="M16" s="129"/>
      <c r="N16" s="129"/>
      <c r="O16" s="31"/>
      <c r="P16" s="31"/>
      <c r="Q16" s="31"/>
      <c r="R16" s="31"/>
      <c r="S16" s="31"/>
      <c r="V16" s="31"/>
      <c r="W16" s="31"/>
      <c r="X16" s="31"/>
    </row>
    <row r="17" spans="2:31" ht="15" customHeight="1" x14ac:dyDescent="0.25">
      <c r="C17" s="68" t="s">
        <v>63</v>
      </c>
      <c r="D17" s="90"/>
      <c r="E17" s="88"/>
      <c r="F17" s="32">
        <f>SUM($Y$23:$Y$1048576)</f>
        <v>0</v>
      </c>
      <c r="G17" s="11" t="str">
        <f>IF($F$7="Selecione","",$F$7)</f>
        <v>BRL</v>
      </c>
      <c r="H17" s="129"/>
      <c r="I17" s="129"/>
      <c r="J17" s="129"/>
      <c r="K17" s="129"/>
      <c r="L17" s="129"/>
      <c r="M17" s="129"/>
      <c r="N17" s="129"/>
      <c r="O17" s="31"/>
      <c r="P17" s="31"/>
      <c r="Q17" s="31"/>
      <c r="R17" s="31"/>
      <c r="S17" s="31"/>
      <c r="V17" s="31"/>
      <c r="W17" s="31"/>
      <c r="X17" s="31"/>
    </row>
    <row r="18" spans="2:31" ht="15" customHeight="1" x14ac:dyDescent="0.25">
      <c r="C18" s="68" t="s">
        <v>64</v>
      </c>
      <c r="D18" s="90"/>
      <c r="E18" s="88"/>
      <c r="F18" s="32">
        <f>SUM($Z$23:$Z$1048576)</f>
        <v>924443.35999999975</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30" t="s">
        <v>24</v>
      </c>
      <c r="C20" s="130"/>
      <c r="D20" s="130"/>
      <c r="E20" s="130"/>
      <c r="F20" s="130"/>
      <c r="G20" s="130"/>
      <c r="H20" s="130"/>
      <c r="I20" s="131"/>
      <c r="J20" s="14"/>
      <c r="K20" s="27"/>
      <c r="M20" s="12"/>
      <c r="N20" s="13"/>
      <c r="O20" s="8"/>
      <c r="P20" s="8"/>
      <c r="Q20" s="8"/>
      <c r="R20" s="8"/>
      <c r="S20" s="13"/>
      <c r="U20" s="13"/>
      <c r="V20" s="27"/>
      <c r="W20" s="27"/>
      <c r="X20" s="13"/>
      <c r="Z20" s="13"/>
      <c r="AE20" s="13"/>
    </row>
    <row r="21" spans="2:31" x14ac:dyDescent="0.25">
      <c r="B21" s="3">
        <f>SUBTOTAL(102,B23:B59981)</f>
        <v>933</v>
      </c>
      <c r="C21" s="3">
        <f t="shared" ref="C21:J21" si="0">SUBTOTAL(103,C23:C59981)</f>
        <v>933</v>
      </c>
      <c r="D21" s="3">
        <f t="shared" si="0"/>
        <v>0</v>
      </c>
      <c r="E21" s="3">
        <f t="shared" si="0"/>
        <v>0</v>
      </c>
      <c r="F21" s="3">
        <f t="shared" si="0"/>
        <v>0</v>
      </c>
      <c r="G21" s="3">
        <f t="shared" si="0"/>
        <v>933</v>
      </c>
      <c r="H21" s="3">
        <f t="shared" si="0"/>
        <v>933</v>
      </c>
      <c r="I21" s="5">
        <f t="shared" si="0"/>
        <v>933</v>
      </c>
      <c r="J21" s="6">
        <f t="shared" si="0"/>
        <v>933</v>
      </c>
      <c r="K21" s="28"/>
      <c r="L21" s="3">
        <f t="shared" ref="L21:X21" si="1">SUBTOTAL(103,L23:L59981)</f>
        <v>933</v>
      </c>
      <c r="M21" s="4">
        <f t="shared" si="1"/>
        <v>0</v>
      </c>
      <c r="N21" s="5">
        <f t="shared" si="1"/>
        <v>699</v>
      </c>
      <c r="O21" s="3">
        <f t="shared" si="1"/>
        <v>699</v>
      </c>
      <c r="P21" s="3">
        <f t="shared" si="1"/>
        <v>699</v>
      </c>
      <c r="Q21" s="3">
        <f t="shared" si="1"/>
        <v>699</v>
      </c>
      <c r="R21" s="3">
        <f t="shared" si="1"/>
        <v>699</v>
      </c>
      <c r="S21" s="5">
        <f t="shared" si="1"/>
        <v>699</v>
      </c>
      <c r="T21" s="3">
        <f t="shared" si="1"/>
        <v>0</v>
      </c>
      <c r="U21" s="5">
        <f t="shared" si="1"/>
        <v>933</v>
      </c>
      <c r="V21" s="5">
        <f t="shared" si="1"/>
        <v>0</v>
      </c>
      <c r="W21" s="5">
        <f t="shared" si="1"/>
        <v>0</v>
      </c>
      <c r="X21" s="5">
        <f t="shared" si="1"/>
        <v>0</v>
      </c>
      <c r="Y21" s="3">
        <f>SUBTOTAL(102,Y23:Y59981)</f>
        <v>0</v>
      </c>
      <c r="Z21" s="7">
        <f>SUBTOTAL(102,Z23:Z59981)</f>
        <v>699</v>
      </c>
      <c r="AA21" s="22"/>
      <c r="AB21" s="22"/>
      <c r="AC21" s="22"/>
      <c r="AD21" s="3">
        <f>SUBTOTAL(102,AD23:AD59981)</f>
        <v>0</v>
      </c>
      <c r="AE21" s="7">
        <f>SUBTOTAL(102,AE23:AE59981)</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67</v>
      </c>
      <c r="I23" s="21" t="s">
        <v>995</v>
      </c>
      <c r="J23" s="46" t="s">
        <v>1071</v>
      </c>
      <c r="K23" s="46"/>
      <c r="L23" s="47">
        <v>0</v>
      </c>
      <c r="M23" s="48"/>
      <c r="N23" s="97">
        <v>2.3199999999999998</v>
      </c>
      <c r="O23" s="49">
        <v>9.2499999999999999E-2</v>
      </c>
      <c r="P23" s="50">
        <v>0</v>
      </c>
      <c r="Q23" s="50">
        <v>0.12</v>
      </c>
      <c r="R23" s="50">
        <v>0</v>
      </c>
      <c r="S23" s="49">
        <v>0</v>
      </c>
      <c r="T23" s="46"/>
      <c r="U23" s="46">
        <v>35</v>
      </c>
      <c r="V23" s="51"/>
      <c r="W23" s="62"/>
      <c r="X23" s="62"/>
      <c r="Y23" s="23" t="str">
        <f t="shared" ref="Y23:Y86" si="2">IF(M23&lt;&gt;"",$H23*M23,"")</f>
        <v/>
      </c>
      <c r="Z23" s="23">
        <f t="shared" ref="Z23:Z86" si="3">IF(N23&lt;&gt;"",$H23*N23,"")</f>
        <v>155.44</v>
      </c>
      <c r="AA23" s="19">
        <f t="shared" ref="AA23:AA86" si="4">IF(OR(M23&lt;&gt;"",N23&lt;&gt;""),1,0)</f>
        <v>1</v>
      </c>
      <c r="AB23" s="19">
        <f t="shared" ref="AB23:AB86" si="5">IF(M23&lt;&gt;0,1,0)</f>
        <v>0</v>
      </c>
      <c r="AC23" s="19">
        <f t="shared" ref="AC23:AC86" si="6">IF(N23&lt;&gt;0,1,0)</f>
        <v>1</v>
      </c>
      <c r="AD23" s="23" t="str">
        <f t="shared" ref="AD23:AD86" si="7">IF(W23&lt;&gt;"",$H23*W23,"")</f>
        <v/>
      </c>
      <c r="AE23" s="23" t="str">
        <f t="shared" ref="AE23:AE86" si="8">IF(X23&lt;&gt;"",$H23*X23,"")</f>
        <v/>
      </c>
    </row>
    <row r="24" spans="2:31" x14ac:dyDescent="0.25">
      <c r="B24" s="18">
        <f t="shared" ref="B24:B87" si="9">IF(G24="","",B23+1)</f>
        <v>2</v>
      </c>
      <c r="C24" s="25">
        <v>5200000000733</v>
      </c>
      <c r="D24" s="19"/>
      <c r="E24" s="19"/>
      <c r="F24" s="20"/>
      <c r="G24" s="20" t="s">
        <v>142</v>
      </c>
      <c r="H24" s="21">
        <v>1</v>
      </c>
      <c r="I24" s="21" t="s">
        <v>995</v>
      </c>
      <c r="J24" s="46" t="s">
        <v>1072</v>
      </c>
      <c r="K24" s="46"/>
      <c r="L24" s="47">
        <v>0</v>
      </c>
      <c r="M24" s="48"/>
      <c r="N24" s="97">
        <v>184.18</v>
      </c>
      <c r="O24" s="49">
        <v>9.2499999999999999E-2</v>
      </c>
      <c r="P24" s="50">
        <v>0</v>
      </c>
      <c r="Q24" s="50">
        <v>0.12</v>
      </c>
      <c r="R24" s="50">
        <v>0</v>
      </c>
      <c r="S24" s="49">
        <v>0</v>
      </c>
      <c r="T24" s="46"/>
      <c r="U24" s="46">
        <v>45</v>
      </c>
      <c r="V24" s="51"/>
      <c r="W24" s="62"/>
      <c r="X24" s="62"/>
      <c r="Y24" s="23" t="str">
        <f t="shared" si="2"/>
        <v/>
      </c>
      <c r="Z24" s="23">
        <f t="shared" si="3"/>
        <v>184.18</v>
      </c>
      <c r="AA24" s="19">
        <f t="shared" si="4"/>
        <v>1</v>
      </c>
      <c r="AB24" s="19">
        <f t="shared" si="5"/>
        <v>0</v>
      </c>
      <c r="AC24" s="19">
        <f t="shared" si="6"/>
        <v>1</v>
      </c>
      <c r="AD24" s="23" t="str">
        <f t="shared" si="7"/>
        <v/>
      </c>
      <c r="AE24" s="23" t="str">
        <f t="shared" si="8"/>
        <v/>
      </c>
    </row>
    <row r="25" spans="2:31" x14ac:dyDescent="0.25">
      <c r="B25" s="18">
        <f t="shared" si="9"/>
        <v>3</v>
      </c>
      <c r="C25" s="25">
        <v>5200000000220</v>
      </c>
      <c r="D25" s="19"/>
      <c r="E25" s="19"/>
      <c r="F25" s="2"/>
      <c r="G25" s="20" t="s">
        <v>143</v>
      </c>
      <c r="H25" s="21">
        <v>1</v>
      </c>
      <c r="I25" s="21" t="s">
        <v>995</v>
      </c>
      <c r="J25" s="46" t="s">
        <v>1072</v>
      </c>
      <c r="K25" s="46"/>
      <c r="L25" s="47">
        <v>0</v>
      </c>
      <c r="M25" s="48"/>
      <c r="N25" s="97">
        <v>185.13</v>
      </c>
      <c r="O25" s="49">
        <v>9.2499999999999999E-2</v>
      </c>
      <c r="P25" s="50">
        <v>0</v>
      </c>
      <c r="Q25" s="50">
        <v>0.12</v>
      </c>
      <c r="R25" s="50">
        <v>0</v>
      </c>
      <c r="S25" s="49">
        <v>0</v>
      </c>
      <c r="T25" s="46"/>
      <c r="U25" s="46">
        <v>35</v>
      </c>
      <c r="V25" s="51"/>
      <c r="W25" s="62"/>
      <c r="X25" s="62"/>
      <c r="Y25" s="23" t="str">
        <f t="shared" si="2"/>
        <v/>
      </c>
      <c r="Z25" s="23">
        <f t="shared" si="3"/>
        <v>185.13</v>
      </c>
      <c r="AA25" s="19">
        <f t="shared" si="4"/>
        <v>1</v>
      </c>
      <c r="AB25" s="19">
        <f t="shared" si="5"/>
        <v>0</v>
      </c>
      <c r="AC25" s="19">
        <f t="shared" si="6"/>
        <v>1</v>
      </c>
      <c r="AD25" s="23" t="str">
        <f t="shared" si="7"/>
        <v/>
      </c>
      <c r="AE25" s="23" t="str">
        <f t="shared" si="8"/>
        <v/>
      </c>
    </row>
    <row r="26" spans="2:31" x14ac:dyDescent="0.25">
      <c r="B26" s="18">
        <f t="shared" si="9"/>
        <v>4</v>
      </c>
      <c r="C26" s="25">
        <v>5200000016149</v>
      </c>
      <c r="D26" s="19"/>
      <c r="E26" s="19"/>
      <c r="F26" s="20"/>
      <c r="G26" s="20" t="s">
        <v>144</v>
      </c>
      <c r="H26" s="21">
        <v>1</v>
      </c>
      <c r="I26" s="21" t="s">
        <v>995</v>
      </c>
      <c r="J26" s="46" t="s">
        <v>1072</v>
      </c>
      <c r="K26" s="46"/>
      <c r="L26" s="47">
        <v>0</v>
      </c>
      <c r="M26" s="48"/>
      <c r="N26" s="97">
        <v>803.34</v>
      </c>
      <c r="O26" s="49">
        <v>9.2499999999999999E-2</v>
      </c>
      <c r="P26" s="50">
        <v>0</v>
      </c>
      <c r="Q26" s="50">
        <v>0.12</v>
      </c>
      <c r="R26" s="50">
        <v>0</v>
      </c>
      <c r="S26" s="49">
        <v>0</v>
      </c>
      <c r="T26" s="46"/>
      <c r="U26" s="46">
        <v>50</v>
      </c>
      <c r="V26" s="51"/>
      <c r="W26" s="62"/>
      <c r="X26" s="62"/>
      <c r="Y26" s="23" t="str">
        <f t="shared" si="2"/>
        <v/>
      </c>
      <c r="Z26" s="23">
        <f t="shared" si="3"/>
        <v>803.34</v>
      </c>
      <c r="AA26" s="19">
        <f t="shared" si="4"/>
        <v>1</v>
      </c>
      <c r="AB26" s="19">
        <f t="shared" si="5"/>
        <v>0</v>
      </c>
      <c r="AC26" s="19">
        <f t="shared" si="6"/>
        <v>1</v>
      </c>
      <c r="AD26" s="23" t="str">
        <f t="shared" si="7"/>
        <v/>
      </c>
      <c r="AE26" s="23" t="str">
        <f t="shared" si="8"/>
        <v/>
      </c>
    </row>
    <row r="27" spans="2:31" x14ac:dyDescent="0.25">
      <c r="B27" s="18">
        <f t="shared" si="9"/>
        <v>5</v>
      </c>
      <c r="C27" s="25">
        <v>5200000007119</v>
      </c>
      <c r="D27" s="19"/>
      <c r="E27" s="19"/>
      <c r="F27" s="2"/>
      <c r="G27" s="20" t="s">
        <v>145</v>
      </c>
      <c r="H27" s="21">
        <v>1</v>
      </c>
      <c r="I27" s="21" t="s">
        <v>995</v>
      </c>
      <c r="J27" s="46" t="s">
        <v>1277</v>
      </c>
      <c r="K27" s="46"/>
      <c r="L27" s="47">
        <v>0</v>
      </c>
      <c r="M27" s="48"/>
      <c r="N27" s="97">
        <v>252.52</v>
      </c>
      <c r="O27" s="49">
        <v>9.2499999999999999E-2</v>
      </c>
      <c r="P27" s="50">
        <v>0</v>
      </c>
      <c r="Q27" s="50">
        <v>0.12</v>
      </c>
      <c r="R27" s="50">
        <v>0</v>
      </c>
      <c r="S27" s="49">
        <v>0</v>
      </c>
      <c r="T27" s="46"/>
      <c r="U27" s="46">
        <v>70</v>
      </c>
      <c r="V27" s="51"/>
      <c r="W27" s="62"/>
      <c r="X27" s="62"/>
      <c r="Y27" s="23" t="str">
        <f t="shared" si="2"/>
        <v/>
      </c>
      <c r="Z27" s="23">
        <f t="shared" si="3"/>
        <v>252.52</v>
      </c>
      <c r="AA27" s="19">
        <f t="shared" si="4"/>
        <v>1</v>
      </c>
      <c r="AB27" s="19">
        <f t="shared" si="5"/>
        <v>0</v>
      </c>
      <c r="AC27" s="19">
        <f t="shared" si="6"/>
        <v>1</v>
      </c>
      <c r="AD27" s="23" t="str">
        <f t="shared" si="7"/>
        <v/>
      </c>
      <c r="AE27" s="23" t="str">
        <f t="shared" si="8"/>
        <v/>
      </c>
    </row>
    <row r="28" spans="2:31" x14ac:dyDescent="0.25">
      <c r="B28" s="18">
        <f t="shared" si="9"/>
        <v>6</v>
      </c>
      <c r="C28" s="25">
        <v>5200000004891</v>
      </c>
      <c r="D28" s="19"/>
      <c r="E28" s="19"/>
      <c r="F28" s="2"/>
      <c r="G28" s="20" t="s">
        <v>146</v>
      </c>
      <c r="H28" s="21">
        <v>1</v>
      </c>
      <c r="I28" s="21" t="s">
        <v>995</v>
      </c>
      <c r="J28" s="46" t="s">
        <v>1072</v>
      </c>
      <c r="K28" s="46"/>
      <c r="L28" s="47" t="s">
        <v>1185</v>
      </c>
      <c r="M28" s="48"/>
      <c r="N28" s="97">
        <v>6.49</v>
      </c>
      <c r="O28" s="49">
        <v>9.2499999999999999E-2</v>
      </c>
      <c r="P28" s="50">
        <v>0</v>
      </c>
      <c r="Q28" s="50">
        <v>0.12</v>
      </c>
      <c r="R28" s="50">
        <v>0</v>
      </c>
      <c r="S28" s="49">
        <v>0</v>
      </c>
      <c r="T28" s="46"/>
      <c r="U28" s="46">
        <v>45</v>
      </c>
      <c r="V28" s="51"/>
      <c r="W28" s="62"/>
      <c r="X28" s="62"/>
      <c r="Y28" s="23" t="str">
        <f t="shared" si="2"/>
        <v/>
      </c>
      <c r="Z28" s="23">
        <f t="shared" si="3"/>
        <v>6.49</v>
      </c>
      <c r="AA28" s="19">
        <f t="shared" si="4"/>
        <v>1</v>
      </c>
      <c r="AB28" s="19">
        <f t="shared" si="5"/>
        <v>0</v>
      </c>
      <c r="AC28" s="19">
        <f t="shared" si="6"/>
        <v>1</v>
      </c>
      <c r="AD28" s="23" t="str">
        <f t="shared" si="7"/>
        <v/>
      </c>
      <c r="AE28" s="23" t="str">
        <f t="shared" si="8"/>
        <v/>
      </c>
    </row>
    <row r="29" spans="2:31" x14ac:dyDescent="0.25">
      <c r="B29" s="18">
        <f t="shared" si="9"/>
        <v>7</v>
      </c>
      <c r="C29" s="25">
        <v>6600000000511</v>
      </c>
      <c r="D29" s="19"/>
      <c r="E29" s="19"/>
      <c r="F29" s="20"/>
      <c r="G29" s="20" t="s">
        <v>147</v>
      </c>
      <c r="H29" s="21">
        <v>1</v>
      </c>
      <c r="I29" s="21" t="s">
        <v>995</v>
      </c>
      <c r="J29" s="46" t="s">
        <v>1073</v>
      </c>
      <c r="K29" s="46" t="s">
        <v>85</v>
      </c>
      <c r="L29" s="47" t="s">
        <v>1186</v>
      </c>
      <c r="M29" s="48"/>
      <c r="N29" s="97"/>
      <c r="O29" s="49"/>
      <c r="P29" s="50"/>
      <c r="Q29" s="50"/>
      <c r="R29" s="50"/>
      <c r="S29" s="49"/>
      <c r="T29" s="46"/>
      <c r="U29" s="46">
        <v>0</v>
      </c>
      <c r="V29" s="51"/>
      <c r="W29" s="62"/>
      <c r="X29" s="62"/>
      <c r="Y29" s="23" t="str">
        <f t="shared" si="2"/>
        <v/>
      </c>
      <c r="Z29" s="23" t="str">
        <f t="shared" si="3"/>
        <v/>
      </c>
      <c r="AA29" s="19">
        <f t="shared" si="4"/>
        <v>0</v>
      </c>
      <c r="AB29" s="19">
        <f t="shared" si="5"/>
        <v>0</v>
      </c>
      <c r="AC29" s="19">
        <f t="shared" si="6"/>
        <v>0</v>
      </c>
      <c r="AD29" s="23" t="str">
        <f t="shared" si="7"/>
        <v/>
      </c>
      <c r="AE29" s="23" t="str">
        <f t="shared" si="8"/>
        <v/>
      </c>
    </row>
    <row r="30" spans="2:31" x14ac:dyDescent="0.25">
      <c r="B30" s="18">
        <f t="shared" si="9"/>
        <v>8</v>
      </c>
      <c r="C30" s="25">
        <v>5200000002673</v>
      </c>
      <c r="D30" s="19"/>
      <c r="E30" s="19"/>
      <c r="F30" s="2"/>
      <c r="G30" s="20" t="s">
        <v>148</v>
      </c>
      <c r="H30" s="21">
        <v>1</v>
      </c>
      <c r="I30" s="21" t="s">
        <v>995</v>
      </c>
      <c r="J30" s="46" t="s">
        <v>1072</v>
      </c>
      <c r="K30" s="46"/>
      <c r="L30" s="47" t="s">
        <v>1187</v>
      </c>
      <c r="M30" s="48"/>
      <c r="N30" s="97">
        <v>35.31</v>
      </c>
      <c r="O30" s="49">
        <v>9.2499999999999999E-2</v>
      </c>
      <c r="P30" s="50">
        <v>0</v>
      </c>
      <c r="Q30" s="50">
        <v>0.12</v>
      </c>
      <c r="R30" s="50">
        <v>0</v>
      </c>
      <c r="S30" s="49">
        <v>0</v>
      </c>
      <c r="T30" s="46"/>
      <c r="U30" s="46">
        <v>50</v>
      </c>
      <c r="V30" s="51"/>
      <c r="W30" s="62"/>
      <c r="X30" s="62"/>
      <c r="Y30" s="23" t="str">
        <f t="shared" si="2"/>
        <v/>
      </c>
      <c r="Z30" s="23">
        <f t="shared" si="3"/>
        <v>35.31</v>
      </c>
      <c r="AA30" s="19">
        <f t="shared" si="4"/>
        <v>1</v>
      </c>
      <c r="AB30" s="19">
        <f t="shared" si="5"/>
        <v>0</v>
      </c>
      <c r="AC30" s="19">
        <f t="shared" si="6"/>
        <v>1</v>
      </c>
      <c r="AD30" s="23" t="str">
        <f t="shared" si="7"/>
        <v/>
      </c>
      <c r="AE30" s="23" t="str">
        <f t="shared" si="8"/>
        <v/>
      </c>
    </row>
    <row r="31" spans="2:31" x14ac:dyDescent="0.25">
      <c r="B31" s="18">
        <f t="shared" si="9"/>
        <v>9</v>
      </c>
      <c r="C31" s="25">
        <v>5200000009257</v>
      </c>
      <c r="D31" s="19"/>
      <c r="E31" s="19"/>
      <c r="F31" s="20"/>
      <c r="G31" s="20" t="s">
        <v>149</v>
      </c>
      <c r="H31" s="21">
        <v>1</v>
      </c>
      <c r="I31" s="21" t="s">
        <v>995</v>
      </c>
      <c r="J31" s="46" t="s">
        <v>1074</v>
      </c>
      <c r="K31" s="46"/>
      <c r="L31" s="47" t="s">
        <v>1164</v>
      </c>
      <c r="M31" s="48"/>
      <c r="N31" s="97">
        <v>25.14</v>
      </c>
      <c r="O31" s="49">
        <v>9.2499999999999999E-2</v>
      </c>
      <c r="P31" s="50">
        <v>0</v>
      </c>
      <c r="Q31" s="50">
        <v>0.12</v>
      </c>
      <c r="R31" s="50">
        <v>0</v>
      </c>
      <c r="S31" s="49">
        <v>0</v>
      </c>
      <c r="T31" s="46"/>
      <c r="U31" s="46">
        <v>55</v>
      </c>
      <c r="V31" s="51"/>
      <c r="W31" s="62"/>
      <c r="X31" s="62"/>
      <c r="Y31" s="23" t="str">
        <f t="shared" si="2"/>
        <v/>
      </c>
      <c r="Z31" s="23">
        <f t="shared" si="3"/>
        <v>25.14</v>
      </c>
      <c r="AA31" s="19">
        <f t="shared" si="4"/>
        <v>1</v>
      </c>
      <c r="AB31" s="19">
        <f t="shared" si="5"/>
        <v>0</v>
      </c>
      <c r="AC31" s="19">
        <f t="shared" si="6"/>
        <v>1</v>
      </c>
      <c r="AD31" s="23" t="str">
        <f t="shared" si="7"/>
        <v/>
      </c>
      <c r="AE31" s="23" t="str">
        <f t="shared" si="8"/>
        <v/>
      </c>
    </row>
    <row r="32" spans="2:31" x14ac:dyDescent="0.25">
      <c r="B32" s="18">
        <f t="shared" si="9"/>
        <v>10</v>
      </c>
      <c r="C32" s="25">
        <v>5200000008699</v>
      </c>
      <c r="D32" s="19"/>
      <c r="E32" s="19"/>
      <c r="F32" s="2"/>
      <c r="G32" s="20" t="s">
        <v>150</v>
      </c>
      <c r="H32" s="21">
        <v>1</v>
      </c>
      <c r="I32" s="21" t="s">
        <v>995</v>
      </c>
      <c r="J32" s="46" t="s">
        <v>1073</v>
      </c>
      <c r="K32" s="46" t="s">
        <v>85</v>
      </c>
      <c r="L32" s="47" t="s">
        <v>1188</v>
      </c>
      <c r="M32" s="48"/>
      <c r="N32" s="97"/>
      <c r="O32" s="49"/>
      <c r="P32" s="50"/>
      <c r="Q32" s="50"/>
      <c r="R32" s="50"/>
      <c r="S32" s="49"/>
      <c r="T32" s="46"/>
      <c r="U32" s="46">
        <v>0</v>
      </c>
      <c r="V32" s="51"/>
      <c r="W32" s="62"/>
      <c r="X32" s="62"/>
      <c r="Y32" s="23" t="str">
        <f t="shared" si="2"/>
        <v/>
      </c>
      <c r="Z32" s="23" t="str">
        <f t="shared" si="3"/>
        <v/>
      </c>
      <c r="AA32" s="19">
        <f t="shared" si="4"/>
        <v>0</v>
      </c>
      <c r="AB32" s="19">
        <f t="shared" si="5"/>
        <v>0</v>
      </c>
      <c r="AC32" s="19">
        <f t="shared" si="6"/>
        <v>0</v>
      </c>
      <c r="AD32" s="23" t="str">
        <f t="shared" si="7"/>
        <v/>
      </c>
      <c r="AE32" s="23" t="str">
        <f t="shared" si="8"/>
        <v/>
      </c>
    </row>
    <row r="33" spans="2:31" x14ac:dyDescent="0.25">
      <c r="B33" s="18">
        <f t="shared" si="9"/>
        <v>11</v>
      </c>
      <c r="C33" s="25">
        <v>5200000001726</v>
      </c>
      <c r="D33" s="19"/>
      <c r="E33" s="19"/>
      <c r="F33" s="20"/>
      <c r="G33" s="20" t="s">
        <v>151</v>
      </c>
      <c r="H33" s="21">
        <v>1</v>
      </c>
      <c r="I33" s="21" t="s">
        <v>995</v>
      </c>
      <c r="J33" s="46" t="s">
        <v>1073</v>
      </c>
      <c r="K33" s="46" t="s">
        <v>85</v>
      </c>
      <c r="L33" s="47" t="s">
        <v>1186</v>
      </c>
      <c r="M33" s="48"/>
      <c r="N33" s="97"/>
      <c r="O33" s="49"/>
      <c r="P33" s="50"/>
      <c r="Q33" s="50"/>
      <c r="R33" s="50"/>
      <c r="S33" s="49"/>
      <c r="T33" s="46"/>
      <c r="U33" s="46">
        <v>0</v>
      </c>
      <c r="V33" s="51"/>
      <c r="W33" s="62"/>
      <c r="X33" s="62"/>
      <c r="Y33" s="23" t="str">
        <f t="shared" si="2"/>
        <v/>
      </c>
      <c r="Z33" s="23" t="str">
        <f t="shared" si="3"/>
        <v/>
      </c>
      <c r="AA33" s="19">
        <f t="shared" si="4"/>
        <v>0</v>
      </c>
      <c r="AB33" s="19">
        <f t="shared" si="5"/>
        <v>0</v>
      </c>
      <c r="AC33" s="19">
        <f t="shared" si="6"/>
        <v>0</v>
      </c>
      <c r="AD33" s="23" t="str">
        <f t="shared" si="7"/>
        <v/>
      </c>
      <c r="AE33" s="23" t="str">
        <f t="shared" si="8"/>
        <v/>
      </c>
    </row>
    <row r="34" spans="2:31" x14ac:dyDescent="0.25">
      <c r="B34" s="18">
        <f t="shared" si="9"/>
        <v>12</v>
      </c>
      <c r="C34" s="25">
        <v>5200000002736</v>
      </c>
      <c r="D34" s="19"/>
      <c r="E34" s="19"/>
      <c r="F34" s="2"/>
      <c r="G34" s="20" t="s">
        <v>152</v>
      </c>
      <c r="H34" s="21">
        <v>1</v>
      </c>
      <c r="I34" s="21" t="s">
        <v>995</v>
      </c>
      <c r="J34" s="46" t="s">
        <v>1277</v>
      </c>
      <c r="K34" s="46"/>
      <c r="L34" s="47">
        <v>0</v>
      </c>
      <c r="M34" s="48"/>
      <c r="N34" s="97">
        <v>9.9700000000000006</v>
      </c>
      <c r="O34" s="49">
        <v>9.2499999999999999E-2</v>
      </c>
      <c r="P34" s="50">
        <v>0</v>
      </c>
      <c r="Q34" s="50">
        <v>0.12</v>
      </c>
      <c r="R34" s="50">
        <v>0</v>
      </c>
      <c r="S34" s="49">
        <v>0</v>
      </c>
      <c r="T34" s="46"/>
      <c r="U34" s="46">
        <v>35</v>
      </c>
      <c r="V34" s="51"/>
      <c r="W34" s="62"/>
      <c r="X34" s="62"/>
      <c r="Y34" s="23" t="str">
        <f t="shared" si="2"/>
        <v/>
      </c>
      <c r="Z34" s="23">
        <f t="shared" si="3"/>
        <v>9.9700000000000006</v>
      </c>
      <c r="AA34" s="19">
        <f t="shared" si="4"/>
        <v>1</v>
      </c>
      <c r="AB34" s="19">
        <f t="shared" si="5"/>
        <v>0</v>
      </c>
      <c r="AC34" s="19">
        <f t="shared" si="6"/>
        <v>1</v>
      </c>
      <c r="AD34" s="23" t="str">
        <f t="shared" si="7"/>
        <v/>
      </c>
      <c r="AE34" s="23" t="str">
        <f t="shared" si="8"/>
        <v/>
      </c>
    </row>
    <row r="35" spans="2:31" x14ac:dyDescent="0.25">
      <c r="B35" s="18">
        <f t="shared" si="9"/>
        <v>13</v>
      </c>
      <c r="C35" s="25">
        <v>5200000013090</v>
      </c>
      <c r="D35" s="19"/>
      <c r="E35" s="19"/>
      <c r="F35" s="20"/>
      <c r="G35" s="20" t="s">
        <v>153</v>
      </c>
      <c r="H35" s="21">
        <v>60</v>
      </c>
      <c r="I35" s="21" t="s">
        <v>995</v>
      </c>
      <c r="J35" s="46" t="s">
        <v>1278</v>
      </c>
      <c r="K35" s="46"/>
      <c r="L35" s="47" t="s">
        <v>1189</v>
      </c>
      <c r="M35" s="48"/>
      <c r="N35" s="97">
        <v>71.84</v>
      </c>
      <c r="O35" s="49">
        <v>9.2499999999999999E-2</v>
      </c>
      <c r="P35" s="50">
        <v>0</v>
      </c>
      <c r="Q35" s="50">
        <v>0.12</v>
      </c>
      <c r="R35" s="50">
        <v>0</v>
      </c>
      <c r="S35" s="49">
        <v>0</v>
      </c>
      <c r="T35" s="46"/>
      <c r="U35" s="46">
        <v>55</v>
      </c>
      <c r="V35" s="51"/>
      <c r="W35" s="62"/>
      <c r="X35" s="62"/>
      <c r="Y35" s="23" t="str">
        <f t="shared" si="2"/>
        <v/>
      </c>
      <c r="Z35" s="23">
        <f t="shared" si="3"/>
        <v>4310.4000000000005</v>
      </c>
      <c r="AA35" s="19">
        <f t="shared" si="4"/>
        <v>1</v>
      </c>
      <c r="AB35" s="19">
        <f t="shared" si="5"/>
        <v>0</v>
      </c>
      <c r="AC35" s="19">
        <f t="shared" si="6"/>
        <v>1</v>
      </c>
      <c r="AD35" s="23" t="str">
        <f t="shared" si="7"/>
        <v/>
      </c>
      <c r="AE35" s="23" t="str">
        <f t="shared" si="8"/>
        <v/>
      </c>
    </row>
    <row r="36" spans="2:31" x14ac:dyDescent="0.25">
      <c r="B36" s="18">
        <f t="shared" si="9"/>
        <v>14</v>
      </c>
      <c r="C36" s="25">
        <v>5200000000714</v>
      </c>
      <c r="D36" s="19"/>
      <c r="E36" s="19"/>
      <c r="F36" s="2"/>
      <c r="G36" s="20" t="s">
        <v>154</v>
      </c>
      <c r="H36" s="21">
        <v>1</v>
      </c>
      <c r="I36" s="21" t="s">
        <v>995</v>
      </c>
      <c r="J36" s="46" t="s">
        <v>1072</v>
      </c>
      <c r="K36" s="46"/>
      <c r="L36" s="47">
        <v>0</v>
      </c>
      <c r="M36" s="48"/>
      <c r="N36" s="97">
        <v>213.2</v>
      </c>
      <c r="O36" s="49">
        <v>9.2499999999999999E-2</v>
      </c>
      <c r="P36" s="50">
        <v>0</v>
      </c>
      <c r="Q36" s="50">
        <v>0.12</v>
      </c>
      <c r="R36" s="50">
        <v>0</v>
      </c>
      <c r="S36" s="49">
        <v>0</v>
      </c>
      <c r="T36" s="46"/>
      <c r="U36" s="46">
        <v>45</v>
      </c>
      <c r="V36" s="51"/>
      <c r="W36" s="62"/>
      <c r="X36" s="62"/>
      <c r="Y36" s="23" t="str">
        <f t="shared" si="2"/>
        <v/>
      </c>
      <c r="Z36" s="23">
        <f t="shared" si="3"/>
        <v>213.2</v>
      </c>
      <c r="AA36" s="19">
        <f t="shared" si="4"/>
        <v>1</v>
      </c>
      <c r="AB36" s="19">
        <f t="shared" si="5"/>
        <v>0</v>
      </c>
      <c r="AC36" s="19">
        <f t="shared" si="6"/>
        <v>1</v>
      </c>
      <c r="AD36" s="23" t="str">
        <f t="shared" si="7"/>
        <v/>
      </c>
      <c r="AE36" s="23" t="str">
        <f t="shared" si="8"/>
        <v/>
      </c>
    </row>
    <row r="37" spans="2:31" x14ac:dyDescent="0.25">
      <c r="B37" s="18">
        <f t="shared" si="9"/>
        <v>15</v>
      </c>
      <c r="C37" s="25">
        <v>5200000016012</v>
      </c>
      <c r="D37" s="19"/>
      <c r="E37" s="19"/>
      <c r="F37" s="20"/>
      <c r="G37" s="20" t="s">
        <v>155</v>
      </c>
      <c r="H37" s="21">
        <v>1</v>
      </c>
      <c r="I37" s="21" t="s">
        <v>995</v>
      </c>
      <c r="J37" s="46" t="s">
        <v>1073</v>
      </c>
      <c r="K37" s="46" t="s">
        <v>85</v>
      </c>
      <c r="L37" s="47" t="s">
        <v>1186</v>
      </c>
      <c r="M37" s="48"/>
      <c r="N37" s="97"/>
      <c r="O37" s="49"/>
      <c r="P37" s="50"/>
      <c r="Q37" s="50"/>
      <c r="R37" s="50"/>
      <c r="S37" s="49"/>
      <c r="T37" s="46"/>
      <c r="U37" s="46">
        <v>0</v>
      </c>
      <c r="V37" s="51"/>
      <c r="W37" s="62"/>
      <c r="X37" s="62"/>
      <c r="Y37" s="23" t="str">
        <f t="shared" si="2"/>
        <v/>
      </c>
      <c r="Z37" s="23" t="str">
        <f t="shared" si="3"/>
        <v/>
      </c>
      <c r="AA37" s="19">
        <f t="shared" si="4"/>
        <v>0</v>
      </c>
      <c r="AB37" s="19">
        <f t="shared" si="5"/>
        <v>0</v>
      </c>
      <c r="AC37" s="19">
        <f t="shared" si="6"/>
        <v>0</v>
      </c>
      <c r="AD37" s="23" t="str">
        <f t="shared" si="7"/>
        <v/>
      </c>
      <c r="AE37" s="23" t="str">
        <f t="shared" si="8"/>
        <v/>
      </c>
    </row>
    <row r="38" spans="2:31" x14ac:dyDescent="0.25">
      <c r="B38" s="18">
        <f t="shared" si="9"/>
        <v>16</v>
      </c>
      <c r="C38" s="25">
        <v>5200000013890</v>
      </c>
      <c r="D38" s="19"/>
      <c r="E38" s="19"/>
      <c r="F38" s="2"/>
      <c r="G38" s="20" t="s">
        <v>156</v>
      </c>
      <c r="H38" s="21">
        <v>25</v>
      </c>
      <c r="I38" s="21" t="s">
        <v>995</v>
      </c>
      <c r="J38" s="46" t="s">
        <v>1075</v>
      </c>
      <c r="K38" s="46"/>
      <c r="L38" s="47">
        <v>0</v>
      </c>
      <c r="M38" s="48"/>
      <c r="N38" s="97">
        <v>186.16</v>
      </c>
      <c r="O38" s="49">
        <v>9.2499999999999999E-2</v>
      </c>
      <c r="P38" s="50">
        <v>0</v>
      </c>
      <c r="Q38" s="50">
        <v>0.12</v>
      </c>
      <c r="R38" s="50">
        <v>0</v>
      </c>
      <c r="S38" s="49">
        <v>0</v>
      </c>
      <c r="T38" s="46"/>
      <c r="U38" s="46">
        <v>50</v>
      </c>
      <c r="V38" s="51"/>
      <c r="W38" s="62"/>
      <c r="X38" s="62"/>
      <c r="Y38" s="23" t="str">
        <f t="shared" si="2"/>
        <v/>
      </c>
      <c r="Z38" s="23">
        <f t="shared" si="3"/>
        <v>4654</v>
      </c>
      <c r="AA38" s="19">
        <f t="shared" si="4"/>
        <v>1</v>
      </c>
      <c r="AB38" s="19">
        <f t="shared" si="5"/>
        <v>0</v>
      </c>
      <c r="AC38" s="19">
        <f t="shared" si="6"/>
        <v>1</v>
      </c>
      <c r="AD38" s="23" t="str">
        <f t="shared" si="7"/>
        <v/>
      </c>
      <c r="AE38" s="23" t="str">
        <f t="shared" si="8"/>
        <v/>
      </c>
    </row>
    <row r="39" spans="2:31" x14ac:dyDescent="0.25">
      <c r="B39" s="18">
        <f t="shared" si="9"/>
        <v>17</v>
      </c>
      <c r="C39" s="25">
        <v>5200000007527</v>
      </c>
      <c r="D39" s="19"/>
      <c r="E39" s="19"/>
      <c r="F39" s="20"/>
      <c r="G39" s="20" t="s">
        <v>157</v>
      </c>
      <c r="H39" s="21">
        <v>1</v>
      </c>
      <c r="I39" s="21" t="s">
        <v>995</v>
      </c>
      <c r="J39" s="46" t="s">
        <v>1073</v>
      </c>
      <c r="K39" s="46" t="s">
        <v>85</v>
      </c>
      <c r="L39" s="47" t="s">
        <v>1165</v>
      </c>
      <c r="M39" s="48"/>
      <c r="N39" s="97"/>
      <c r="O39" s="49"/>
      <c r="P39" s="50"/>
      <c r="Q39" s="50"/>
      <c r="R39" s="50"/>
      <c r="S39" s="49"/>
      <c r="T39" s="46"/>
      <c r="U39" s="46">
        <v>0</v>
      </c>
      <c r="V39" s="51"/>
      <c r="W39" s="62"/>
      <c r="X39" s="62"/>
      <c r="Y39" s="23" t="str">
        <f t="shared" si="2"/>
        <v/>
      </c>
      <c r="Z39" s="23" t="str">
        <f t="shared" si="3"/>
        <v/>
      </c>
      <c r="AA39" s="19">
        <f t="shared" si="4"/>
        <v>0</v>
      </c>
      <c r="AB39" s="19">
        <f t="shared" si="5"/>
        <v>0</v>
      </c>
      <c r="AC39" s="19">
        <f t="shared" si="6"/>
        <v>0</v>
      </c>
      <c r="AD39" s="23" t="str">
        <f t="shared" si="7"/>
        <v/>
      </c>
      <c r="AE39" s="23" t="str">
        <f t="shared" si="8"/>
        <v/>
      </c>
    </row>
    <row r="40" spans="2:31" x14ac:dyDescent="0.25">
      <c r="B40" s="18">
        <f t="shared" si="9"/>
        <v>18</v>
      </c>
      <c r="C40" s="25">
        <v>5200000010016</v>
      </c>
      <c r="D40" s="19"/>
      <c r="E40" s="19"/>
      <c r="F40" s="20"/>
      <c r="G40" s="20" t="s">
        <v>158</v>
      </c>
      <c r="H40" s="21">
        <v>70</v>
      </c>
      <c r="I40" s="21" t="s">
        <v>995</v>
      </c>
      <c r="J40" s="46" t="s">
        <v>1075</v>
      </c>
      <c r="K40" s="46"/>
      <c r="L40" s="47">
        <v>0</v>
      </c>
      <c r="M40" s="48"/>
      <c r="N40" s="97">
        <v>48.47</v>
      </c>
      <c r="O40" s="49">
        <v>9.2499999999999999E-2</v>
      </c>
      <c r="P40" s="50">
        <v>0</v>
      </c>
      <c r="Q40" s="50">
        <v>0.12</v>
      </c>
      <c r="R40" s="50">
        <v>0</v>
      </c>
      <c r="S40" s="49">
        <v>0</v>
      </c>
      <c r="T40" s="46"/>
      <c r="U40" s="46">
        <v>45</v>
      </c>
      <c r="V40" s="51"/>
      <c r="W40" s="62"/>
      <c r="X40" s="62"/>
      <c r="Y40" s="23" t="str">
        <f t="shared" si="2"/>
        <v/>
      </c>
      <c r="Z40" s="23">
        <f t="shared" si="3"/>
        <v>3392.9</v>
      </c>
      <c r="AA40" s="19">
        <f t="shared" si="4"/>
        <v>1</v>
      </c>
      <c r="AB40" s="19">
        <f t="shared" si="5"/>
        <v>0</v>
      </c>
      <c r="AC40" s="19">
        <f t="shared" si="6"/>
        <v>1</v>
      </c>
      <c r="AD40" s="23" t="str">
        <f t="shared" si="7"/>
        <v/>
      </c>
      <c r="AE40" s="23" t="str">
        <f t="shared" si="8"/>
        <v/>
      </c>
    </row>
    <row r="41" spans="2:31" x14ac:dyDescent="0.25">
      <c r="B41" s="18">
        <f t="shared" si="9"/>
        <v>19</v>
      </c>
      <c r="C41" s="25">
        <v>5200000015858</v>
      </c>
      <c r="D41" s="19"/>
      <c r="E41" s="19"/>
      <c r="F41" s="20"/>
      <c r="G41" s="20" t="s">
        <v>159</v>
      </c>
      <c r="H41" s="21">
        <v>1</v>
      </c>
      <c r="I41" s="21" t="s">
        <v>995</v>
      </c>
      <c r="J41" s="46" t="s">
        <v>1075</v>
      </c>
      <c r="K41" s="46"/>
      <c r="L41" s="47">
        <v>0</v>
      </c>
      <c r="M41" s="48"/>
      <c r="N41" s="97">
        <v>186.17</v>
      </c>
      <c r="O41" s="49">
        <v>9.2499999999999999E-2</v>
      </c>
      <c r="P41" s="50">
        <v>0</v>
      </c>
      <c r="Q41" s="50">
        <v>0.12</v>
      </c>
      <c r="R41" s="50">
        <v>0</v>
      </c>
      <c r="S41" s="49">
        <v>0</v>
      </c>
      <c r="T41" s="46"/>
      <c r="U41" s="46">
        <v>55</v>
      </c>
      <c r="V41" s="51"/>
      <c r="W41" s="62"/>
      <c r="X41" s="62"/>
      <c r="Y41" s="23" t="str">
        <f t="shared" si="2"/>
        <v/>
      </c>
      <c r="Z41" s="23">
        <f t="shared" si="3"/>
        <v>186.17</v>
      </c>
      <c r="AA41" s="19">
        <f t="shared" si="4"/>
        <v>1</v>
      </c>
      <c r="AB41" s="19">
        <f t="shared" si="5"/>
        <v>0</v>
      </c>
      <c r="AC41" s="19">
        <f t="shared" si="6"/>
        <v>1</v>
      </c>
      <c r="AD41" s="23" t="str">
        <f t="shared" si="7"/>
        <v/>
      </c>
      <c r="AE41" s="23" t="str">
        <f t="shared" si="8"/>
        <v/>
      </c>
    </row>
    <row r="42" spans="2:31" x14ac:dyDescent="0.25">
      <c r="B42" s="18">
        <f t="shared" si="9"/>
        <v>20</v>
      </c>
      <c r="C42" s="25">
        <v>6600000000503</v>
      </c>
      <c r="D42" s="19"/>
      <c r="E42" s="19"/>
      <c r="F42" s="2"/>
      <c r="G42" s="20" t="s">
        <v>160</v>
      </c>
      <c r="H42" s="21">
        <v>1</v>
      </c>
      <c r="I42" s="21" t="s">
        <v>995</v>
      </c>
      <c r="J42" s="46" t="s">
        <v>1075</v>
      </c>
      <c r="K42" s="46"/>
      <c r="L42" s="47">
        <v>0</v>
      </c>
      <c r="M42" s="48"/>
      <c r="N42" s="97">
        <v>186.16</v>
      </c>
      <c r="O42" s="49">
        <v>9.2499999999999999E-2</v>
      </c>
      <c r="P42" s="50">
        <v>0</v>
      </c>
      <c r="Q42" s="50">
        <v>0.12</v>
      </c>
      <c r="R42" s="50">
        <v>0</v>
      </c>
      <c r="S42" s="49">
        <v>0</v>
      </c>
      <c r="T42" s="46"/>
      <c r="U42" s="46">
        <v>50</v>
      </c>
      <c r="V42" s="51"/>
      <c r="W42" s="62"/>
      <c r="X42" s="62"/>
      <c r="Y42" s="23" t="str">
        <f t="shared" si="2"/>
        <v/>
      </c>
      <c r="Z42" s="23">
        <f t="shared" si="3"/>
        <v>186.16</v>
      </c>
      <c r="AA42" s="19">
        <f t="shared" si="4"/>
        <v>1</v>
      </c>
      <c r="AB42" s="19">
        <f t="shared" si="5"/>
        <v>0</v>
      </c>
      <c r="AC42" s="19">
        <f t="shared" si="6"/>
        <v>1</v>
      </c>
      <c r="AD42" s="23" t="str">
        <f t="shared" si="7"/>
        <v/>
      </c>
      <c r="AE42" s="23" t="str">
        <f t="shared" si="8"/>
        <v/>
      </c>
    </row>
    <row r="43" spans="2:31" x14ac:dyDescent="0.25">
      <c r="B43" s="18">
        <f t="shared" si="9"/>
        <v>21</v>
      </c>
      <c r="C43" s="25">
        <v>5200000000169</v>
      </c>
      <c r="D43" s="19"/>
      <c r="E43" s="19"/>
      <c r="F43" s="20"/>
      <c r="G43" s="20" t="s">
        <v>161</v>
      </c>
      <c r="H43" s="21">
        <v>1</v>
      </c>
      <c r="I43" s="21" t="s">
        <v>995</v>
      </c>
      <c r="J43" s="46" t="s">
        <v>1075</v>
      </c>
      <c r="K43" s="46"/>
      <c r="L43" s="47" t="s">
        <v>1166</v>
      </c>
      <c r="M43" s="48"/>
      <c r="N43" s="97">
        <v>48.47</v>
      </c>
      <c r="O43" s="49">
        <v>9.2499999999999999E-2</v>
      </c>
      <c r="P43" s="50">
        <v>0</v>
      </c>
      <c r="Q43" s="50">
        <v>0.12</v>
      </c>
      <c r="R43" s="50">
        <v>0</v>
      </c>
      <c r="S43" s="49">
        <v>0</v>
      </c>
      <c r="T43" s="46"/>
      <c r="U43" s="46">
        <v>35</v>
      </c>
      <c r="V43" s="51"/>
      <c r="W43" s="62"/>
      <c r="X43" s="62"/>
      <c r="Y43" s="23" t="str">
        <f t="shared" si="2"/>
        <v/>
      </c>
      <c r="Z43" s="23">
        <f t="shared" si="3"/>
        <v>48.47</v>
      </c>
      <c r="AA43" s="19">
        <f t="shared" si="4"/>
        <v>1</v>
      </c>
      <c r="AB43" s="19">
        <f t="shared" si="5"/>
        <v>0</v>
      </c>
      <c r="AC43" s="19">
        <f t="shared" si="6"/>
        <v>1</v>
      </c>
      <c r="AD43" s="23" t="str">
        <f t="shared" si="7"/>
        <v/>
      </c>
      <c r="AE43" s="23" t="str">
        <f t="shared" si="8"/>
        <v/>
      </c>
    </row>
    <row r="44" spans="2:31" x14ac:dyDescent="0.25">
      <c r="B44" s="18">
        <f t="shared" si="9"/>
        <v>22</v>
      </c>
      <c r="C44" s="25">
        <v>5200000000270</v>
      </c>
      <c r="D44" s="19"/>
      <c r="E44" s="19"/>
      <c r="F44" s="20"/>
      <c r="G44" s="20" t="s">
        <v>162</v>
      </c>
      <c r="H44" s="21">
        <v>1</v>
      </c>
      <c r="I44" s="21" t="s">
        <v>995</v>
      </c>
      <c r="J44" s="46" t="s">
        <v>1075</v>
      </c>
      <c r="K44" s="46"/>
      <c r="L44" s="47" t="s">
        <v>1166</v>
      </c>
      <c r="M44" s="48"/>
      <c r="N44" s="97">
        <v>48.47</v>
      </c>
      <c r="O44" s="49">
        <v>9.2499999999999999E-2</v>
      </c>
      <c r="P44" s="50">
        <v>0</v>
      </c>
      <c r="Q44" s="50">
        <v>0.12</v>
      </c>
      <c r="R44" s="50">
        <v>0</v>
      </c>
      <c r="S44" s="49">
        <v>0</v>
      </c>
      <c r="T44" s="46"/>
      <c r="U44" s="46">
        <v>35</v>
      </c>
      <c r="V44" s="51"/>
      <c r="W44" s="62"/>
      <c r="X44" s="62"/>
      <c r="Y44" s="23" t="str">
        <f t="shared" si="2"/>
        <v/>
      </c>
      <c r="Z44" s="23">
        <f t="shared" si="3"/>
        <v>48.47</v>
      </c>
      <c r="AA44" s="19">
        <f t="shared" si="4"/>
        <v>1</v>
      </c>
      <c r="AB44" s="19">
        <f t="shared" si="5"/>
        <v>0</v>
      </c>
      <c r="AC44" s="19">
        <f t="shared" si="6"/>
        <v>1</v>
      </c>
      <c r="AD44" s="23" t="str">
        <f t="shared" si="7"/>
        <v/>
      </c>
      <c r="AE44" s="23" t="str">
        <f t="shared" si="8"/>
        <v/>
      </c>
    </row>
    <row r="45" spans="2:31" x14ac:dyDescent="0.25">
      <c r="B45" s="18">
        <f t="shared" si="9"/>
        <v>23</v>
      </c>
      <c r="C45" s="25">
        <v>5200000010017</v>
      </c>
      <c r="D45" s="19"/>
      <c r="E45" s="19"/>
      <c r="F45" s="20"/>
      <c r="G45" s="20" t="s">
        <v>163</v>
      </c>
      <c r="H45" s="21">
        <v>97</v>
      </c>
      <c r="I45" s="21" t="s">
        <v>995</v>
      </c>
      <c r="J45" s="46" t="s">
        <v>1278</v>
      </c>
      <c r="K45" s="46"/>
      <c r="L45" s="47">
        <v>0</v>
      </c>
      <c r="M45" s="48"/>
      <c r="N45" s="97">
        <v>22.13</v>
      </c>
      <c r="O45" s="49">
        <v>9.2499999999999999E-2</v>
      </c>
      <c r="P45" s="50">
        <v>0</v>
      </c>
      <c r="Q45" s="50">
        <v>0.12</v>
      </c>
      <c r="R45" s="50">
        <v>0</v>
      </c>
      <c r="S45" s="49">
        <v>0</v>
      </c>
      <c r="T45" s="46"/>
      <c r="U45" s="46">
        <v>50</v>
      </c>
      <c r="V45" s="51"/>
      <c r="W45" s="62"/>
      <c r="X45" s="62"/>
      <c r="Y45" s="23" t="str">
        <f t="shared" si="2"/>
        <v/>
      </c>
      <c r="Z45" s="23">
        <f t="shared" si="3"/>
        <v>2146.61</v>
      </c>
      <c r="AA45" s="19">
        <f t="shared" si="4"/>
        <v>1</v>
      </c>
      <c r="AB45" s="19">
        <f t="shared" si="5"/>
        <v>0</v>
      </c>
      <c r="AC45" s="19">
        <f t="shared" si="6"/>
        <v>1</v>
      </c>
      <c r="AD45" s="23" t="str">
        <f t="shared" si="7"/>
        <v/>
      </c>
      <c r="AE45" s="23" t="str">
        <f t="shared" si="8"/>
        <v/>
      </c>
    </row>
    <row r="46" spans="2:31" x14ac:dyDescent="0.25">
      <c r="B46" s="18">
        <f t="shared" si="9"/>
        <v>24</v>
      </c>
      <c r="C46" s="25">
        <v>6600000000510</v>
      </c>
      <c r="D46" s="19"/>
      <c r="E46" s="19"/>
      <c r="F46" s="2"/>
      <c r="G46" s="20" t="s">
        <v>164</v>
      </c>
      <c r="H46" s="21">
        <v>1</v>
      </c>
      <c r="I46" s="21" t="s">
        <v>995</v>
      </c>
      <c r="J46" s="46" t="s">
        <v>1073</v>
      </c>
      <c r="K46" s="46" t="s">
        <v>85</v>
      </c>
      <c r="L46" s="47" t="s">
        <v>1190</v>
      </c>
      <c r="M46" s="48"/>
      <c r="N46" s="97"/>
      <c r="O46" s="49"/>
      <c r="P46" s="50"/>
      <c r="Q46" s="50"/>
      <c r="R46" s="50"/>
      <c r="S46" s="49"/>
      <c r="T46" s="46"/>
      <c r="U46" s="46">
        <v>0</v>
      </c>
      <c r="V46" s="51"/>
      <c r="W46" s="62"/>
      <c r="X46" s="62"/>
      <c r="Y46" s="23" t="str">
        <f t="shared" si="2"/>
        <v/>
      </c>
      <c r="Z46" s="23" t="str">
        <f t="shared" si="3"/>
        <v/>
      </c>
      <c r="AA46" s="19">
        <f t="shared" si="4"/>
        <v>0</v>
      </c>
      <c r="AB46" s="19">
        <f t="shared" si="5"/>
        <v>0</v>
      </c>
      <c r="AC46" s="19">
        <f t="shared" si="6"/>
        <v>0</v>
      </c>
      <c r="AD46" s="23" t="str">
        <f t="shared" si="7"/>
        <v/>
      </c>
      <c r="AE46" s="23" t="str">
        <f t="shared" si="8"/>
        <v/>
      </c>
    </row>
    <row r="47" spans="2:31" x14ac:dyDescent="0.25">
      <c r="B47" s="18">
        <f t="shared" si="9"/>
        <v>25</v>
      </c>
      <c r="C47" s="25">
        <v>5200000007482</v>
      </c>
      <c r="D47" s="19"/>
      <c r="E47" s="19"/>
      <c r="F47" s="20"/>
      <c r="G47" s="20" t="s">
        <v>996</v>
      </c>
      <c r="H47" s="21">
        <v>1</v>
      </c>
      <c r="I47" s="21" t="s">
        <v>995</v>
      </c>
      <c r="J47" s="46" t="s">
        <v>1074</v>
      </c>
      <c r="K47" s="46"/>
      <c r="L47" s="47">
        <v>0</v>
      </c>
      <c r="M47" s="48"/>
      <c r="N47" s="97">
        <v>15.77</v>
      </c>
      <c r="O47" s="49">
        <v>9.2499999999999999E-2</v>
      </c>
      <c r="P47" s="50">
        <v>0</v>
      </c>
      <c r="Q47" s="50">
        <v>0.12</v>
      </c>
      <c r="R47" s="50">
        <v>0</v>
      </c>
      <c r="S47" s="49">
        <v>0</v>
      </c>
      <c r="T47" s="46"/>
      <c r="U47" s="46">
        <v>35</v>
      </c>
      <c r="V47" s="51"/>
      <c r="W47" s="62"/>
      <c r="X47" s="62"/>
      <c r="Y47" s="23" t="str">
        <f t="shared" si="2"/>
        <v/>
      </c>
      <c r="Z47" s="23">
        <f t="shared" si="3"/>
        <v>15.77</v>
      </c>
      <c r="AA47" s="19">
        <f t="shared" si="4"/>
        <v>1</v>
      </c>
      <c r="AB47" s="19">
        <f t="shared" si="5"/>
        <v>0</v>
      </c>
      <c r="AC47" s="19">
        <f t="shared" si="6"/>
        <v>1</v>
      </c>
      <c r="AD47" s="23" t="str">
        <f t="shared" si="7"/>
        <v/>
      </c>
      <c r="AE47" s="23" t="str">
        <f t="shared" si="8"/>
        <v/>
      </c>
    </row>
    <row r="48" spans="2:31" x14ac:dyDescent="0.25">
      <c r="B48" s="18">
        <f t="shared" si="9"/>
        <v>26</v>
      </c>
      <c r="C48" s="25">
        <v>5700000000477</v>
      </c>
      <c r="D48" s="19"/>
      <c r="E48" s="19"/>
      <c r="F48" s="2"/>
      <c r="G48" s="20" t="s">
        <v>165</v>
      </c>
      <c r="H48" s="21">
        <v>1</v>
      </c>
      <c r="I48" s="21" t="s">
        <v>995</v>
      </c>
      <c r="J48" s="46" t="s">
        <v>1073</v>
      </c>
      <c r="K48" s="46" t="s">
        <v>85</v>
      </c>
      <c r="L48" s="47" t="s">
        <v>1186</v>
      </c>
      <c r="M48" s="48"/>
      <c r="N48" s="97"/>
      <c r="O48" s="49"/>
      <c r="P48" s="50"/>
      <c r="Q48" s="50"/>
      <c r="R48" s="50"/>
      <c r="S48" s="49"/>
      <c r="T48" s="46"/>
      <c r="U48" s="46">
        <v>0</v>
      </c>
      <c r="V48" s="51"/>
      <c r="W48" s="62"/>
      <c r="X48" s="62"/>
      <c r="Y48" s="23" t="str">
        <f t="shared" si="2"/>
        <v/>
      </c>
      <c r="Z48" s="23" t="str">
        <f t="shared" si="3"/>
        <v/>
      </c>
      <c r="AA48" s="19">
        <f t="shared" si="4"/>
        <v>0</v>
      </c>
      <c r="AB48" s="19">
        <f t="shared" si="5"/>
        <v>0</v>
      </c>
      <c r="AC48" s="19">
        <f t="shared" si="6"/>
        <v>0</v>
      </c>
      <c r="AD48" s="23" t="str">
        <f t="shared" si="7"/>
        <v/>
      </c>
      <c r="AE48" s="23" t="str">
        <f t="shared" si="8"/>
        <v/>
      </c>
    </row>
    <row r="49" spans="2:31" x14ac:dyDescent="0.25">
      <c r="B49" s="18">
        <f t="shared" si="9"/>
        <v>27</v>
      </c>
      <c r="C49" s="25">
        <v>5200000015640</v>
      </c>
      <c r="D49" s="19"/>
      <c r="E49" s="19"/>
      <c r="F49" s="20"/>
      <c r="G49" s="20" t="s">
        <v>166</v>
      </c>
      <c r="H49" s="21">
        <v>121</v>
      </c>
      <c r="I49" s="21" t="s">
        <v>995</v>
      </c>
      <c r="J49" s="46" t="s">
        <v>1073</v>
      </c>
      <c r="K49" s="46" t="s">
        <v>81</v>
      </c>
      <c r="L49" s="47" t="s">
        <v>1191</v>
      </c>
      <c r="M49" s="48"/>
      <c r="N49" s="97"/>
      <c r="O49" s="49"/>
      <c r="P49" s="50"/>
      <c r="Q49" s="50"/>
      <c r="R49" s="50"/>
      <c r="S49" s="49"/>
      <c r="T49" s="46"/>
      <c r="U49" s="46">
        <v>0</v>
      </c>
      <c r="V49" s="51"/>
      <c r="W49" s="62"/>
      <c r="X49" s="62"/>
      <c r="Y49" s="23" t="str">
        <f t="shared" si="2"/>
        <v/>
      </c>
      <c r="Z49" s="23" t="str">
        <f t="shared" si="3"/>
        <v/>
      </c>
      <c r="AA49" s="19">
        <f t="shared" si="4"/>
        <v>0</v>
      </c>
      <c r="AB49" s="19">
        <f t="shared" si="5"/>
        <v>0</v>
      </c>
      <c r="AC49" s="19">
        <f t="shared" si="6"/>
        <v>0</v>
      </c>
      <c r="AD49" s="23" t="str">
        <f t="shared" si="7"/>
        <v/>
      </c>
      <c r="AE49" s="23" t="str">
        <f t="shared" si="8"/>
        <v/>
      </c>
    </row>
    <row r="50" spans="2:31" x14ac:dyDescent="0.25">
      <c r="B50" s="18">
        <f t="shared" si="9"/>
        <v>28</v>
      </c>
      <c r="C50" s="25">
        <v>5200000001381</v>
      </c>
      <c r="D50" s="19"/>
      <c r="E50" s="19"/>
      <c r="F50" s="2"/>
      <c r="G50" s="20" t="s">
        <v>167</v>
      </c>
      <c r="H50" s="21">
        <v>1</v>
      </c>
      <c r="I50" s="21" t="s">
        <v>995</v>
      </c>
      <c r="J50" s="46" t="s">
        <v>1072</v>
      </c>
      <c r="K50" s="46"/>
      <c r="L50" s="47">
        <v>0</v>
      </c>
      <c r="M50" s="48"/>
      <c r="N50" s="97">
        <v>188.3</v>
      </c>
      <c r="O50" s="49">
        <v>9.2499999999999999E-2</v>
      </c>
      <c r="P50" s="50">
        <v>0</v>
      </c>
      <c r="Q50" s="50">
        <v>0.12</v>
      </c>
      <c r="R50" s="50">
        <v>0</v>
      </c>
      <c r="S50" s="49">
        <v>0</v>
      </c>
      <c r="T50" s="46"/>
      <c r="U50" s="46">
        <v>70</v>
      </c>
      <c r="V50" s="51"/>
      <c r="W50" s="62"/>
      <c r="X50" s="62"/>
      <c r="Y50" s="23" t="str">
        <f t="shared" si="2"/>
        <v/>
      </c>
      <c r="Z50" s="23">
        <f t="shared" si="3"/>
        <v>188.3</v>
      </c>
      <c r="AA50" s="19">
        <f t="shared" si="4"/>
        <v>1</v>
      </c>
      <c r="AB50" s="19">
        <f t="shared" si="5"/>
        <v>0</v>
      </c>
      <c r="AC50" s="19">
        <f t="shared" si="6"/>
        <v>1</v>
      </c>
      <c r="AD50" s="23" t="str">
        <f t="shared" si="7"/>
        <v/>
      </c>
      <c r="AE50" s="23" t="str">
        <f t="shared" si="8"/>
        <v/>
      </c>
    </row>
    <row r="51" spans="2:31" x14ac:dyDescent="0.25">
      <c r="B51" s="18">
        <f t="shared" si="9"/>
        <v>29</v>
      </c>
      <c r="C51" s="25">
        <v>5200000014673</v>
      </c>
      <c r="D51" s="19"/>
      <c r="E51" s="19"/>
      <c r="F51" s="2"/>
      <c r="G51" s="20" t="s">
        <v>168</v>
      </c>
      <c r="H51" s="21">
        <v>1</v>
      </c>
      <c r="I51" s="21" t="s">
        <v>995</v>
      </c>
      <c r="J51" s="46" t="s">
        <v>1072</v>
      </c>
      <c r="K51" s="46"/>
      <c r="L51" s="47">
        <v>0</v>
      </c>
      <c r="M51" s="48"/>
      <c r="N51" s="97">
        <v>184.18</v>
      </c>
      <c r="O51" s="49">
        <v>9.2499999999999999E-2</v>
      </c>
      <c r="P51" s="50">
        <v>0</v>
      </c>
      <c r="Q51" s="50">
        <v>0.12</v>
      </c>
      <c r="R51" s="50">
        <v>0</v>
      </c>
      <c r="S51" s="49">
        <v>0</v>
      </c>
      <c r="T51" s="46"/>
      <c r="U51" s="46">
        <v>35</v>
      </c>
      <c r="V51" s="51"/>
      <c r="W51" s="62"/>
      <c r="X51" s="62"/>
      <c r="Y51" s="23" t="str">
        <f t="shared" si="2"/>
        <v/>
      </c>
      <c r="Z51" s="23">
        <f t="shared" si="3"/>
        <v>184.18</v>
      </c>
      <c r="AA51" s="19">
        <f t="shared" si="4"/>
        <v>1</v>
      </c>
      <c r="AB51" s="19">
        <f t="shared" si="5"/>
        <v>0</v>
      </c>
      <c r="AC51" s="19">
        <f t="shared" si="6"/>
        <v>1</v>
      </c>
      <c r="AD51" s="23" t="str">
        <f t="shared" si="7"/>
        <v/>
      </c>
      <c r="AE51" s="23" t="str">
        <f t="shared" si="8"/>
        <v/>
      </c>
    </row>
    <row r="52" spans="2:31" x14ac:dyDescent="0.25">
      <c r="B52" s="18">
        <f t="shared" si="9"/>
        <v>30</v>
      </c>
      <c r="C52" s="25">
        <v>5200000002073</v>
      </c>
      <c r="D52" s="19"/>
      <c r="E52" s="19"/>
      <c r="F52" s="20"/>
      <c r="G52" s="20" t="s">
        <v>169</v>
      </c>
      <c r="H52" s="21">
        <v>1</v>
      </c>
      <c r="I52" s="21" t="s">
        <v>995</v>
      </c>
      <c r="J52" s="46" t="s">
        <v>1074</v>
      </c>
      <c r="K52" s="46"/>
      <c r="L52" s="47">
        <v>0</v>
      </c>
      <c r="M52" s="48"/>
      <c r="N52" s="97">
        <v>51.59</v>
      </c>
      <c r="O52" s="49">
        <v>9.2499999999999999E-2</v>
      </c>
      <c r="P52" s="50">
        <v>0</v>
      </c>
      <c r="Q52" s="50">
        <v>0.12</v>
      </c>
      <c r="R52" s="50">
        <v>0</v>
      </c>
      <c r="S52" s="49">
        <v>0</v>
      </c>
      <c r="T52" s="46"/>
      <c r="U52" s="46">
        <v>45</v>
      </c>
      <c r="V52" s="51"/>
      <c r="W52" s="62"/>
      <c r="X52" s="62"/>
      <c r="Y52" s="23" t="str">
        <f t="shared" si="2"/>
        <v/>
      </c>
      <c r="Z52" s="23">
        <f t="shared" si="3"/>
        <v>51.59</v>
      </c>
      <c r="AA52" s="19">
        <f t="shared" si="4"/>
        <v>1</v>
      </c>
      <c r="AB52" s="19">
        <f t="shared" si="5"/>
        <v>0</v>
      </c>
      <c r="AC52" s="19">
        <f t="shared" si="6"/>
        <v>1</v>
      </c>
      <c r="AD52" s="23" t="str">
        <f t="shared" si="7"/>
        <v/>
      </c>
      <c r="AE52" s="23" t="str">
        <f t="shared" si="8"/>
        <v/>
      </c>
    </row>
    <row r="53" spans="2:31" x14ac:dyDescent="0.25">
      <c r="B53" s="18">
        <f t="shared" si="9"/>
        <v>31</v>
      </c>
      <c r="C53" s="25">
        <v>5200000001744</v>
      </c>
      <c r="D53" s="19"/>
      <c r="E53" s="19"/>
      <c r="F53" s="2"/>
      <c r="G53" s="20" t="s">
        <v>170</v>
      </c>
      <c r="H53" s="21">
        <v>73</v>
      </c>
      <c r="I53" s="21" t="s">
        <v>995</v>
      </c>
      <c r="J53" s="46" t="s">
        <v>1074</v>
      </c>
      <c r="K53" s="46"/>
      <c r="L53" s="47">
        <v>0</v>
      </c>
      <c r="M53" s="48"/>
      <c r="N53" s="97">
        <v>12.25</v>
      </c>
      <c r="O53" s="49">
        <v>9.2499999999999999E-2</v>
      </c>
      <c r="P53" s="50">
        <v>0</v>
      </c>
      <c r="Q53" s="50">
        <v>0.12</v>
      </c>
      <c r="R53" s="50">
        <v>0</v>
      </c>
      <c r="S53" s="49">
        <v>0</v>
      </c>
      <c r="T53" s="46"/>
      <c r="U53" s="46">
        <v>45</v>
      </c>
      <c r="V53" s="51"/>
      <c r="W53" s="62"/>
      <c r="X53" s="62"/>
      <c r="Y53" s="23" t="str">
        <f t="shared" si="2"/>
        <v/>
      </c>
      <c r="Z53" s="23">
        <f t="shared" si="3"/>
        <v>894.25</v>
      </c>
      <c r="AA53" s="19">
        <f t="shared" si="4"/>
        <v>1</v>
      </c>
      <c r="AB53" s="19">
        <f t="shared" si="5"/>
        <v>0</v>
      </c>
      <c r="AC53" s="19">
        <f t="shared" si="6"/>
        <v>1</v>
      </c>
      <c r="AD53" s="23" t="str">
        <f t="shared" si="7"/>
        <v/>
      </c>
      <c r="AE53" s="23" t="str">
        <f t="shared" si="8"/>
        <v/>
      </c>
    </row>
    <row r="54" spans="2:31" x14ac:dyDescent="0.25">
      <c r="B54" s="18">
        <f t="shared" si="9"/>
        <v>32</v>
      </c>
      <c r="C54" s="25">
        <v>5200000001710</v>
      </c>
      <c r="D54" s="19"/>
      <c r="E54" s="19"/>
      <c r="F54" s="20"/>
      <c r="G54" s="20" t="s">
        <v>171</v>
      </c>
      <c r="H54" s="21">
        <v>1</v>
      </c>
      <c r="I54" s="21" t="s">
        <v>995</v>
      </c>
      <c r="J54" s="46" t="s">
        <v>1074</v>
      </c>
      <c r="K54" s="46"/>
      <c r="L54" s="47">
        <v>0</v>
      </c>
      <c r="M54" s="48"/>
      <c r="N54" s="97">
        <v>308.91000000000003</v>
      </c>
      <c r="O54" s="49">
        <v>9.2499999999999999E-2</v>
      </c>
      <c r="P54" s="50">
        <v>0</v>
      </c>
      <c r="Q54" s="50">
        <v>0.04</v>
      </c>
      <c r="R54" s="50">
        <v>0</v>
      </c>
      <c r="S54" s="49">
        <v>0</v>
      </c>
      <c r="T54" s="46"/>
      <c r="U54" s="46">
        <v>50</v>
      </c>
      <c r="V54" s="51"/>
      <c r="W54" s="62"/>
      <c r="X54" s="62"/>
      <c r="Y54" s="23" t="str">
        <f t="shared" si="2"/>
        <v/>
      </c>
      <c r="Z54" s="23">
        <f t="shared" si="3"/>
        <v>308.91000000000003</v>
      </c>
      <c r="AA54" s="19">
        <f t="shared" si="4"/>
        <v>1</v>
      </c>
      <c r="AB54" s="19">
        <f t="shared" si="5"/>
        <v>0</v>
      </c>
      <c r="AC54" s="19">
        <f t="shared" si="6"/>
        <v>1</v>
      </c>
      <c r="AD54" s="23" t="str">
        <f t="shared" si="7"/>
        <v/>
      </c>
      <c r="AE54" s="23" t="str">
        <f t="shared" si="8"/>
        <v/>
      </c>
    </row>
    <row r="55" spans="2:31" x14ac:dyDescent="0.25">
      <c r="B55" s="18">
        <f t="shared" si="9"/>
        <v>33</v>
      </c>
      <c r="C55" s="25">
        <v>5200000000196</v>
      </c>
      <c r="D55" s="19"/>
      <c r="E55" s="19"/>
      <c r="F55" s="2"/>
      <c r="G55" s="20" t="s">
        <v>172</v>
      </c>
      <c r="H55" s="21">
        <v>1</v>
      </c>
      <c r="I55" s="21" t="s">
        <v>995</v>
      </c>
      <c r="J55" s="46" t="s">
        <v>1074</v>
      </c>
      <c r="K55" s="46"/>
      <c r="L55" s="47">
        <v>0</v>
      </c>
      <c r="M55" s="48"/>
      <c r="N55" s="97">
        <v>39.97</v>
      </c>
      <c r="O55" s="49">
        <v>9.2499999999999999E-2</v>
      </c>
      <c r="P55" s="50">
        <v>0</v>
      </c>
      <c r="Q55" s="50">
        <v>0.12</v>
      </c>
      <c r="R55" s="50">
        <v>0</v>
      </c>
      <c r="S55" s="49">
        <v>0</v>
      </c>
      <c r="T55" s="46"/>
      <c r="U55" s="46">
        <v>45</v>
      </c>
      <c r="V55" s="51"/>
      <c r="W55" s="62"/>
      <c r="X55" s="62"/>
      <c r="Y55" s="23" t="str">
        <f t="shared" si="2"/>
        <v/>
      </c>
      <c r="Z55" s="23">
        <f t="shared" si="3"/>
        <v>39.97</v>
      </c>
      <c r="AA55" s="19">
        <f t="shared" si="4"/>
        <v>1</v>
      </c>
      <c r="AB55" s="19">
        <f t="shared" si="5"/>
        <v>0</v>
      </c>
      <c r="AC55" s="19">
        <f t="shared" si="6"/>
        <v>1</v>
      </c>
      <c r="AD55" s="23" t="str">
        <f t="shared" si="7"/>
        <v/>
      </c>
      <c r="AE55" s="23" t="str">
        <f t="shared" si="8"/>
        <v/>
      </c>
    </row>
    <row r="56" spans="2:31" x14ac:dyDescent="0.25">
      <c r="B56" s="18">
        <f t="shared" si="9"/>
        <v>34</v>
      </c>
      <c r="C56" s="25">
        <v>5200000006071</v>
      </c>
      <c r="D56" s="19"/>
      <c r="E56" s="19"/>
      <c r="F56" s="20"/>
      <c r="G56" s="20" t="s">
        <v>173</v>
      </c>
      <c r="H56" s="21">
        <v>1</v>
      </c>
      <c r="I56" s="21" t="s">
        <v>995</v>
      </c>
      <c r="J56" s="46" t="s">
        <v>1072</v>
      </c>
      <c r="K56" s="46"/>
      <c r="L56" s="47">
        <v>0</v>
      </c>
      <c r="M56" s="48"/>
      <c r="N56" s="97">
        <v>17.760000000000002</v>
      </c>
      <c r="O56" s="49">
        <v>9.2499999999999999E-2</v>
      </c>
      <c r="P56" s="50">
        <v>0</v>
      </c>
      <c r="Q56" s="50">
        <v>0.12</v>
      </c>
      <c r="R56" s="50">
        <v>0</v>
      </c>
      <c r="S56" s="49">
        <v>0</v>
      </c>
      <c r="T56" s="46"/>
      <c r="U56" s="46">
        <v>50</v>
      </c>
      <c r="V56" s="51"/>
      <c r="W56" s="62"/>
      <c r="X56" s="62"/>
      <c r="Y56" s="23" t="str">
        <f t="shared" si="2"/>
        <v/>
      </c>
      <c r="Z56" s="23">
        <f t="shared" si="3"/>
        <v>17.760000000000002</v>
      </c>
      <c r="AA56" s="19">
        <f t="shared" si="4"/>
        <v>1</v>
      </c>
      <c r="AB56" s="19">
        <f t="shared" si="5"/>
        <v>0</v>
      </c>
      <c r="AC56" s="19">
        <f t="shared" si="6"/>
        <v>1</v>
      </c>
      <c r="AD56" s="23" t="str">
        <f t="shared" si="7"/>
        <v/>
      </c>
      <c r="AE56" s="23" t="str">
        <f t="shared" si="8"/>
        <v/>
      </c>
    </row>
    <row r="57" spans="2:31" x14ac:dyDescent="0.25">
      <c r="B57" s="18">
        <f t="shared" si="9"/>
        <v>35</v>
      </c>
      <c r="C57" s="25">
        <v>5200000000326</v>
      </c>
      <c r="D57" s="19"/>
      <c r="E57" s="19"/>
      <c r="F57" s="20"/>
      <c r="G57" s="20" t="s">
        <v>174</v>
      </c>
      <c r="H57" s="21">
        <v>1</v>
      </c>
      <c r="I57" s="21" t="s">
        <v>995</v>
      </c>
      <c r="J57" s="46" t="s">
        <v>1073</v>
      </c>
      <c r="K57" s="46" t="s">
        <v>85</v>
      </c>
      <c r="L57" s="47" t="s">
        <v>1186</v>
      </c>
      <c r="M57" s="48"/>
      <c r="N57" s="97"/>
      <c r="O57" s="49"/>
      <c r="P57" s="50"/>
      <c r="Q57" s="50"/>
      <c r="R57" s="50"/>
      <c r="S57" s="49"/>
      <c r="T57" s="46"/>
      <c r="U57" s="46">
        <v>0</v>
      </c>
      <c r="V57" s="51"/>
      <c r="W57" s="62"/>
      <c r="X57" s="62"/>
      <c r="Y57" s="23" t="str">
        <f t="shared" si="2"/>
        <v/>
      </c>
      <c r="Z57" s="23" t="str">
        <f t="shared" si="3"/>
        <v/>
      </c>
      <c r="AA57" s="19">
        <f t="shared" si="4"/>
        <v>0</v>
      </c>
      <c r="AB57" s="19">
        <f t="shared" si="5"/>
        <v>0</v>
      </c>
      <c r="AC57" s="19">
        <f t="shared" si="6"/>
        <v>0</v>
      </c>
      <c r="AD57" s="23" t="str">
        <f t="shared" si="7"/>
        <v/>
      </c>
      <c r="AE57" s="23" t="str">
        <f t="shared" si="8"/>
        <v/>
      </c>
    </row>
    <row r="58" spans="2:31" x14ac:dyDescent="0.25">
      <c r="B58" s="18">
        <f t="shared" si="9"/>
        <v>36</v>
      </c>
      <c r="C58" s="25">
        <v>5200000008001</v>
      </c>
      <c r="D58" s="19"/>
      <c r="E58" s="19"/>
      <c r="F58" s="20"/>
      <c r="G58" s="20" t="s">
        <v>175</v>
      </c>
      <c r="H58" s="21">
        <v>1</v>
      </c>
      <c r="I58" s="21" t="s">
        <v>995</v>
      </c>
      <c r="J58" s="46" t="s">
        <v>1072</v>
      </c>
      <c r="K58" s="46"/>
      <c r="L58" s="47">
        <v>0</v>
      </c>
      <c r="M58" s="48"/>
      <c r="N58" s="97">
        <v>213.2</v>
      </c>
      <c r="O58" s="49">
        <v>9.2499999999999999E-2</v>
      </c>
      <c r="P58" s="50">
        <v>0</v>
      </c>
      <c r="Q58" s="50">
        <v>0.12</v>
      </c>
      <c r="R58" s="50">
        <v>0</v>
      </c>
      <c r="S58" s="49">
        <v>0</v>
      </c>
      <c r="T58" s="46"/>
      <c r="U58" s="46">
        <v>35</v>
      </c>
      <c r="V58" s="51"/>
      <c r="W58" s="62"/>
      <c r="X58" s="62"/>
      <c r="Y58" s="23" t="str">
        <f t="shared" si="2"/>
        <v/>
      </c>
      <c r="Z58" s="23">
        <f t="shared" si="3"/>
        <v>213.2</v>
      </c>
      <c r="AA58" s="19">
        <f t="shared" si="4"/>
        <v>1</v>
      </c>
      <c r="AB58" s="19">
        <f t="shared" si="5"/>
        <v>0</v>
      </c>
      <c r="AC58" s="19">
        <f t="shared" si="6"/>
        <v>1</v>
      </c>
      <c r="AD58" s="23" t="str">
        <f t="shared" si="7"/>
        <v/>
      </c>
      <c r="AE58" s="23" t="str">
        <f t="shared" si="8"/>
        <v/>
      </c>
    </row>
    <row r="59" spans="2:31" x14ac:dyDescent="0.25">
      <c r="B59" s="18">
        <f t="shared" si="9"/>
        <v>37</v>
      </c>
      <c r="C59" s="25">
        <v>5200000013091</v>
      </c>
      <c r="D59" s="19"/>
      <c r="E59" s="19"/>
      <c r="F59" s="2"/>
      <c r="G59" s="20" t="s">
        <v>176</v>
      </c>
      <c r="H59" s="21">
        <v>60</v>
      </c>
      <c r="I59" s="21" t="s">
        <v>995</v>
      </c>
      <c r="J59" s="46" t="s">
        <v>1279</v>
      </c>
      <c r="K59" s="46"/>
      <c r="L59" s="47" t="s">
        <v>1192</v>
      </c>
      <c r="M59" s="48"/>
      <c r="N59" s="97">
        <v>24.76</v>
      </c>
      <c r="O59" s="49">
        <v>9.2499999999999999E-2</v>
      </c>
      <c r="P59" s="50">
        <v>0</v>
      </c>
      <c r="Q59" s="50">
        <v>0.12</v>
      </c>
      <c r="R59" s="50">
        <v>0</v>
      </c>
      <c r="S59" s="49">
        <v>0</v>
      </c>
      <c r="T59" s="46"/>
      <c r="U59" s="46">
        <v>55</v>
      </c>
      <c r="V59" s="51"/>
      <c r="W59" s="62"/>
      <c r="X59" s="62"/>
      <c r="Y59" s="23" t="str">
        <f t="shared" si="2"/>
        <v/>
      </c>
      <c r="Z59" s="23">
        <f t="shared" si="3"/>
        <v>1485.6000000000001</v>
      </c>
      <c r="AA59" s="19">
        <f t="shared" si="4"/>
        <v>1</v>
      </c>
      <c r="AB59" s="19">
        <f t="shared" si="5"/>
        <v>0</v>
      </c>
      <c r="AC59" s="19">
        <f t="shared" si="6"/>
        <v>1</v>
      </c>
      <c r="AD59" s="23" t="str">
        <f t="shared" si="7"/>
        <v/>
      </c>
      <c r="AE59" s="23" t="str">
        <f t="shared" si="8"/>
        <v/>
      </c>
    </row>
    <row r="60" spans="2:31" x14ac:dyDescent="0.25">
      <c r="B60" s="18">
        <f t="shared" si="9"/>
        <v>38</v>
      </c>
      <c r="C60" s="25">
        <v>5200000022055</v>
      </c>
      <c r="D60" s="19"/>
      <c r="E60" s="19"/>
      <c r="F60" s="20"/>
      <c r="G60" s="20" t="s">
        <v>997</v>
      </c>
      <c r="H60" s="21">
        <v>1</v>
      </c>
      <c r="I60" s="21" t="s">
        <v>995</v>
      </c>
      <c r="J60" s="46" t="s">
        <v>1073</v>
      </c>
      <c r="K60" s="46" t="s">
        <v>85</v>
      </c>
      <c r="L60" s="47" t="s">
        <v>1190</v>
      </c>
      <c r="M60" s="48"/>
      <c r="N60" s="97"/>
      <c r="O60" s="49"/>
      <c r="P60" s="50"/>
      <c r="Q60" s="50"/>
      <c r="R60" s="50"/>
      <c r="S60" s="49"/>
      <c r="T60" s="46"/>
      <c r="U60" s="46">
        <v>0</v>
      </c>
      <c r="V60" s="51"/>
      <c r="W60" s="62"/>
      <c r="X60" s="62"/>
      <c r="Y60" s="23" t="str">
        <f t="shared" si="2"/>
        <v/>
      </c>
      <c r="Z60" s="23" t="str">
        <f t="shared" si="3"/>
        <v/>
      </c>
      <c r="AA60" s="19">
        <f t="shared" si="4"/>
        <v>0</v>
      </c>
      <c r="AB60" s="19">
        <f t="shared" si="5"/>
        <v>0</v>
      </c>
      <c r="AC60" s="19">
        <f t="shared" si="6"/>
        <v>0</v>
      </c>
      <c r="AD60" s="23" t="str">
        <f t="shared" si="7"/>
        <v/>
      </c>
      <c r="AE60" s="23" t="str">
        <f t="shared" si="8"/>
        <v/>
      </c>
    </row>
    <row r="61" spans="2:31" x14ac:dyDescent="0.25">
      <c r="B61" s="18">
        <f t="shared" si="9"/>
        <v>39</v>
      </c>
      <c r="C61" s="25">
        <v>5200000008723</v>
      </c>
      <c r="D61" s="19"/>
      <c r="E61" s="19"/>
      <c r="F61" s="2"/>
      <c r="G61" s="20" t="s">
        <v>177</v>
      </c>
      <c r="H61" s="21">
        <v>61</v>
      </c>
      <c r="I61" s="21" t="s">
        <v>995</v>
      </c>
      <c r="J61" s="46" t="s">
        <v>1074</v>
      </c>
      <c r="K61" s="46"/>
      <c r="L61" s="47">
        <v>0</v>
      </c>
      <c r="M61" s="48"/>
      <c r="N61" s="97">
        <v>120.15</v>
      </c>
      <c r="O61" s="49">
        <v>9.2499999999999999E-2</v>
      </c>
      <c r="P61" s="50">
        <v>0</v>
      </c>
      <c r="Q61" s="50">
        <v>0.12</v>
      </c>
      <c r="R61" s="50">
        <v>0</v>
      </c>
      <c r="S61" s="49">
        <v>0</v>
      </c>
      <c r="T61" s="46"/>
      <c r="U61" s="46">
        <v>55</v>
      </c>
      <c r="V61" s="51"/>
      <c r="W61" s="62"/>
      <c r="X61" s="62"/>
      <c r="Y61" s="23" t="str">
        <f t="shared" si="2"/>
        <v/>
      </c>
      <c r="Z61" s="23">
        <f t="shared" si="3"/>
        <v>7329.1500000000005</v>
      </c>
      <c r="AA61" s="19">
        <f t="shared" si="4"/>
        <v>1</v>
      </c>
      <c r="AB61" s="19">
        <f t="shared" si="5"/>
        <v>0</v>
      </c>
      <c r="AC61" s="19">
        <f t="shared" si="6"/>
        <v>1</v>
      </c>
      <c r="AD61" s="23" t="str">
        <f t="shared" si="7"/>
        <v/>
      </c>
      <c r="AE61" s="23" t="str">
        <f t="shared" si="8"/>
        <v/>
      </c>
    </row>
    <row r="62" spans="2:31" x14ac:dyDescent="0.25">
      <c r="B62" s="18">
        <f t="shared" si="9"/>
        <v>40</v>
      </c>
      <c r="C62" s="25">
        <v>5200000008724</v>
      </c>
      <c r="D62" s="19"/>
      <c r="E62" s="19"/>
      <c r="F62" s="20"/>
      <c r="G62" s="20" t="s">
        <v>178</v>
      </c>
      <c r="H62" s="21">
        <v>1</v>
      </c>
      <c r="I62" s="21" t="s">
        <v>995</v>
      </c>
      <c r="J62" s="46" t="s">
        <v>1072</v>
      </c>
      <c r="K62" s="46"/>
      <c r="L62" s="47">
        <v>0</v>
      </c>
      <c r="M62" s="48"/>
      <c r="N62" s="97">
        <v>234.2</v>
      </c>
      <c r="O62" s="49">
        <v>9.2499999999999999E-2</v>
      </c>
      <c r="P62" s="50">
        <v>0</v>
      </c>
      <c r="Q62" s="50">
        <v>0.04</v>
      </c>
      <c r="R62" s="50">
        <v>0</v>
      </c>
      <c r="S62" s="49">
        <v>0</v>
      </c>
      <c r="T62" s="46"/>
      <c r="U62" s="46">
        <v>50</v>
      </c>
      <c r="V62" s="51"/>
      <c r="W62" s="62"/>
      <c r="X62" s="62"/>
      <c r="Y62" s="23" t="str">
        <f t="shared" si="2"/>
        <v/>
      </c>
      <c r="Z62" s="23">
        <f t="shared" si="3"/>
        <v>234.2</v>
      </c>
      <c r="AA62" s="19">
        <f t="shared" si="4"/>
        <v>1</v>
      </c>
      <c r="AB62" s="19">
        <f t="shared" si="5"/>
        <v>0</v>
      </c>
      <c r="AC62" s="19">
        <f t="shared" si="6"/>
        <v>1</v>
      </c>
      <c r="AD62" s="23" t="str">
        <f t="shared" si="7"/>
        <v/>
      </c>
      <c r="AE62" s="23" t="str">
        <f t="shared" si="8"/>
        <v/>
      </c>
    </row>
    <row r="63" spans="2:31" x14ac:dyDescent="0.25">
      <c r="B63" s="18">
        <f t="shared" si="9"/>
        <v>41</v>
      </c>
      <c r="C63" s="25">
        <v>5200000013962</v>
      </c>
      <c r="D63" s="19"/>
      <c r="E63" s="19"/>
      <c r="F63" s="2"/>
      <c r="G63" s="20" t="s">
        <v>179</v>
      </c>
      <c r="H63" s="21">
        <v>24</v>
      </c>
      <c r="I63" s="21" t="s">
        <v>995</v>
      </c>
      <c r="J63" s="46" t="s">
        <v>1073</v>
      </c>
      <c r="K63" s="46" t="s">
        <v>85</v>
      </c>
      <c r="L63" s="47" t="s">
        <v>1190</v>
      </c>
      <c r="M63" s="48"/>
      <c r="N63" s="97"/>
      <c r="O63" s="49"/>
      <c r="P63" s="50"/>
      <c r="Q63" s="50"/>
      <c r="R63" s="50"/>
      <c r="S63" s="49"/>
      <c r="T63" s="46"/>
      <c r="U63" s="46">
        <v>0</v>
      </c>
      <c r="V63" s="51"/>
      <c r="W63" s="62"/>
      <c r="X63" s="62"/>
      <c r="Y63" s="23" t="str">
        <f t="shared" si="2"/>
        <v/>
      </c>
      <c r="Z63" s="23" t="str">
        <f t="shared" si="3"/>
        <v/>
      </c>
      <c r="AA63" s="19">
        <f t="shared" si="4"/>
        <v>0</v>
      </c>
      <c r="AB63" s="19">
        <f t="shared" si="5"/>
        <v>0</v>
      </c>
      <c r="AC63" s="19">
        <f t="shared" si="6"/>
        <v>0</v>
      </c>
      <c r="AD63" s="23" t="str">
        <f t="shared" si="7"/>
        <v/>
      </c>
      <c r="AE63" s="23" t="str">
        <f t="shared" si="8"/>
        <v/>
      </c>
    </row>
    <row r="64" spans="2:31" x14ac:dyDescent="0.25">
      <c r="B64" s="18">
        <f t="shared" si="9"/>
        <v>42</v>
      </c>
      <c r="C64" s="25">
        <v>6000000000307</v>
      </c>
      <c r="D64" s="19"/>
      <c r="E64" s="19"/>
      <c r="F64" s="20"/>
      <c r="G64" s="20" t="s">
        <v>998</v>
      </c>
      <c r="H64" s="21">
        <v>1</v>
      </c>
      <c r="I64" s="21" t="s">
        <v>995</v>
      </c>
      <c r="J64" s="46" t="s">
        <v>1073</v>
      </c>
      <c r="K64" s="46" t="s">
        <v>81</v>
      </c>
      <c r="L64" s="47" t="s">
        <v>1191</v>
      </c>
      <c r="M64" s="48"/>
      <c r="N64" s="97"/>
      <c r="O64" s="49"/>
      <c r="P64" s="50"/>
      <c r="Q64" s="50"/>
      <c r="R64" s="50"/>
      <c r="S64" s="49"/>
      <c r="T64" s="46"/>
      <c r="U64" s="46">
        <v>0</v>
      </c>
      <c r="V64" s="51"/>
      <c r="W64" s="62"/>
      <c r="X64" s="62"/>
      <c r="Y64" s="23" t="str">
        <f t="shared" si="2"/>
        <v/>
      </c>
      <c r="Z64" s="23" t="str">
        <f t="shared" si="3"/>
        <v/>
      </c>
      <c r="AA64" s="19">
        <f t="shared" si="4"/>
        <v>0</v>
      </c>
      <c r="AB64" s="19">
        <f t="shared" si="5"/>
        <v>0</v>
      </c>
      <c r="AC64" s="19">
        <f t="shared" si="6"/>
        <v>0</v>
      </c>
      <c r="AD64" s="23" t="str">
        <f t="shared" si="7"/>
        <v/>
      </c>
      <c r="AE64" s="23" t="str">
        <f t="shared" si="8"/>
        <v/>
      </c>
    </row>
    <row r="65" spans="2:31" x14ac:dyDescent="0.25">
      <c r="B65" s="18">
        <f t="shared" si="9"/>
        <v>43</v>
      </c>
      <c r="C65" s="25">
        <v>5600000001170</v>
      </c>
      <c r="D65" s="19"/>
      <c r="E65" s="19"/>
      <c r="F65" s="20"/>
      <c r="G65" s="20" t="s">
        <v>999</v>
      </c>
      <c r="H65" s="21">
        <v>1</v>
      </c>
      <c r="I65" s="21" t="s">
        <v>995</v>
      </c>
      <c r="J65" s="46" t="s">
        <v>1073</v>
      </c>
      <c r="K65" s="46" t="s">
        <v>81</v>
      </c>
      <c r="L65" s="47" t="s">
        <v>1191</v>
      </c>
      <c r="M65" s="48"/>
      <c r="N65" s="97"/>
      <c r="O65" s="49"/>
      <c r="P65" s="50"/>
      <c r="Q65" s="50"/>
      <c r="R65" s="50"/>
      <c r="S65" s="49"/>
      <c r="T65" s="46"/>
      <c r="U65" s="46">
        <v>0</v>
      </c>
      <c r="V65" s="51"/>
      <c r="W65" s="62"/>
      <c r="X65" s="62"/>
      <c r="Y65" s="23" t="str">
        <f t="shared" si="2"/>
        <v/>
      </c>
      <c r="Z65" s="23" t="str">
        <f t="shared" si="3"/>
        <v/>
      </c>
      <c r="AA65" s="19">
        <f t="shared" si="4"/>
        <v>0</v>
      </c>
      <c r="AB65" s="19">
        <f t="shared" si="5"/>
        <v>0</v>
      </c>
      <c r="AC65" s="19">
        <f t="shared" si="6"/>
        <v>0</v>
      </c>
      <c r="AD65" s="23" t="str">
        <f t="shared" si="7"/>
        <v/>
      </c>
      <c r="AE65" s="23" t="str">
        <f t="shared" si="8"/>
        <v/>
      </c>
    </row>
    <row r="66" spans="2:31" x14ac:dyDescent="0.25">
      <c r="B66" s="18">
        <f t="shared" si="9"/>
        <v>44</v>
      </c>
      <c r="C66" s="25">
        <v>5200000010015</v>
      </c>
      <c r="D66" s="19"/>
      <c r="E66" s="19"/>
      <c r="F66" s="2"/>
      <c r="G66" s="20" t="s">
        <v>1000</v>
      </c>
      <c r="H66" s="21">
        <v>49</v>
      </c>
      <c r="I66" s="21" t="s">
        <v>995</v>
      </c>
      <c r="J66" s="46" t="s">
        <v>1072</v>
      </c>
      <c r="K66" s="46"/>
      <c r="L66" s="47">
        <v>0</v>
      </c>
      <c r="M66" s="48"/>
      <c r="N66" s="97">
        <v>185.13</v>
      </c>
      <c r="O66" s="49">
        <v>9.2499999999999999E-2</v>
      </c>
      <c r="P66" s="50">
        <v>0</v>
      </c>
      <c r="Q66" s="50">
        <v>0.12</v>
      </c>
      <c r="R66" s="50">
        <v>0</v>
      </c>
      <c r="S66" s="49">
        <v>0</v>
      </c>
      <c r="T66" s="46"/>
      <c r="U66" s="46">
        <v>35</v>
      </c>
      <c r="V66" s="51"/>
      <c r="W66" s="62"/>
      <c r="X66" s="62"/>
      <c r="Y66" s="23" t="str">
        <f t="shared" si="2"/>
        <v/>
      </c>
      <c r="Z66" s="23">
        <f t="shared" si="3"/>
        <v>9071.369999999999</v>
      </c>
      <c r="AA66" s="19">
        <f t="shared" si="4"/>
        <v>1</v>
      </c>
      <c r="AB66" s="19">
        <f t="shared" si="5"/>
        <v>0</v>
      </c>
      <c r="AC66" s="19">
        <f t="shared" si="6"/>
        <v>1</v>
      </c>
      <c r="AD66" s="23" t="str">
        <f t="shared" si="7"/>
        <v/>
      </c>
      <c r="AE66" s="23" t="str">
        <f t="shared" si="8"/>
        <v/>
      </c>
    </row>
    <row r="67" spans="2:31" x14ac:dyDescent="0.25">
      <c r="B67" s="18">
        <f t="shared" si="9"/>
        <v>45</v>
      </c>
      <c r="C67" s="25">
        <v>5600000000199</v>
      </c>
      <c r="D67" s="19"/>
      <c r="E67" s="19"/>
      <c r="F67" s="20"/>
      <c r="G67" s="20" t="s">
        <v>180</v>
      </c>
      <c r="H67" s="21">
        <v>133</v>
      </c>
      <c r="I67" s="21" t="s">
        <v>995</v>
      </c>
      <c r="J67" s="46" t="s">
        <v>1076</v>
      </c>
      <c r="K67" s="46"/>
      <c r="L67" s="47">
        <v>0</v>
      </c>
      <c r="M67" s="48"/>
      <c r="N67" s="97">
        <v>27.15</v>
      </c>
      <c r="O67" s="49">
        <v>9.2499999999999999E-2</v>
      </c>
      <c r="P67" s="50">
        <v>0</v>
      </c>
      <c r="Q67" s="50">
        <v>0.04</v>
      </c>
      <c r="R67" s="50">
        <v>0</v>
      </c>
      <c r="S67" s="49">
        <v>0</v>
      </c>
      <c r="T67" s="46"/>
      <c r="U67" s="46">
        <v>55</v>
      </c>
      <c r="V67" s="51"/>
      <c r="W67" s="62"/>
      <c r="X67" s="62"/>
      <c r="Y67" s="23" t="str">
        <f t="shared" si="2"/>
        <v/>
      </c>
      <c r="Z67" s="23">
        <f t="shared" si="3"/>
        <v>3610.95</v>
      </c>
      <c r="AA67" s="19">
        <f t="shared" si="4"/>
        <v>1</v>
      </c>
      <c r="AB67" s="19">
        <f t="shared" si="5"/>
        <v>0</v>
      </c>
      <c r="AC67" s="19">
        <f t="shared" si="6"/>
        <v>1</v>
      </c>
      <c r="AD67" s="23" t="str">
        <f t="shared" si="7"/>
        <v/>
      </c>
      <c r="AE67" s="23" t="str">
        <f t="shared" si="8"/>
        <v/>
      </c>
    </row>
    <row r="68" spans="2:31" x14ac:dyDescent="0.25">
      <c r="B68" s="18">
        <f t="shared" si="9"/>
        <v>46</v>
      </c>
      <c r="C68" s="25">
        <v>6000000049016</v>
      </c>
      <c r="D68" s="19"/>
      <c r="E68" s="19"/>
      <c r="F68" s="2"/>
      <c r="G68" s="20" t="s">
        <v>181</v>
      </c>
      <c r="H68" s="21">
        <v>1</v>
      </c>
      <c r="I68" s="21" t="s">
        <v>995</v>
      </c>
      <c r="J68" s="46" t="s">
        <v>1076</v>
      </c>
      <c r="K68" s="46"/>
      <c r="L68" s="47">
        <v>0</v>
      </c>
      <c r="M68" s="48"/>
      <c r="N68" s="97">
        <v>33.56</v>
      </c>
      <c r="O68" s="49">
        <v>9.2499999999999999E-2</v>
      </c>
      <c r="P68" s="50">
        <v>0</v>
      </c>
      <c r="Q68" s="50">
        <v>0.04</v>
      </c>
      <c r="R68" s="50">
        <v>0</v>
      </c>
      <c r="S68" s="49">
        <v>0</v>
      </c>
      <c r="T68" s="46"/>
      <c r="U68" s="46">
        <v>35</v>
      </c>
      <c r="V68" s="51"/>
      <c r="W68" s="62"/>
      <c r="X68" s="62"/>
      <c r="Y68" s="23" t="str">
        <f t="shared" si="2"/>
        <v/>
      </c>
      <c r="Z68" s="23">
        <f t="shared" si="3"/>
        <v>33.56</v>
      </c>
      <c r="AA68" s="19">
        <f t="shared" si="4"/>
        <v>1</v>
      </c>
      <c r="AB68" s="19">
        <f t="shared" si="5"/>
        <v>0</v>
      </c>
      <c r="AC68" s="19">
        <f t="shared" si="6"/>
        <v>1</v>
      </c>
      <c r="AD68" s="23" t="str">
        <f t="shared" si="7"/>
        <v/>
      </c>
      <c r="AE68" s="23" t="str">
        <f t="shared" si="8"/>
        <v/>
      </c>
    </row>
    <row r="69" spans="2:31" x14ac:dyDescent="0.25">
      <c r="B69" s="18">
        <f t="shared" si="9"/>
        <v>47</v>
      </c>
      <c r="C69" s="25">
        <v>5200000009845</v>
      </c>
      <c r="D69" s="19"/>
      <c r="E69" s="19"/>
      <c r="F69" s="20"/>
      <c r="G69" s="20" t="s">
        <v>182</v>
      </c>
      <c r="H69" s="21">
        <v>52</v>
      </c>
      <c r="I69" s="21" t="s">
        <v>995</v>
      </c>
      <c r="J69" s="46" t="s">
        <v>1076</v>
      </c>
      <c r="K69" s="46"/>
      <c r="L69" s="47" t="s">
        <v>1193</v>
      </c>
      <c r="M69" s="48"/>
      <c r="N69" s="97">
        <v>33.56</v>
      </c>
      <c r="O69" s="49">
        <v>9.2499999999999999E-2</v>
      </c>
      <c r="P69" s="50">
        <v>0</v>
      </c>
      <c r="Q69" s="50">
        <v>0.04</v>
      </c>
      <c r="R69" s="50">
        <v>0</v>
      </c>
      <c r="S69" s="49">
        <v>0</v>
      </c>
      <c r="T69" s="46"/>
      <c r="U69" s="46">
        <v>35</v>
      </c>
      <c r="V69" s="51"/>
      <c r="W69" s="62"/>
      <c r="X69" s="62"/>
      <c r="Y69" s="23" t="str">
        <f t="shared" si="2"/>
        <v/>
      </c>
      <c r="Z69" s="23">
        <f t="shared" si="3"/>
        <v>1745.1200000000001</v>
      </c>
      <c r="AA69" s="19">
        <f t="shared" si="4"/>
        <v>1</v>
      </c>
      <c r="AB69" s="19">
        <f t="shared" si="5"/>
        <v>0</v>
      </c>
      <c r="AC69" s="19">
        <f t="shared" si="6"/>
        <v>1</v>
      </c>
      <c r="AD69" s="23" t="str">
        <f t="shared" si="7"/>
        <v/>
      </c>
      <c r="AE69" s="23" t="str">
        <f t="shared" si="8"/>
        <v/>
      </c>
    </row>
    <row r="70" spans="2:31" x14ac:dyDescent="0.25">
      <c r="B70" s="18">
        <f t="shared" si="9"/>
        <v>48</v>
      </c>
      <c r="C70" s="25">
        <v>5200000017803</v>
      </c>
      <c r="D70" s="19"/>
      <c r="E70" s="19"/>
      <c r="F70" s="2"/>
      <c r="G70" s="20" t="s">
        <v>183</v>
      </c>
      <c r="H70" s="21">
        <v>1</v>
      </c>
      <c r="I70" s="21" t="s">
        <v>995</v>
      </c>
      <c r="J70" s="46" t="s">
        <v>1280</v>
      </c>
      <c r="K70" s="46"/>
      <c r="L70" s="47">
        <v>0</v>
      </c>
      <c r="M70" s="48"/>
      <c r="N70" s="97">
        <v>67.23</v>
      </c>
      <c r="O70" s="49">
        <v>9.2499999999999999E-2</v>
      </c>
      <c r="P70" s="50">
        <v>0</v>
      </c>
      <c r="Q70" s="50">
        <v>0.12</v>
      </c>
      <c r="R70" s="50">
        <v>0</v>
      </c>
      <c r="S70" s="49">
        <v>0</v>
      </c>
      <c r="T70" s="46"/>
      <c r="U70" s="46">
        <v>45</v>
      </c>
      <c r="V70" s="51"/>
      <c r="W70" s="62"/>
      <c r="X70" s="62"/>
      <c r="Y70" s="23" t="str">
        <f t="shared" si="2"/>
        <v/>
      </c>
      <c r="Z70" s="23">
        <f t="shared" si="3"/>
        <v>67.23</v>
      </c>
      <c r="AA70" s="19">
        <f t="shared" si="4"/>
        <v>1</v>
      </c>
      <c r="AB70" s="19">
        <f t="shared" si="5"/>
        <v>0</v>
      </c>
      <c r="AC70" s="19">
        <f t="shared" si="6"/>
        <v>1</v>
      </c>
      <c r="AD70" s="23" t="str">
        <f t="shared" si="7"/>
        <v/>
      </c>
      <c r="AE70" s="23" t="str">
        <f t="shared" si="8"/>
        <v/>
      </c>
    </row>
    <row r="71" spans="2:31" x14ac:dyDescent="0.25">
      <c r="B71" s="18">
        <f t="shared" si="9"/>
        <v>49</v>
      </c>
      <c r="C71" s="25">
        <v>5200000013835</v>
      </c>
      <c r="D71" s="19"/>
      <c r="E71" s="19"/>
      <c r="F71" s="20"/>
      <c r="G71" s="20" t="s">
        <v>184</v>
      </c>
      <c r="H71" s="21">
        <v>7</v>
      </c>
      <c r="I71" s="21" t="s">
        <v>995</v>
      </c>
      <c r="J71" s="46" t="s">
        <v>1077</v>
      </c>
      <c r="K71" s="46"/>
      <c r="L71" s="47">
        <v>0</v>
      </c>
      <c r="M71" s="48"/>
      <c r="N71" s="97">
        <v>271.07</v>
      </c>
      <c r="O71" s="49">
        <v>9.2499999999999999E-2</v>
      </c>
      <c r="P71" s="50">
        <v>0</v>
      </c>
      <c r="Q71" s="50">
        <v>0.12</v>
      </c>
      <c r="R71" s="50">
        <v>0</v>
      </c>
      <c r="S71" s="49">
        <v>0</v>
      </c>
      <c r="T71" s="46"/>
      <c r="U71" s="46">
        <v>50</v>
      </c>
      <c r="V71" s="51"/>
      <c r="W71" s="62"/>
      <c r="X71" s="62"/>
      <c r="Y71" s="23" t="str">
        <f t="shared" si="2"/>
        <v/>
      </c>
      <c r="Z71" s="23">
        <f t="shared" si="3"/>
        <v>1897.49</v>
      </c>
      <c r="AA71" s="19">
        <f t="shared" si="4"/>
        <v>1</v>
      </c>
      <c r="AB71" s="19">
        <f t="shared" si="5"/>
        <v>0</v>
      </c>
      <c r="AC71" s="19">
        <f t="shared" si="6"/>
        <v>1</v>
      </c>
      <c r="AD71" s="23" t="str">
        <f t="shared" si="7"/>
        <v/>
      </c>
      <c r="AE71" s="23" t="str">
        <f t="shared" si="8"/>
        <v/>
      </c>
    </row>
    <row r="72" spans="2:31" x14ac:dyDescent="0.25">
      <c r="B72" s="18">
        <f t="shared" si="9"/>
        <v>50</v>
      </c>
      <c r="C72" s="25">
        <v>5200000002446</v>
      </c>
      <c r="D72" s="19"/>
      <c r="E72" s="19"/>
      <c r="F72" s="2"/>
      <c r="G72" s="20" t="s">
        <v>185</v>
      </c>
      <c r="H72" s="21">
        <v>1</v>
      </c>
      <c r="I72" s="21" t="s">
        <v>995</v>
      </c>
      <c r="J72" s="46" t="s">
        <v>1071</v>
      </c>
      <c r="K72" s="46"/>
      <c r="L72" s="47">
        <v>0</v>
      </c>
      <c r="M72" s="48"/>
      <c r="N72" s="97">
        <v>132.19999999999999</v>
      </c>
      <c r="O72" s="49">
        <v>9.2499999999999999E-2</v>
      </c>
      <c r="P72" s="50">
        <v>0</v>
      </c>
      <c r="Q72" s="50">
        <v>0.12</v>
      </c>
      <c r="R72" s="50">
        <v>0</v>
      </c>
      <c r="S72" s="49">
        <v>0</v>
      </c>
      <c r="T72" s="46"/>
      <c r="U72" s="46">
        <v>45</v>
      </c>
      <c r="V72" s="51"/>
      <c r="W72" s="62"/>
      <c r="X72" s="62"/>
      <c r="Y72" s="23" t="str">
        <f t="shared" si="2"/>
        <v/>
      </c>
      <c r="Z72" s="23">
        <f t="shared" si="3"/>
        <v>132.19999999999999</v>
      </c>
      <c r="AA72" s="19">
        <f t="shared" si="4"/>
        <v>1</v>
      </c>
      <c r="AB72" s="19">
        <f t="shared" si="5"/>
        <v>0</v>
      </c>
      <c r="AC72" s="19">
        <f t="shared" si="6"/>
        <v>1</v>
      </c>
      <c r="AD72" s="23" t="str">
        <f t="shared" si="7"/>
        <v/>
      </c>
      <c r="AE72" s="23" t="str">
        <f t="shared" si="8"/>
        <v/>
      </c>
    </row>
    <row r="73" spans="2:31" x14ac:dyDescent="0.25">
      <c r="B73" s="18">
        <f t="shared" si="9"/>
        <v>51</v>
      </c>
      <c r="C73" s="25">
        <v>5200000015050</v>
      </c>
      <c r="D73" s="19"/>
      <c r="E73" s="19"/>
      <c r="F73" s="20"/>
      <c r="G73" s="20" t="s">
        <v>186</v>
      </c>
      <c r="H73" s="21">
        <v>1</v>
      </c>
      <c r="I73" s="21" t="s">
        <v>995</v>
      </c>
      <c r="J73" s="46" t="s">
        <v>1073</v>
      </c>
      <c r="K73" s="46" t="s">
        <v>81</v>
      </c>
      <c r="L73" s="47" t="s">
        <v>1191</v>
      </c>
      <c r="M73" s="48"/>
      <c r="N73" s="97"/>
      <c r="O73" s="49"/>
      <c r="P73" s="50"/>
      <c r="Q73" s="50"/>
      <c r="R73" s="50"/>
      <c r="S73" s="49"/>
      <c r="T73" s="46"/>
      <c r="U73" s="46">
        <v>0</v>
      </c>
      <c r="V73" s="51"/>
      <c r="W73" s="62"/>
      <c r="X73" s="62"/>
      <c r="Y73" s="23" t="str">
        <f t="shared" si="2"/>
        <v/>
      </c>
      <c r="Z73" s="23" t="str">
        <f t="shared" si="3"/>
        <v/>
      </c>
      <c r="AA73" s="19">
        <f t="shared" si="4"/>
        <v>0</v>
      </c>
      <c r="AB73" s="19">
        <f t="shared" si="5"/>
        <v>0</v>
      </c>
      <c r="AC73" s="19">
        <f t="shared" si="6"/>
        <v>0</v>
      </c>
      <c r="AD73" s="23" t="str">
        <f t="shared" si="7"/>
        <v/>
      </c>
      <c r="AE73" s="23" t="str">
        <f t="shared" si="8"/>
        <v/>
      </c>
    </row>
    <row r="74" spans="2:31" x14ac:dyDescent="0.25">
      <c r="B74" s="18">
        <f t="shared" si="9"/>
        <v>52</v>
      </c>
      <c r="C74" s="25">
        <v>5200000014995</v>
      </c>
      <c r="D74" s="19"/>
      <c r="E74" s="19"/>
      <c r="F74" s="2"/>
      <c r="G74" s="20" t="s">
        <v>187</v>
      </c>
      <c r="H74" s="21">
        <v>1</v>
      </c>
      <c r="I74" s="21" t="s">
        <v>995</v>
      </c>
      <c r="J74" s="46" t="s">
        <v>1073</v>
      </c>
      <c r="K74" s="46" t="s">
        <v>81</v>
      </c>
      <c r="L74" s="47" t="s">
        <v>1191</v>
      </c>
      <c r="M74" s="48"/>
      <c r="N74" s="97"/>
      <c r="O74" s="49"/>
      <c r="P74" s="50"/>
      <c r="Q74" s="50"/>
      <c r="R74" s="50"/>
      <c r="S74" s="49"/>
      <c r="T74" s="46"/>
      <c r="U74" s="46">
        <v>0</v>
      </c>
      <c r="V74" s="51"/>
      <c r="W74" s="62"/>
      <c r="X74" s="62"/>
      <c r="Y74" s="23" t="str">
        <f t="shared" si="2"/>
        <v/>
      </c>
      <c r="Z74" s="23" t="str">
        <f t="shared" si="3"/>
        <v/>
      </c>
      <c r="AA74" s="19">
        <f t="shared" si="4"/>
        <v>0</v>
      </c>
      <c r="AB74" s="19">
        <f t="shared" si="5"/>
        <v>0</v>
      </c>
      <c r="AC74" s="19">
        <f t="shared" si="6"/>
        <v>0</v>
      </c>
      <c r="AD74" s="23" t="str">
        <f t="shared" si="7"/>
        <v/>
      </c>
      <c r="AE74" s="23" t="str">
        <f t="shared" si="8"/>
        <v/>
      </c>
    </row>
    <row r="75" spans="2:31" x14ac:dyDescent="0.25">
      <c r="B75" s="18">
        <f t="shared" si="9"/>
        <v>53</v>
      </c>
      <c r="C75" s="25">
        <v>5200000007230</v>
      </c>
      <c r="D75" s="19"/>
      <c r="E75" s="19"/>
      <c r="F75" s="20"/>
      <c r="G75" s="20" t="s">
        <v>188</v>
      </c>
      <c r="H75" s="21">
        <v>40</v>
      </c>
      <c r="I75" s="21" t="s">
        <v>995</v>
      </c>
      <c r="J75" s="46" t="s">
        <v>1078</v>
      </c>
      <c r="K75" s="46"/>
      <c r="L75" s="47">
        <v>0</v>
      </c>
      <c r="M75" s="48"/>
      <c r="N75" s="97">
        <v>2.41</v>
      </c>
      <c r="O75" s="49">
        <v>9.2499999999999999E-2</v>
      </c>
      <c r="P75" s="50">
        <v>0</v>
      </c>
      <c r="Q75" s="50">
        <v>0.12</v>
      </c>
      <c r="R75" s="50">
        <v>0</v>
      </c>
      <c r="S75" s="49">
        <v>0</v>
      </c>
      <c r="T75" s="46"/>
      <c r="U75" s="46">
        <v>35</v>
      </c>
      <c r="V75" s="51"/>
      <c r="W75" s="62"/>
      <c r="X75" s="62"/>
      <c r="Y75" s="23" t="str">
        <f t="shared" si="2"/>
        <v/>
      </c>
      <c r="Z75" s="23">
        <f t="shared" si="3"/>
        <v>96.4</v>
      </c>
      <c r="AA75" s="19">
        <f t="shared" si="4"/>
        <v>1</v>
      </c>
      <c r="AB75" s="19">
        <f t="shared" si="5"/>
        <v>0</v>
      </c>
      <c r="AC75" s="19">
        <f t="shared" si="6"/>
        <v>1</v>
      </c>
      <c r="AD75" s="23" t="str">
        <f t="shared" si="7"/>
        <v/>
      </c>
      <c r="AE75" s="23" t="str">
        <f t="shared" si="8"/>
        <v/>
      </c>
    </row>
    <row r="76" spans="2:31" x14ac:dyDescent="0.25">
      <c r="B76" s="18">
        <f t="shared" si="9"/>
        <v>54</v>
      </c>
      <c r="C76" s="25">
        <v>5200000014827</v>
      </c>
      <c r="D76" s="19"/>
      <c r="E76" s="19"/>
      <c r="F76" s="2"/>
      <c r="G76" s="20" t="s">
        <v>189</v>
      </c>
      <c r="H76" s="21">
        <v>1</v>
      </c>
      <c r="I76" s="21" t="s">
        <v>995</v>
      </c>
      <c r="J76" s="46" t="s">
        <v>1281</v>
      </c>
      <c r="K76" s="46"/>
      <c r="L76" s="47">
        <v>0</v>
      </c>
      <c r="M76" s="48"/>
      <c r="N76" s="97">
        <v>50.11</v>
      </c>
      <c r="O76" s="49">
        <v>9.2499999999999999E-2</v>
      </c>
      <c r="P76" s="50">
        <v>0</v>
      </c>
      <c r="Q76" s="50">
        <v>0.12</v>
      </c>
      <c r="R76" s="50">
        <v>0</v>
      </c>
      <c r="S76" s="49">
        <v>0</v>
      </c>
      <c r="T76" s="46"/>
      <c r="U76" s="46">
        <v>45</v>
      </c>
      <c r="V76" s="51"/>
      <c r="W76" s="62"/>
      <c r="X76" s="62"/>
      <c r="Y76" s="23" t="str">
        <f t="shared" si="2"/>
        <v/>
      </c>
      <c r="Z76" s="23">
        <f t="shared" si="3"/>
        <v>50.11</v>
      </c>
      <c r="AA76" s="19">
        <f t="shared" si="4"/>
        <v>1</v>
      </c>
      <c r="AB76" s="19">
        <f t="shared" si="5"/>
        <v>0</v>
      </c>
      <c r="AC76" s="19">
        <f t="shared" si="6"/>
        <v>1</v>
      </c>
      <c r="AD76" s="23" t="str">
        <f t="shared" si="7"/>
        <v/>
      </c>
      <c r="AE76" s="23" t="str">
        <f t="shared" si="8"/>
        <v/>
      </c>
    </row>
    <row r="77" spans="2:31" x14ac:dyDescent="0.25">
      <c r="B77" s="18">
        <f t="shared" si="9"/>
        <v>55</v>
      </c>
      <c r="C77" s="25">
        <v>5200000011351</v>
      </c>
      <c r="D77" s="19"/>
      <c r="E77" s="19"/>
      <c r="F77" s="20"/>
      <c r="G77" s="20" t="s">
        <v>190</v>
      </c>
      <c r="H77" s="21">
        <v>1</v>
      </c>
      <c r="I77" s="21" t="s">
        <v>995</v>
      </c>
      <c r="J77" s="46" t="s">
        <v>1073</v>
      </c>
      <c r="K77" s="46" t="s">
        <v>81</v>
      </c>
      <c r="L77" s="47" t="s">
        <v>1191</v>
      </c>
      <c r="M77" s="48"/>
      <c r="N77" s="97"/>
      <c r="O77" s="49"/>
      <c r="P77" s="50"/>
      <c r="Q77" s="50"/>
      <c r="R77" s="50"/>
      <c r="S77" s="49"/>
      <c r="T77" s="46"/>
      <c r="U77" s="46">
        <v>0</v>
      </c>
      <c r="V77" s="51"/>
      <c r="W77" s="62"/>
      <c r="X77" s="62"/>
      <c r="Y77" s="23" t="str">
        <f t="shared" si="2"/>
        <v/>
      </c>
      <c r="Z77" s="23" t="str">
        <f t="shared" si="3"/>
        <v/>
      </c>
      <c r="AA77" s="19">
        <f t="shared" si="4"/>
        <v>0</v>
      </c>
      <c r="AB77" s="19">
        <f t="shared" si="5"/>
        <v>0</v>
      </c>
      <c r="AC77" s="19">
        <f t="shared" si="6"/>
        <v>0</v>
      </c>
      <c r="AD77" s="23" t="str">
        <f t="shared" si="7"/>
        <v/>
      </c>
      <c r="AE77" s="23" t="str">
        <f t="shared" si="8"/>
        <v/>
      </c>
    </row>
    <row r="78" spans="2:31" x14ac:dyDescent="0.25">
      <c r="B78" s="18">
        <f t="shared" si="9"/>
        <v>56</v>
      </c>
      <c r="C78" s="25">
        <v>5200000011350</v>
      </c>
      <c r="D78" s="19"/>
      <c r="E78" s="19"/>
      <c r="F78" s="2"/>
      <c r="G78" s="20" t="s">
        <v>191</v>
      </c>
      <c r="H78" s="21">
        <v>1</v>
      </c>
      <c r="I78" s="21" t="s">
        <v>995</v>
      </c>
      <c r="J78" s="46" t="s">
        <v>1073</v>
      </c>
      <c r="K78" s="46" t="s">
        <v>81</v>
      </c>
      <c r="L78" s="47" t="s">
        <v>1191</v>
      </c>
      <c r="M78" s="48"/>
      <c r="N78" s="97"/>
      <c r="O78" s="49"/>
      <c r="P78" s="50"/>
      <c r="Q78" s="50"/>
      <c r="R78" s="50"/>
      <c r="S78" s="49"/>
      <c r="T78" s="46"/>
      <c r="U78" s="46">
        <v>0</v>
      </c>
      <c r="V78" s="51"/>
      <c r="W78" s="62"/>
      <c r="X78" s="62"/>
      <c r="Y78" s="23" t="str">
        <f t="shared" si="2"/>
        <v/>
      </c>
      <c r="Z78" s="23" t="str">
        <f t="shared" si="3"/>
        <v/>
      </c>
      <c r="AA78" s="19">
        <f t="shared" si="4"/>
        <v>0</v>
      </c>
      <c r="AB78" s="19">
        <f t="shared" si="5"/>
        <v>0</v>
      </c>
      <c r="AC78" s="19">
        <f t="shared" si="6"/>
        <v>0</v>
      </c>
      <c r="AD78" s="23" t="str">
        <f t="shared" si="7"/>
        <v/>
      </c>
      <c r="AE78" s="23" t="str">
        <f t="shared" si="8"/>
        <v/>
      </c>
    </row>
    <row r="79" spans="2:31" x14ac:dyDescent="0.25">
      <c r="B79" s="18">
        <f t="shared" si="9"/>
        <v>57</v>
      </c>
      <c r="C79" s="25">
        <v>5200000005871</v>
      </c>
      <c r="D79" s="19"/>
      <c r="E79" s="19"/>
      <c r="F79" s="20"/>
      <c r="G79" s="20" t="s">
        <v>192</v>
      </c>
      <c r="H79" s="21">
        <v>1</v>
      </c>
      <c r="I79" s="21" t="s">
        <v>995</v>
      </c>
      <c r="J79" s="46" t="s">
        <v>1073</v>
      </c>
      <c r="K79" s="46" t="s">
        <v>81</v>
      </c>
      <c r="L79" s="47" t="s">
        <v>1191</v>
      </c>
      <c r="M79" s="48"/>
      <c r="N79" s="97"/>
      <c r="O79" s="49"/>
      <c r="P79" s="50"/>
      <c r="Q79" s="50"/>
      <c r="R79" s="50"/>
      <c r="S79" s="49"/>
      <c r="T79" s="46"/>
      <c r="U79" s="46">
        <v>0</v>
      </c>
      <c r="V79" s="51"/>
      <c r="W79" s="62"/>
      <c r="X79" s="62"/>
      <c r="Y79" s="23" t="str">
        <f t="shared" si="2"/>
        <v/>
      </c>
      <c r="Z79" s="23" t="str">
        <f t="shared" si="3"/>
        <v/>
      </c>
      <c r="AA79" s="19">
        <f t="shared" si="4"/>
        <v>0</v>
      </c>
      <c r="AB79" s="19">
        <f t="shared" si="5"/>
        <v>0</v>
      </c>
      <c r="AC79" s="19">
        <f t="shared" si="6"/>
        <v>0</v>
      </c>
      <c r="AD79" s="23" t="str">
        <f t="shared" si="7"/>
        <v/>
      </c>
      <c r="AE79" s="23" t="str">
        <f t="shared" si="8"/>
        <v/>
      </c>
    </row>
    <row r="80" spans="2:31" x14ac:dyDescent="0.25">
      <c r="B80" s="18">
        <f t="shared" si="9"/>
        <v>58</v>
      </c>
      <c r="C80" s="25">
        <v>5200000016610</v>
      </c>
      <c r="D80" s="19"/>
      <c r="E80" s="19"/>
      <c r="F80" s="2"/>
      <c r="G80" s="20" t="s">
        <v>193</v>
      </c>
      <c r="H80" s="21">
        <v>18</v>
      </c>
      <c r="I80" s="21" t="s">
        <v>995</v>
      </c>
      <c r="J80" s="46" t="s">
        <v>1073</v>
      </c>
      <c r="K80" s="46" t="s">
        <v>81</v>
      </c>
      <c r="L80" s="47" t="s">
        <v>1191</v>
      </c>
      <c r="M80" s="48"/>
      <c r="N80" s="97"/>
      <c r="O80" s="49"/>
      <c r="P80" s="50"/>
      <c r="Q80" s="50"/>
      <c r="R80" s="50"/>
      <c r="S80" s="49"/>
      <c r="T80" s="46"/>
      <c r="U80" s="46">
        <v>0</v>
      </c>
      <c r="V80" s="51"/>
      <c r="W80" s="62"/>
      <c r="X80" s="62"/>
      <c r="Y80" s="23" t="str">
        <f t="shared" si="2"/>
        <v/>
      </c>
      <c r="Z80" s="23" t="str">
        <f t="shared" si="3"/>
        <v/>
      </c>
      <c r="AA80" s="19">
        <f t="shared" si="4"/>
        <v>0</v>
      </c>
      <c r="AB80" s="19">
        <f t="shared" si="5"/>
        <v>0</v>
      </c>
      <c r="AC80" s="19">
        <f t="shared" si="6"/>
        <v>0</v>
      </c>
      <c r="AD80" s="23" t="str">
        <f t="shared" si="7"/>
        <v/>
      </c>
      <c r="AE80" s="23" t="str">
        <f t="shared" si="8"/>
        <v/>
      </c>
    </row>
    <row r="81" spans="2:31" x14ac:dyDescent="0.25">
      <c r="B81" s="18">
        <f t="shared" si="9"/>
        <v>59</v>
      </c>
      <c r="C81" s="25">
        <v>5200000015168</v>
      </c>
      <c r="D81" s="19"/>
      <c r="E81" s="19"/>
      <c r="F81" s="20"/>
      <c r="G81" s="20" t="s">
        <v>194</v>
      </c>
      <c r="H81" s="21">
        <v>1</v>
      </c>
      <c r="I81" s="21" t="s">
        <v>995</v>
      </c>
      <c r="J81" s="46" t="s">
        <v>1073</v>
      </c>
      <c r="K81" s="46" t="s">
        <v>81</v>
      </c>
      <c r="L81" s="47" t="s">
        <v>1191</v>
      </c>
      <c r="M81" s="48"/>
      <c r="N81" s="97"/>
      <c r="O81" s="49"/>
      <c r="P81" s="50"/>
      <c r="Q81" s="50"/>
      <c r="R81" s="50"/>
      <c r="S81" s="49"/>
      <c r="T81" s="46"/>
      <c r="U81" s="46">
        <v>0</v>
      </c>
      <c r="V81" s="51"/>
      <c r="W81" s="62"/>
      <c r="X81" s="62"/>
      <c r="Y81" s="23" t="str">
        <f t="shared" si="2"/>
        <v/>
      </c>
      <c r="Z81" s="23" t="str">
        <f t="shared" si="3"/>
        <v/>
      </c>
      <c r="AA81" s="19">
        <f t="shared" si="4"/>
        <v>0</v>
      </c>
      <c r="AB81" s="19">
        <f t="shared" si="5"/>
        <v>0</v>
      </c>
      <c r="AC81" s="19">
        <f t="shared" si="6"/>
        <v>0</v>
      </c>
      <c r="AD81" s="23" t="str">
        <f t="shared" si="7"/>
        <v/>
      </c>
      <c r="AE81" s="23" t="str">
        <f t="shared" si="8"/>
        <v/>
      </c>
    </row>
    <row r="82" spans="2:31" x14ac:dyDescent="0.25">
      <c r="B82" s="18">
        <f t="shared" si="9"/>
        <v>60</v>
      </c>
      <c r="C82" s="25">
        <v>5200000015167</v>
      </c>
      <c r="D82" s="19"/>
      <c r="E82" s="19"/>
      <c r="F82" s="2"/>
      <c r="G82" s="20" t="s">
        <v>195</v>
      </c>
      <c r="H82" s="21">
        <v>1</v>
      </c>
      <c r="I82" s="21" t="s">
        <v>995</v>
      </c>
      <c r="J82" s="46" t="s">
        <v>1073</v>
      </c>
      <c r="K82" s="46" t="s">
        <v>85</v>
      </c>
      <c r="L82" s="47" t="s">
        <v>1186</v>
      </c>
      <c r="M82" s="48"/>
      <c r="N82" s="97"/>
      <c r="O82" s="49"/>
      <c r="P82" s="50"/>
      <c r="Q82" s="50"/>
      <c r="R82" s="50"/>
      <c r="S82" s="49"/>
      <c r="T82" s="46"/>
      <c r="U82" s="46">
        <v>0</v>
      </c>
      <c r="V82" s="51"/>
      <c r="W82" s="62"/>
      <c r="X82" s="62"/>
      <c r="Y82" s="23" t="str">
        <f t="shared" si="2"/>
        <v/>
      </c>
      <c r="Z82" s="23" t="str">
        <f t="shared" si="3"/>
        <v/>
      </c>
      <c r="AA82" s="19">
        <f t="shared" si="4"/>
        <v>0</v>
      </c>
      <c r="AB82" s="19">
        <f t="shared" si="5"/>
        <v>0</v>
      </c>
      <c r="AC82" s="19">
        <f t="shared" si="6"/>
        <v>0</v>
      </c>
      <c r="AD82" s="23" t="str">
        <f t="shared" si="7"/>
        <v/>
      </c>
      <c r="AE82" s="23" t="str">
        <f t="shared" si="8"/>
        <v/>
      </c>
    </row>
    <row r="83" spans="2:31" x14ac:dyDescent="0.25">
      <c r="B83" s="18">
        <f t="shared" si="9"/>
        <v>61</v>
      </c>
      <c r="C83" s="25">
        <v>5200000015169</v>
      </c>
      <c r="D83" s="19"/>
      <c r="E83" s="19"/>
      <c r="F83" s="20"/>
      <c r="G83" s="20" t="s">
        <v>196</v>
      </c>
      <c r="H83" s="21">
        <v>1</v>
      </c>
      <c r="I83" s="21" t="s">
        <v>995</v>
      </c>
      <c r="J83" s="46" t="s">
        <v>1073</v>
      </c>
      <c r="K83" s="46" t="s">
        <v>81</v>
      </c>
      <c r="L83" s="47" t="s">
        <v>1191</v>
      </c>
      <c r="M83" s="48"/>
      <c r="N83" s="97"/>
      <c r="O83" s="49"/>
      <c r="P83" s="50"/>
      <c r="Q83" s="50"/>
      <c r="R83" s="50"/>
      <c r="S83" s="49"/>
      <c r="T83" s="46"/>
      <c r="U83" s="46">
        <v>0</v>
      </c>
      <c r="V83" s="51"/>
      <c r="W83" s="62"/>
      <c r="X83" s="62"/>
      <c r="Y83" s="23" t="str">
        <f t="shared" si="2"/>
        <v/>
      </c>
      <c r="Z83" s="23" t="str">
        <f t="shared" si="3"/>
        <v/>
      </c>
      <c r="AA83" s="19">
        <f t="shared" si="4"/>
        <v>0</v>
      </c>
      <c r="AB83" s="19">
        <f t="shared" si="5"/>
        <v>0</v>
      </c>
      <c r="AC83" s="19">
        <f t="shared" si="6"/>
        <v>0</v>
      </c>
      <c r="AD83" s="23" t="str">
        <f t="shared" si="7"/>
        <v/>
      </c>
      <c r="AE83" s="23" t="str">
        <f t="shared" si="8"/>
        <v/>
      </c>
    </row>
    <row r="84" spans="2:31" x14ac:dyDescent="0.25">
      <c r="B84" s="18">
        <f t="shared" si="9"/>
        <v>62</v>
      </c>
      <c r="C84" s="25">
        <v>5300000000798</v>
      </c>
      <c r="D84" s="19"/>
      <c r="E84" s="19"/>
      <c r="F84" s="2"/>
      <c r="G84" s="20" t="s">
        <v>197</v>
      </c>
      <c r="H84" s="21">
        <v>1</v>
      </c>
      <c r="I84" s="21" t="s">
        <v>995</v>
      </c>
      <c r="J84" s="46" t="s">
        <v>1079</v>
      </c>
      <c r="K84" s="46"/>
      <c r="L84" s="47">
        <v>0</v>
      </c>
      <c r="M84" s="48"/>
      <c r="N84" s="97">
        <v>19.57</v>
      </c>
      <c r="O84" s="49">
        <v>9.2499999999999999E-2</v>
      </c>
      <c r="P84" s="50">
        <v>0</v>
      </c>
      <c r="Q84" s="50">
        <v>0.12</v>
      </c>
      <c r="R84" s="50">
        <v>0</v>
      </c>
      <c r="S84" s="49">
        <v>0</v>
      </c>
      <c r="T84" s="46"/>
      <c r="U84" s="46">
        <v>35</v>
      </c>
      <c r="V84" s="51"/>
      <c r="W84" s="62"/>
      <c r="X84" s="62"/>
      <c r="Y84" s="23" t="str">
        <f t="shared" si="2"/>
        <v/>
      </c>
      <c r="Z84" s="23">
        <f t="shared" si="3"/>
        <v>19.57</v>
      </c>
      <c r="AA84" s="19">
        <f t="shared" si="4"/>
        <v>1</v>
      </c>
      <c r="AB84" s="19">
        <f t="shared" si="5"/>
        <v>0</v>
      </c>
      <c r="AC84" s="19">
        <f t="shared" si="6"/>
        <v>1</v>
      </c>
      <c r="AD84" s="23" t="str">
        <f t="shared" si="7"/>
        <v/>
      </c>
      <c r="AE84" s="23" t="str">
        <f t="shared" si="8"/>
        <v/>
      </c>
    </row>
    <row r="85" spans="2:31" x14ac:dyDescent="0.25">
      <c r="B85" s="18">
        <f t="shared" si="9"/>
        <v>63</v>
      </c>
      <c r="C85" s="25">
        <v>5300000000075</v>
      </c>
      <c r="D85" s="19"/>
      <c r="E85" s="19"/>
      <c r="F85" s="20"/>
      <c r="G85" s="20" t="s">
        <v>198</v>
      </c>
      <c r="H85" s="21">
        <v>1</v>
      </c>
      <c r="I85" s="21" t="s">
        <v>995</v>
      </c>
      <c r="J85" s="46" t="s">
        <v>1079</v>
      </c>
      <c r="K85" s="46"/>
      <c r="L85" s="47">
        <v>0</v>
      </c>
      <c r="M85" s="48"/>
      <c r="N85" s="97">
        <v>18.8</v>
      </c>
      <c r="O85" s="49">
        <v>9.2499999999999999E-2</v>
      </c>
      <c r="P85" s="50">
        <v>0</v>
      </c>
      <c r="Q85" s="50">
        <v>0.12</v>
      </c>
      <c r="R85" s="50">
        <v>0</v>
      </c>
      <c r="S85" s="49">
        <v>0</v>
      </c>
      <c r="T85" s="46"/>
      <c r="U85" s="46">
        <v>35</v>
      </c>
      <c r="V85" s="51"/>
      <c r="W85" s="62"/>
      <c r="X85" s="62"/>
      <c r="Y85" s="23" t="str">
        <f t="shared" si="2"/>
        <v/>
      </c>
      <c r="Z85" s="23">
        <f t="shared" si="3"/>
        <v>18.8</v>
      </c>
      <c r="AA85" s="19">
        <f t="shared" si="4"/>
        <v>1</v>
      </c>
      <c r="AB85" s="19">
        <f t="shared" si="5"/>
        <v>0</v>
      </c>
      <c r="AC85" s="19">
        <f t="shared" si="6"/>
        <v>1</v>
      </c>
      <c r="AD85" s="23" t="str">
        <f t="shared" si="7"/>
        <v/>
      </c>
      <c r="AE85" s="23" t="str">
        <f t="shared" si="8"/>
        <v/>
      </c>
    </row>
    <row r="86" spans="2:31" x14ac:dyDescent="0.25">
      <c r="B86" s="18">
        <f t="shared" si="9"/>
        <v>64</v>
      </c>
      <c r="C86" s="25">
        <v>5300000000455</v>
      </c>
      <c r="D86" s="19"/>
      <c r="E86" s="19"/>
      <c r="F86" s="2"/>
      <c r="G86" s="20" t="s">
        <v>199</v>
      </c>
      <c r="H86" s="21">
        <v>1</v>
      </c>
      <c r="I86" s="21" t="s">
        <v>995</v>
      </c>
      <c r="J86" s="46" t="s">
        <v>1071</v>
      </c>
      <c r="K86" s="46"/>
      <c r="L86" s="47">
        <v>0</v>
      </c>
      <c r="M86" s="48"/>
      <c r="N86" s="97">
        <v>26.66</v>
      </c>
      <c r="O86" s="49">
        <v>9.2499999999999999E-2</v>
      </c>
      <c r="P86" s="50">
        <v>0</v>
      </c>
      <c r="Q86" s="50">
        <v>0.12</v>
      </c>
      <c r="R86" s="50">
        <v>0</v>
      </c>
      <c r="S86" s="49">
        <v>0</v>
      </c>
      <c r="T86" s="46"/>
      <c r="U86" s="46">
        <v>45</v>
      </c>
      <c r="V86" s="51"/>
      <c r="W86" s="62"/>
      <c r="X86" s="62"/>
      <c r="Y86" s="23" t="str">
        <f t="shared" si="2"/>
        <v/>
      </c>
      <c r="Z86" s="23">
        <f t="shared" si="3"/>
        <v>26.66</v>
      </c>
      <c r="AA86" s="19">
        <f t="shared" si="4"/>
        <v>1</v>
      </c>
      <c r="AB86" s="19">
        <f t="shared" si="5"/>
        <v>0</v>
      </c>
      <c r="AC86" s="19">
        <f t="shared" si="6"/>
        <v>1</v>
      </c>
      <c r="AD86" s="23" t="str">
        <f t="shared" si="7"/>
        <v/>
      </c>
      <c r="AE86" s="23" t="str">
        <f t="shared" si="8"/>
        <v/>
      </c>
    </row>
    <row r="87" spans="2:31" x14ac:dyDescent="0.25">
      <c r="B87" s="18">
        <f t="shared" si="9"/>
        <v>65</v>
      </c>
      <c r="C87" s="25">
        <v>5300000004854</v>
      </c>
      <c r="D87" s="19"/>
      <c r="E87" s="19"/>
      <c r="F87" s="20"/>
      <c r="G87" s="20" t="s">
        <v>200</v>
      </c>
      <c r="H87" s="21">
        <v>171</v>
      </c>
      <c r="I87" s="21" t="s">
        <v>995</v>
      </c>
      <c r="J87" s="46" t="s">
        <v>1073</v>
      </c>
      <c r="K87" s="46" t="s">
        <v>85</v>
      </c>
      <c r="L87" s="47" t="s">
        <v>1188</v>
      </c>
      <c r="M87" s="48"/>
      <c r="N87" s="97"/>
      <c r="O87" s="49"/>
      <c r="P87" s="50"/>
      <c r="Q87" s="50"/>
      <c r="R87" s="50"/>
      <c r="S87" s="49"/>
      <c r="T87" s="46"/>
      <c r="U87" s="46">
        <v>0</v>
      </c>
      <c r="V87" s="51"/>
      <c r="W87" s="62"/>
      <c r="X87" s="62"/>
      <c r="Y87" s="23" t="str">
        <f t="shared" ref="Y87:Y150" si="10">IF(M87&lt;&gt;"",$H87*M87,"")</f>
        <v/>
      </c>
      <c r="Z87" s="23" t="str">
        <f t="shared" ref="Z87:Z150" si="11">IF(N87&lt;&gt;"",$H87*N87,"")</f>
        <v/>
      </c>
      <c r="AA87" s="19">
        <f t="shared" ref="AA87:AA150" si="12">IF(OR(M87&lt;&gt;"",N87&lt;&gt;""),1,0)</f>
        <v>0</v>
      </c>
      <c r="AB87" s="19">
        <f t="shared" ref="AB87:AB150" si="13">IF(M87&lt;&gt;0,1,0)</f>
        <v>0</v>
      </c>
      <c r="AC87" s="19">
        <f t="shared" ref="AC87:AC150" si="14">IF(N87&lt;&gt;0,1,0)</f>
        <v>0</v>
      </c>
      <c r="AD87" s="23" t="str">
        <f t="shared" ref="AD87:AD150" si="15">IF(W87&lt;&gt;"",$H87*W87,"")</f>
        <v/>
      </c>
      <c r="AE87" s="23" t="str">
        <f t="shared" ref="AE87:AE150" si="16">IF(X87&lt;&gt;"",$H87*X87,"")</f>
        <v/>
      </c>
    </row>
    <row r="88" spans="2:31" x14ac:dyDescent="0.25">
      <c r="B88" s="18">
        <f t="shared" ref="B88:B151" si="17">IF(G88="","",B87+1)</f>
        <v>66</v>
      </c>
      <c r="C88" s="25">
        <v>5200000002781</v>
      </c>
      <c r="D88" s="19"/>
      <c r="E88" s="19"/>
      <c r="F88" s="2"/>
      <c r="G88" s="20" t="s">
        <v>201</v>
      </c>
      <c r="H88" s="21">
        <v>33</v>
      </c>
      <c r="I88" s="21" t="s">
        <v>995</v>
      </c>
      <c r="J88" s="46" t="s">
        <v>1073</v>
      </c>
      <c r="K88" s="46" t="s">
        <v>85</v>
      </c>
      <c r="L88" s="47" t="s">
        <v>1188</v>
      </c>
      <c r="M88" s="48"/>
      <c r="N88" s="97"/>
      <c r="O88" s="49"/>
      <c r="P88" s="50"/>
      <c r="Q88" s="50"/>
      <c r="R88" s="50"/>
      <c r="S88" s="49"/>
      <c r="T88" s="46"/>
      <c r="U88" s="46">
        <v>0</v>
      </c>
      <c r="V88" s="51"/>
      <c r="W88" s="62"/>
      <c r="X88" s="62"/>
      <c r="Y88" s="23" t="str">
        <f t="shared" si="10"/>
        <v/>
      </c>
      <c r="Z88" s="23" t="str">
        <f t="shared" si="11"/>
        <v/>
      </c>
      <c r="AA88" s="19">
        <f t="shared" si="12"/>
        <v>0</v>
      </c>
      <c r="AB88" s="19">
        <f t="shared" si="13"/>
        <v>0</v>
      </c>
      <c r="AC88" s="19">
        <f t="shared" si="14"/>
        <v>0</v>
      </c>
      <c r="AD88" s="23" t="str">
        <f t="shared" si="15"/>
        <v/>
      </c>
      <c r="AE88" s="23" t="str">
        <f t="shared" si="16"/>
        <v/>
      </c>
    </row>
    <row r="89" spans="2:31" x14ac:dyDescent="0.25">
      <c r="B89" s="18">
        <f t="shared" si="17"/>
        <v>67</v>
      </c>
      <c r="C89" s="25">
        <v>5300000004629</v>
      </c>
      <c r="D89" s="19"/>
      <c r="E89" s="19"/>
      <c r="F89" s="20"/>
      <c r="G89" s="20" t="s">
        <v>202</v>
      </c>
      <c r="H89" s="21">
        <v>1</v>
      </c>
      <c r="I89" s="21" t="s">
        <v>995</v>
      </c>
      <c r="J89" s="46" t="s">
        <v>1073</v>
      </c>
      <c r="K89" s="46" t="s">
        <v>85</v>
      </c>
      <c r="L89" s="47" t="s">
        <v>1188</v>
      </c>
      <c r="M89" s="48"/>
      <c r="N89" s="97"/>
      <c r="O89" s="49"/>
      <c r="P89" s="50"/>
      <c r="Q89" s="50"/>
      <c r="R89" s="50"/>
      <c r="S89" s="49"/>
      <c r="T89" s="46"/>
      <c r="U89" s="46">
        <v>0</v>
      </c>
      <c r="V89" s="51"/>
      <c r="W89" s="62"/>
      <c r="X89" s="62"/>
      <c r="Y89" s="23" t="str">
        <f t="shared" si="10"/>
        <v/>
      </c>
      <c r="Z89" s="23" t="str">
        <f t="shared" si="11"/>
        <v/>
      </c>
      <c r="AA89" s="19">
        <f t="shared" si="12"/>
        <v>0</v>
      </c>
      <c r="AB89" s="19">
        <f t="shared" si="13"/>
        <v>0</v>
      </c>
      <c r="AC89" s="19">
        <f t="shared" si="14"/>
        <v>0</v>
      </c>
      <c r="AD89" s="23" t="str">
        <f t="shared" si="15"/>
        <v/>
      </c>
      <c r="AE89" s="23" t="str">
        <f t="shared" si="16"/>
        <v/>
      </c>
    </row>
    <row r="90" spans="2:31" x14ac:dyDescent="0.25">
      <c r="B90" s="18">
        <f t="shared" si="17"/>
        <v>68</v>
      </c>
      <c r="C90" s="25">
        <v>6100000005181</v>
      </c>
      <c r="D90" s="19"/>
      <c r="E90" s="19"/>
      <c r="F90" s="2"/>
      <c r="G90" s="20" t="s">
        <v>203</v>
      </c>
      <c r="H90" s="21">
        <v>1</v>
      </c>
      <c r="I90" s="21" t="s">
        <v>995</v>
      </c>
      <c r="J90" s="46" t="s">
        <v>1071</v>
      </c>
      <c r="K90" s="46"/>
      <c r="L90" s="47">
        <v>0</v>
      </c>
      <c r="M90" s="48"/>
      <c r="N90" s="97">
        <v>15.28</v>
      </c>
      <c r="O90" s="49">
        <v>9.2499999999999999E-2</v>
      </c>
      <c r="P90" s="50">
        <v>0</v>
      </c>
      <c r="Q90" s="50">
        <v>0.12</v>
      </c>
      <c r="R90" s="50">
        <v>0</v>
      </c>
      <c r="S90" s="49">
        <v>0</v>
      </c>
      <c r="T90" s="46"/>
      <c r="U90" s="46">
        <v>35</v>
      </c>
      <c r="V90" s="51"/>
      <c r="W90" s="62"/>
      <c r="X90" s="62"/>
      <c r="Y90" s="23" t="str">
        <f t="shared" si="10"/>
        <v/>
      </c>
      <c r="Z90" s="23">
        <f t="shared" si="11"/>
        <v>15.28</v>
      </c>
      <c r="AA90" s="19">
        <f t="shared" si="12"/>
        <v>1</v>
      </c>
      <c r="AB90" s="19">
        <f t="shared" si="13"/>
        <v>0</v>
      </c>
      <c r="AC90" s="19">
        <f t="shared" si="14"/>
        <v>1</v>
      </c>
      <c r="AD90" s="23" t="str">
        <f t="shared" si="15"/>
        <v/>
      </c>
      <c r="AE90" s="23" t="str">
        <f t="shared" si="16"/>
        <v/>
      </c>
    </row>
    <row r="91" spans="2:31" x14ac:dyDescent="0.25">
      <c r="B91" s="18">
        <f t="shared" si="17"/>
        <v>69</v>
      </c>
      <c r="C91" s="25">
        <v>5300000003158</v>
      </c>
      <c r="D91" s="19"/>
      <c r="E91" s="19"/>
      <c r="F91" s="20"/>
      <c r="G91" s="20" t="s">
        <v>204</v>
      </c>
      <c r="H91" s="21">
        <v>1</v>
      </c>
      <c r="I91" s="21" t="s">
        <v>995</v>
      </c>
      <c r="J91" s="46" t="s">
        <v>1079</v>
      </c>
      <c r="K91" s="46"/>
      <c r="L91" s="47">
        <v>0</v>
      </c>
      <c r="M91" s="48"/>
      <c r="N91" s="97">
        <v>19.57</v>
      </c>
      <c r="O91" s="49">
        <v>9.2499999999999999E-2</v>
      </c>
      <c r="P91" s="50">
        <v>0</v>
      </c>
      <c r="Q91" s="50">
        <v>0.12</v>
      </c>
      <c r="R91" s="50">
        <v>0</v>
      </c>
      <c r="S91" s="49">
        <v>0</v>
      </c>
      <c r="T91" s="46"/>
      <c r="U91" s="46">
        <v>35</v>
      </c>
      <c r="V91" s="51"/>
      <c r="W91" s="62"/>
      <c r="X91" s="62"/>
      <c r="Y91" s="23" t="str">
        <f t="shared" si="10"/>
        <v/>
      </c>
      <c r="Z91" s="23">
        <f t="shared" si="11"/>
        <v>19.57</v>
      </c>
      <c r="AA91" s="19">
        <f t="shared" si="12"/>
        <v>1</v>
      </c>
      <c r="AB91" s="19">
        <f t="shared" si="13"/>
        <v>0</v>
      </c>
      <c r="AC91" s="19">
        <f t="shared" si="14"/>
        <v>1</v>
      </c>
      <c r="AD91" s="23" t="str">
        <f t="shared" si="15"/>
        <v/>
      </c>
      <c r="AE91" s="23" t="str">
        <f t="shared" si="16"/>
        <v/>
      </c>
    </row>
    <row r="92" spans="2:31" x14ac:dyDescent="0.25">
      <c r="B92" s="18">
        <f t="shared" si="17"/>
        <v>70</v>
      </c>
      <c r="C92" s="25">
        <v>5300000003474</v>
      </c>
      <c r="D92" s="19"/>
      <c r="E92" s="19"/>
      <c r="F92" s="2"/>
      <c r="G92" s="20" t="s">
        <v>205</v>
      </c>
      <c r="H92" s="21">
        <v>1</v>
      </c>
      <c r="I92" s="21" t="s">
        <v>995</v>
      </c>
      <c r="J92" s="46" t="s">
        <v>1071</v>
      </c>
      <c r="K92" s="46"/>
      <c r="L92" s="47">
        <v>0</v>
      </c>
      <c r="M92" s="48"/>
      <c r="N92" s="97">
        <v>26.66</v>
      </c>
      <c r="O92" s="49">
        <v>9.2499999999999999E-2</v>
      </c>
      <c r="P92" s="50">
        <v>0</v>
      </c>
      <c r="Q92" s="50">
        <v>0.12</v>
      </c>
      <c r="R92" s="50">
        <v>0</v>
      </c>
      <c r="S92" s="49">
        <v>0</v>
      </c>
      <c r="T92" s="46"/>
      <c r="U92" s="46">
        <v>45</v>
      </c>
      <c r="V92" s="51"/>
      <c r="W92" s="62"/>
      <c r="X92" s="62"/>
      <c r="Y92" s="23" t="str">
        <f t="shared" si="10"/>
        <v/>
      </c>
      <c r="Z92" s="23">
        <f t="shared" si="11"/>
        <v>26.66</v>
      </c>
      <c r="AA92" s="19">
        <f t="shared" si="12"/>
        <v>1</v>
      </c>
      <c r="AB92" s="19">
        <f t="shared" si="13"/>
        <v>0</v>
      </c>
      <c r="AC92" s="19">
        <f t="shared" si="14"/>
        <v>1</v>
      </c>
      <c r="AD92" s="23" t="str">
        <f t="shared" si="15"/>
        <v/>
      </c>
      <c r="AE92" s="23" t="str">
        <f t="shared" si="16"/>
        <v/>
      </c>
    </row>
    <row r="93" spans="2:31" x14ac:dyDescent="0.25">
      <c r="B93" s="18">
        <f t="shared" si="17"/>
        <v>71</v>
      </c>
      <c r="C93" s="25">
        <v>5300000003037</v>
      </c>
      <c r="D93" s="19"/>
      <c r="E93" s="19"/>
      <c r="F93" s="20"/>
      <c r="G93" s="20" t="s">
        <v>206</v>
      </c>
      <c r="H93" s="21">
        <v>1</v>
      </c>
      <c r="I93" s="21" t="s">
        <v>995</v>
      </c>
      <c r="J93" s="46" t="s">
        <v>1071</v>
      </c>
      <c r="K93" s="46"/>
      <c r="L93" s="47">
        <v>0</v>
      </c>
      <c r="M93" s="48"/>
      <c r="N93" s="97">
        <v>15.28</v>
      </c>
      <c r="O93" s="49">
        <v>9.2499999999999999E-2</v>
      </c>
      <c r="P93" s="50">
        <v>0</v>
      </c>
      <c r="Q93" s="50">
        <v>0.12</v>
      </c>
      <c r="R93" s="50">
        <v>0</v>
      </c>
      <c r="S93" s="49">
        <v>0</v>
      </c>
      <c r="T93" s="46"/>
      <c r="U93" s="46">
        <v>35</v>
      </c>
      <c r="V93" s="51"/>
      <c r="W93" s="62"/>
      <c r="X93" s="62"/>
      <c r="Y93" s="23" t="str">
        <f t="shared" si="10"/>
        <v/>
      </c>
      <c r="Z93" s="23">
        <f t="shared" si="11"/>
        <v>15.28</v>
      </c>
      <c r="AA93" s="19">
        <f t="shared" si="12"/>
        <v>1</v>
      </c>
      <c r="AB93" s="19">
        <f t="shared" si="13"/>
        <v>0</v>
      </c>
      <c r="AC93" s="19">
        <f t="shared" si="14"/>
        <v>1</v>
      </c>
      <c r="AD93" s="23" t="str">
        <f t="shared" si="15"/>
        <v/>
      </c>
      <c r="AE93" s="23" t="str">
        <f t="shared" si="16"/>
        <v/>
      </c>
    </row>
    <row r="94" spans="2:31" x14ac:dyDescent="0.25">
      <c r="B94" s="18">
        <f t="shared" si="17"/>
        <v>72</v>
      </c>
      <c r="C94" s="25">
        <v>5300000000097</v>
      </c>
      <c r="D94" s="19"/>
      <c r="E94" s="19"/>
      <c r="F94" s="20"/>
      <c r="G94" s="20" t="s">
        <v>207</v>
      </c>
      <c r="H94" s="21">
        <v>307</v>
      </c>
      <c r="I94" s="21" t="s">
        <v>995</v>
      </c>
      <c r="J94" s="46" t="s">
        <v>1071</v>
      </c>
      <c r="K94" s="46"/>
      <c r="L94" s="47">
        <v>0</v>
      </c>
      <c r="M94" s="48"/>
      <c r="N94" s="97">
        <v>15.28</v>
      </c>
      <c r="O94" s="49">
        <v>9.2499999999999999E-2</v>
      </c>
      <c r="P94" s="50">
        <v>0</v>
      </c>
      <c r="Q94" s="50">
        <v>0.12</v>
      </c>
      <c r="R94" s="50">
        <v>0</v>
      </c>
      <c r="S94" s="49">
        <v>0</v>
      </c>
      <c r="T94" s="46"/>
      <c r="U94" s="46">
        <v>35</v>
      </c>
      <c r="V94" s="51"/>
      <c r="W94" s="62"/>
      <c r="X94" s="62"/>
      <c r="Y94" s="23" t="str">
        <f t="shared" si="10"/>
        <v/>
      </c>
      <c r="Z94" s="23">
        <f t="shared" si="11"/>
        <v>4690.96</v>
      </c>
      <c r="AA94" s="19">
        <f t="shared" si="12"/>
        <v>1</v>
      </c>
      <c r="AB94" s="19">
        <f t="shared" si="13"/>
        <v>0</v>
      </c>
      <c r="AC94" s="19">
        <f t="shared" si="14"/>
        <v>1</v>
      </c>
      <c r="AD94" s="23" t="str">
        <f t="shared" si="15"/>
        <v/>
      </c>
      <c r="AE94" s="23" t="str">
        <f t="shared" si="16"/>
        <v/>
      </c>
    </row>
    <row r="95" spans="2:31" x14ac:dyDescent="0.25">
      <c r="B95" s="18">
        <f t="shared" si="17"/>
        <v>73</v>
      </c>
      <c r="C95" s="25">
        <v>5200000010034</v>
      </c>
      <c r="D95" s="19"/>
      <c r="E95" s="19"/>
      <c r="F95" s="20"/>
      <c r="G95" s="20" t="s">
        <v>208</v>
      </c>
      <c r="H95" s="21">
        <v>31</v>
      </c>
      <c r="I95" s="21" t="s">
        <v>995</v>
      </c>
      <c r="J95" s="46" t="s">
        <v>1282</v>
      </c>
      <c r="K95" s="46"/>
      <c r="L95" s="47" t="s">
        <v>1194</v>
      </c>
      <c r="M95" s="48"/>
      <c r="N95" s="97">
        <v>48</v>
      </c>
      <c r="O95" s="49">
        <v>9.2499999999999999E-2</v>
      </c>
      <c r="P95" s="50">
        <v>0</v>
      </c>
      <c r="Q95" s="50">
        <v>0.12</v>
      </c>
      <c r="R95" s="50">
        <v>0</v>
      </c>
      <c r="S95" s="49">
        <v>0</v>
      </c>
      <c r="T95" s="46"/>
      <c r="U95" s="46">
        <v>45</v>
      </c>
      <c r="V95" s="51"/>
      <c r="W95" s="62"/>
      <c r="X95" s="62"/>
      <c r="Y95" s="23" t="str">
        <f t="shared" si="10"/>
        <v/>
      </c>
      <c r="Z95" s="23">
        <f t="shared" si="11"/>
        <v>1488</v>
      </c>
      <c r="AA95" s="19">
        <f t="shared" si="12"/>
        <v>1</v>
      </c>
      <c r="AB95" s="19">
        <f t="shared" si="13"/>
        <v>0</v>
      </c>
      <c r="AC95" s="19">
        <f t="shared" si="14"/>
        <v>1</v>
      </c>
      <c r="AD95" s="23" t="str">
        <f t="shared" si="15"/>
        <v/>
      </c>
      <c r="AE95" s="23" t="str">
        <f t="shared" si="16"/>
        <v/>
      </c>
    </row>
    <row r="96" spans="2:31" x14ac:dyDescent="0.25">
      <c r="B96" s="18">
        <f t="shared" si="17"/>
        <v>74</v>
      </c>
      <c r="C96" s="25">
        <v>5200000002093</v>
      </c>
      <c r="D96" s="19"/>
      <c r="E96" s="19"/>
      <c r="F96" s="2"/>
      <c r="G96" s="20" t="s">
        <v>209</v>
      </c>
      <c r="H96" s="21">
        <v>1</v>
      </c>
      <c r="I96" s="21" t="s">
        <v>995</v>
      </c>
      <c r="J96" s="46" t="s">
        <v>1078</v>
      </c>
      <c r="K96" s="46"/>
      <c r="L96" s="47" t="s">
        <v>1195</v>
      </c>
      <c r="M96" s="48"/>
      <c r="N96" s="97">
        <v>2.41</v>
      </c>
      <c r="O96" s="49">
        <v>9.2499999999999999E-2</v>
      </c>
      <c r="P96" s="50">
        <v>0</v>
      </c>
      <c r="Q96" s="50">
        <v>0.12</v>
      </c>
      <c r="R96" s="50">
        <v>0</v>
      </c>
      <c r="S96" s="49">
        <v>0</v>
      </c>
      <c r="T96" s="46"/>
      <c r="U96" s="46">
        <v>35</v>
      </c>
      <c r="V96" s="51"/>
      <c r="W96" s="62"/>
      <c r="X96" s="62"/>
      <c r="Y96" s="23" t="str">
        <f t="shared" si="10"/>
        <v/>
      </c>
      <c r="Z96" s="23">
        <f t="shared" si="11"/>
        <v>2.41</v>
      </c>
      <c r="AA96" s="19">
        <f t="shared" si="12"/>
        <v>1</v>
      </c>
      <c r="AB96" s="19">
        <f t="shared" si="13"/>
        <v>0</v>
      </c>
      <c r="AC96" s="19">
        <f t="shared" si="14"/>
        <v>1</v>
      </c>
      <c r="AD96" s="23" t="str">
        <f t="shared" si="15"/>
        <v/>
      </c>
      <c r="AE96" s="23" t="str">
        <f t="shared" si="16"/>
        <v/>
      </c>
    </row>
    <row r="97" spans="2:31" x14ac:dyDescent="0.25">
      <c r="B97" s="18">
        <f t="shared" si="17"/>
        <v>75</v>
      </c>
      <c r="C97" s="25">
        <v>5200000008792</v>
      </c>
      <c r="D97" s="19"/>
      <c r="E97" s="19"/>
      <c r="F97" s="20"/>
      <c r="G97" s="20" t="s">
        <v>1001</v>
      </c>
      <c r="H97" s="21">
        <v>1</v>
      </c>
      <c r="I97" s="21" t="s">
        <v>995</v>
      </c>
      <c r="J97" s="46" t="s">
        <v>1078</v>
      </c>
      <c r="K97" s="46"/>
      <c r="L97" s="47">
        <v>0</v>
      </c>
      <c r="M97" s="48"/>
      <c r="N97" s="97">
        <v>3.88</v>
      </c>
      <c r="O97" s="49">
        <v>9.2499999999999999E-2</v>
      </c>
      <c r="P97" s="50">
        <v>0</v>
      </c>
      <c r="Q97" s="50">
        <v>0.12</v>
      </c>
      <c r="R97" s="50">
        <v>0</v>
      </c>
      <c r="S97" s="49">
        <v>0</v>
      </c>
      <c r="T97" s="46"/>
      <c r="U97" s="46">
        <v>35</v>
      </c>
      <c r="V97" s="51"/>
      <c r="W97" s="62"/>
      <c r="X97" s="62"/>
      <c r="Y97" s="23" t="str">
        <f t="shared" si="10"/>
        <v/>
      </c>
      <c r="Z97" s="23">
        <f t="shared" si="11"/>
        <v>3.88</v>
      </c>
      <c r="AA97" s="19">
        <f t="shared" si="12"/>
        <v>1</v>
      </c>
      <c r="AB97" s="19">
        <f t="shared" si="13"/>
        <v>0</v>
      </c>
      <c r="AC97" s="19">
        <f t="shared" si="14"/>
        <v>1</v>
      </c>
      <c r="AD97" s="23" t="str">
        <f t="shared" si="15"/>
        <v/>
      </c>
      <c r="AE97" s="23" t="str">
        <f t="shared" si="16"/>
        <v/>
      </c>
    </row>
    <row r="98" spans="2:31" x14ac:dyDescent="0.25">
      <c r="B98" s="18">
        <f t="shared" si="17"/>
        <v>76</v>
      </c>
      <c r="C98" s="25">
        <v>6100000005136</v>
      </c>
      <c r="D98" s="19"/>
      <c r="E98" s="19"/>
      <c r="F98" s="20"/>
      <c r="G98" s="20" t="s">
        <v>210</v>
      </c>
      <c r="H98" s="21">
        <v>1</v>
      </c>
      <c r="I98" s="21" t="s">
        <v>995</v>
      </c>
      <c r="J98" s="46" t="s">
        <v>1078</v>
      </c>
      <c r="K98" s="46"/>
      <c r="L98" s="47">
        <v>0</v>
      </c>
      <c r="M98" s="48"/>
      <c r="N98" s="97">
        <v>3.88</v>
      </c>
      <c r="O98" s="49">
        <v>9.2499999999999999E-2</v>
      </c>
      <c r="P98" s="50">
        <v>0</v>
      </c>
      <c r="Q98" s="50">
        <v>0.12</v>
      </c>
      <c r="R98" s="50">
        <v>0</v>
      </c>
      <c r="S98" s="49">
        <v>0</v>
      </c>
      <c r="T98" s="46"/>
      <c r="U98" s="46">
        <v>35</v>
      </c>
      <c r="V98" s="51"/>
      <c r="W98" s="62"/>
      <c r="X98" s="62"/>
      <c r="Y98" s="23" t="str">
        <f t="shared" si="10"/>
        <v/>
      </c>
      <c r="Z98" s="23">
        <f t="shared" si="11"/>
        <v>3.88</v>
      </c>
      <c r="AA98" s="19">
        <f t="shared" si="12"/>
        <v>1</v>
      </c>
      <c r="AB98" s="19">
        <f t="shared" si="13"/>
        <v>0</v>
      </c>
      <c r="AC98" s="19">
        <f t="shared" si="14"/>
        <v>1</v>
      </c>
      <c r="AD98" s="23" t="str">
        <f t="shared" si="15"/>
        <v/>
      </c>
      <c r="AE98" s="23" t="str">
        <f t="shared" si="16"/>
        <v/>
      </c>
    </row>
    <row r="99" spans="2:31" x14ac:dyDescent="0.25">
      <c r="B99" s="18">
        <f t="shared" si="17"/>
        <v>77</v>
      </c>
      <c r="C99" s="25">
        <v>5200000015860</v>
      </c>
      <c r="D99" s="19"/>
      <c r="E99" s="19"/>
      <c r="F99" s="20"/>
      <c r="G99" s="20" t="s">
        <v>211</v>
      </c>
      <c r="H99" s="21">
        <v>1</v>
      </c>
      <c r="I99" s="21" t="s">
        <v>995</v>
      </c>
      <c r="J99" s="46" t="s">
        <v>1074</v>
      </c>
      <c r="K99" s="46"/>
      <c r="L99" s="47">
        <v>0</v>
      </c>
      <c r="M99" s="48"/>
      <c r="N99" s="97">
        <v>1123.71</v>
      </c>
      <c r="O99" s="49">
        <v>9.2499999999999999E-2</v>
      </c>
      <c r="P99" s="50">
        <v>0</v>
      </c>
      <c r="Q99" s="50">
        <v>0.04</v>
      </c>
      <c r="R99" s="50">
        <v>0</v>
      </c>
      <c r="S99" s="49">
        <v>0</v>
      </c>
      <c r="T99" s="46"/>
      <c r="U99" s="46">
        <v>85</v>
      </c>
      <c r="V99" s="51"/>
      <c r="W99" s="62"/>
      <c r="X99" s="62"/>
      <c r="Y99" s="23" t="str">
        <f t="shared" si="10"/>
        <v/>
      </c>
      <c r="Z99" s="23">
        <f t="shared" si="11"/>
        <v>1123.71</v>
      </c>
      <c r="AA99" s="19">
        <f t="shared" si="12"/>
        <v>1</v>
      </c>
      <c r="AB99" s="19">
        <f t="shared" si="13"/>
        <v>0</v>
      </c>
      <c r="AC99" s="19">
        <f t="shared" si="14"/>
        <v>1</v>
      </c>
      <c r="AD99" s="23" t="str">
        <f t="shared" si="15"/>
        <v/>
      </c>
      <c r="AE99" s="23" t="str">
        <f t="shared" si="16"/>
        <v/>
      </c>
    </row>
    <row r="100" spans="2:31" x14ac:dyDescent="0.25">
      <c r="B100" s="18">
        <f t="shared" si="17"/>
        <v>78</v>
      </c>
      <c r="C100" s="25">
        <v>5200000012318</v>
      </c>
      <c r="D100" s="19"/>
      <c r="E100" s="19"/>
      <c r="F100" s="2"/>
      <c r="G100" s="20" t="s">
        <v>212</v>
      </c>
      <c r="H100" s="21">
        <v>17</v>
      </c>
      <c r="I100" s="21" t="s">
        <v>995</v>
      </c>
      <c r="J100" s="46" t="s">
        <v>1073</v>
      </c>
      <c r="K100" s="46" t="s">
        <v>85</v>
      </c>
      <c r="L100" s="47" t="s">
        <v>1190</v>
      </c>
      <c r="M100" s="48"/>
      <c r="N100" s="97"/>
      <c r="O100" s="49"/>
      <c r="P100" s="50"/>
      <c r="Q100" s="50"/>
      <c r="R100" s="50"/>
      <c r="S100" s="49"/>
      <c r="T100" s="46"/>
      <c r="U100" s="46">
        <v>0</v>
      </c>
      <c r="V100" s="51"/>
      <c r="W100" s="62"/>
      <c r="X100" s="62"/>
      <c r="Y100" s="23" t="str">
        <f t="shared" si="10"/>
        <v/>
      </c>
      <c r="Z100" s="23" t="str">
        <f t="shared" si="11"/>
        <v/>
      </c>
      <c r="AA100" s="19">
        <f t="shared" si="12"/>
        <v>0</v>
      </c>
      <c r="AB100" s="19">
        <f t="shared" si="13"/>
        <v>0</v>
      </c>
      <c r="AC100" s="19">
        <f t="shared" si="14"/>
        <v>0</v>
      </c>
      <c r="AD100" s="23" t="str">
        <f t="shared" si="15"/>
        <v/>
      </c>
      <c r="AE100" s="23" t="str">
        <f t="shared" si="16"/>
        <v/>
      </c>
    </row>
    <row r="101" spans="2:31" x14ac:dyDescent="0.25">
      <c r="B101" s="18">
        <f t="shared" si="17"/>
        <v>79</v>
      </c>
      <c r="C101" s="25">
        <v>5300000000039</v>
      </c>
      <c r="D101" s="19"/>
      <c r="E101" s="19"/>
      <c r="F101" s="20"/>
      <c r="G101" s="20" t="s">
        <v>213</v>
      </c>
      <c r="H101" s="21">
        <v>1</v>
      </c>
      <c r="I101" s="21" t="s">
        <v>995</v>
      </c>
      <c r="J101" s="46" t="s">
        <v>1080</v>
      </c>
      <c r="K101" s="46"/>
      <c r="L101" s="47">
        <v>0</v>
      </c>
      <c r="M101" s="48"/>
      <c r="N101" s="97">
        <v>116.78</v>
      </c>
      <c r="O101" s="49">
        <v>9.2499999999999999E-2</v>
      </c>
      <c r="P101" s="50">
        <v>0</v>
      </c>
      <c r="Q101" s="50">
        <v>0.12</v>
      </c>
      <c r="R101" s="50">
        <v>0</v>
      </c>
      <c r="S101" s="49">
        <v>0</v>
      </c>
      <c r="T101" s="46"/>
      <c r="U101" s="46">
        <v>45</v>
      </c>
      <c r="V101" s="51"/>
      <c r="W101" s="62"/>
      <c r="X101" s="62"/>
      <c r="Y101" s="23" t="str">
        <f t="shared" si="10"/>
        <v/>
      </c>
      <c r="Z101" s="23">
        <f t="shared" si="11"/>
        <v>116.78</v>
      </c>
      <c r="AA101" s="19">
        <f t="shared" si="12"/>
        <v>1</v>
      </c>
      <c r="AB101" s="19">
        <f t="shared" si="13"/>
        <v>0</v>
      </c>
      <c r="AC101" s="19">
        <f t="shared" si="14"/>
        <v>1</v>
      </c>
      <c r="AD101" s="23" t="str">
        <f t="shared" si="15"/>
        <v/>
      </c>
      <c r="AE101" s="23" t="str">
        <f t="shared" si="16"/>
        <v/>
      </c>
    </row>
    <row r="102" spans="2:31" x14ac:dyDescent="0.25">
      <c r="B102" s="18">
        <f t="shared" si="17"/>
        <v>80</v>
      </c>
      <c r="C102" s="25">
        <v>6000000000527</v>
      </c>
      <c r="D102" s="19"/>
      <c r="E102" s="19"/>
      <c r="F102" s="2"/>
      <c r="G102" s="20" t="s">
        <v>214</v>
      </c>
      <c r="H102" s="21">
        <v>1</v>
      </c>
      <c r="I102" s="21" t="s">
        <v>995</v>
      </c>
      <c r="J102" s="46" t="s">
        <v>1073</v>
      </c>
      <c r="K102" s="46" t="s">
        <v>81</v>
      </c>
      <c r="L102" s="47" t="s">
        <v>1191</v>
      </c>
      <c r="M102" s="48"/>
      <c r="N102" s="97"/>
      <c r="O102" s="49"/>
      <c r="P102" s="50"/>
      <c r="Q102" s="50"/>
      <c r="R102" s="50"/>
      <c r="S102" s="49"/>
      <c r="T102" s="46"/>
      <c r="U102" s="46">
        <v>0</v>
      </c>
      <c r="V102" s="51"/>
      <c r="W102" s="62"/>
      <c r="X102" s="62"/>
      <c r="Y102" s="23" t="str">
        <f t="shared" si="10"/>
        <v/>
      </c>
      <c r="Z102" s="23" t="str">
        <f t="shared" si="11"/>
        <v/>
      </c>
      <c r="AA102" s="19">
        <f t="shared" si="12"/>
        <v>0</v>
      </c>
      <c r="AB102" s="19">
        <f t="shared" si="13"/>
        <v>0</v>
      </c>
      <c r="AC102" s="19">
        <f t="shared" si="14"/>
        <v>0</v>
      </c>
      <c r="AD102" s="23" t="str">
        <f t="shared" si="15"/>
        <v/>
      </c>
      <c r="AE102" s="23" t="str">
        <f t="shared" si="16"/>
        <v/>
      </c>
    </row>
    <row r="103" spans="2:31" x14ac:dyDescent="0.25">
      <c r="B103" s="18">
        <f t="shared" si="17"/>
        <v>81</v>
      </c>
      <c r="C103" s="25">
        <v>5200000010042</v>
      </c>
      <c r="D103" s="19"/>
      <c r="E103" s="19"/>
      <c r="F103" s="20"/>
      <c r="G103" s="20" t="s">
        <v>215</v>
      </c>
      <c r="H103" s="21">
        <v>15</v>
      </c>
      <c r="I103" s="21" t="s">
        <v>995</v>
      </c>
      <c r="J103" s="46" t="s">
        <v>1081</v>
      </c>
      <c r="K103" s="46"/>
      <c r="L103" s="47">
        <v>0</v>
      </c>
      <c r="M103" s="48"/>
      <c r="N103" s="97">
        <v>235.36</v>
      </c>
      <c r="O103" s="49">
        <v>9.2499999999999999E-2</v>
      </c>
      <c r="P103" s="50">
        <v>0</v>
      </c>
      <c r="Q103" s="50">
        <v>0.12</v>
      </c>
      <c r="R103" s="50">
        <v>0</v>
      </c>
      <c r="S103" s="49">
        <v>0.06</v>
      </c>
      <c r="T103" s="46"/>
      <c r="U103" s="46">
        <v>55</v>
      </c>
      <c r="V103" s="51"/>
      <c r="W103" s="62"/>
      <c r="X103" s="62"/>
      <c r="Y103" s="23" t="str">
        <f t="shared" si="10"/>
        <v/>
      </c>
      <c r="Z103" s="23">
        <f t="shared" si="11"/>
        <v>3530.4</v>
      </c>
      <c r="AA103" s="19">
        <f t="shared" si="12"/>
        <v>1</v>
      </c>
      <c r="AB103" s="19">
        <f t="shared" si="13"/>
        <v>0</v>
      </c>
      <c r="AC103" s="19">
        <f t="shared" si="14"/>
        <v>1</v>
      </c>
      <c r="AD103" s="23" t="str">
        <f t="shared" si="15"/>
        <v/>
      </c>
      <c r="AE103" s="23" t="str">
        <f t="shared" si="16"/>
        <v/>
      </c>
    </row>
    <row r="104" spans="2:31" x14ac:dyDescent="0.25">
      <c r="B104" s="18">
        <f t="shared" si="17"/>
        <v>82</v>
      </c>
      <c r="C104" s="25">
        <v>5200000003196</v>
      </c>
      <c r="D104" s="19"/>
      <c r="E104" s="19"/>
      <c r="F104" s="2"/>
      <c r="G104" s="20" t="s">
        <v>216</v>
      </c>
      <c r="H104" s="21">
        <v>1</v>
      </c>
      <c r="I104" s="21" t="s">
        <v>995</v>
      </c>
      <c r="J104" s="46" t="s">
        <v>1073</v>
      </c>
      <c r="K104" s="46" t="s">
        <v>85</v>
      </c>
      <c r="L104" s="47" t="s">
        <v>1186</v>
      </c>
      <c r="M104" s="48"/>
      <c r="N104" s="97"/>
      <c r="O104" s="49"/>
      <c r="P104" s="50"/>
      <c r="Q104" s="50"/>
      <c r="R104" s="50"/>
      <c r="S104" s="49"/>
      <c r="T104" s="46"/>
      <c r="U104" s="46">
        <v>0</v>
      </c>
      <c r="V104" s="51"/>
      <c r="W104" s="62"/>
      <c r="X104" s="62"/>
      <c r="Y104" s="23" t="str">
        <f t="shared" si="10"/>
        <v/>
      </c>
      <c r="Z104" s="23" t="str">
        <f t="shared" si="11"/>
        <v/>
      </c>
      <c r="AA104" s="19">
        <f t="shared" si="12"/>
        <v>0</v>
      </c>
      <c r="AB104" s="19">
        <f t="shared" si="13"/>
        <v>0</v>
      </c>
      <c r="AC104" s="19">
        <f t="shared" si="14"/>
        <v>0</v>
      </c>
      <c r="AD104" s="23" t="str">
        <f t="shared" si="15"/>
        <v/>
      </c>
      <c r="AE104" s="23" t="str">
        <f t="shared" si="16"/>
        <v/>
      </c>
    </row>
    <row r="105" spans="2:31" x14ac:dyDescent="0.25">
      <c r="B105" s="18">
        <f t="shared" si="17"/>
        <v>83</v>
      </c>
      <c r="C105" s="25">
        <v>6600000000950</v>
      </c>
      <c r="D105" s="19"/>
      <c r="E105" s="19"/>
      <c r="F105" s="2"/>
      <c r="G105" s="20" t="s">
        <v>1002</v>
      </c>
      <c r="H105" s="21">
        <v>1</v>
      </c>
      <c r="I105" s="21" t="s">
        <v>995</v>
      </c>
      <c r="J105" s="46" t="s">
        <v>1073</v>
      </c>
      <c r="K105" s="46" t="s">
        <v>81</v>
      </c>
      <c r="L105" s="47" t="s">
        <v>1191</v>
      </c>
      <c r="M105" s="48"/>
      <c r="N105" s="97"/>
      <c r="O105" s="49"/>
      <c r="P105" s="50"/>
      <c r="Q105" s="50"/>
      <c r="R105" s="50"/>
      <c r="S105" s="49"/>
      <c r="T105" s="46"/>
      <c r="U105" s="46">
        <v>0</v>
      </c>
      <c r="V105" s="51"/>
      <c r="W105" s="62"/>
      <c r="X105" s="62"/>
      <c r="Y105" s="23" t="str">
        <f t="shared" si="10"/>
        <v/>
      </c>
      <c r="Z105" s="23" t="str">
        <f t="shared" si="11"/>
        <v/>
      </c>
      <c r="AA105" s="19">
        <f t="shared" si="12"/>
        <v>0</v>
      </c>
      <c r="AB105" s="19">
        <f t="shared" si="13"/>
        <v>0</v>
      </c>
      <c r="AC105" s="19">
        <f t="shared" si="14"/>
        <v>0</v>
      </c>
      <c r="AD105" s="23" t="str">
        <f t="shared" si="15"/>
        <v/>
      </c>
      <c r="AE105" s="23" t="str">
        <f t="shared" si="16"/>
        <v/>
      </c>
    </row>
    <row r="106" spans="2:31" x14ac:dyDescent="0.25">
      <c r="B106" s="18">
        <f t="shared" si="17"/>
        <v>84</v>
      </c>
      <c r="C106" s="25">
        <v>5200000007116</v>
      </c>
      <c r="D106" s="19"/>
      <c r="E106" s="19"/>
      <c r="F106" s="20"/>
      <c r="G106" s="20" t="s">
        <v>217</v>
      </c>
      <c r="H106" s="21">
        <v>1</v>
      </c>
      <c r="I106" s="21" t="s">
        <v>995</v>
      </c>
      <c r="J106" s="46" t="s">
        <v>1073</v>
      </c>
      <c r="K106" s="46" t="s">
        <v>81</v>
      </c>
      <c r="L106" s="47" t="s">
        <v>1191</v>
      </c>
      <c r="M106" s="48"/>
      <c r="N106" s="97"/>
      <c r="O106" s="49"/>
      <c r="P106" s="50"/>
      <c r="Q106" s="50"/>
      <c r="R106" s="50"/>
      <c r="S106" s="49"/>
      <c r="T106" s="46"/>
      <c r="U106" s="46">
        <v>0</v>
      </c>
      <c r="V106" s="51"/>
      <c r="W106" s="62"/>
      <c r="X106" s="62"/>
      <c r="Y106" s="23" t="str">
        <f t="shared" si="10"/>
        <v/>
      </c>
      <c r="Z106" s="23" t="str">
        <f t="shared" si="11"/>
        <v/>
      </c>
      <c r="AA106" s="19">
        <f t="shared" si="12"/>
        <v>0</v>
      </c>
      <c r="AB106" s="19">
        <f t="shared" si="13"/>
        <v>0</v>
      </c>
      <c r="AC106" s="19">
        <f t="shared" si="14"/>
        <v>0</v>
      </c>
      <c r="AD106" s="23" t="str">
        <f t="shared" si="15"/>
        <v/>
      </c>
      <c r="AE106" s="23" t="str">
        <f t="shared" si="16"/>
        <v/>
      </c>
    </row>
    <row r="107" spans="2:31" x14ac:dyDescent="0.25">
      <c r="B107" s="18">
        <f t="shared" si="17"/>
        <v>85</v>
      </c>
      <c r="C107" s="25">
        <v>5200000000221</v>
      </c>
      <c r="D107" s="19"/>
      <c r="E107" s="19"/>
      <c r="F107" s="2"/>
      <c r="G107" s="20" t="s">
        <v>218</v>
      </c>
      <c r="H107" s="21">
        <v>7</v>
      </c>
      <c r="I107" s="21" t="s">
        <v>995</v>
      </c>
      <c r="J107" s="46" t="s">
        <v>1073</v>
      </c>
      <c r="K107" s="46" t="s">
        <v>81</v>
      </c>
      <c r="L107" s="47" t="s">
        <v>1191</v>
      </c>
      <c r="M107" s="48"/>
      <c r="N107" s="97"/>
      <c r="O107" s="49"/>
      <c r="P107" s="50"/>
      <c r="Q107" s="50"/>
      <c r="R107" s="50"/>
      <c r="S107" s="49"/>
      <c r="T107" s="46"/>
      <c r="U107" s="46">
        <v>0</v>
      </c>
      <c r="V107" s="51"/>
      <c r="W107" s="62"/>
      <c r="X107" s="62"/>
      <c r="Y107" s="23" t="str">
        <f t="shared" si="10"/>
        <v/>
      </c>
      <c r="Z107" s="23" t="str">
        <f t="shared" si="11"/>
        <v/>
      </c>
      <c r="AA107" s="19">
        <f t="shared" si="12"/>
        <v>0</v>
      </c>
      <c r="AB107" s="19">
        <f t="shared" si="13"/>
        <v>0</v>
      </c>
      <c r="AC107" s="19">
        <f t="shared" si="14"/>
        <v>0</v>
      </c>
      <c r="AD107" s="23" t="str">
        <f t="shared" si="15"/>
        <v/>
      </c>
      <c r="AE107" s="23" t="str">
        <f t="shared" si="16"/>
        <v/>
      </c>
    </row>
    <row r="108" spans="2:31" x14ac:dyDescent="0.25">
      <c r="B108" s="18">
        <f t="shared" si="17"/>
        <v>86</v>
      </c>
      <c r="C108" s="25">
        <v>5200000001714</v>
      </c>
      <c r="D108" s="19"/>
      <c r="E108" s="19"/>
      <c r="F108" s="20"/>
      <c r="G108" s="20" t="s">
        <v>219</v>
      </c>
      <c r="H108" s="21">
        <v>7</v>
      </c>
      <c r="I108" s="21" t="s">
        <v>995</v>
      </c>
      <c r="J108" s="46" t="s">
        <v>1073</v>
      </c>
      <c r="K108" s="46" t="s">
        <v>81</v>
      </c>
      <c r="L108" s="47" t="s">
        <v>1191</v>
      </c>
      <c r="M108" s="48"/>
      <c r="N108" s="97"/>
      <c r="O108" s="49"/>
      <c r="P108" s="50"/>
      <c r="Q108" s="50"/>
      <c r="R108" s="50"/>
      <c r="S108" s="49"/>
      <c r="T108" s="46"/>
      <c r="U108" s="46">
        <v>0</v>
      </c>
      <c r="V108" s="51"/>
      <c r="W108" s="62"/>
      <c r="X108" s="62"/>
      <c r="Y108" s="23" t="str">
        <f t="shared" si="10"/>
        <v/>
      </c>
      <c r="Z108" s="23" t="str">
        <f t="shared" si="11"/>
        <v/>
      </c>
      <c r="AA108" s="19">
        <f t="shared" si="12"/>
        <v>0</v>
      </c>
      <c r="AB108" s="19">
        <f t="shared" si="13"/>
        <v>0</v>
      </c>
      <c r="AC108" s="19">
        <f t="shared" si="14"/>
        <v>0</v>
      </c>
      <c r="AD108" s="23" t="str">
        <f t="shared" si="15"/>
        <v/>
      </c>
      <c r="AE108" s="23" t="str">
        <f t="shared" si="16"/>
        <v/>
      </c>
    </row>
    <row r="109" spans="2:31" x14ac:dyDescent="0.25">
      <c r="B109" s="18">
        <f t="shared" si="17"/>
        <v>87</v>
      </c>
      <c r="C109" s="25">
        <v>5200000015876</v>
      </c>
      <c r="D109" s="19"/>
      <c r="E109" s="19"/>
      <c r="F109" s="2"/>
      <c r="G109" s="20" t="s">
        <v>220</v>
      </c>
      <c r="H109" s="21">
        <v>1</v>
      </c>
      <c r="I109" s="21" t="s">
        <v>995</v>
      </c>
      <c r="J109" s="46" t="s">
        <v>1072</v>
      </c>
      <c r="K109" s="46"/>
      <c r="L109" s="47" t="s">
        <v>1196</v>
      </c>
      <c r="M109" s="48"/>
      <c r="N109" s="97">
        <v>213.2</v>
      </c>
      <c r="O109" s="49">
        <v>9.2499999999999999E-2</v>
      </c>
      <c r="P109" s="50">
        <v>0</v>
      </c>
      <c r="Q109" s="50">
        <v>0.12</v>
      </c>
      <c r="R109" s="50">
        <v>0</v>
      </c>
      <c r="S109" s="49">
        <v>0</v>
      </c>
      <c r="T109" s="46"/>
      <c r="U109" s="46">
        <v>35</v>
      </c>
      <c r="V109" s="51"/>
      <c r="W109" s="62"/>
      <c r="X109" s="62"/>
      <c r="Y109" s="23" t="str">
        <f t="shared" si="10"/>
        <v/>
      </c>
      <c r="Z109" s="23">
        <f t="shared" si="11"/>
        <v>213.2</v>
      </c>
      <c r="AA109" s="19">
        <f t="shared" si="12"/>
        <v>1</v>
      </c>
      <c r="AB109" s="19">
        <f t="shared" si="13"/>
        <v>0</v>
      </c>
      <c r="AC109" s="19">
        <f t="shared" si="14"/>
        <v>1</v>
      </c>
      <c r="AD109" s="23" t="str">
        <f t="shared" si="15"/>
        <v/>
      </c>
      <c r="AE109" s="23" t="str">
        <f t="shared" si="16"/>
        <v/>
      </c>
    </row>
    <row r="110" spans="2:31" x14ac:dyDescent="0.25">
      <c r="B110" s="18">
        <f t="shared" si="17"/>
        <v>88</v>
      </c>
      <c r="C110" s="25">
        <v>5200000007503</v>
      </c>
      <c r="D110" s="19"/>
      <c r="E110" s="19"/>
      <c r="F110" s="20"/>
      <c r="G110" s="20" t="s">
        <v>221</v>
      </c>
      <c r="H110" s="21">
        <v>1</v>
      </c>
      <c r="I110" s="21" t="s">
        <v>995</v>
      </c>
      <c r="J110" s="46" t="s">
        <v>1074</v>
      </c>
      <c r="K110" s="46"/>
      <c r="L110" s="47">
        <v>0</v>
      </c>
      <c r="M110" s="48"/>
      <c r="N110" s="97">
        <v>15.77</v>
      </c>
      <c r="O110" s="49">
        <v>9.2499999999999999E-2</v>
      </c>
      <c r="P110" s="50">
        <v>0</v>
      </c>
      <c r="Q110" s="50">
        <v>0.12</v>
      </c>
      <c r="R110" s="50">
        <v>0</v>
      </c>
      <c r="S110" s="49">
        <v>0</v>
      </c>
      <c r="T110" s="46"/>
      <c r="U110" s="46">
        <v>35</v>
      </c>
      <c r="V110" s="51"/>
      <c r="W110" s="62"/>
      <c r="X110" s="62"/>
      <c r="Y110" s="23" t="str">
        <f t="shared" si="10"/>
        <v/>
      </c>
      <c r="Z110" s="23">
        <f t="shared" si="11"/>
        <v>15.77</v>
      </c>
      <c r="AA110" s="19">
        <f t="shared" si="12"/>
        <v>1</v>
      </c>
      <c r="AB110" s="19">
        <f t="shared" si="13"/>
        <v>0</v>
      </c>
      <c r="AC110" s="19">
        <f t="shared" si="14"/>
        <v>1</v>
      </c>
      <c r="AD110" s="23" t="str">
        <f t="shared" si="15"/>
        <v/>
      </c>
      <c r="AE110" s="23" t="str">
        <f t="shared" si="16"/>
        <v/>
      </c>
    </row>
    <row r="111" spans="2:31" x14ac:dyDescent="0.25">
      <c r="B111" s="18">
        <f t="shared" si="17"/>
        <v>89</v>
      </c>
      <c r="C111" s="25">
        <v>6100000005141</v>
      </c>
      <c r="D111" s="19"/>
      <c r="E111" s="19"/>
      <c r="F111" s="20"/>
      <c r="G111" s="20" t="s">
        <v>222</v>
      </c>
      <c r="H111" s="21">
        <v>1</v>
      </c>
      <c r="I111" s="21" t="s">
        <v>995</v>
      </c>
      <c r="J111" s="46" t="s">
        <v>1074</v>
      </c>
      <c r="K111" s="46"/>
      <c r="L111" s="47">
        <v>0</v>
      </c>
      <c r="M111" s="48"/>
      <c r="N111" s="97">
        <v>15.77</v>
      </c>
      <c r="O111" s="49">
        <v>9.2499999999999999E-2</v>
      </c>
      <c r="P111" s="50">
        <v>0</v>
      </c>
      <c r="Q111" s="50">
        <v>0.12</v>
      </c>
      <c r="R111" s="50">
        <v>0</v>
      </c>
      <c r="S111" s="49">
        <v>0</v>
      </c>
      <c r="T111" s="46"/>
      <c r="U111" s="46">
        <v>35</v>
      </c>
      <c r="V111" s="51"/>
      <c r="W111" s="62"/>
      <c r="X111" s="62"/>
      <c r="Y111" s="23" t="str">
        <f t="shared" si="10"/>
        <v/>
      </c>
      <c r="Z111" s="23">
        <f t="shared" si="11"/>
        <v>15.77</v>
      </c>
      <c r="AA111" s="19">
        <f t="shared" si="12"/>
        <v>1</v>
      </c>
      <c r="AB111" s="19">
        <f t="shared" si="13"/>
        <v>0</v>
      </c>
      <c r="AC111" s="19">
        <f t="shared" si="14"/>
        <v>1</v>
      </c>
      <c r="AD111" s="23" t="str">
        <f t="shared" si="15"/>
        <v/>
      </c>
      <c r="AE111" s="23" t="str">
        <f t="shared" si="16"/>
        <v/>
      </c>
    </row>
    <row r="112" spans="2:31" x14ac:dyDescent="0.25">
      <c r="B112" s="18">
        <f t="shared" si="17"/>
        <v>90</v>
      </c>
      <c r="C112" s="25">
        <v>6600000000558</v>
      </c>
      <c r="D112" s="19"/>
      <c r="E112" s="19"/>
      <c r="F112" s="2"/>
      <c r="G112" s="20" t="s">
        <v>223</v>
      </c>
      <c r="H112" s="21">
        <v>1</v>
      </c>
      <c r="I112" s="21" t="s">
        <v>995</v>
      </c>
      <c r="J112" s="46" t="s">
        <v>1074</v>
      </c>
      <c r="K112" s="46"/>
      <c r="L112" s="47">
        <v>0</v>
      </c>
      <c r="M112" s="48"/>
      <c r="N112" s="97">
        <v>15.77</v>
      </c>
      <c r="O112" s="49">
        <v>9.2499999999999999E-2</v>
      </c>
      <c r="P112" s="50">
        <v>0</v>
      </c>
      <c r="Q112" s="50">
        <v>0.12</v>
      </c>
      <c r="R112" s="50">
        <v>0</v>
      </c>
      <c r="S112" s="49">
        <v>0</v>
      </c>
      <c r="T112" s="46"/>
      <c r="U112" s="46">
        <v>35</v>
      </c>
      <c r="V112" s="51"/>
      <c r="W112" s="62"/>
      <c r="X112" s="62"/>
      <c r="Y112" s="23" t="str">
        <f t="shared" si="10"/>
        <v/>
      </c>
      <c r="Z112" s="23">
        <f t="shared" si="11"/>
        <v>15.77</v>
      </c>
      <c r="AA112" s="19">
        <f t="shared" si="12"/>
        <v>1</v>
      </c>
      <c r="AB112" s="19">
        <f t="shared" si="13"/>
        <v>0</v>
      </c>
      <c r="AC112" s="19">
        <f t="shared" si="14"/>
        <v>1</v>
      </c>
      <c r="AD112" s="23" t="str">
        <f t="shared" si="15"/>
        <v/>
      </c>
      <c r="AE112" s="23" t="str">
        <f t="shared" si="16"/>
        <v/>
      </c>
    </row>
    <row r="113" spans="2:31" x14ac:dyDescent="0.25">
      <c r="B113" s="18">
        <f t="shared" si="17"/>
        <v>91</v>
      </c>
      <c r="C113" s="25">
        <v>5200000007835</v>
      </c>
      <c r="D113" s="19"/>
      <c r="E113" s="19"/>
      <c r="F113" s="2"/>
      <c r="G113" s="20" t="s">
        <v>224</v>
      </c>
      <c r="H113" s="21">
        <v>589</v>
      </c>
      <c r="I113" s="21" t="s">
        <v>995</v>
      </c>
      <c r="J113" s="46" t="s">
        <v>1074</v>
      </c>
      <c r="K113" s="46"/>
      <c r="L113" s="47">
        <v>0</v>
      </c>
      <c r="M113" s="48"/>
      <c r="N113" s="97">
        <v>30.45</v>
      </c>
      <c r="O113" s="49">
        <v>9.2499999999999999E-2</v>
      </c>
      <c r="P113" s="50">
        <v>0</v>
      </c>
      <c r="Q113" s="50">
        <v>0.12</v>
      </c>
      <c r="R113" s="50">
        <v>0</v>
      </c>
      <c r="S113" s="49">
        <v>0</v>
      </c>
      <c r="T113" s="46"/>
      <c r="U113" s="46">
        <v>45</v>
      </c>
      <c r="V113" s="51"/>
      <c r="W113" s="62"/>
      <c r="X113" s="62"/>
      <c r="Y113" s="23" t="str">
        <f t="shared" si="10"/>
        <v/>
      </c>
      <c r="Z113" s="23">
        <f t="shared" si="11"/>
        <v>17935.05</v>
      </c>
      <c r="AA113" s="19">
        <f t="shared" si="12"/>
        <v>1</v>
      </c>
      <c r="AB113" s="19">
        <f t="shared" si="13"/>
        <v>0</v>
      </c>
      <c r="AC113" s="19">
        <f t="shared" si="14"/>
        <v>1</v>
      </c>
      <c r="AD113" s="23" t="str">
        <f t="shared" si="15"/>
        <v/>
      </c>
      <c r="AE113" s="23" t="str">
        <f t="shared" si="16"/>
        <v/>
      </c>
    </row>
    <row r="114" spans="2:31" x14ac:dyDescent="0.25">
      <c r="B114" s="18">
        <f t="shared" si="17"/>
        <v>92</v>
      </c>
      <c r="C114" s="25">
        <v>5200000007241</v>
      </c>
      <c r="D114" s="19"/>
      <c r="E114" s="19"/>
      <c r="F114" s="20"/>
      <c r="G114" s="20" t="s">
        <v>225</v>
      </c>
      <c r="H114" s="21">
        <v>1</v>
      </c>
      <c r="I114" s="21" t="s">
        <v>995</v>
      </c>
      <c r="J114" s="46" t="s">
        <v>1074</v>
      </c>
      <c r="K114" s="46"/>
      <c r="L114" s="47">
        <v>0</v>
      </c>
      <c r="M114" s="48"/>
      <c r="N114" s="97">
        <v>34.549999999999997</v>
      </c>
      <c r="O114" s="49">
        <v>9.2499999999999999E-2</v>
      </c>
      <c r="P114" s="50">
        <v>0</v>
      </c>
      <c r="Q114" s="50">
        <v>0.12</v>
      </c>
      <c r="R114" s="50">
        <v>0</v>
      </c>
      <c r="S114" s="49">
        <v>0</v>
      </c>
      <c r="T114" s="46"/>
      <c r="U114" s="46">
        <v>45</v>
      </c>
      <c r="V114" s="51"/>
      <c r="W114" s="62"/>
      <c r="X114" s="62"/>
      <c r="Y114" s="23" t="str">
        <f t="shared" si="10"/>
        <v/>
      </c>
      <c r="Z114" s="23">
        <f t="shared" si="11"/>
        <v>34.549999999999997</v>
      </c>
      <c r="AA114" s="19">
        <f t="shared" si="12"/>
        <v>1</v>
      </c>
      <c r="AB114" s="19">
        <f t="shared" si="13"/>
        <v>0</v>
      </c>
      <c r="AC114" s="19">
        <f t="shared" si="14"/>
        <v>1</v>
      </c>
      <c r="AD114" s="23" t="str">
        <f t="shared" si="15"/>
        <v/>
      </c>
      <c r="AE114" s="23" t="str">
        <f t="shared" si="16"/>
        <v/>
      </c>
    </row>
    <row r="115" spans="2:31" x14ac:dyDescent="0.25">
      <c r="B115" s="18">
        <f t="shared" si="17"/>
        <v>93</v>
      </c>
      <c r="C115" s="25">
        <v>5200000010023</v>
      </c>
      <c r="D115" s="19"/>
      <c r="E115" s="19"/>
      <c r="F115" s="2"/>
      <c r="G115" s="20" t="s">
        <v>226</v>
      </c>
      <c r="H115" s="21">
        <v>5</v>
      </c>
      <c r="I115" s="21" t="s">
        <v>995</v>
      </c>
      <c r="J115" s="46" t="s">
        <v>1075</v>
      </c>
      <c r="K115" s="46"/>
      <c r="L115" s="47" t="s">
        <v>1167</v>
      </c>
      <c r="M115" s="48"/>
      <c r="N115" s="97">
        <v>48.47</v>
      </c>
      <c r="O115" s="49">
        <v>9.2499999999999999E-2</v>
      </c>
      <c r="P115" s="50">
        <v>0</v>
      </c>
      <c r="Q115" s="50">
        <v>0.12</v>
      </c>
      <c r="R115" s="50">
        <v>0</v>
      </c>
      <c r="S115" s="49">
        <v>0</v>
      </c>
      <c r="T115" s="46"/>
      <c r="U115" s="46">
        <v>35</v>
      </c>
      <c r="V115" s="51"/>
      <c r="W115" s="62"/>
      <c r="X115" s="62"/>
      <c r="Y115" s="23" t="str">
        <f t="shared" si="10"/>
        <v/>
      </c>
      <c r="Z115" s="23">
        <f t="shared" si="11"/>
        <v>242.35</v>
      </c>
      <c r="AA115" s="19">
        <f t="shared" si="12"/>
        <v>1</v>
      </c>
      <c r="AB115" s="19">
        <f t="shared" si="13"/>
        <v>0</v>
      </c>
      <c r="AC115" s="19">
        <f t="shared" si="14"/>
        <v>1</v>
      </c>
      <c r="AD115" s="23" t="str">
        <f t="shared" si="15"/>
        <v/>
      </c>
      <c r="AE115" s="23" t="str">
        <f t="shared" si="16"/>
        <v/>
      </c>
    </row>
    <row r="116" spans="2:31" x14ac:dyDescent="0.25">
      <c r="B116" s="18">
        <f t="shared" si="17"/>
        <v>94</v>
      </c>
      <c r="C116" s="25">
        <v>5200000010011</v>
      </c>
      <c r="D116" s="19"/>
      <c r="E116" s="19"/>
      <c r="F116" s="20"/>
      <c r="G116" s="20" t="s">
        <v>227</v>
      </c>
      <c r="H116" s="21">
        <v>12</v>
      </c>
      <c r="I116" s="21" t="s">
        <v>995</v>
      </c>
      <c r="J116" s="46" t="s">
        <v>1072</v>
      </c>
      <c r="K116" s="46"/>
      <c r="L116" s="47">
        <v>0</v>
      </c>
      <c r="M116" s="48"/>
      <c r="N116" s="97">
        <v>184.18</v>
      </c>
      <c r="O116" s="49">
        <v>9.2499999999999999E-2</v>
      </c>
      <c r="P116" s="50">
        <v>0</v>
      </c>
      <c r="Q116" s="50">
        <v>0.12</v>
      </c>
      <c r="R116" s="50">
        <v>0</v>
      </c>
      <c r="S116" s="49">
        <v>0</v>
      </c>
      <c r="T116" s="46"/>
      <c r="U116" s="46">
        <v>35</v>
      </c>
      <c r="V116" s="51"/>
      <c r="W116" s="62"/>
      <c r="X116" s="62"/>
      <c r="Y116" s="23" t="str">
        <f t="shared" si="10"/>
        <v/>
      </c>
      <c r="Z116" s="23">
        <f t="shared" si="11"/>
        <v>2210.16</v>
      </c>
      <c r="AA116" s="19">
        <f t="shared" si="12"/>
        <v>1</v>
      </c>
      <c r="AB116" s="19">
        <f t="shared" si="13"/>
        <v>0</v>
      </c>
      <c r="AC116" s="19">
        <f t="shared" si="14"/>
        <v>1</v>
      </c>
      <c r="AD116" s="23" t="str">
        <f t="shared" si="15"/>
        <v/>
      </c>
      <c r="AE116" s="23" t="str">
        <f t="shared" si="16"/>
        <v/>
      </c>
    </row>
    <row r="117" spans="2:31" x14ac:dyDescent="0.25">
      <c r="B117" s="18">
        <f t="shared" si="17"/>
        <v>95</v>
      </c>
      <c r="C117" s="25">
        <v>5200000010012</v>
      </c>
      <c r="D117" s="19"/>
      <c r="E117" s="19"/>
      <c r="F117" s="2"/>
      <c r="G117" s="20" t="s">
        <v>1003</v>
      </c>
      <c r="H117" s="21">
        <v>23</v>
      </c>
      <c r="I117" s="21" t="s">
        <v>995</v>
      </c>
      <c r="J117" s="46" t="s">
        <v>1072</v>
      </c>
      <c r="K117" s="46"/>
      <c r="L117" s="47">
        <v>0</v>
      </c>
      <c r="M117" s="48"/>
      <c r="N117" s="97">
        <v>181.41</v>
      </c>
      <c r="O117" s="49">
        <v>9.2499999999999999E-2</v>
      </c>
      <c r="P117" s="50">
        <v>0</v>
      </c>
      <c r="Q117" s="50">
        <v>0.12</v>
      </c>
      <c r="R117" s="50">
        <v>0</v>
      </c>
      <c r="S117" s="49">
        <v>0</v>
      </c>
      <c r="T117" s="46"/>
      <c r="U117" s="46">
        <v>35</v>
      </c>
      <c r="V117" s="51"/>
      <c r="W117" s="62"/>
      <c r="X117" s="62"/>
      <c r="Y117" s="23" t="str">
        <f t="shared" si="10"/>
        <v/>
      </c>
      <c r="Z117" s="23">
        <f t="shared" si="11"/>
        <v>4172.43</v>
      </c>
      <c r="AA117" s="19">
        <f t="shared" si="12"/>
        <v>1</v>
      </c>
      <c r="AB117" s="19">
        <f t="shared" si="13"/>
        <v>0</v>
      </c>
      <c r="AC117" s="19">
        <f t="shared" si="14"/>
        <v>1</v>
      </c>
      <c r="AD117" s="23" t="str">
        <f t="shared" si="15"/>
        <v/>
      </c>
      <c r="AE117" s="23" t="str">
        <f t="shared" si="16"/>
        <v/>
      </c>
    </row>
    <row r="118" spans="2:31" x14ac:dyDescent="0.25">
      <c r="B118" s="18">
        <f t="shared" si="17"/>
        <v>96</v>
      </c>
      <c r="C118" s="25">
        <v>5200000010013</v>
      </c>
      <c r="D118" s="19"/>
      <c r="E118" s="19"/>
      <c r="F118" s="20"/>
      <c r="G118" s="20" t="s">
        <v>228</v>
      </c>
      <c r="H118" s="21">
        <v>3</v>
      </c>
      <c r="I118" s="21" t="s">
        <v>995</v>
      </c>
      <c r="J118" s="46" t="s">
        <v>1072</v>
      </c>
      <c r="K118" s="46"/>
      <c r="L118" s="47">
        <v>0</v>
      </c>
      <c r="M118" s="48"/>
      <c r="N118" s="97">
        <v>213.2</v>
      </c>
      <c r="O118" s="49">
        <v>9.2499999999999999E-2</v>
      </c>
      <c r="P118" s="50">
        <v>0</v>
      </c>
      <c r="Q118" s="50">
        <v>0.12</v>
      </c>
      <c r="R118" s="50">
        <v>0</v>
      </c>
      <c r="S118" s="49">
        <v>0</v>
      </c>
      <c r="T118" s="46"/>
      <c r="U118" s="46">
        <v>45</v>
      </c>
      <c r="V118" s="51"/>
      <c r="W118" s="62"/>
      <c r="X118" s="62"/>
      <c r="Y118" s="23" t="str">
        <f t="shared" si="10"/>
        <v/>
      </c>
      <c r="Z118" s="23">
        <f t="shared" si="11"/>
        <v>639.59999999999991</v>
      </c>
      <c r="AA118" s="19">
        <f t="shared" si="12"/>
        <v>1</v>
      </c>
      <c r="AB118" s="19">
        <f t="shared" si="13"/>
        <v>0</v>
      </c>
      <c r="AC118" s="19">
        <f t="shared" si="14"/>
        <v>1</v>
      </c>
      <c r="AD118" s="23" t="str">
        <f t="shared" si="15"/>
        <v/>
      </c>
      <c r="AE118" s="23" t="str">
        <f t="shared" si="16"/>
        <v/>
      </c>
    </row>
    <row r="119" spans="2:31" x14ac:dyDescent="0.25">
      <c r="B119" s="18">
        <f t="shared" si="17"/>
        <v>97</v>
      </c>
      <c r="C119" s="25">
        <v>5500000001598</v>
      </c>
      <c r="D119" s="19"/>
      <c r="E119" s="19"/>
      <c r="F119" s="20"/>
      <c r="G119" s="20" t="s">
        <v>229</v>
      </c>
      <c r="H119" s="21">
        <v>1</v>
      </c>
      <c r="I119" s="21" t="s">
        <v>995</v>
      </c>
      <c r="J119" s="46" t="s">
        <v>1153</v>
      </c>
      <c r="K119" s="46"/>
      <c r="L119" s="47">
        <v>0</v>
      </c>
      <c r="M119" s="48"/>
      <c r="N119" s="97">
        <v>11.42</v>
      </c>
      <c r="O119" s="49">
        <v>9.2499999999999999E-2</v>
      </c>
      <c r="P119" s="50">
        <v>0</v>
      </c>
      <c r="Q119" s="50">
        <v>0.04</v>
      </c>
      <c r="R119" s="50">
        <v>0</v>
      </c>
      <c r="S119" s="49">
        <v>0</v>
      </c>
      <c r="T119" s="46"/>
      <c r="U119" s="46">
        <v>45</v>
      </c>
      <c r="V119" s="51"/>
      <c r="W119" s="62"/>
      <c r="X119" s="62"/>
      <c r="Y119" s="23" t="str">
        <f t="shared" si="10"/>
        <v/>
      </c>
      <c r="Z119" s="23">
        <f t="shared" si="11"/>
        <v>11.42</v>
      </c>
      <c r="AA119" s="19">
        <f t="shared" si="12"/>
        <v>1</v>
      </c>
      <c r="AB119" s="19">
        <f t="shared" si="13"/>
        <v>0</v>
      </c>
      <c r="AC119" s="19">
        <f t="shared" si="14"/>
        <v>1</v>
      </c>
      <c r="AD119" s="23" t="str">
        <f t="shared" si="15"/>
        <v/>
      </c>
      <c r="AE119" s="23" t="str">
        <f t="shared" si="16"/>
        <v/>
      </c>
    </row>
    <row r="120" spans="2:31" x14ac:dyDescent="0.25">
      <c r="B120" s="18">
        <f t="shared" si="17"/>
        <v>98</v>
      </c>
      <c r="C120" s="25">
        <v>5200000010025</v>
      </c>
      <c r="D120" s="19"/>
      <c r="E120" s="19"/>
      <c r="F120" s="2"/>
      <c r="G120" s="20" t="s">
        <v>230</v>
      </c>
      <c r="H120" s="21">
        <v>13</v>
      </c>
      <c r="I120" s="21" t="s">
        <v>995</v>
      </c>
      <c r="J120" s="46" t="s">
        <v>1072</v>
      </c>
      <c r="K120" s="46"/>
      <c r="L120" s="47" t="s">
        <v>1168</v>
      </c>
      <c r="M120" s="48"/>
      <c r="N120" s="97">
        <v>608.99</v>
      </c>
      <c r="O120" s="49">
        <v>9.2499999999999999E-2</v>
      </c>
      <c r="P120" s="50">
        <v>0</v>
      </c>
      <c r="Q120" s="50">
        <v>0.04</v>
      </c>
      <c r="R120" s="50">
        <v>0</v>
      </c>
      <c r="S120" s="49">
        <v>0</v>
      </c>
      <c r="T120" s="46"/>
      <c r="U120" s="46">
        <v>70</v>
      </c>
      <c r="V120" s="51"/>
      <c r="W120" s="62"/>
      <c r="X120" s="62"/>
      <c r="Y120" s="23" t="str">
        <f t="shared" si="10"/>
        <v/>
      </c>
      <c r="Z120" s="23">
        <f t="shared" si="11"/>
        <v>7916.87</v>
      </c>
      <c r="AA120" s="19">
        <f t="shared" si="12"/>
        <v>1</v>
      </c>
      <c r="AB120" s="19">
        <f t="shared" si="13"/>
        <v>0</v>
      </c>
      <c r="AC120" s="19">
        <f t="shared" si="14"/>
        <v>1</v>
      </c>
      <c r="AD120" s="23" t="str">
        <f t="shared" si="15"/>
        <v/>
      </c>
      <c r="AE120" s="23" t="str">
        <f t="shared" si="16"/>
        <v/>
      </c>
    </row>
    <row r="121" spans="2:31" x14ac:dyDescent="0.25">
      <c r="B121" s="18">
        <f t="shared" si="17"/>
        <v>99</v>
      </c>
      <c r="C121" s="25">
        <v>6100000005216</v>
      </c>
      <c r="D121" s="19"/>
      <c r="E121" s="19"/>
      <c r="F121" s="20"/>
      <c r="G121" s="20" t="s">
        <v>231</v>
      </c>
      <c r="H121" s="21">
        <v>1</v>
      </c>
      <c r="I121" s="21" t="s">
        <v>995</v>
      </c>
      <c r="J121" s="46" t="s">
        <v>1072</v>
      </c>
      <c r="K121" s="46"/>
      <c r="L121" s="47">
        <v>0</v>
      </c>
      <c r="M121" s="48"/>
      <c r="N121" s="97">
        <v>877.01</v>
      </c>
      <c r="O121" s="49">
        <v>9.2499999999999999E-2</v>
      </c>
      <c r="P121" s="50">
        <v>0</v>
      </c>
      <c r="Q121" s="50">
        <v>0.12</v>
      </c>
      <c r="R121" s="50">
        <v>0</v>
      </c>
      <c r="S121" s="49">
        <v>0</v>
      </c>
      <c r="T121" s="46"/>
      <c r="U121" s="46">
        <v>70</v>
      </c>
      <c r="V121" s="51"/>
      <c r="W121" s="62"/>
      <c r="X121" s="62"/>
      <c r="Y121" s="23" t="str">
        <f t="shared" si="10"/>
        <v/>
      </c>
      <c r="Z121" s="23">
        <f t="shared" si="11"/>
        <v>877.01</v>
      </c>
      <c r="AA121" s="19">
        <f t="shared" si="12"/>
        <v>1</v>
      </c>
      <c r="AB121" s="19">
        <f t="shared" si="13"/>
        <v>0</v>
      </c>
      <c r="AC121" s="19">
        <f t="shared" si="14"/>
        <v>1</v>
      </c>
      <c r="AD121" s="23" t="str">
        <f t="shared" si="15"/>
        <v/>
      </c>
      <c r="AE121" s="23" t="str">
        <f t="shared" si="16"/>
        <v/>
      </c>
    </row>
    <row r="122" spans="2:31" x14ac:dyDescent="0.25">
      <c r="B122" s="18">
        <f t="shared" si="17"/>
        <v>100</v>
      </c>
      <c r="C122" s="25">
        <v>5200000015874</v>
      </c>
      <c r="D122" s="19"/>
      <c r="E122" s="19"/>
      <c r="F122" s="2"/>
      <c r="G122" s="20" t="s">
        <v>232</v>
      </c>
      <c r="H122" s="21">
        <v>1</v>
      </c>
      <c r="I122" s="21" t="s">
        <v>995</v>
      </c>
      <c r="J122" s="46" t="s">
        <v>1072</v>
      </c>
      <c r="K122" s="46"/>
      <c r="L122" s="47" t="s">
        <v>1196</v>
      </c>
      <c r="M122" s="48"/>
      <c r="N122" s="97">
        <v>279.26</v>
      </c>
      <c r="O122" s="49">
        <v>9.2499999999999999E-2</v>
      </c>
      <c r="P122" s="50">
        <v>0</v>
      </c>
      <c r="Q122" s="50">
        <v>0.04</v>
      </c>
      <c r="R122" s="50">
        <v>0</v>
      </c>
      <c r="S122" s="49">
        <v>0</v>
      </c>
      <c r="T122" s="46"/>
      <c r="U122" s="46">
        <v>85</v>
      </c>
      <c r="V122" s="51"/>
      <c r="W122" s="62"/>
      <c r="X122" s="62"/>
      <c r="Y122" s="23" t="str">
        <f t="shared" si="10"/>
        <v/>
      </c>
      <c r="Z122" s="23">
        <f t="shared" si="11"/>
        <v>279.26</v>
      </c>
      <c r="AA122" s="19">
        <f t="shared" si="12"/>
        <v>1</v>
      </c>
      <c r="AB122" s="19">
        <f t="shared" si="13"/>
        <v>0</v>
      </c>
      <c r="AC122" s="19">
        <f t="shared" si="14"/>
        <v>1</v>
      </c>
      <c r="AD122" s="23" t="str">
        <f t="shared" si="15"/>
        <v/>
      </c>
      <c r="AE122" s="23" t="str">
        <f t="shared" si="16"/>
        <v/>
      </c>
    </row>
    <row r="123" spans="2:31" x14ac:dyDescent="0.25">
      <c r="B123" s="18">
        <f t="shared" si="17"/>
        <v>101</v>
      </c>
      <c r="C123" s="25">
        <v>6100000002950</v>
      </c>
      <c r="D123" s="19"/>
      <c r="E123" s="19"/>
      <c r="F123" s="20"/>
      <c r="G123" s="20" t="s">
        <v>233</v>
      </c>
      <c r="H123" s="21">
        <v>1</v>
      </c>
      <c r="I123" s="21" t="s">
        <v>995</v>
      </c>
      <c r="J123" s="46" t="s">
        <v>1073</v>
      </c>
      <c r="K123" s="46" t="s">
        <v>81</v>
      </c>
      <c r="L123" s="47" t="s">
        <v>1191</v>
      </c>
      <c r="M123" s="48"/>
      <c r="N123" s="97"/>
      <c r="O123" s="49"/>
      <c r="P123" s="50"/>
      <c r="Q123" s="50"/>
      <c r="R123" s="50"/>
      <c r="S123" s="49"/>
      <c r="T123" s="46"/>
      <c r="U123" s="46">
        <v>0</v>
      </c>
      <c r="V123" s="51"/>
      <c r="W123" s="62"/>
      <c r="X123" s="62"/>
      <c r="Y123" s="23" t="str">
        <f t="shared" si="10"/>
        <v/>
      </c>
      <c r="Z123" s="23" t="str">
        <f t="shared" si="11"/>
        <v/>
      </c>
      <c r="AA123" s="19">
        <f t="shared" si="12"/>
        <v>0</v>
      </c>
      <c r="AB123" s="19">
        <f t="shared" si="13"/>
        <v>0</v>
      </c>
      <c r="AC123" s="19">
        <f t="shared" si="14"/>
        <v>0</v>
      </c>
      <c r="AD123" s="23" t="str">
        <f t="shared" si="15"/>
        <v/>
      </c>
      <c r="AE123" s="23" t="str">
        <f t="shared" si="16"/>
        <v/>
      </c>
    </row>
    <row r="124" spans="2:31" x14ac:dyDescent="0.25">
      <c r="B124" s="18">
        <f t="shared" si="17"/>
        <v>102</v>
      </c>
      <c r="C124" s="25">
        <v>5500000001725</v>
      </c>
      <c r="D124" s="19"/>
      <c r="E124" s="19"/>
      <c r="F124" s="2"/>
      <c r="G124" s="20" t="s">
        <v>234</v>
      </c>
      <c r="H124" s="21">
        <v>3</v>
      </c>
      <c r="I124" s="21" t="s">
        <v>995</v>
      </c>
      <c r="J124" s="46" t="s">
        <v>1073</v>
      </c>
      <c r="K124" s="46" t="s">
        <v>81</v>
      </c>
      <c r="L124" s="47" t="s">
        <v>1191</v>
      </c>
      <c r="M124" s="48"/>
      <c r="N124" s="97"/>
      <c r="O124" s="49"/>
      <c r="P124" s="50"/>
      <c r="Q124" s="50"/>
      <c r="R124" s="50"/>
      <c r="S124" s="49"/>
      <c r="T124" s="46"/>
      <c r="U124" s="46">
        <v>0</v>
      </c>
      <c r="V124" s="51"/>
      <c r="W124" s="62"/>
      <c r="X124" s="62"/>
      <c r="Y124" s="23" t="str">
        <f t="shared" si="10"/>
        <v/>
      </c>
      <c r="Z124" s="23" t="str">
        <f t="shared" si="11"/>
        <v/>
      </c>
      <c r="AA124" s="19">
        <f t="shared" si="12"/>
        <v>0</v>
      </c>
      <c r="AB124" s="19">
        <f t="shared" si="13"/>
        <v>0</v>
      </c>
      <c r="AC124" s="19">
        <f t="shared" si="14"/>
        <v>0</v>
      </c>
      <c r="AD124" s="23" t="str">
        <f t="shared" si="15"/>
        <v/>
      </c>
      <c r="AE124" s="23" t="str">
        <f t="shared" si="16"/>
        <v/>
      </c>
    </row>
    <row r="125" spans="2:31" x14ac:dyDescent="0.25">
      <c r="B125" s="18">
        <f t="shared" si="17"/>
        <v>103</v>
      </c>
      <c r="C125" s="25">
        <v>5300000005263</v>
      </c>
      <c r="D125" s="19"/>
      <c r="E125" s="19"/>
      <c r="F125" s="20"/>
      <c r="G125" s="20" t="s">
        <v>235</v>
      </c>
      <c r="H125" s="21">
        <v>1</v>
      </c>
      <c r="I125" s="21" t="s">
        <v>995</v>
      </c>
      <c r="J125" s="46" t="s">
        <v>1073</v>
      </c>
      <c r="K125" s="46" t="s">
        <v>85</v>
      </c>
      <c r="L125" s="47" t="s">
        <v>1186</v>
      </c>
      <c r="M125" s="48"/>
      <c r="N125" s="97"/>
      <c r="O125" s="49"/>
      <c r="P125" s="50"/>
      <c r="Q125" s="50"/>
      <c r="R125" s="50"/>
      <c r="S125" s="49"/>
      <c r="T125" s="46"/>
      <c r="U125" s="46">
        <v>0</v>
      </c>
      <c r="V125" s="51"/>
      <c r="W125" s="62"/>
      <c r="X125" s="62"/>
      <c r="Y125" s="23" t="str">
        <f t="shared" si="10"/>
        <v/>
      </c>
      <c r="Z125" s="23" t="str">
        <f t="shared" si="11"/>
        <v/>
      </c>
      <c r="AA125" s="19">
        <f t="shared" si="12"/>
        <v>0</v>
      </c>
      <c r="AB125" s="19">
        <f t="shared" si="13"/>
        <v>0</v>
      </c>
      <c r="AC125" s="19">
        <f t="shared" si="14"/>
        <v>0</v>
      </c>
      <c r="AD125" s="23" t="str">
        <f t="shared" si="15"/>
        <v/>
      </c>
      <c r="AE125" s="23" t="str">
        <f t="shared" si="16"/>
        <v/>
      </c>
    </row>
    <row r="126" spans="2:31" x14ac:dyDescent="0.25">
      <c r="B126" s="18">
        <f t="shared" si="17"/>
        <v>104</v>
      </c>
      <c r="C126" s="25">
        <v>5500000000849</v>
      </c>
      <c r="D126" s="19"/>
      <c r="E126" s="19"/>
      <c r="F126" s="2"/>
      <c r="G126" s="20" t="s">
        <v>236</v>
      </c>
      <c r="H126" s="21">
        <v>1</v>
      </c>
      <c r="I126" s="21" t="s">
        <v>995</v>
      </c>
      <c r="J126" s="46" t="s">
        <v>1083</v>
      </c>
      <c r="K126" s="46"/>
      <c r="L126" s="47">
        <v>0</v>
      </c>
      <c r="M126" s="48"/>
      <c r="N126" s="97">
        <v>279.70999999999998</v>
      </c>
      <c r="O126" s="49">
        <v>9.2499999999999999E-2</v>
      </c>
      <c r="P126" s="50">
        <v>0</v>
      </c>
      <c r="Q126" s="50">
        <v>0.04</v>
      </c>
      <c r="R126" s="50">
        <v>0</v>
      </c>
      <c r="S126" s="49">
        <v>0</v>
      </c>
      <c r="T126" s="46"/>
      <c r="U126" s="46">
        <v>50</v>
      </c>
      <c r="V126" s="51"/>
      <c r="W126" s="62"/>
      <c r="X126" s="62"/>
      <c r="Y126" s="23" t="str">
        <f t="shared" si="10"/>
        <v/>
      </c>
      <c r="Z126" s="23">
        <f t="shared" si="11"/>
        <v>279.70999999999998</v>
      </c>
      <c r="AA126" s="19">
        <f t="shared" si="12"/>
        <v>1</v>
      </c>
      <c r="AB126" s="19">
        <f t="shared" si="13"/>
        <v>0</v>
      </c>
      <c r="AC126" s="19">
        <f t="shared" si="14"/>
        <v>1</v>
      </c>
      <c r="AD126" s="23" t="str">
        <f t="shared" si="15"/>
        <v/>
      </c>
      <c r="AE126" s="23" t="str">
        <f t="shared" si="16"/>
        <v/>
      </c>
    </row>
    <row r="127" spans="2:31" x14ac:dyDescent="0.25">
      <c r="B127" s="18">
        <f t="shared" si="17"/>
        <v>105</v>
      </c>
      <c r="C127" s="25">
        <v>5600000000378</v>
      </c>
      <c r="D127" s="19"/>
      <c r="E127" s="19"/>
      <c r="F127" s="20"/>
      <c r="G127" s="20" t="s">
        <v>237</v>
      </c>
      <c r="H127" s="21">
        <v>1</v>
      </c>
      <c r="I127" s="21" t="s">
        <v>995</v>
      </c>
      <c r="J127" s="46" t="s">
        <v>1084</v>
      </c>
      <c r="K127" s="46"/>
      <c r="L127" s="47">
        <v>0</v>
      </c>
      <c r="M127" s="48"/>
      <c r="N127" s="97">
        <v>12.08</v>
      </c>
      <c r="O127" s="49">
        <v>9.2499999999999999E-2</v>
      </c>
      <c r="P127" s="50">
        <v>0</v>
      </c>
      <c r="Q127" s="50">
        <v>0.12</v>
      </c>
      <c r="R127" s="50">
        <v>0</v>
      </c>
      <c r="S127" s="49">
        <v>0</v>
      </c>
      <c r="T127" s="46"/>
      <c r="U127" s="46">
        <v>35</v>
      </c>
      <c r="V127" s="51"/>
      <c r="W127" s="62"/>
      <c r="X127" s="62"/>
      <c r="Y127" s="23" t="str">
        <f t="shared" si="10"/>
        <v/>
      </c>
      <c r="Z127" s="23">
        <f t="shared" si="11"/>
        <v>12.08</v>
      </c>
      <c r="AA127" s="19">
        <f t="shared" si="12"/>
        <v>1</v>
      </c>
      <c r="AB127" s="19">
        <f t="shared" si="13"/>
        <v>0</v>
      </c>
      <c r="AC127" s="19">
        <f t="shared" si="14"/>
        <v>1</v>
      </c>
      <c r="AD127" s="23" t="str">
        <f t="shared" si="15"/>
        <v/>
      </c>
      <c r="AE127" s="23" t="str">
        <f t="shared" si="16"/>
        <v/>
      </c>
    </row>
    <row r="128" spans="2:31" x14ac:dyDescent="0.25">
      <c r="B128" s="18">
        <f t="shared" si="17"/>
        <v>106</v>
      </c>
      <c r="C128" s="25">
        <v>5600000000286</v>
      </c>
      <c r="D128" s="19"/>
      <c r="E128" s="19"/>
      <c r="F128" s="2"/>
      <c r="G128" s="20" t="s">
        <v>238</v>
      </c>
      <c r="H128" s="21">
        <v>17</v>
      </c>
      <c r="I128" s="21" t="s">
        <v>995</v>
      </c>
      <c r="J128" s="46" t="s">
        <v>1084</v>
      </c>
      <c r="K128" s="46"/>
      <c r="L128" s="47">
        <v>0</v>
      </c>
      <c r="M128" s="48"/>
      <c r="N128" s="97">
        <v>18.170000000000002</v>
      </c>
      <c r="O128" s="49">
        <v>9.2499999999999999E-2</v>
      </c>
      <c r="P128" s="50">
        <v>0</v>
      </c>
      <c r="Q128" s="50">
        <v>0.12</v>
      </c>
      <c r="R128" s="50">
        <v>0</v>
      </c>
      <c r="S128" s="49">
        <v>0</v>
      </c>
      <c r="T128" s="46"/>
      <c r="U128" s="46">
        <v>50</v>
      </c>
      <c r="V128" s="51"/>
      <c r="W128" s="62"/>
      <c r="X128" s="62"/>
      <c r="Y128" s="23" t="str">
        <f t="shared" si="10"/>
        <v/>
      </c>
      <c r="Z128" s="23">
        <f t="shared" si="11"/>
        <v>308.89000000000004</v>
      </c>
      <c r="AA128" s="19">
        <f t="shared" si="12"/>
        <v>1</v>
      </c>
      <c r="AB128" s="19">
        <f t="shared" si="13"/>
        <v>0</v>
      </c>
      <c r="AC128" s="19">
        <f t="shared" si="14"/>
        <v>1</v>
      </c>
      <c r="AD128" s="23" t="str">
        <f t="shared" si="15"/>
        <v/>
      </c>
      <c r="AE128" s="23" t="str">
        <f t="shared" si="16"/>
        <v/>
      </c>
    </row>
    <row r="129" spans="2:31" x14ac:dyDescent="0.25">
      <c r="B129" s="18">
        <f t="shared" si="17"/>
        <v>107</v>
      </c>
      <c r="C129" s="25">
        <v>6100000001836</v>
      </c>
      <c r="D129" s="19"/>
      <c r="E129" s="19"/>
      <c r="F129" s="20"/>
      <c r="G129" s="20" t="s">
        <v>239</v>
      </c>
      <c r="H129" s="21">
        <v>1</v>
      </c>
      <c r="I129" s="21" t="s">
        <v>995</v>
      </c>
      <c r="J129" s="46" t="s">
        <v>1084</v>
      </c>
      <c r="K129" s="46"/>
      <c r="L129" s="47">
        <v>0</v>
      </c>
      <c r="M129" s="48"/>
      <c r="N129" s="97">
        <v>24.03</v>
      </c>
      <c r="O129" s="49">
        <v>9.2499999999999999E-2</v>
      </c>
      <c r="P129" s="50">
        <v>0</v>
      </c>
      <c r="Q129" s="50">
        <v>0.12</v>
      </c>
      <c r="R129" s="50">
        <v>0</v>
      </c>
      <c r="S129" s="49">
        <v>0</v>
      </c>
      <c r="T129" s="46"/>
      <c r="U129" s="46">
        <v>45</v>
      </c>
      <c r="V129" s="51"/>
      <c r="W129" s="62"/>
      <c r="X129" s="62"/>
      <c r="Y129" s="23" t="str">
        <f t="shared" si="10"/>
        <v/>
      </c>
      <c r="Z129" s="23">
        <f t="shared" si="11"/>
        <v>24.03</v>
      </c>
      <c r="AA129" s="19">
        <f t="shared" si="12"/>
        <v>1</v>
      </c>
      <c r="AB129" s="19">
        <f t="shared" si="13"/>
        <v>0</v>
      </c>
      <c r="AC129" s="19">
        <f t="shared" si="14"/>
        <v>1</v>
      </c>
      <c r="AD129" s="23" t="str">
        <f t="shared" si="15"/>
        <v/>
      </c>
      <c r="AE129" s="23" t="str">
        <f t="shared" si="16"/>
        <v/>
      </c>
    </row>
    <row r="130" spans="2:31" x14ac:dyDescent="0.25">
      <c r="B130" s="18">
        <f t="shared" si="17"/>
        <v>108</v>
      </c>
      <c r="C130" s="25">
        <v>5600000000382</v>
      </c>
      <c r="D130" s="19"/>
      <c r="E130" s="19"/>
      <c r="F130" s="2"/>
      <c r="G130" s="20" t="s">
        <v>240</v>
      </c>
      <c r="H130" s="21">
        <v>1</v>
      </c>
      <c r="I130" s="21" t="s">
        <v>995</v>
      </c>
      <c r="J130" s="46" t="s">
        <v>1084</v>
      </c>
      <c r="K130" s="46"/>
      <c r="L130" s="47">
        <v>0</v>
      </c>
      <c r="M130" s="48"/>
      <c r="N130" s="97">
        <v>19.73</v>
      </c>
      <c r="O130" s="49">
        <v>9.2499999999999999E-2</v>
      </c>
      <c r="P130" s="50">
        <v>0</v>
      </c>
      <c r="Q130" s="50">
        <v>0.12</v>
      </c>
      <c r="R130" s="50">
        <v>0</v>
      </c>
      <c r="S130" s="49">
        <v>0</v>
      </c>
      <c r="T130" s="46"/>
      <c r="U130" s="46">
        <v>45</v>
      </c>
      <c r="V130" s="51"/>
      <c r="W130" s="62"/>
      <c r="X130" s="62"/>
      <c r="Y130" s="23" t="str">
        <f t="shared" si="10"/>
        <v/>
      </c>
      <c r="Z130" s="23">
        <f t="shared" si="11"/>
        <v>19.73</v>
      </c>
      <c r="AA130" s="19">
        <f t="shared" si="12"/>
        <v>1</v>
      </c>
      <c r="AB130" s="19">
        <f t="shared" si="13"/>
        <v>0</v>
      </c>
      <c r="AC130" s="19">
        <f t="shared" si="14"/>
        <v>1</v>
      </c>
      <c r="AD130" s="23" t="str">
        <f t="shared" si="15"/>
        <v/>
      </c>
      <c r="AE130" s="23" t="str">
        <f t="shared" si="16"/>
        <v/>
      </c>
    </row>
    <row r="131" spans="2:31" x14ac:dyDescent="0.25">
      <c r="B131" s="18">
        <f t="shared" si="17"/>
        <v>109</v>
      </c>
      <c r="C131" s="25">
        <v>6100000001839</v>
      </c>
      <c r="D131" s="19"/>
      <c r="E131" s="19"/>
      <c r="F131" s="20"/>
      <c r="G131" s="20" t="s">
        <v>241</v>
      </c>
      <c r="H131" s="21">
        <v>1</v>
      </c>
      <c r="I131" s="21" t="s">
        <v>995</v>
      </c>
      <c r="J131" s="46" t="s">
        <v>1084</v>
      </c>
      <c r="K131" s="46"/>
      <c r="L131" s="47">
        <v>0</v>
      </c>
      <c r="M131" s="48"/>
      <c r="N131" s="97">
        <v>28.78</v>
      </c>
      <c r="O131" s="49">
        <v>9.2499999999999999E-2</v>
      </c>
      <c r="P131" s="50">
        <v>0</v>
      </c>
      <c r="Q131" s="50">
        <v>0.12</v>
      </c>
      <c r="R131" s="50">
        <v>0</v>
      </c>
      <c r="S131" s="49">
        <v>0</v>
      </c>
      <c r="T131" s="46"/>
      <c r="U131" s="46">
        <v>50</v>
      </c>
      <c r="V131" s="51"/>
      <c r="W131" s="62"/>
      <c r="X131" s="62"/>
      <c r="Y131" s="23" t="str">
        <f t="shared" si="10"/>
        <v/>
      </c>
      <c r="Z131" s="23">
        <f t="shared" si="11"/>
        <v>28.78</v>
      </c>
      <c r="AA131" s="19">
        <f t="shared" si="12"/>
        <v>1</v>
      </c>
      <c r="AB131" s="19">
        <f t="shared" si="13"/>
        <v>0</v>
      </c>
      <c r="AC131" s="19">
        <f t="shared" si="14"/>
        <v>1</v>
      </c>
      <c r="AD131" s="23" t="str">
        <f t="shared" si="15"/>
        <v/>
      </c>
      <c r="AE131" s="23" t="str">
        <f t="shared" si="16"/>
        <v/>
      </c>
    </row>
    <row r="132" spans="2:31" x14ac:dyDescent="0.25">
      <c r="B132" s="18">
        <f t="shared" si="17"/>
        <v>110</v>
      </c>
      <c r="C132" s="25">
        <v>6100000001840</v>
      </c>
      <c r="D132" s="19"/>
      <c r="E132" s="19"/>
      <c r="F132" s="2"/>
      <c r="G132" s="20" t="s">
        <v>242</v>
      </c>
      <c r="H132" s="21">
        <v>1</v>
      </c>
      <c r="I132" s="21" t="s">
        <v>995</v>
      </c>
      <c r="J132" s="46" t="s">
        <v>1084</v>
      </c>
      <c r="K132" s="46"/>
      <c r="L132" s="47">
        <v>0</v>
      </c>
      <c r="M132" s="48"/>
      <c r="N132" s="97">
        <v>28.78</v>
      </c>
      <c r="O132" s="49">
        <v>9.2499999999999999E-2</v>
      </c>
      <c r="P132" s="50">
        <v>0</v>
      </c>
      <c r="Q132" s="50">
        <v>0.12</v>
      </c>
      <c r="R132" s="50">
        <v>0</v>
      </c>
      <c r="S132" s="49">
        <v>0</v>
      </c>
      <c r="T132" s="46"/>
      <c r="U132" s="46">
        <v>50</v>
      </c>
      <c r="V132" s="51"/>
      <c r="W132" s="62"/>
      <c r="X132" s="62"/>
      <c r="Y132" s="23" t="str">
        <f t="shared" si="10"/>
        <v/>
      </c>
      <c r="Z132" s="23">
        <f t="shared" si="11"/>
        <v>28.78</v>
      </c>
      <c r="AA132" s="19">
        <f t="shared" si="12"/>
        <v>1</v>
      </c>
      <c r="AB132" s="19">
        <f t="shared" si="13"/>
        <v>0</v>
      </c>
      <c r="AC132" s="19">
        <f t="shared" si="14"/>
        <v>1</v>
      </c>
      <c r="AD132" s="23" t="str">
        <f t="shared" si="15"/>
        <v/>
      </c>
      <c r="AE132" s="23" t="str">
        <f t="shared" si="16"/>
        <v/>
      </c>
    </row>
    <row r="133" spans="2:31" x14ac:dyDescent="0.25">
      <c r="B133" s="18">
        <f t="shared" si="17"/>
        <v>111</v>
      </c>
      <c r="C133" s="25">
        <v>6100000001841</v>
      </c>
      <c r="D133" s="19"/>
      <c r="E133" s="19"/>
      <c r="F133" s="20"/>
      <c r="G133" s="20" t="s">
        <v>243</v>
      </c>
      <c r="H133" s="21">
        <v>1</v>
      </c>
      <c r="I133" s="21" t="s">
        <v>995</v>
      </c>
      <c r="J133" s="46" t="s">
        <v>1084</v>
      </c>
      <c r="K133" s="46"/>
      <c r="L133" s="47">
        <v>0</v>
      </c>
      <c r="M133" s="48"/>
      <c r="N133" s="97">
        <v>28.78</v>
      </c>
      <c r="O133" s="49">
        <v>9.2499999999999999E-2</v>
      </c>
      <c r="P133" s="50">
        <v>0</v>
      </c>
      <c r="Q133" s="50">
        <v>0.12</v>
      </c>
      <c r="R133" s="50">
        <v>0</v>
      </c>
      <c r="S133" s="49">
        <v>0</v>
      </c>
      <c r="T133" s="46"/>
      <c r="U133" s="46">
        <v>50</v>
      </c>
      <c r="V133" s="51"/>
      <c r="W133" s="62"/>
      <c r="X133" s="62"/>
      <c r="Y133" s="23" t="str">
        <f t="shared" si="10"/>
        <v/>
      </c>
      <c r="Z133" s="23">
        <f t="shared" si="11"/>
        <v>28.78</v>
      </c>
      <c r="AA133" s="19">
        <f t="shared" si="12"/>
        <v>1</v>
      </c>
      <c r="AB133" s="19">
        <f t="shared" si="13"/>
        <v>0</v>
      </c>
      <c r="AC133" s="19">
        <f t="shared" si="14"/>
        <v>1</v>
      </c>
      <c r="AD133" s="23" t="str">
        <f t="shared" si="15"/>
        <v/>
      </c>
      <c r="AE133" s="23" t="str">
        <f t="shared" si="16"/>
        <v/>
      </c>
    </row>
    <row r="134" spans="2:31" x14ac:dyDescent="0.25">
      <c r="B134" s="18">
        <f t="shared" si="17"/>
        <v>112</v>
      </c>
      <c r="C134" s="25">
        <v>6100000001837</v>
      </c>
      <c r="D134" s="19"/>
      <c r="E134" s="19"/>
      <c r="F134" s="2"/>
      <c r="G134" s="20" t="s">
        <v>244</v>
      </c>
      <c r="H134" s="21">
        <v>1</v>
      </c>
      <c r="I134" s="21" t="s">
        <v>995</v>
      </c>
      <c r="J134" s="46" t="s">
        <v>1084</v>
      </c>
      <c r="K134" s="46"/>
      <c r="L134" s="47">
        <v>0</v>
      </c>
      <c r="M134" s="48"/>
      <c r="N134" s="97">
        <v>28.78</v>
      </c>
      <c r="O134" s="49">
        <v>9.2499999999999999E-2</v>
      </c>
      <c r="P134" s="50">
        <v>0</v>
      </c>
      <c r="Q134" s="50">
        <v>0.12</v>
      </c>
      <c r="R134" s="50">
        <v>0</v>
      </c>
      <c r="S134" s="49">
        <v>0</v>
      </c>
      <c r="T134" s="46"/>
      <c r="U134" s="46">
        <v>50</v>
      </c>
      <c r="V134" s="51"/>
      <c r="W134" s="62"/>
      <c r="X134" s="62"/>
      <c r="Y134" s="23" t="str">
        <f t="shared" si="10"/>
        <v/>
      </c>
      <c r="Z134" s="23">
        <f t="shared" si="11"/>
        <v>28.78</v>
      </c>
      <c r="AA134" s="19">
        <f t="shared" si="12"/>
        <v>1</v>
      </c>
      <c r="AB134" s="19">
        <f t="shared" si="13"/>
        <v>0</v>
      </c>
      <c r="AC134" s="19">
        <f t="shared" si="14"/>
        <v>1</v>
      </c>
      <c r="AD134" s="23" t="str">
        <f t="shared" si="15"/>
        <v/>
      </c>
      <c r="AE134" s="23" t="str">
        <f t="shared" si="16"/>
        <v/>
      </c>
    </row>
    <row r="135" spans="2:31" x14ac:dyDescent="0.25">
      <c r="B135" s="18">
        <f t="shared" si="17"/>
        <v>113</v>
      </c>
      <c r="C135" s="25">
        <v>5600000001127</v>
      </c>
      <c r="D135" s="19"/>
      <c r="E135" s="19"/>
      <c r="F135" s="20"/>
      <c r="G135" s="20" t="s">
        <v>245</v>
      </c>
      <c r="H135" s="21">
        <v>8</v>
      </c>
      <c r="I135" s="21" t="s">
        <v>995</v>
      </c>
      <c r="J135" s="46" t="s">
        <v>1084</v>
      </c>
      <c r="K135" s="46"/>
      <c r="L135" s="47" t="s">
        <v>1197</v>
      </c>
      <c r="M135" s="48"/>
      <c r="N135" s="97">
        <v>18.170000000000002</v>
      </c>
      <c r="O135" s="49">
        <v>9.2499999999999999E-2</v>
      </c>
      <c r="P135" s="50">
        <v>0</v>
      </c>
      <c r="Q135" s="50">
        <v>0.12</v>
      </c>
      <c r="R135" s="50">
        <v>0</v>
      </c>
      <c r="S135" s="49">
        <v>0</v>
      </c>
      <c r="T135" s="46"/>
      <c r="U135" s="46">
        <v>50</v>
      </c>
      <c r="V135" s="51"/>
      <c r="W135" s="62"/>
      <c r="X135" s="62"/>
      <c r="Y135" s="23" t="str">
        <f t="shared" si="10"/>
        <v/>
      </c>
      <c r="Z135" s="23">
        <f t="shared" si="11"/>
        <v>145.36000000000001</v>
      </c>
      <c r="AA135" s="19">
        <f t="shared" si="12"/>
        <v>1</v>
      </c>
      <c r="AB135" s="19">
        <f t="shared" si="13"/>
        <v>0</v>
      </c>
      <c r="AC135" s="19">
        <f t="shared" si="14"/>
        <v>1</v>
      </c>
      <c r="AD135" s="23" t="str">
        <f t="shared" si="15"/>
        <v/>
      </c>
      <c r="AE135" s="23" t="str">
        <f t="shared" si="16"/>
        <v/>
      </c>
    </row>
    <row r="136" spans="2:31" x14ac:dyDescent="0.25">
      <c r="B136" s="18">
        <f t="shared" si="17"/>
        <v>114</v>
      </c>
      <c r="C136" s="25">
        <v>5600000000262</v>
      </c>
      <c r="D136" s="19"/>
      <c r="E136" s="19"/>
      <c r="F136" s="2"/>
      <c r="G136" s="20" t="s">
        <v>246</v>
      </c>
      <c r="H136" s="21">
        <v>372</v>
      </c>
      <c r="I136" s="21" t="s">
        <v>995</v>
      </c>
      <c r="J136" s="46" t="s">
        <v>1084</v>
      </c>
      <c r="K136" s="46"/>
      <c r="L136" s="47" t="s">
        <v>1198</v>
      </c>
      <c r="M136" s="48"/>
      <c r="N136" s="97">
        <v>19.690000000000001</v>
      </c>
      <c r="O136" s="49">
        <v>9.2499999999999999E-2</v>
      </c>
      <c r="P136" s="50">
        <v>0</v>
      </c>
      <c r="Q136" s="50">
        <v>0.12</v>
      </c>
      <c r="R136" s="50">
        <v>0</v>
      </c>
      <c r="S136" s="49">
        <v>0</v>
      </c>
      <c r="T136" s="46"/>
      <c r="U136" s="46">
        <v>55</v>
      </c>
      <c r="V136" s="51"/>
      <c r="W136" s="62"/>
      <c r="X136" s="62"/>
      <c r="Y136" s="23" t="str">
        <f t="shared" si="10"/>
        <v/>
      </c>
      <c r="Z136" s="23">
        <f t="shared" si="11"/>
        <v>7324.68</v>
      </c>
      <c r="AA136" s="19">
        <f t="shared" si="12"/>
        <v>1</v>
      </c>
      <c r="AB136" s="19">
        <f t="shared" si="13"/>
        <v>0</v>
      </c>
      <c r="AC136" s="19">
        <f t="shared" si="14"/>
        <v>1</v>
      </c>
      <c r="AD136" s="23" t="str">
        <f t="shared" si="15"/>
        <v/>
      </c>
      <c r="AE136" s="23" t="str">
        <f t="shared" si="16"/>
        <v/>
      </c>
    </row>
    <row r="137" spans="2:31" x14ac:dyDescent="0.25">
      <c r="B137" s="18">
        <f t="shared" si="17"/>
        <v>115</v>
      </c>
      <c r="C137" s="25">
        <v>5600000000948</v>
      </c>
      <c r="D137" s="19"/>
      <c r="E137" s="19"/>
      <c r="F137" s="2"/>
      <c r="G137" s="20" t="s">
        <v>247</v>
      </c>
      <c r="H137" s="21">
        <v>1</v>
      </c>
      <c r="I137" s="21" t="s">
        <v>995</v>
      </c>
      <c r="J137" s="46" t="s">
        <v>1073</v>
      </c>
      <c r="K137" s="46" t="s">
        <v>85</v>
      </c>
      <c r="L137" s="47" t="s">
        <v>1188</v>
      </c>
      <c r="M137" s="48"/>
      <c r="N137" s="97"/>
      <c r="O137" s="49"/>
      <c r="P137" s="50"/>
      <c r="Q137" s="50"/>
      <c r="R137" s="50"/>
      <c r="S137" s="49"/>
      <c r="T137" s="46"/>
      <c r="U137" s="46">
        <v>0</v>
      </c>
      <c r="V137" s="51"/>
      <c r="W137" s="62"/>
      <c r="X137" s="62"/>
      <c r="Y137" s="23" t="str">
        <f t="shared" si="10"/>
        <v/>
      </c>
      <c r="Z137" s="23" t="str">
        <f t="shared" si="11"/>
        <v/>
      </c>
      <c r="AA137" s="19">
        <f t="shared" si="12"/>
        <v>0</v>
      </c>
      <c r="AB137" s="19">
        <f t="shared" si="13"/>
        <v>0</v>
      </c>
      <c r="AC137" s="19">
        <f t="shared" si="14"/>
        <v>0</v>
      </c>
      <c r="AD137" s="23" t="str">
        <f t="shared" si="15"/>
        <v/>
      </c>
      <c r="AE137" s="23" t="str">
        <f t="shared" si="16"/>
        <v/>
      </c>
    </row>
    <row r="138" spans="2:31" x14ac:dyDescent="0.25">
      <c r="B138" s="18">
        <f t="shared" si="17"/>
        <v>116</v>
      </c>
      <c r="C138" s="25">
        <v>5600000000947</v>
      </c>
      <c r="D138" s="19"/>
      <c r="E138" s="19"/>
      <c r="F138" s="20"/>
      <c r="G138" s="20" t="s">
        <v>248</v>
      </c>
      <c r="H138" s="21">
        <v>1</v>
      </c>
      <c r="I138" s="21" t="s">
        <v>995</v>
      </c>
      <c r="J138" s="46" t="s">
        <v>1073</v>
      </c>
      <c r="K138" s="46" t="s">
        <v>85</v>
      </c>
      <c r="L138" s="47" t="s">
        <v>1188</v>
      </c>
      <c r="M138" s="48"/>
      <c r="N138" s="97"/>
      <c r="O138" s="49"/>
      <c r="P138" s="50"/>
      <c r="Q138" s="50"/>
      <c r="R138" s="50"/>
      <c r="S138" s="49"/>
      <c r="T138" s="46"/>
      <c r="U138" s="46">
        <v>0</v>
      </c>
      <c r="V138" s="51"/>
      <c r="W138" s="62"/>
      <c r="X138" s="62"/>
      <c r="Y138" s="23" t="str">
        <f t="shared" si="10"/>
        <v/>
      </c>
      <c r="Z138" s="23" t="str">
        <f t="shared" si="11"/>
        <v/>
      </c>
      <c r="AA138" s="19">
        <f t="shared" si="12"/>
        <v>0</v>
      </c>
      <c r="AB138" s="19">
        <f t="shared" si="13"/>
        <v>0</v>
      </c>
      <c r="AC138" s="19">
        <f t="shared" si="14"/>
        <v>0</v>
      </c>
      <c r="AD138" s="23" t="str">
        <f t="shared" si="15"/>
        <v/>
      </c>
      <c r="AE138" s="23" t="str">
        <f t="shared" si="16"/>
        <v/>
      </c>
    </row>
    <row r="139" spans="2:31" x14ac:dyDescent="0.25">
      <c r="B139" s="18">
        <f t="shared" si="17"/>
        <v>117</v>
      </c>
      <c r="C139" s="25">
        <v>5600000000949</v>
      </c>
      <c r="D139" s="19"/>
      <c r="E139" s="19"/>
      <c r="F139" s="2"/>
      <c r="G139" s="20" t="s">
        <v>249</v>
      </c>
      <c r="H139" s="21">
        <v>1</v>
      </c>
      <c r="I139" s="21" t="s">
        <v>995</v>
      </c>
      <c r="J139" s="46" t="s">
        <v>1073</v>
      </c>
      <c r="K139" s="46" t="s">
        <v>85</v>
      </c>
      <c r="L139" s="47" t="s">
        <v>1188</v>
      </c>
      <c r="M139" s="48"/>
      <c r="N139" s="97"/>
      <c r="O139" s="49"/>
      <c r="P139" s="50"/>
      <c r="Q139" s="50"/>
      <c r="R139" s="50"/>
      <c r="S139" s="49"/>
      <c r="T139" s="46"/>
      <c r="U139" s="46">
        <v>0</v>
      </c>
      <c r="V139" s="51"/>
      <c r="W139" s="62"/>
      <c r="X139" s="62"/>
      <c r="Y139" s="23" t="str">
        <f t="shared" si="10"/>
        <v/>
      </c>
      <c r="Z139" s="23" t="str">
        <f t="shared" si="11"/>
        <v/>
      </c>
      <c r="AA139" s="19">
        <f t="shared" si="12"/>
        <v>0</v>
      </c>
      <c r="AB139" s="19">
        <f t="shared" si="13"/>
        <v>0</v>
      </c>
      <c r="AC139" s="19">
        <f t="shared" si="14"/>
        <v>0</v>
      </c>
      <c r="AD139" s="23" t="str">
        <f t="shared" si="15"/>
        <v/>
      </c>
      <c r="AE139" s="23" t="str">
        <f t="shared" si="16"/>
        <v/>
      </c>
    </row>
    <row r="140" spans="2:31" x14ac:dyDescent="0.25">
      <c r="B140" s="18">
        <f t="shared" si="17"/>
        <v>118</v>
      </c>
      <c r="C140" s="25">
        <v>5600000000138</v>
      </c>
      <c r="D140" s="19"/>
      <c r="E140" s="19"/>
      <c r="F140" s="20"/>
      <c r="G140" s="20" t="s">
        <v>250</v>
      </c>
      <c r="H140" s="21">
        <v>1</v>
      </c>
      <c r="I140" s="21" t="s">
        <v>995</v>
      </c>
      <c r="J140" s="46" t="s">
        <v>1084</v>
      </c>
      <c r="K140" s="46"/>
      <c r="L140" s="47" t="s">
        <v>1199</v>
      </c>
      <c r="M140" s="48"/>
      <c r="N140" s="97">
        <v>33.090000000000003</v>
      </c>
      <c r="O140" s="49">
        <v>9.2499999999999999E-2</v>
      </c>
      <c r="P140" s="50">
        <v>0</v>
      </c>
      <c r="Q140" s="50">
        <v>0.12</v>
      </c>
      <c r="R140" s="50">
        <v>0</v>
      </c>
      <c r="S140" s="49">
        <v>0</v>
      </c>
      <c r="T140" s="46"/>
      <c r="U140" s="46">
        <v>55</v>
      </c>
      <c r="V140" s="51"/>
      <c r="W140" s="62"/>
      <c r="X140" s="62"/>
      <c r="Y140" s="23" t="str">
        <f t="shared" si="10"/>
        <v/>
      </c>
      <c r="Z140" s="23">
        <f t="shared" si="11"/>
        <v>33.090000000000003</v>
      </c>
      <c r="AA140" s="19">
        <f t="shared" si="12"/>
        <v>1</v>
      </c>
      <c r="AB140" s="19">
        <f t="shared" si="13"/>
        <v>0</v>
      </c>
      <c r="AC140" s="19">
        <f t="shared" si="14"/>
        <v>1</v>
      </c>
      <c r="AD140" s="23" t="str">
        <f t="shared" si="15"/>
        <v/>
      </c>
      <c r="AE140" s="23" t="str">
        <f t="shared" si="16"/>
        <v/>
      </c>
    </row>
    <row r="141" spans="2:31" x14ac:dyDescent="0.25">
      <c r="B141" s="18">
        <f t="shared" si="17"/>
        <v>119</v>
      </c>
      <c r="C141" s="25">
        <v>5600000000137</v>
      </c>
      <c r="D141" s="19"/>
      <c r="E141" s="19"/>
      <c r="F141" s="2"/>
      <c r="G141" s="20" t="s">
        <v>251</v>
      </c>
      <c r="H141" s="21">
        <v>1</v>
      </c>
      <c r="I141" s="21" t="s">
        <v>995</v>
      </c>
      <c r="J141" s="46" t="s">
        <v>1073</v>
      </c>
      <c r="K141" s="46" t="s">
        <v>85</v>
      </c>
      <c r="L141" s="47" t="s">
        <v>1188</v>
      </c>
      <c r="M141" s="48"/>
      <c r="N141" s="97"/>
      <c r="O141" s="49"/>
      <c r="P141" s="50"/>
      <c r="Q141" s="50"/>
      <c r="R141" s="50"/>
      <c r="S141" s="49"/>
      <c r="T141" s="46"/>
      <c r="U141" s="46">
        <v>0</v>
      </c>
      <c r="V141" s="51"/>
      <c r="W141" s="62"/>
      <c r="X141" s="62"/>
      <c r="Y141" s="23" t="str">
        <f t="shared" si="10"/>
        <v/>
      </c>
      <c r="Z141" s="23" t="str">
        <f t="shared" si="11"/>
        <v/>
      </c>
      <c r="AA141" s="19">
        <f t="shared" si="12"/>
        <v>0</v>
      </c>
      <c r="AB141" s="19">
        <f t="shared" si="13"/>
        <v>0</v>
      </c>
      <c r="AC141" s="19">
        <f t="shared" si="14"/>
        <v>0</v>
      </c>
      <c r="AD141" s="23" t="str">
        <f t="shared" si="15"/>
        <v/>
      </c>
      <c r="AE141" s="23" t="str">
        <f t="shared" si="16"/>
        <v/>
      </c>
    </row>
    <row r="142" spans="2:31" x14ac:dyDescent="0.25">
      <c r="B142" s="18">
        <f t="shared" si="17"/>
        <v>120</v>
      </c>
      <c r="C142" s="25">
        <v>5500000000593</v>
      </c>
      <c r="D142" s="19"/>
      <c r="E142" s="19"/>
      <c r="F142" s="20"/>
      <c r="G142" s="20" t="s">
        <v>252</v>
      </c>
      <c r="H142" s="21">
        <v>1</v>
      </c>
      <c r="I142" s="21" t="s">
        <v>995</v>
      </c>
      <c r="J142" s="46" t="s">
        <v>1085</v>
      </c>
      <c r="K142" s="46"/>
      <c r="L142" s="47">
        <v>0</v>
      </c>
      <c r="M142" s="48"/>
      <c r="N142" s="97">
        <v>142.74</v>
      </c>
      <c r="O142" s="49">
        <v>9.2499999999999999E-2</v>
      </c>
      <c r="P142" s="50">
        <v>0</v>
      </c>
      <c r="Q142" s="50">
        <v>0.12</v>
      </c>
      <c r="R142" s="50">
        <v>0</v>
      </c>
      <c r="S142" s="49">
        <v>0</v>
      </c>
      <c r="T142" s="46"/>
      <c r="U142" s="46">
        <v>50</v>
      </c>
      <c r="V142" s="51"/>
      <c r="W142" s="62"/>
      <c r="X142" s="62"/>
      <c r="Y142" s="23" t="str">
        <f t="shared" si="10"/>
        <v/>
      </c>
      <c r="Z142" s="23">
        <f t="shared" si="11"/>
        <v>142.74</v>
      </c>
      <c r="AA142" s="19">
        <f t="shared" si="12"/>
        <v>1</v>
      </c>
      <c r="AB142" s="19">
        <f t="shared" si="13"/>
        <v>0</v>
      </c>
      <c r="AC142" s="19">
        <f t="shared" si="14"/>
        <v>1</v>
      </c>
      <c r="AD142" s="23" t="str">
        <f t="shared" si="15"/>
        <v/>
      </c>
      <c r="AE142" s="23" t="str">
        <f t="shared" si="16"/>
        <v/>
      </c>
    </row>
    <row r="143" spans="2:31" x14ac:dyDescent="0.25">
      <c r="B143" s="18">
        <f t="shared" si="17"/>
        <v>121</v>
      </c>
      <c r="C143" s="25">
        <v>5500000001561</v>
      </c>
      <c r="D143" s="19"/>
      <c r="E143" s="19"/>
      <c r="F143" s="2"/>
      <c r="G143" s="20" t="s">
        <v>253</v>
      </c>
      <c r="H143" s="21">
        <v>1</v>
      </c>
      <c r="I143" s="21" t="s">
        <v>995</v>
      </c>
      <c r="J143" s="46" t="s">
        <v>1085</v>
      </c>
      <c r="K143" s="46"/>
      <c r="L143" s="47" t="s">
        <v>1200</v>
      </c>
      <c r="M143" s="48"/>
      <c r="N143" s="97">
        <v>142.74</v>
      </c>
      <c r="O143" s="49">
        <v>9.2499999999999999E-2</v>
      </c>
      <c r="P143" s="50">
        <v>0</v>
      </c>
      <c r="Q143" s="50">
        <v>0.12</v>
      </c>
      <c r="R143" s="50">
        <v>0</v>
      </c>
      <c r="S143" s="49">
        <v>0</v>
      </c>
      <c r="T143" s="46"/>
      <c r="U143" s="46">
        <v>50</v>
      </c>
      <c r="V143" s="51"/>
      <c r="W143" s="62"/>
      <c r="X143" s="62"/>
      <c r="Y143" s="23" t="str">
        <f t="shared" si="10"/>
        <v/>
      </c>
      <c r="Z143" s="23">
        <f t="shared" si="11"/>
        <v>142.74</v>
      </c>
      <c r="AA143" s="19">
        <f t="shared" si="12"/>
        <v>1</v>
      </c>
      <c r="AB143" s="19">
        <f t="shared" si="13"/>
        <v>0</v>
      </c>
      <c r="AC143" s="19">
        <f t="shared" si="14"/>
        <v>1</v>
      </c>
      <c r="AD143" s="23" t="str">
        <f t="shared" si="15"/>
        <v/>
      </c>
      <c r="AE143" s="23" t="str">
        <f t="shared" si="16"/>
        <v/>
      </c>
    </row>
    <row r="144" spans="2:31" x14ac:dyDescent="0.25">
      <c r="B144" s="18">
        <f t="shared" si="17"/>
        <v>122</v>
      </c>
      <c r="C144" s="25">
        <v>5500000001599</v>
      </c>
      <c r="D144" s="19"/>
      <c r="E144" s="19"/>
      <c r="F144" s="20"/>
      <c r="G144" s="20" t="s">
        <v>254</v>
      </c>
      <c r="H144" s="21">
        <v>1</v>
      </c>
      <c r="I144" s="21" t="s">
        <v>995</v>
      </c>
      <c r="J144" s="46" t="s">
        <v>1085</v>
      </c>
      <c r="K144" s="46"/>
      <c r="L144" s="47">
        <v>0</v>
      </c>
      <c r="M144" s="48"/>
      <c r="N144" s="97">
        <v>101.55</v>
      </c>
      <c r="O144" s="49">
        <v>9.2499999999999999E-2</v>
      </c>
      <c r="P144" s="50">
        <v>0</v>
      </c>
      <c r="Q144" s="50">
        <v>0.12</v>
      </c>
      <c r="R144" s="50">
        <v>0</v>
      </c>
      <c r="S144" s="49">
        <v>0</v>
      </c>
      <c r="T144" s="46"/>
      <c r="U144" s="46">
        <v>35</v>
      </c>
      <c r="V144" s="51"/>
      <c r="W144" s="62"/>
      <c r="X144" s="62"/>
      <c r="Y144" s="23" t="str">
        <f t="shared" si="10"/>
        <v/>
      </c>
      <c r="Z144" s="23">
        <f t="shared" si="11"/>
        <v>101.55</v>
      </c>
      <c r="AA144" s="19">
        <f t="shared" si="12"/>
        <v>1</v>
      </c>
      <c r="AB144" s="19">
        <f t="shared" si="13"/>
        <v>0</v>
      </c>
      <c r="AC144" s="19">
        <f t="shared" si="14"/>
        <v>1</v>
      </c>
      <c r="AD144" s="23" t="str">
        <f t="shared" si="15"/>
        <v/>
      </c>
      <c r="AE144" s="23" t="str">
        <f t="shared" si="16"/>
        <v/>
      </c>
    </row>
    <row r="145" spans="2:31" x14ac:dyDescent="0.25">
      <c r="B145" s="18">
        <f t="shared" si="17"/>
        <v>123</v>
      </c>
      <c r="C145" s="25">
        <v>5500000001793</v>
      </c>
      <c r="D145" s="19"/>
      <c r="E145" s="19"/>
      <c r="F145" s="2"/>
      <c r="G145" s="20" t="s">
        <v>255</v>
      </c>
      <c r="H145" s="21">
        <v>1</v>
      </c>
      <c r="I145" s="21" t="s">
        <v>995</v>
      </c>
      <c r="J145" s="46" t="s">
        <v>1073</v>
      </c>
      <c r="K145" s="46" t="s">
        <v>85</v>
      </c>
      <c r="L145" s="47" t="s">
        <v>1186</v>
      </c>
      <c r="M145" s="48"/>
      <c r="N145" s="97"/>
      <c r="O145" s="49"/>
      <c r="P145" s="50"/>
      <c r="Q145" s="50"/>
      <c r="R145" s="50"/>
      <c r="S145" s="49"/>
      <c r="T145" s="46"/>
      <c r="U145" s="46">
        <v>0</v>
      </c>
      <c r="V145" s="51"/>
      <c r="W145" s="62"/>
      <c r="X145" s="62"/>
      <c r="Y145" s="23" t="str">
        <f t="shared" si="10"/>
        <v/>
      </c>
      <c r="Z145" s="23" t="str">
        <f t="shared" si="11"/>
        <v/>
      </c>
      <c r="AA145" s="19">
        <f t="shared" si="12"/>
        <v>0</v>
      </c>
      <c r="AB145" s="19">
        <f t="shared" si="13"/>
        <v>0</v>
      </c>
      <c r="AC145" s="19">
        <f t="shared" si="14"/>
        <v>0</v>
      </c>
      <c r="AD145" s="23" t="str">
        <f t="shared" si="15"/>
        <v/>
      </c>
      <c r="AE145" s="23" t="str">
        <f t="shared" si="16"/>
        <v/>
      </c>
    </row>
    <row r="146" spans="2:31" x14ac:dyDescent="0.25">
      <c r="B146" s="18">
        <f t="shared" si="17"/>
        <v>124</v>
      </c>
      <c r="C146" s="25">
        <v>5500000000391</v>
      </c>
      <c r="D146" s="19"/>
      <c r="E146" s="19"/>
      <c r="F146" s="20"/>
      <c r="G146" s="20" t="s">
        <v>256</v>
      </c>
      <c r="H146" s="21">
        <v>1</v>
      </c>
      <c r="I146" s="21" t="s">
        <v>995</v>
      </c>
      <c r="J146" s="46" t="s">
        <v>1086</v>
      </c>
      <c r="K146" s="46"/>
      <c r="L146" s="47">
        <v>0</v>
      </c>
      <c r="M146" s="48"/>
      <c r="N146" s="97">
        <v>24.93</v>
      </c>
      <c r="O146" s="49">
        <v>9.2499999999999999E-2</v>
      </c>
      <c r="P146" s="50">
        <v>0</v>
      </c>
      <c r="Q146" s="50">
        <v>0.12</v>
      </c>
      <c r="R146" s="50">
        <v>0</v>
      </c>
      <c r="S146" s="49">
        <v>0</v>
      </c>
      <c r="T146" s="46"/>
      <c r="U146" s="46">
        <v>50</v>
      </c>
      <c r="V146" s="51"/>
      <c r="W146" s="62"/>
      <c r="X146" s="62"/>
      <c r="Y146" s="23" t="str">
        <f t="shared" si="10"/>
        <v/>
      </c>
      <c r="Z146" s="23">
        <f t="shared" si="11"/>
        <v>24.93</v>
      </c>
      <c r="AA146" s="19">
        <f t="shared" si="12"/>
        <v>1</v>
      </c>
      <c r="AB146" s="19">
        <f t="shared" si="13"/>
        <v>0</v>
      </c>
      <c r="AC146" s="19">
        <f t="shared" si="14"/>
        <v>1</v>
      </c>
      <c r="AD146" s="23" t="str">
        <f t="shared" si="15"/>
        <v/>
      </c>
      <c r="AE146" s="23" t="str">
        <f t="shared" si="16"/>
        <v/>
      </c>
    </row>
    <row r="147" spans="2:31" x14ac:dyDescent="0.25">
      <c r="B147" s="18">
        <f t="shared" si="17"/>
        <v>125</v>
      </c>
      <c r="C147" s="25">
        <v>5500000001283</v>
      </c>
      <c r="D147" s="19"/>
      <c r="E147" s="19"/>
      <c r="F147" s="2"/>
      <c r="G147" s="20" t="s">
        <v>257</v>
      </c>
      <c r="H147" s="21">
        <v>1</v>
      </c>
      <c r="I147" s="21" t="s">
        <v>995</v>
      </c>
      <c r="J147" s="46" t="s">
        <v>1073</v>
      </c>
      <c r="K147" s="46" t="s">
        <v>85</v>
      </c>
      <c r="L147" s="47" t="s">
        <v>1188</v>
      </c>
      <c r="M147" s="48"/>
      <c r="N147" s="97"/>
      <c r="O147" s="49"/>
      <c r="P147" s="50"/>
      <c r="Q147" s="50"/>
      <c r="R147" s="50"/>
      <c r="S147" s="49"/>
      <c r="T147" s="46"/>
      <c r="U147" s="46">
        <v>0</v>
      </c>
      <c r="V147" s="51"/>
      <c r="W147" s="62"/>
      <c r="X147" s="62"/>
      <c r="Y147" s="23" t="str">
        <f t="shared" si="10"/>
        <v/>
      </c>
      <c r="Z147" s="23" t="str">
        <f t="shared" si="11"/>
        <v/>
      </c>
      <c r="AA147" s="19">
        <f t="shared" si="12"/>
        <v>0</v>
      </c>
      <c r="AB147" s="19">
        <f t="shared" si="13"/>
        <v>0</v>
      </c>
      <c r="AC147" s="19">
        <f t="shared" si="14"/>
        <v>0</v>
      </c>
      <c r="AD147" s="23" t="str">
        <f t="shared" si="15"/>
        <v/>
      </c>
      <c r="AE147" s="23" t="str">
        <f t="shared" si="16"/>
        <v/>
      </c>
    </row>
    <row r="148" spans="2:31" x14ac:dyDescent="0.25">
      <c r="B148" s="18">
        <f t="shared" si="17"/>
        <v>126</v>
      </c>
      <c r="C148" s="25">
        <v>5200000010902</v>
      </c>
      <c r="D148" s="19"/>
      <c r="E148" s="19"/>
      <c r="F148" s="2"/>
      <c r="G148" s="20" t="s">
        <v>258</v>
      </c>
      <c r="H148" s="21">
        <v>1</v>
      </c>
      <c r="I148" s="21" t="s">
        <v>995</v>
      </c>
      <c r="J148" s="46" t="s">
        <v>1087</v>
      </c>
      <c r="K148" s="46"/>
      <c r="L148" s="47">
        <v>0</v>
      </c>
      <c r="M148" s="48"/>
      <c r="N148" s="97">
        <v>407.08</v>
      </c>
      <c r="O148" s="49">
        <v>9.2499999999999999E-2</v>
      </c>
      <c r="P148" s="50">
        <v>0</v>
      </c>
      <c r="Q148" s="50">
        <v>0.12</v>
      </c>
      <c r="R148" s="50">
        <v>0</v>
      </c>
      <c r="S148" s="49">
        <v>0</v>
      </c>
      <c r="T148" s="46"/>
      <c r="U148" s="46">
        <v>55</v>
      </c>
      <c r="V148" s="51"/>
      <c r="W148" s="62"/>
      <c r="X148" s="62"/>
      <c r="Y148" s="23" t="str">
        <f t="shared" si="10"/>
        <v/>
      </c>
      <c r="Z148" s="23">
        <f t="shared" si="11"/>
        <v>407.08</v>
      </c>
      <c r="AA148" s="19">
        <f t="shared" si="12"/>
        <v>1</v>
      </c>
      <c r="AB148" s="19">
        <f t="shared" si="13"/>
        <v>0</v>
      </c>
      <c r="AC148" s="19">
        <f t="shared" si="14"/>
        <v>1</v>
      </c>
      <c r="AD148" s="23" t="str">
        <f t="shared" si="15"/>
        <v/>
      </c>
      <c r="AE148" s="23" t="str">
        <f t="shared" si="16"/>
        <v/>
      </c>
    </row>
    <row r="149" spans="2:31" x14ac:dyDescent="0.25">
      <c r="B149" s="18">
        <f t="shared" si="17"/>
        <v>127</v>
      </c>
      <c r="C149" s="25">
        <v>5500000000104</v>
      </c>
      <c r="D149" s="19"/>
      <c r="E149" s="19"/>
      <c r="F149" s="20"/>
      <c r="G149" s="20" t="s">
        <v>259</v>
      </c>
      <c r="H149" s="21">
        <v>61</v>
      </c>
      <c r="I149" s="21" t="s">
        <v>995</v>
      </c>
      <c r="J149" s="46" t="s">
        <v>1073</v>
      </c>
      <c r="K149" s="46" t="s">
        <v>81</v>
      </c>
      <c r="L149" s="47" t="s">
        <v>1191</v>
      </c>
      <c r="M149" s="48"/>
      <c r="N149" s="97"/>
      <c r="O149" s="49"/>
      <c r="P149" s="50"/>
      <c r="Q149" s="50"/>
      <c r="R149" s="50"/>
      <c r="S149" s="49"/>
      <c r="T149" s="46"/>
      <c r="U149" s="46">
        <v>0</v>
      </c>
      <c r="V149" s="51"/>
      <c r="W149" s="62"/>
      <c r="X149" s="62"/>
      <c r="Y149" s="23" t="str">
        <f t="shared" si="10"/>
        <v/>
      </c>
      <c r="Z149" s="23" t="str">
        <f t="shared" si="11"/>
        <v/>
      </c>
      <c r="AA149" s="19">
        <f t="shared" si="12"/>
        <v>0</v>
      </c>
      <c r="AB149" s="19">
        <f t="shared" si="13"/>
        <v>0</v>
      </c>
      <c r="AC149" s="19">
        <f t="shared" si="14"/>
        <v>0</v>
      </c>
      <c r="AD149" s="23" t="str">
        <f t="shared" si="15"/>
        <v/>
      </c>
      <c r="AE149" s="23" t="str">
        <f t="shared" si="16"/>
        <v/>
      </c>
    </row>
    <row r="150" spans="2:31" x14ac:dyDescent="0.25">
      <c r="B150" s="18">
        <f t="shared" si="17"/>
        <v>128</v>
      </c>
      <c r="C150" s="25">
        <v>5200000010903</v>
      </c>
      <c r="D150" s="19"/>
      <c r="E150" s="19"/>
      <c r="F150" s="2"/>
      <c r="G150" s="20" t="s">
        <v>260</v>
      </c>
      <c r="H150" s="21">
        <v>1</v>
      </c>
      <c r="I150" s="21" t="s">
        <v>995</v>
      </c>
      <c r="J150" s="46" t="s">
        <v>1087</v>
      </c>
      <c r="K150" s="46"/>
      <c r="L150" s="47">
        <v>0</v>
      </c>
      <c r="M150" s="48"/>
      <c r="N150" s="97">
        <v>423.38</v>
      </c>
      <c r="O150" s="49">
        <v>9.2499999999999999E-2</v>
      </c>
      <c r="P150" s="50">
        <v>0</v>
      </c>
      <c r="Q150" s="50">
        <v>0.12</v>
      </c>
      <c r="R150" s="50">
        <v>0</v>
      </c>
      <c r="S150" s="49">
        <v>0</v>
      </c>
      <c r="T150" s="46"/>
      <c r="U150" s="46">
        <v>55</v>
      </c>
      <c r="V150" s="51"/>
      <c r="W150" s="62"/>
      <c r="X150" s="62"/>
      <c r="Y150" s="23" t="str">
        <f t="shared" si="10"/>
        <v/>
      </c>
      <c r="Z150" s="23">
        <f t="shared" si="11"/>
        <v>423.38</v>
      </c>
      <c r="AA150" s="19">
        <f t="shared" si="12"/>
        <v>1</v>
      </c>
      <c r="AB150" s="19">
        <f t="shared" si="13"/>
        <v>0</v>
      </c>
      <c r="AC150" s="19">
        <f t="shared" si="14"/>
        <v>1</v>
      </c>
      <c r="AD150" s="23" t="str">
        <f t="shared" si="15"/>
        <v/>
      </c>
      <c r="AE150" s="23" t="str">
        <f t="shared" si="16"/>
        <v/>
      </c>
    </row>
    <row r="151" spans="2:31" x14ac:dyDescent="0.25">
      <c r="B151" s="18">
        <f t="shared" si="17"/>
        <v>129</v>
      </c>
      <c r="C151" s="25">
        <v>5200000010920</v>
      </c>
      <c r="D151" s="19"/>
      <c r="E151" s="19"/>
      <c r="F151" s="20"/>
      <c r="G151" s="20" t="s">
        <v>261</v>
      </c>
      <c r="H151" s="21">
        <v>1</v>
      </c>
      <c r="I151" s="21" t="s">
        <v>995</v>
      </c>
      <c r="J151" s="46" t="s">
        <v>1073</v>
      </c>
      <c r="K151" s="46" t="s">
        <v>85</v>
      </c>
      <c r="L151" s="47" t="s">
        <v>1188</v>
      </c>
      <c r="M151" s="48"/>
      <c r="N151" s="97"/>
      <c r="O151" s="49"/>
      <c r="P151" s="50"/>
      <c r="Q151" s="50"/>
      <c r="R151" s="50"/>
      <c r="S151" s="49"/>
      <c r="T151" s="46"/>
      <c r="U151" s="46">
        <v>0</v>
      </c>
      <c r="V151" s="51"/>
      <c r="W151" s="62"/>
      <c r="X151" s="62"/>
      <c r="Y151" s="23" t="str">
        <f t="shared" ref="Y151:Y214" si="18">IF(M151&lt;&gt;"",$H151*M151,"")</f>
        <v/>
      </c>
      <c r="Z151" s="23" t="str">
        <f t="shared" ref="Z151:Z214" si="19">IF(N151&lt;&gt;"",$H151*N151,"")</f>
        <v/>
      </c>
      <c r="AA151" s="19">
        <f t="shared" ref="AA151:AA214" si="20">IF(OR(M151&lt;&gt;"",N151&lt;&gt;""),1,0)</f>
        <v>0</v>
      </c>
      <c r="AB151" s="19">
        <f t="shared" ref="AB151:AB214" si="21">IF(M151&lt;&gt;0,1,0)</f>
        <v>0</v>
      </c>
      <c r="AC151" s="19">
        <f t="shared" ref="AC151:AC214" si="22">IF(N151&lt;&gt;0,1,0)</f>
        <v>0</v>
      </c>
      <c r="AD151" s="23" t="str">
        <f t="shared" ref="AD151:AD214" si="23">IF(W151&lt;&gt;"",$H151*W151,"")</f>
        <v/>
      </c>
      <c r="AE151" s="23" t="str">
        <f t="shared" ref="AE151:AE214" si="24">IF(X151&lt;&gt;"",$H151*X151,"")</f>
        <v/>
      </c>
    </row>
    <row r="152" spans="2:31" x14ac:dyDescent="0.25">
      <c r="B152" s="18">
        <f t="shared" ref="B152:B215" si="25">IF(G152="","",B151+1)</f>
        <v>130</v>
      </c>
      <c r="C152" s="25">
        <v>5200000010923</v>
      </c>
      <c r="D152" s="19"/>
      <c r="E152" s="19"/>
      <c r="F152" s="2"/>
      <c r="G152" s="20" t="s">
        <v>262</v>
      </c>
      <c r="H152" s="21">
        <v>1</v>
      </c>
      <c r="I152" s="21" t="s">
        <v>995</v>
      </c>
      <c r="J152" s="46" t="s">
        <v>1073</v>
      </c>
      <c r="K152" s="46" t="s">
        <v>85</v>
      </c>
      <c r="L152" s="47" t="s">
        <v>1188</v>
      </c>
      <c r="M152" s="48"/>
      <c r="N152" s="97"/>
      <c r="O152" s="49"/>
      <c r="P152" s="50"/>
      <c r="Q152" s="50"/>
      <c r="R152" s="50"/>
      <c r="S152" s="49"/>
      <c r="T152" s="46"/>
      <c r="U152" s="46">
        <v>0</v>
      </c>
      <c r="V152" s="51"/>
      <c r="W152" s="62"/>
      <c r="X152" s="62"/>
      <c r="Y152" s="23" t="str">
        <f t="shared" si="18"/>
        <v/>
      </c>
      <c r="Z152" s="23" t="str">
        <f t="shared" si="19"/>
        <v/>
      </c>
      <c r="AA152" s="19">
        <f t="shared" si="20"/>
        <v>0</v>
      </c>
      <c r="AB152" s="19">
        <f t="shared" si="21"/>
        <v>0</v>
      </c>
      <c r="AC152" s="19">
        <f t="shared" si="22"/>
        <v>0</v>
      </c>
      <c r="AD152" s="23" t="str">
        <f t="shared" si="23"/>
        <v/>
      </c>
      <c r="AE152" s="23" t="str">
        <f t="shared" si="24"/>
        <v/>
      </c>
    </row>
    <row r="153" spans="2:31" x14ac:dyDescent="0.25">
      <c r="B153" s="18">
        <f t="shared" si="25"/>
        <v>131</v>
      </c>
      <c r="C153" s="25">
        <v>5200000011577</v>
      </c>
      <c r="D153" s="19"/>
      <c r="E153" s="19"/>
      <c r="F153" s="20"/>
      <c r="G153" s="20" t="s">
        <v>263</v>
      </c>
      <c r="H153" s="21">
        <v>1</v>
      </c>
      <c r="I153" s="21" t="s">
        <v>995</v>
      </c>
      <c r="J153" s="46" t="s">
        <v>1073</v>
      </c>
      <c r="K153" s="46" t="s">
        <v>81</v>
      </c>
      <c r="L153" s="47" t="s">
        <v>1191</v>
      </c>
      <c r="M153" s="48"/>
      <c r="N153" s="97"/>
      <c r="O153" s="49"/>
      <c r="P153" s="50"/>
      <c r="Q153" s="50"/>
      <c r="R153" s="50"/>
      <c r="S153" s="49"/>
      <c r="T153" s="46"/>
      <c r="U153" s="46">
        <v>0</v>
      </c>
      <c r="V153" s="51"/>
      <c r="W153" s="62"/>
      <c r="X153" s="62"/>
      <c r="Y153" s="23" t="str">
        <f t="shared" si="18"/>
        <v/>
      </c>
      <c r="Z153" s="23" t="str">
        <f t="shared" si="19"/>
        <v/>
      </c>
      <c r="AA153" s="19">
        <f t="shared" si="20"/>
        <v>0</v>
      </c>
      <c r="AB153" s="19">
        <f t="shared" si="21"/>
        <v>0</v>
      </c>
      <c r="AC153" s="19">
        <f t="shared" si="22"/>
        <v>0</v>
      </c>
      <c r="AD153" s="23" t="str">
        <f t="shared" si="23"/>
        <v/>
      </c>
      <c r="AE153" s="23" t="str">
        <f t="shared" si="24"/>
        <v/>
      </c>
    </row>
    <row r="154" spans="2:31" x14ac:dyDescent="0.25">
      <c r="B154" s="18">
        <f t="shared" si="25"/>
        <v>132</v>
      </c>
      <c r="C154" s="25">
        <v>5500000001435</v>
      </c>
      <c r="D154" s="19"/>
      <c r="E154" s="19"/>
      <c r="F154" s="2"/>
      <c r="G154" s="20" t="s">
        <v>264</v>
      </c>
      <c r="H154" s="21">
        <v>8467</v>
      </c>
      <c r="I154" s="21" t="s">
        <v>995</v>
      </c>
      <c r="J154" s="46" t="s">
        <v>1073</v>
      </c>
      <c r="K154" s="46" t="s">
        <v>81</v>
      </c>
      <c r="L154" s="47" t="s">
        <v>1191</v>
      </c>
      <c r="M154" s="48"/>
      <c r="N154" s="97"/>
      <c r="O154" s="49"/>
      <c r="P154" s="50"/>
      <c r="Q154" s="50"/>
      <c r="R154" s="50"/>
      <c r="S154" s="49"/>
      <c r="T154" s="46"/>
      <c r="U154" s="46">
        <v>0</v>
      </c>
      <c r="V154" s="51"/>
      <c r="W154" s="62"/>
      <c r="X154" s="62"/>
      <c r="Y154" s="23" t="str">
        <f t="shared" si="18"/>
        <v/>
      </c>
      <c r="Z154" s="23" t="str">
        <f t="shared" si="19"/>
        <v/>
      </c>
      <c r="AA154" s="19">
        <f t="shared" si="20"/>
        <v>0</v>
      </c>
      <c r="AB154" s="19">
        <f t="shared" si="21"/>
        <v>0</v>
      </c>
      <c r="AC154" s="19">
        <f t="shared" si="22"/>
        <v>0</v>
      </c>
      <c r="AD154" s="23" t="str">
        <f t="shared" si="23"/>
        <v/>
      </c>
      <c r="AE154" s="23" t="str">
        <f t="shared" si="24"/>
        <v/>
      </c>
    </row>
    <row r="155" spans="2:31" x14ac:dyDescent="0.25">
      <c r="B155" s="18">
        <f t="shared" si="25"/>
        <v>133</v>
      </c>
      <c r="C155" s="25">
        <v>7200000000052</v>
      </c>
      <c r="D155" s="19"/>
      <c r="E155" s="19"/>
      <c r="F155" s="20"/>
      <c r="G155" s="20" t="s">
        <v>265</v>
      </c>
      <c r="H155" s="21">
        <v>1</v>
      </c>
      <c r="I155" s="21" t="s">
        <v>995</v>
      </c>
      <c r="J155" s="46" t="s">
        <v>1073</v>
      </c>
      <c r="K155" s="46" t="s">
        <v>81</v>
      </c>
      <c r="L155" s="47" t="s">
        <v>1191</v>
      </c>
      <c r="M155" s="48"/>
      <c r="N155" s="97"/>
      <c r="O155" s="49"/>
      <c r="P155" s="50"/>
      <c r="Q155" s="50"/>
      <c r="R155" s="50"/>
      <c r="S155" s="49"/>
      <c r="T155" s="46"/>
      <c r="U155" s="46">
        <v>0</v>
      </c>
      <c r="V155" s="51"/>
      <c r="W155" s="62"/>
      <c r="X155" s="62"/>
      <c r="Y155" s="23" t="str">
        <f t="shared" si="18"/>
        <v/>
      </c>
      <c r="Z155" s="23" t="str">
        <f t="shared" si="19"/>
        <v/>
      </c>
      <c r="AA155" s="19">
        <f t="shared" si="20"/>
        <v>0</v>
      </c>
      <c r="AB155" s="19">
        <f t="shared" si="21"/>
        <v>0</v>
      </c>
      <c r="AC155" s="19">
        <f t="shared" si="22"/>
        <v>0</v>
      </c>
      <c r="AD155" s="23" t="str">
        <f t="shared" si="23"/>
        <v/>
      </c>
      <c r="AE155" s="23" t="str">
        <f t="shared" si="24"/>
        <v/>
      </c>
    </row>
    <row r="156" spans="2:31" x14ac:dyDescent="0.25">
      <c r="B156" s="18">
        <f t="shared" si="25"/>
        <v>134</v>
      </c>
      <c r="C156" s="25">
        <v>5200000009923</v>
      </c>
      <c r="D156" s="19"/>
      <c r="E156" s="19"/>
      <c r="F156" s="2"/>
      <c r="G156" s="20" t="s">
        <v>266</v>
      </c>
      <c r="H156" s="21">
        <v>7</v>
      </c>
      <c r="I156" s="21" t="s">
        <v>995</v>
      </c>
      <c r="J156" s="46" t="s">
        <v>1073</v>
      </c>
      <c r="K156" s="46" t="s">
        <v>81</v>
      </c>
      <c r="L156" s="47" t="s">
        <v>1191</v>
      </c>
      <c r="M156" s="48"/>
      <c r="N156" s="97"/>
      <c r="O156" s="49"/>
      <c r="P156" s="50"/>
      <c r="Q156" s="50"/>
      <c r="R156" s="50"/>
      <c r="S156" s="49"/>
      <c r="T156" s="46"/>
      <c r="U156" s="46">
        <v>0</v>
      </c>
      <c r="V156" s="51"/>
      <c r="W156" s="62"/>
      <c r="X156" s="62"/>
      <c r="Y156" s="23" t="str">
        <f t="shared" si="18"/>
        <v/>
      </c>
      <c r="Z156" s="23" t="str">
        <f t="shared" si="19"/>
        <v/>
      </c>
      <c r="AA156" s="19">
        <f t="shared" si="20"/>
        <v>0</v>
      </c>
      <c r="AB156" s="19">
        <f t="shared" si="21"/>
        <v>0</v>
      </c>
      <c r="AC156" s="19">
        <f t="shared" si="22"/>
        <v>0</v>
      </c>
      <c r="AD156" s="23" t="str">
        <f t="shared" si="23"/>
        <v/>
      </c>
      <c r="AE156" s="23" t="str">
        <f t="shared" si="24"/>
        <v/>
      </c>
    </row>
    <row r="157" spans="2:31" x14ac:dyDescent="0.25">
      <c r="B157" s="18">
        <f t="shared" si="25"/>
        <v>135</v>
      </c>
      <c r="C157" s="25">
        <v>5500000001288</v>
      </c>
      <c r="D157" s="19"/>
      <c r="E157" s="19"/>
      <c r="F157" s="20"/>
      <c r="G157" s="20" t="s">
        <v>267</v>
      </c>
      <c r="H157" s="21">
        <v>1</v>
      </c>
      <c r="I157" s="21" t="s">
        <v>995</v>
      </c>
      <c r="J157" s="46" t="s">
        <v>1088</v>
      </c>
      <c r="K157" s="46"/>
      <c r="L157" s="47">
        <v>0</v>
      </c>
      <c r="M157" s="48"/>
      <c r="N157" s="97">
        <v>295.7</v>
      </c>
      <c r="O157" s="49">
        <v>9.2499999999999999E-2</v>
      </c>
      <c r="P157" s="50">
        <v>0</v>
      </c>
      <c r="Q157" s="50">
        <v>0.12</v>
      </c>
      <c r="R157" s="50">
        <v>0</v>
      </c>
      <c r="S157" s="49">
        <v>0</v>
      </c>
      <c r="T157" s="46"/>
      <c r="U157" s="46">
        <v>55</v>
      </c>
      <c r="V157" s="51"/>
      <c r="W157" s="62"/>
      <c r="X157" s="62"/>
      <c r="Y157" s="23" t="str">
        <f t="shared" si="18"/>
        <v/>
      </c>
      <c r="Z157" s="23">
        <f t="shared" si="19"/>
        <v>295.7</v>
      </c>
      <c r="AA157" s="19">
        <f t="shared" si="20"/>
        <v>1</v>
      </c>
      <c r="AB157" s="19">
        <f t="shared" si="21"/>
        <v>0</v>
      </c>
      <c r="AC157" s="19">
        <f t="shared" si="22"/>
        <v>1</v>
      </c>
      <c r="AD157" s="23" t="str">
        <f t="shared" si="23"/>
        <v/>
      </c>
      <c r="AE157" s="23" t="str">
        <f t="shared" si="24"/>
        <v/>
      </c>
    </row>
    <row r="158" spans="2:31" x14ac:dyDescent="0.25">
      <c r="B158" s="18">
        <f t="shared" si="25"/>
        <v>136</v>
      </c>
      <c r="C158" s="25">
        <v>5600000000083</v>
      </c>
      <c r="D158" s="19"/>
      <c r="E158" s="19"/>
      <c r="F158" s="2"/>
      <c r="G158" s="20" t="s">
        <v>268</v>
      </c>
      <c r="H158" s="21">
        <v>1</v>
      </c>
      <c r="I158" s="21" t="s">
        <v>995</v>
      </c>
      <c r="J158" s="46" t="s">
        <v>1073</v>
      </c>
      <c r="K158" s="46" t="s">
        <v>85</v>
      </c>
      <c r="L158" s="47" t="s">
        <v>1186</v>
      </c>
      <c r="M158" s="48"/>
      <c r="N158" s="97"/>
      <c r="O158" s="49"/>
      <c r="P158" s="50"/>
      <c r="Q158" s="50"/>
      <c r="R158" s="50"/>
      <c r="S158" s="49"/>
      <c r="T158" s="46"/>
      <c r="U158" s="46">
        <v>0</v>
      </c>
      <c r="V158" s="51"/>
      <c r="W158" s="62"/>
      <c r="X158" s="62"/>
      <c r="Y158" s="23" t="str">
        <f t="shared" si="18"/>
        <v/>
      </c>
      <c r="Z158" s="23" t="str">
        <f t="shared" si="19"/>
        <v/>
      </c>
      <c r="AA158" s="19">
        <f t="shared" si="20"/>
        <v>0</v>
      </c>
      <c r="AB158" s="19">
        <f t="shared" si="21"/>
        <v>0</v>
      </c>
      <c r="AC158" s="19">
        <f t="shared" si="22"/>
        <v>0</v>
      </c>
      <c r="AD158" s="23" t="str">
        <f t="shared" si="23"/>
        <v/>
      </c>
      <c r="AE158" s="23" t="str">
        <f t="shared" si="24"/>
        <v/>
      </c>
    </row>
    <row r="159" spans="2:31" x14ac:dyDescent="0.25">
      <c r="B159" s="18">
        <f t="shared" si="25"/>
        <v>137</v>
      </c>
      <c r="C159" s="25">
        <v>5500000001322</v>
      </c>
      <c r="D159" s="19"/>
      <c r="E159" s="19"/>
      <c r="F159" s="2"/>
      <c r="G159" s="20" t="s">
        <v>269</v>
      </c>
      <c r="H159" s="21">
        <v>1</v>
      </c>
      <c r="I159" s="21" t="s">
        <v>995</v>
      </c>
      <c r="J159" s="46" t="s">
        <v>1073</v>
      </c>
      <c r="K159" s="46" t="s">
        <v>85</v>
      </c>
      <c r="L159" s="47" t="s">
        <v>1188</v>
      </c>
      <c r="M159" s="48"/>
      <c r="N159" s="97"/>
      <c r="O159" s="49"/>
      <c r="P159" s="50"/>
      <c r="Q159" s="50"/>
      <c r="R159" s="50"/>
      <c r="S159" s="49"/>
      <c r="T159" s="46"/>
      <c r="U159" s="46">
        <v>0</v>
      </c>
      <c r="V159" s="51"/>
      <c r="W159" s="62"/>
      <c r="X159" s="62"/>
      <c r="Y159" s="23" t="str">
        <f t="shared" si="18"/>
        <v/>
      </c>
      <c r="Z159" s="23" t="str">
        <f t="shared" si="19"/>
        <v/>
      </c>
      <c r="AA159" s="19">
        <f t="shared" si="20"/>
        <v>0</v>
      </c>
      <c r="AB159" s="19">
        <f t="shared" si="21"/>
        <v>0</v>
      </c>
      <c r="AC159" s="19">
        <f t="shared" si="22"/>
        <v>0</v>
      </c>
      <c r="AD159" s="23" t="str">
        <f t="shared" si="23"/>
        <v/>
      </c>
      <c r="AE159" s="23" t="str">
        <f t="shared" si="24"/>
        <v/>
      </c>
    </row>
    <row r="160" spans="2:31" x14ac:dyDescent="0.25">
      <c r="B160" s="18">
        <f t="shared" si="25"/>
        <v>138</v>
      </c>
      <c r="C160" s="25">
        <v>5500000002026</v>
      </c>
      <c r="D160" s="19"/>
      <c r="E160" s="19"/>
      <c r="F160" s="20"/>
      <c r="G160" s="20" t="s">
        <v>270</v>
      </c>
      <c r="H160" s="21">
        <v>24</v>
      </c>
      <c r="I160" s="21" t="s">
        <v>995</v>
      </c>
      <c r="J160" s="46" t="s">
        <v>1089</v>
      </c>
      <c r="K160" s="46"/>
      <c r="L160" s="47">
        <v>0</v>
      </c>
      <c r="M160" s="48"/>
      <c r="N160" s="97">
        <v>30.09</v>
      </c>
      <c r="O160" s="49">
        <v>9.2499999999999999E-2</v>
      </c>
      <c r="P160" s="50">
        <v>0</v>
      </c>
      <c r="Q160" s="50">
        <v>0.12</v>
      </c>
      <c r="R160" s="50">
        <v>0</v>
      </c>
      <c r="S160" s="49">
        <v>0</v>
      </c>
      <c r="T160" s="46"/>
      <c r="U160" s="46">
        <v>45</v>
      </c>
      <c r="V160" s="51"/>
      <c r="W160" s="62"/>
      <c r="X160" s="62"/>
      <c r="Y160" s="23" t="str">
        <f t="shared" si="18"/>
        <v/>
      </c>
      <c r="Z160" s="23">
        <f t="shared" si="19"/>
        <v>722.16</v>
      </c>
      <c r="AA160" s="19">
        <f t="shared" si="20"/>
        <v>1</v>
      </c>
      <c r="AB160" s="19">
        <f t="shared" si="21"/>
        <v>0</v>
      </c>
      <c r="AC160" s="19">
        <f t="shared" si="22"/>
        <v>1</v>
      </c>
      <c r="AD160" s="23" t="str">
        <f t="shared" si="23"/>
        <v/>
      </c>
      <c r="AE160" s="23" t="str">
        <f t="shared" si="24"/>
        <v/>
      </c>
    </row>
    <row r="161" spans="2:31" x14ac:dyDescent="0.25">
      <c r="B161" s="18">
        <f t="shared" si="25"/>
        <v>139</v>
      </c>
      <c r="C161" s="25">
        <v>5500000002027</v>
      </c>
      <c r="D161" s="19"/>
      <c r="E161" s="19"/>
      <c r="F161" s="2"/>
      <c r="G161" s="20" t="s">
        <v>271</v>
      </c>
      <c r="H161" s="21">
        <v>72</v>
      </c>
      <c r="I161" s="21" t="s">
        <v>995</v>
      </c>
      <c r="J161" s="46" t="s">
        <v>1090</v>
      </c>
      <c r="K161" s="46"/>
      <c r="L161" s="47">
        <v>0</v>
      </c>
      <c r="M161" s="48"/>
      <c r="N161" s="97">
        <v>75.010000000000005</v>
      </c>
      <c r="O161" s="49">
        <v>9.2499999999999999E-2</v>
      </c>
      <c r="P161" s="50">
        <v>0</v>
      </c>
      <c r="Q161" s="50">
        <v>0.12</v>
      </c>
      <c r="R161" s="50">
        <v>0</v>
      </c>
      <c r="S161" s="49">
        <v>0</v>
      </c>
      <c r="T161" s="46"/>
      <c r="U161" s="46">
        <v>50</v>
      </c>
      <c r="V161" s="51"/>
      <c r="W161" s="62"/>
      <c r="X161" s="62"/>
      <c r="Y161" s="23" t="str">
        <f t="shared" si="18"/>
        <v/>
      </c>
      <c r="Z161" s="23">
        <f t="shared" si="19"/>
        <v>5400.72</v>
      </c>
      <c r="AA161" s="19">
        <f t="shared" si="20"/>
        <v>1</v>
      </c>
      <c r="AB161" s="19">
        <f t="shared" si="21"/>
        <v>0</v>
      </c>
      <c r="AC161" s="19">
        <f t="shared" si="22"/>
        <v>1</v>
      </c>
      <c r="AD161" s="23" t="str">
        <f t="shared" si="23"/>
        <v/>
      </c>
      <c r="AE161" s="23" t="str">
        <f t="shared" si="24"/>
        <v/>
      </c>
    </row>
    <row r="162" spans="2:31" x14ac:dyDescent="0.25">
      <c r="B162" s="18">
        <f t="shared" si="25"/>
        <v>140</v>
      </c>
      <c r="C162" s="25">
        <v>5500000001638</v>
      </c>
      <c r="D162" s="19"/>
      <c r="E162" s="19"/>
      <c r="F162" s="2"/>
      <c r="G162" s="20" t="s">
        <v>272</v>
      </c>
      <c r="H162" s="21">
        <v>1</v>
      </c>
      <c r="I162" s="21" t="s">
        <v>995</v>
      </c>
      <c r="J162" s="46" t="s">
        <v>1283</v>
      </c>
      <c r="K162" s="46"/>
      <c r="L162" s="47" t="s">
        <v>1201</v>
      </c>
      <c r="M162" s="48"/>
      <c r="N162" s="97">
        <v>286.64</v>
      </c>
      <c r="O162" s="49">
        <v>9.2499999999999999E-2</v>
      </c>
      <c r="P162" s="50">
        <v>0</v>
      </c>
      <c r="Q162" s="50">
        <v>0.12</v>
      </c>
      <c r="R162" s="50">
        <v>0</v>
      </c>
      <c r="S162" s="49">
        <v>0</v>
      </c>
      <c r="T162" s="46"/>
      <c r="U162" s="46">
        <v>55</v>
      </c>
      <c r="V162" s="51"/>
      <c r="W162" s="62"/>
      <c r="X162" s="62"/>
      <c r="Y162" s="23" t="str">
        <f t="shared" si="18"/>
        <v/>
      </c>
      <c r="Z162" s="23">
        <f t="shared" si="19"/>
        <v>286.64</v>
      </c>
      <c r="AA162" s="19">
        <f t="shared" si="20"/>
        <v>1</v>
      </c>
      <c r="AB162" s="19">
        <f t="shared" si="21"/>
        <v>0</v>
      </c>
      <c r="AC162" s="19">
        <f t="shared" si="22"/>
        <v>1</v>
      </c>
      <c r="AD162" s="23" t="str">
        <f t="shared" si="23"/>
        <v/>
      </c>
      <c r="AE162" s="23" t="str">
        <f t="shared" si="24"/>
        <v/>
      </c>
    </row>
    <row r="163" spans="2:31" x14ac:dyDescent="0.25">
      <c r="B163" s="18">
        <f t="shared" si="25"/>
        <v>141</v>
      </c>
      <c r="C163" s="25">
        <v>5200000010261</v>
      </c>
      <c r="D163" s="19"/>
      <c r="E163" s="19"/>
      <c r="F163" s="20"/>
      <c r="G163" s="20" t="s">
        <v>273</v>
      </c>
      <c r="H163" s="21">
        <v>1</v>
      </c>
      <c r="I163" s="21" t="s">
        <v>995</v>
      </c>
      <c r="J163" s="46" t="s">
        <v>1073</v>
      </c>
      <c r="K163" s="46" t="s">
        <v>85</v>
      </c>
      <c r="L163" s="47" t="s">
        <v>1186</v>
      </c>
      <c r="M163" s="48"/>
      <c r="N163" s="97"/>
      <c r="O163" s="49"/>
      <c r="P163" s="50"/>
      <c r="Q163" s="50"/>
      <c r="R163" s="50"/>
      <c r="S163" s="49"/>
      <c r="T163" s="46"/>
      <c r="U163" s="46">
        <v>0</v>
      </c>
      <c r="V163" s="51"/>
      <c r="W163" s="62"/>
      <c r="X163" s="62"/>
      <c r="Y163" s="23" t="str">
        <f t="shared" si="18"/>
        <v/>
      </c>
      <c r="Z163" s="23" t="str">
        <f t="shared" si="19"/>
        <v/>
      </c>
      <c r="AA163" s="19">
        <f t="shared" si="20"/>
        <v>0</v>
      </c>
      <c r="AB163" s="19">
        <f t="shared" si="21"/>
        <v>0</v>
      </c>
      <c r="AC163" s="19">
        <f t="shared" si="22"/>
        <v>0</v>
      </c>
      <c r="AD163" s="23" t="str">
        <f t="shared" si="23"/>
        <v/>
      </c>
      <c r="AE163" s="23" t="str">
        <f t="shared" si="24"/>
        <v/>
      </c>
    </row>
    <row r="164" spans="2:31" x14ac:dyDescent="0.25">
      <c r="B164" s="18">
        <f t="shared" si="25"/>
        <v>142</v>
      </c>
      <c r="C164" s="25">
        <v>7600000001380</v>
      </c>
      <c r="D164" s="19"/>
      <c r="E164" s="19"/>
      <c r="F164" s="2"/>
      <c r="G164" s="20" t="s">
        <v>274</v>
      </c>
      <c r="H164" s="21">
        <v>1</v>
      </c>
      <c r="I164" s="21" t="s">
        <v>995</v>
      </c>
      <c r="J164" s="46" t="s">
        <v>1073</v>
      </c>
      <c r="K164" s="46" t="s">
        <v>81</v>
      </c>
      <c r="L164" s="47" t="s">
        <v>1191</v>
      </c>
      <c r="M164" s="48"/>
      <c r="N164" s="97"/>
      <c r="O164" s="49"/>
      <c r="P164" s="50"/>
      <c r="Q164" s="50"/>
      <c r="R164" s="50"/>
      <c r="S164" s="49"/>
      <c r="T164" s="46"/>
      <c r="U164" s="46">
        <v>0</v>
      </c>
      <c r="V164" s="51"/>
      <c r="W164" s="62"/>
      <c r="X164" s="62"/>
      <c r="Y164" s="23" t="str">
        <f t="shared" si="18"/>
        <v/>
      </c>
      <c r="Z164" s="23" t="str">
        <f t="shared" si="19"/>
        <v/>
      </c>
      <c r="AA164" s="19">
        <f t="shared" si="20"/>
        <v>0</v>
      </c>
      <c r="AB164" s="19">
        <f t="shared" si="21"/>
        <v>0</v>
      </c>
      <c r="AC164" s="19">
        <f t="shared" si="22"/>
        <v>0</v>
      </c>
      <c r="AD164" s="23" t="str">
        <f t="shared" si="23"/>
        <v/>
      </c>
      <c r="AE164" s="23" t="str">
        <f t="shared" si="24"/>
        <v/>
      </c>
    </row>
    <row r="165" spans="2:31" x14ac:dyDescent="0.25">
      <c r="B165" s="18">
        <f t="shared" si="25"/>
        <v>143</v>
      </c>
      <c r="C165" s="25">
        <v>5500000001663</v>
      </c>
      <c r="D165" s="19"/>
      <c r="E165" s="19"/>
      <c r="F165" s="20"/>
      <c r="G165" s="20" t="s">
        <v>275</v>
      </c>
      <c r="H165" s="21">
        <v>13</v>
      </c>
      <c r="I165" s="21" t="s">
        <v>995</v>
      </c>
      <c r="J165" s="46" t="s">
        <v>1073</v>
      </c>
      <c r="K165" s="46" t="s">
        <v>81</v>
      </c>
      <c r="L165" s="47" t="s">
        <v>1191</v>
      </c>
      <c r="M165" s="48"/>
      <c r="N165" s="97"/>
      <c r="O165" s="49"/>
      <c r="P165" s="50"/>
      <c r="Q165" s="50"/>
      <c r="R165" s="50"/>
      <c r="S165" s="49"/>
      <c r="T165" s="46"/>
      <c r="U165" s="46">
        <v>0</v>
      </c>
      <c r="V165" s="51"/>
      <c r="W165" s="62"/>
      <c r="X165" s="62"/>
      <c r="Y165" s="23" t="str">
        <f t="shared" si="18"/>
        <v/>
      </c>
      <c r="Z165" s="23" t="str">
        <f t="shared" si="19"/>
        <v/>
      </c>
      <c r="AA165" s="19">
        <f t="shared" si="20"/>
        <v>0</v>
      </c>
      <c r="AB165" s="19">
        <f t="shared" si="21"/>
        <v>0</v>
      </c>
      <c r="AC165" s="19">
        <f t="shared" si="22"/>
        <v>0</v>
      </c>
      <c r="AD165" s="23" t="str">
        <f t="shared" si="23"/>
        <v/>
      </c>
      <c r="AE165" s="23" t="str">
        <f t="shared" si="24"/>
        <v/>
      </c>
    </row>
    <row r="166" spans="2:31" x14ac:dyDescent="0.25">
      <c r="B166" s="18">
        <f t="shared" si="25"/>
        <v>144</v>
      </c>
      <c r="C166" s="25">
        <v>5500000000513</v>
      </c>
      <c r="D166" s="19"/>
      <c r="E166" s="19"/>
      <c r="F166" s="2"/>
      <c r="G166" s="20" t="s">
        <v>276</v>
      </c>
      <c r="H166" s="21">
        <v>14</v>
      </c>
      <c r="I166" s="21" t="s">
        <v>995</v>
      </c>
      <c r="J166" s="46" t="s">
        <v>1091</v>
      </c>
      <c r="K166" s="46"/>
      <c r="L166" s="47">
        <v>0</v>
      </c>
      <c r="M166" s="48"/>
      <c r="N166" s="97">
        <v>400.28</v>
      </c>
      <c r="O166" s="49">
        <v>9.2499999999999999E-2</v>
      </c>
      <c r="P166" s="50">
        <v>0</v>
      </c>
      <c r="Q166" s="50">
        <v>0.12</v>
      </c>
      <c r="R166" s="50">
        <v>0</v>
      </c>
      <c r="S166" s="49">
        <v>0</v>
      </c>
      <c r="T166" s="46"/>
      <c r="U166" s="46">
        <v>50</v>
      </c>
      <c r="V166" s="51"/>
      <c r="W166" s="62"/>
      <c r="X166" s="62"/>
      <c r="Y166" s="23" t="str">
        <f t="shared" si="18"/>
        <v/>
      </c>
      <c r="Z166" s="23">
        <f t="shared" si="19"/>
        <v>5603.92</v>
      </c>
      <c r="AA166" s="19">
        <f t="shared" si="20"/>
        <v>1</v>
      </c>
      <c r="AB166" s="19">
        <f t="shared" si="21"/>
        <v>0</v>
      </c>
      <c r="AC166" s="19">
        <f t="shared" si="22"/>
        <v>1</v>
      </c>
      <c r="AD166" s="23" t="str">
        <f t="shared" si="23"/>
        <v/>
      </c>
      <c r="AE166" s="23" t="str">
        <f t="shared" si="24"/>
        <v/>
      </c>
    </row>
    <row r="167" spans="2:31" x14ac:dyDescent="0.25">
      <c r="B167" s="18">
        <f t="shared" si="25"/>
        <v>145</v>
      </c>
      <c r="C167" s="25">
        <v>6000000000725</v>
      </c>
      <c r="D167" s="19"/>
      <c r="E167" s="19"/>
      <c r="F167" s="20"/>
      <c r="G167" s="20" t="s">
        <v>277</v>
      </c>
      <c r="H167" s="21">
        <v>1</v>
      </c>
      <c r="I167" s="21" t="s">
        <v>995</v>
      </c>
      <c r="J167" s="46" t="s">
        <v>1092</v>
      </c>
      <c r="K167" s="46"/>
      <c r="L167" s="47">
        <v>0</v>
      </c>
      <c r="M167" s="48"/>
      <c r="N167" s="97">
        <v>27.74</v>
      </c>
      <c r="O167" s="49">
        <v>9.2499999999999999E-2</v>
      </c>
      <c r="P167" s="50">
        <v>0</v>
      </c>
      <c r="Q167" s="50">
        <v>0.12</v>
      </c>
      <c r="R167" s="50">
        <v>0</v>
      </c>
      <c r="S167" s="49">
        <v>0.06</v>
      </c>
      <c r="T167" s="46"/>
      <c r="U167" s="46">
        <v>45</v>
      </c>
      <c r="V167" s="51"/>
      <c r="W167" s="62"/>
      <c r="X167" s="62"/>
      <c r="Y167" s="23" t="str">
        <f t="shared" si="18"/>
        <v/>
      </c>
      <c r="Z167" s="23">
        <f t="shared" si="19"/>
        <v>27.74</v>
      </c>
      <c r="AA167" s="19">
        <f t="shared" si="20"/>
        <v>1</v>
      </c>
      <c r="AB167" s="19">
        <f t="shared" si="21"/>
        <v>0</v>
      </c>
      <c r="AC167" s="19">
        <f t="shared" si="22"/>
        <v>1</v>
      </c>
      <c r="AD167" s="23" t="str">
        <f t="shared" si="23"/>
        <v/>
      </c>
      <c r="AE167" s="23" t="str">
        <f t="shared" si="24"/>
        <v/>
      </c>
    </row>
    <row r="168" spans="2:31" x14ac:dyDescent="0.25">
      <c r="B168" s="18">
        <f t="shared" si="25"/>
        <v>146</v>
      </c>
      <c r="C168" s="25">
        <v>6600000000050</v>
      </c>
      <c r="D168" s="19"/>
      <c r="E168" s="19"/>
      <c r="F168" s="2"/>
      <c r="G168" s="20" t="s">
        <v>278</v>
      </c>
      <c r="H168" s="21">
        <v>27</v>
      </c>
      <c r="I168" s="21" t="s">
        <v>995</v>
      </c>
      <c r="J168" s="46" t="s">
        <v>1092</v>
      </c>
      <c r="K168" s="46"/>
      <c r="L168" s="47">
        <v>0</v>
      </c>
      <c r="M168" s="48"/>
      <c r="N168" s="97">
        <v>6.2</v>
      </c>
      <c r="O168" s="49">
        <v>9.2499999999999999E-2</v>
      </c>
      <c r="P168" s="50">
        <v>0</v>
      </c>
      <c r="Q168" s="50">
        <v>0.12</v>
      </c>
      <c r="R168" s="50">
        <v>0</v>
      </c>
      <c r="S168" s="49">
        <v>0.06</v>
      </c>
      <c r="T168" s="46"/>
      <c r="U168" s="46">
        <v>35</v>
      </c>
      <c r="V168" s="51"/>
      <c r="W168" s="62"/>
      <c r="X168" s="62"/>
      <c r="Y168" s="23" t="str">
        <f t="shared" si="18"/>
        <v/>
      </c>
      <c r="Z168" s="23">
        <f t="shared" si="19"/>
        <v>167.4</v>
      </c>
      <c r="AA168" s="19">
        <f t="shared" si="20"/>
        <v>1</v>
      </c>
      <c r="AB168" s="19">
        <f t="shared" si="21"/>
        <v>0</v>
      </c>
      <c r="AC168" s="19">
        <f t="shared" si="22"/>
        <v>1</v>
      </c>
      <c r="AD168" s="23" t="str">
        <f t="shared" si="23"/>
        <v/>
      </c>
      <c r="AE168" s="23" t="str">
        <f t="shared" si="24"/>
        <v/>
      </c>
    </row>
    <row r="169" spans="2:31" x14ac:dyDescent="0.25">
      <c r="B169" s="18">
        <f t="shared" si="25"/>
        <v>147</v>
      </c>
      <c r="C169" s="25">
        <v>5200000010284</v>
      </c>
      <c r="D169" s="19"/>
      <c r="E169" s="19"/>
      <c r="F169" s="20"/>
      <c r="G169" s="20" t="s">
        <v>279</v>
      </c>
      <c r="H169" s="21">
        <v>1</v>
      </c>
      <c r="I169" s="21" t="s">
        <v>995</v>
      </c>
      <c r="J169" s="46" t="s">
        <v>1093</v>
      </c>
      <c r="K169" s="46"/>
      <c r="L169" s="47">
        <v>0</v>
      </c>
      <c r="M169" s="48"/>
      <c r="N169" s="97">
        <v>10.95</v>
      </c>
      <c r="O169" s="49">
        <v>9.2499999999999999E-2</v>
      </c>
      <c r="P169" s="50">
        <v>0</v>
      </c>
      <c r="Q169" s="50">
        <v>0.12</v>
      </c>
      <c r="R169" s="50">
        <v>0</v>
      </c>
      <c r="S169" s="49">
        <v>0</v>
      </c>
      <c r="T169" s="46"/>
      <c r="U169" s="46">
        <v>50</v>
      </c>
      <c r="V169" s="51"/>
      <c r="W169" s="62"/>
      <c r="X169" s="62"/>
      <c r="Y169" s="23" t="str">
        <f t="shared" si="18"/>
        <v/>
      </c>
      <c r="Z169" s="23">
        <f t="shared" si="19"/>
        <v>10.95</v>
      </c>
      <c r="AA169" s="19">
        <f t="shared" si="20"/>
        <v>1</v>
      </c>
      <c r="AB169" s="19">
        <f t="shared" si="21"/>
        <v>0</v>
      </c>
      <c r="AC169" s="19">
        <f t="shared" si="22"/>
        <v>1</v>
      </c>
      <c r="AD169" s="23" t="str">
        <f t="shared" si="23"/>
        <v/>
      </c>
      <c r="AE169" s="23" t="str">
        <f t="shared" si="24"/>
        <v/>
      </c>
    </row>
    <row r="170" spans="2:31" x14ac:dyDescent="0.25">
      <c r="B170" s="18">
        <f t="shared" si="25"/>
        <v>148</v>
      </c>
      <c r="C170" s="25">
        <v>5200000010282</v>
      </c>
      <c r="D170" s="19"/>
      <c r="E170" s="19"/>
      <c r="F170" s="2"/>
      <c r="G170" s="20" t="s">
        <v>280</v>
      </c>
      <c r="H170" s="21">
        <v>1</v>
      </c>
      <c r="I170" s="21" t="s">
        <v>995</v>
      </c>
      <c r="J170" s="46" t="s">
        <v>1093</v>
      </c>
      <c r="K170" s="46"/>
      <c r="L170" s="47">
        <v>0</v>
      </c>
      <c r="M170" s="48"/>
      <c r="N170" s="97">
        <v>11.24</v>
      </c>
      <c r="O170" s="49">
        <v>9.2499999999999999E-2</v>
      </c>
      <c r="P170" s="50">
        <v>0</v>
      </c>
      <c r="Q170" s="50">
        <v>0.12</v>
      </c>
      <c r="R170" s="50">
        <v>0</v>
      </c>
      <c r="S170" s="49">
        <v>0</v>
      </c>
      <c r="T170" s="46"/>
      <c r="U170" s="46">
        <v>45</v>
      </c>
      <c r="V170" s="51"/>
      <c r="W170" s="62"/>
      <c r="X170" s="62"/>
      <c r="Y170" s="23" t="str">
        <f t="shared" si="18"/>
        <v/>
      </c>
      <c r="Z170" s="23">
        <f t="shared" si="19"/>
        <v>11.24</v>
      </c>
      <c r="AA170" s="19">
        <f t="shared" si="20"/>
        <v>1</v>
      </c>
      <c r="AB170" s="19">
        <f t="shared" si="21"/>
        <v>0</v>
      </c>
      <c r="AC170" s="19">
        <f t="shared" si="22"/>
        <v>1</v>
      </c>
      <c r="AD170" s="23" t="str">
        <f t="shared" si="23"/>
        <v/>
      </c>
      <c r="AE170" s="23" t="str">
        <f t="shared" si="24"/>
        <v/>
      </c>
    </row>
    <row r="171" spans="2:31" x14ac:dyDescent="0.25">
      <c r="B171" s="18">
        <f t="shared" si="25"/>
        <v>149</v>
      </c>
      <c r="C171" s="25">
        <v>5500000000462</v>
      </c>
      <c r="D171" s="19"/>
      <c r="E171" s="19"/>
      <c r="F171" s="20"/>
      <c r="G171" s="20" t="s">
        <v>281</v>
      </c>
      <c r="H171" s="21">
        <v>1</v>
      </c>
      <c r="I171" s="21" t="s">
        <v>995</v>
      </c>
      <c r="J171" s="46" t="s">
        <v>1093</v>
      </c>
      <c r="K171" s="46"/>
      <c r="L171" s="47">
        <v>0</v>
      </c>
      <c r="M171" s="48"/>
      <c r="N171" s="97">
        <v>9.98</v>
      </c>
      <c r="O171" s="49">
        <v>9.2499999999999999E-2</v>
      </c>
      <c r="P171" s="50">
        <v>0</v>
      </c>
      <c r="Q171" s="50">
        <v>0.12</v>
      </c>
      <c r="R171" s="50">
        <v>0</v>
      </c>
      <c r="S171" s="49">
        <v>0</v>
      </c>
      <c r="T171" s="46"/>
      <c r="U171" s="46">
        <v>50</v>
      </c>
      <c r="V171" s="51"/>
      <c r="W171" s="62"/>
      <c r="X171" s="62"/>
      <c r="Y171" s="23" t="str">
        <f t="shared" si="18"/>
        <v/>
      </c>
      <c r="Z171" s="23">
        <f t="shared" si="19"/>
        <v>9.98</v>
      </c>
      <c r="AA171" s="19">
        <f t="shared" si="20"/>
        <v>1</v>
      </c>
      <c r="AB171" s="19">
        <f t="shared" si="21"/>
        <v>0</v>
      </c>
      <c r="AC171" s="19">
        <f t="shared" si="22"/>
        <v>1</v>
      </c>
      <c r="AD171" s="23" t="str">
        <f t="shared" si="23"/>
        <v/>
      </c>
      <c r="AE171" s="23" t="str">
        <f t="shared" si="24"/>
        <v/>
      </c>
    </row>
    <row r="172" spans="2:31" x14ac:dyDescent="0.25">
      <c r="B172" s="18">
        <f t="shared" si="25"/>
        <v>150</v>
      </c>
      <c r="C172" s="25">
        <v>5200000000251</v>
      </c>
      <c r="D172" s="19"/>
      <c r="E172" s="19"/>
      <c r="F172" s="2"/>
      <c r="G172" s="20" t="s">
        <v>282</v>
      </c>
      <c r="H172" s="21">
        <v>1700</v>
      </c>
      <c r="I172" s="21" t="s">
        <v>995</v>
      </c>
      <c r="J172" s="46" t="s">
        <v>1094</v>
      </c>
      <c r="K172" s="46"/>
      <c r="L172" s="47">
        <v>0</v>
      </c>
      <c r="M172" s="48"/>
      <c r="N172" s="97">
        <v>15.79</v>
      </c>
      <c r="O172" s="49">
        <v>9.2499999999999999E-2</v>
      </c>
      <c r="P172" s="50">
        <v>0</v>
      </c>
      <c r="Q172" s="50">
        <v>0.04</v>
      </c>
      <c r="R172" s="50">
        <v>0</v>
      </c>
      <c r="S172" s="49">
        <v>0</v>
      </c>
      <c r="T172" s="46"/>
      <c r="U172" s="46">
        <v>50</v>
      </c>
      <c r="V172" s="51"/>
      <c r="W172" s="62"/>
      <c r="X172" s="62"/>
      <c r="Y172" s="23" t="str">
        <f t="shared" si="18"/>
        <v/>
      </c>
      <c r="Z172" s="23">
        <f t="shared" si="19"/>
        <v>26843</v>
      </c>
      <c r="AA172" s="19">
        <f t="shared" si="20"/>
        <v>1</v>
      </c>
      <c r="AB172" s="19">
        <f t="shared" si="21"/>
        <v>0</v>
      </c>
      <c r="AC172" s="19">
        <f t="shared" si="22"/>
        <v>1</v>
      </c>
      <c r="AD172" s="23" t="str">
        <f t="shared" si="23"/>
        <v/>
      </c>
      <c r="AE172" s="23" t="str">
        <f t="shared" si="24"/>
        <v/>
      </c>
    </row>
    <row r="173" spans="2:31" x14ac:dyDescent="0.25">
      <c r="B173" s="18">
        <f t="shared" si="25"/>
        <v>151</v>
      </c>
      <c r="C173" s="25">
        <v>5200000002237</v>
      </c>
      <c r="D173" s="19"/>
      <c r="E173" s="19"/>
      <c r="F173" s="20"/>
      <c r="G173" s="20" t="s">
        <v>283</v>
      </c>
      <c r="H173" s="21">
        <v>17</v>
      </c>
      <c r="I173" s="21" t="s">
        <v>995</v>
      </c>
      <c r="J173" s="46" t="s">
        <v>1093</v>
      </c>
      <c r="K173" s="46"/>
      <c r="L173" s="47" t="s">
        <v>1169</v>
      </c>
      <c r="M173" s="48"/>
      <c r="N173" s="97">
        <v>6.48</v>
      </c>
      <c r="O173" s="49">
        <v>9.2499999999999999E-2</v>
      </c>
      <c r="P173" s="50">
        <v>0</v>
      </c>
      <c r="Q173" s="50">
        <v>0.04</v>
      </c>
      <c r="R173" s="50">
        <v>0</v>
      </c>
      <c r="S173" s="49">
        <v>0</v>
      </c>
      <c r="T173" s="46"/>
      <c r="U173" s="46">
        <v>55</v>
      </c>
      <c r="V173" s="51"/>
      <c r="W173" s="62"/>
      <c r="X173" s="62"/>
      <c r="Y173" s="23" t="str">
        <f t="shared" si="18"/>
        <v/>
      </c>
      <c r="Z173" s="23">
        <f t="shared" si="19"/>
        <v>110.16000000000001</v>
      </c>
      <c r="AA173" s="19">
        <f t="shared" si="20"/>
        <v>1</v>
      </c>
      <c r="AB173" s="19">
        <f t="shared" si="21"/>
        <v>0</v>
      </c>
      <c r="AC173" s="19">
        <f t="shared" si="22"/>
        <v>1</v>
      </c>
      <c r="AD173" s="23" t="str">
        <f t="shared" si="23"/>
        <v/>
      </c>
      <c r="AE173" s="23" t="str">
        <f t="shared" si="24"/>
        <v/>
      </c>
    </row>
    <row r="174" spans="2:31" x14ac:dyDescent="0.25">
      <c r="B174" s="18">
        <f t="shared" si="25"/>
        <v>152</v>
      </c>
      <c r="C174" s="25">
        <v>5200000000374</v>
      </c>
      <c r="D174" s="19"/>
      <c r="E174" s="19"/>
      <c r="F174" s="2"/>
      <c r="G174" s="20" t="s">
        <v>284</v>
      </c>
      <c r="H174" s="21">
        <v>1</v>
      </c>
      <c r="I174" s="21" t="s">
        <v>995</v>
      </c>
      <c r="J174" s="46" t="s">
        <v>1094</v>
      </c>
      <c r="K174" s="46"/>
      <c r="L174" s="47">
        <v>0</v>
      </c>
      <c r="M174" s="48"/>
      <c r="N174" s="97">
        <v>4.1500000000000004</v>
      </c>
      <c r="O174" s="49">
        <v>9.2499999999999999E-2</v>
      </c>
      <c r="P174" s="50">
        <v>0</v>
      </c>
      <c r="Q174" s="50">
        <v>0.04</v>
      </c>
      <c r="R174" s="50">
        <v>0</v>
      </c>
      <c r="S174" s="49">
        <v>0</v>
      </c>
      <c r="T174" s="46"/>
      <c r="U174" s="46">
        <v>85</v>
      </c>
      <c r="V174" s="51"/>
      <c r="W174" s="62"/>
      <c r="X174" s="62"/>
      <c r="Y174" s="23" t="str">
        <f t="shared" si="18"/>
        <v/>
      </c>
      <c r="Z174" s="23">
        <f t="shared" si="19"/>
        <v>4.1500000000000004</v>
      </c>
      <c r="AA174" s="19">
        <f t="shared" si="20"/>
        <v>1</v>
      </c>
      <c r="AB174" s="19">
        <f t="shared" si="21"/>
        <v>0</v>
      </c>
      <c r="AC174" s="19">
        <f t="shared" si="22"/>
        <v>1</v>
      </c>
      <c r="AD174" s="23" t="str">
        <f t="shared" si="23"/>
        <v/>
      </c>
      <c r="AE174" s="23" t="str">
        <f t="shared" si="24"/>
        <v/>
      </c>
    </row>
    <row r="175" spans="2:31" x14ac:dyDescent="0.25">
      <c r="B175" s="18">
        <f t="shared" si="25"/>
        <v>153</v>
      </c>
      <c r="C175" s="25">
        <v>5200000010294</v>
      </c>
      <c r="D175" s="19"/>
      <c r="E175" s="19"/>
      <c r="F175" s="20"/>
      <c r="G175" s="20" t="s">
        <v>285</v>
      </c>
      <c r="H175" s="21">
        <v>1</v>
      </c>
      <c r="I175" s="21" t="s">
        <v>995</v>
      </c>
      <c r="J175" s="46" t="s">
        <v>1093</v>
      </c>
      <c r="K175" s="46"/>
      <c r="L175" s="47" t="s">
        <v>1169</v>
      </c>
      <c r="M175" s="48"/>
      <c r="N175" s="97">
        <v>5.36</v>
      </c>
      <c r="O175" s="49">
        <v>9.2499999999999999E-2</v>
      </c>
      <c r="P175" s="50">
        <v>0</v>
      </c>
      <c r="Q175" s="50">
        <v>0.12</v>
      </c>
      <c r="R175" s="50">
        <v>0</v>
      </c>
      <c r="S175" s="49">
        <v>0</v>
      </c>
      <c r="T175" s="46"/>
      <c r="U175" s="46">
        <v>35</v>
      </c>
      <c r="V175" s="51"/>
      <c r="W175" s="62"/>
      <c r="X175" s="62"/>
      <c r="Y175" s="23" t="str">
        <f t="shared" si="18"/>
        <v/>
      </c>
      <c r="Z175" s="23">
        <f t="shared" si="19"/>
        <v>5.36</v>
      </c>
      <c r="AA175" s="19">
        <f t="shared" si="20"/>
        <v>1</v>
      </c>
      <c r="AB175" s="19">
        <f t="shared" si="21"/>
        <v>0</v>
      </c>
      <c r="AC175" s="19">
        <f t="shared" si="22"/>
        <v>1</v>
      </c>
      <c r="AD175" s="23" t="str">
        <f t="shared" si="23"/>
        <v/>
      </c>
      <c r="AE175" s="23" t="str">
        <f t="shared" si="24"/>
        <v/>
      </c>
    </row>
    <row r="176" spans="2:31" x14ac:dyDescent="0.25">
      <c r="B176" s="18">
        <f t="shared" si="25"/>
        <v>154</v>
      </c>
      <c r="C176" s="25">
        <v>5200000013353</v>
      </c>
      <c r="D176" s="19"/>
      <c r="E176" s="19"/>
      <c r="F176" s="20"/>
      <c r="G176" s="20" t="s">
        <v>286</v>
      </c>
      <c r="H176" s="21">
        <v>1</v>
      </c>
      <c r="I176" s="21" t="s">
        <v>995</v>
      </c>
      <c r="J176" s="46" t="s">
        <v>1093</v>
      </c>
      <c r="K176" s="46"/>
      <c r="L176" s="47">
        <v>0</v>
      </c>
      <c r="M176" s="48"/>
      <c r="N176" s="97">
        <v>9.8000000000000007</v>
      </c>
      <c r="O176" s="49">
        <v>9.2499999999999999E-2</v>
      </c>
      <c r="P176" s="50">
        <v>0</v>
      </c>
      <c r="Q176" s="50">
        <v>0.12</v>
      </c>
      <c r="R176" s="50">
        <v>0</v>
      </c>
      <c r="S176" s="49">
        <v>0</v>
      </c>
      <c r="T176" s="46"/>
      <c r="U176" s="46">
        <v>35</v>
      </c>
      <c r="V176" s="51"/>
      <c r="W176" s="62"/>
      <c r="X176" s="62"/>
      <c r="Y176" s="23" t="str">
        <f t="shared" si="18"/>
        <v/>
      </c>
      <c r="Z176" s="23">
        <f t="shared" si="19"/>
        <v>9.8000000000000007</v>
      </c>
      <c r="AA176" s="19">
        <f t="shared" si="20"/>
        <v>1</v>
      </c>
      <c r="AB176" s="19">
        <f t="shared" si="21"/>
        <v>0</v>
      </c>
      <c r="AC176" s="19">
        <f t="shared" si="22"/>
        <v>1</v>
      </c>
      <c r="AD176" s="23" t="str">
        <f t="shared" si="23"/>
        <v/>
      </c>
      <c r="AE176" s="23" t="str">
        <f t="shared" si="24"/>
        <v/>
      </c>
    </row>
    <row r="177" spans="2:31" x14ac:dyDescent="0.25">
      <c r="B177" s="18">
        <f t="shared" si="25"/>
        <v>155</v>
      </c>
      <c r="C177" s="25">
        <v>5200000023355</v>
      </c>
      <c r="D177" s="19"/>
      <c r="E177" s="19"/>
      <c r="F177" s="2"/>
      <c r="G177" s="20" t="s">
        <v>1004</v>
      </c>
      <c r="H177" s="21">
        <v>3</v>
      </c>
      <c r="I177" s="21" t="s">
        <v>995</v>
      </c>
      <c r="J177" s="46" t="s">
        <v>1095</v>
      </c>
      <c r="K177" s="46"/>
      <c r="L177" s="47">
        <v>0</v>
      </c>
      <c r="M177" s="48"/>
      <c r="N177" s="97">
        <v>27.35</v>
      </c>
      <c r="O177" s="49">
        <v>9.2499999999999999E-2</v>
      </c>
      <c r="P177" s="50">
        <v>0</v>
      </c>
      <c r="Q177" s="50">
        <v>0.04</v>
      </c>
      <c r="R177" s="50">
        <v>0</v>
      </c>
      <c r="S177" s="49">
        <v>0</v>
      </c>
      <c r="T177" s="46"/>
      <c r="U177" s="46">
        <v>50</v>
      </c>
      <c r="V177" s="51"/>
      <c r="W177" s="62"/>
      <c r="X177" s="62"/>
      <c r="Y177" s="23" t="str">
        <f t="shared" si="18"/>
        <v/>
      </c>
      <c r="Z177" s="23">
        <f t="shared" si="19"/>
        <v>82.050000000000011</v>
      </c>
      <c r="AA177" s="19">
        <f t="shared" si="20"/>
        <v>1</v>
      </c>
      <c r="AB177" s="19">
        <f t="shared" si="21"/>
        <v>0</v>
      </c>
      <c r="AC177" s="19">
        <f t="shared" si="22"/>
        <v>1</v>
      </c>
      <c r="AD177" s="23" t="str">
        <f t="shared" si="23"/>
        <v/>
      </c>
      <c r="AE177" s="23" t="str">
        <f t="shared" si="24"/>
        <v/>
      </c>
    </row>
    <row r="178" spans="2:31" x14ac:dyDescent="0.25">
      <c r="B178" s="18">
        <f t="shared" si="25"/>
        <v>156</v>
      </c>
      <c r="C178" s="25">
        <v>5200000014775</v>
      </c>
      <c r="D178" s="19"/>
      <c r="E178" s="19"/>
      <c r="F178" s="20"/>
      <c r="G178" s="20" t="s">
        <v>287</v>
      </c>
      <c r="H178" s="21">
        <v>1</v>
      </c>
      <c r="I178" s="21" t="s">
        <v>995</v>
      </c>
      <c r="J178" s="46" t="s">
        <v>1093</v>
      </c>
      <c r="K178" s="46"/>
      <c r="L178" s="47">
        <v>0</v>
      </c>
      <c r="M178" s="48"/>
      <c r="N178" s="97">
        <v>5.1100000000000003</v>
      </c>
      <c r="O178" s="49">
        <v>9.2499999999999999E-2</v>
      </c>
      <c r="P178" s="50">
        <v>0</v>
      </c>
      <c r="Q178" s="50">
        <v>0.12</v>
      </c>
      <c r="R178" s="50">
        <v>0</v>
      </c>
      <c r="S178" s="49">
        <v>0</v>
      </c>
      <c r="T178" s="46"/>
      <c r="U178" s="46">
        <v>45</v>
      </c>
      <c r="V178" s="51"/>
      <c r="W178" s="62"/>
      <c r="X178" s="62"/>
      <c r="Y178" s="23" t="str">
        <f t="shared" si="18"/>
        <v/>
      </c>
      <c r="Z178" s="23">
        <f t="shared" si="19"/>
        <v>5.1100000000000003</v>
      </c>
      <c r="AA178" s="19">
        <f t="shared" si="20"/>
        <v>1</v>
      </c>
      <c r="AB178" s="19">
        <f t="shared" si="21"/>
        <v>0</v>
      </c>
      <c r="AC178" s="19">
        <f t="shared" si="22"/>
        <v>1</v>
      </c>
      <c r="AD178" s="23" t="str">
        <f t="shared" si="23"/>
        <v/>
      </c>
      <c r="AE178" s="23" t="str">
        <f t="shared" si="24"/>
        <v/>
      </c>
    </row>
    <row r="179" spans="2:31" x14ac:dyDescent="0.25">
      <c r="B179" s="18">
        <f t="shared" si="25"/>
        <v>157</v>
      </c>
      <c r="C179" s="25">
        <v>5200000014776</v>
      </c>
      <c r="D179" s="19"/>
      <c r="E179" s="19"/>
      <c r="F179" s="2"/>
      <c r="G179" s="20" t="s">
        <v>288</v>
      </c>
      <c r="H179" s="21">
        <v>1</v>
      </c>
      <c r="I179" s="21" t="s">
        <v>995</v>
      </c>
      <c r="J179" s="46" t="s">
        <v>1093</v>
      </c>
      <c r="K179" s="46"/>
      <c r="L179" s="47" t="s">
        <v>1202</v>
      </c>
      <c r="M179" s="48"/>
      <c r="N179" s="97">
        <v>6.18</v>
      </c>
      <c r="O179" s="49">
        <v>9.2499999999999999E-2</v>
      </c>
      <c r="P179" s="50">
        <v>0</v>
      </c>
      <c r="Q179" s="50">
        <v>0.12</v>
      </c>
      <c r="R179" s="50">
        <v>0</v>
      </c>
      <c r="S179" s="49">
        <v>0</v>
      </c>
      <c r="T179" s="46"/>
      <c r="U179" s="46">
        <v>45</v>
      </c>
      <c r="V179" s="51"/>
      <c r="W179" s="62"/>
      <c r="X179" s="62"/>
      <c r="Y179" s="23" t="str">
        <f t="shared" si="18"/>
        <v/>
      </c>
      <c r="Z179" s="23">
        <f t="shared" si="19"/>
        <v>6.18</v>
      </c>
      <c r="AA179" s="19">
        <f t="shared" si="20"/>
        <v>1</v>
      </c>
      <c r="AB179" s="19">
        <f t="shared" si="21"/>
        <v>0</v>
      </c>
      <c r="AC179" s="19">
        <f t="shared" si="22"/>
        <v>1</v>
      </c>
      <c r="AD179" s="23" t="str">
        <f t="shared" si="23"/>
        <v/>
      </c>
      <c r="AE179" s="23" t="str">
        <f t="shared" si="24"/>
        <v/>
      </c>
    </row>
    <row r="180" spans="2:31" x14ac:dyDescent="0.25">
      <c r="B180" s="18">
        <f t="shared" si="25"/>
        <v>158</v>
      </c>
      <c r="C180" s="25">
        <v>5200000014812</v>
      </c>
      <c r="D180" s="19"/>
      <c r="E180" s="19"/>
      <c r="F180" s="20"/>
      <c r="G180" s="20" t="s">
        <v>289</v>
      </c>
      <c r="H180" s="21">
        <v>1</v>
      </c>
      <c r="I180" s="21" t="s">
        <v>995</v>
      </c>
      <c r="J180" s="46" t="s">
        <v>1093</v>
      </c>
      <c r="K180" s="46"/>
      <c r="L180" s="47">
        <v>0</v>
      </c>
      <c r="M180" s="48"/>
      <c r="N180" s="97">
        <v>18.98</v>
      </c>
      <c r="O180" s="49">
        <v>9.2499999999999999E-2</v>
      </c>
      <c r="P180" s="50">
        <v>0</v>
      </c>
      <c r="Q180" s="50">
        <v>0.12</v>
      </c>
      <c r="R180" s="50">
        <v>0</v>
      </c>
      <c r="S180" s="49">
        <v>0</v>
      </c>
      <c r="T180" s="46"/>
      <c r="U180" s="46">
        <v>50</v>
      </c>
      <c r="V180" s="51"/>
      <c r="W180" s="62"/>
      <c r="X180" s="62"/>
      <c r="Y180" s="23" t="str">
        <f t="shared" si="18"/>
        <v/>
      </c>
      <c r="Z180" s="23">
        <f t="shared" si="19"/>
        <v>18.98</v>
      </c>
      <c r="AA180" s="19">
        <f t="shared" si="20"/>
        <v>1</v>
      </c>
      <c r="AB180" s="19">
        <f t="shared" si="21"/>
        <v>0</v>
      </c>
      <c r="AC180" s="19">
        <f t="shared" si="22"/>
        <v>1</v>
      </c>
      <c r="AD180" s="23" t="str">
        <f t="shared" si="23"/>
        <v/>
      </c>
      <c r="AE180" s="23" t="str">
        <f t="shared" si="24"/>
        <v/>
      </c>
    </row>
    <row r="181" spans="2:31" x14ac:dyDescent="0.25">
      <c r="B181" s="18">
        <f t="shared" si="25"/>
        <v>159</v>
      </c>
      <c r="C181" s="25">
        <v>5200000014777</v>
      </c>
      <c r="D181" s="19"/>
      <c r="E181" s="19"/>
      <c r="F181" s="2"/>
      <c r="G181" s="20" t="s">
        <v>290</v>
      </c>
      <c r="H181" s="21">
        <v>1</v>
      </c>
      <c r="I181" s="21" t="s">
        <v>995</v>
      </c>
      <c r="J181" s="46" t="s">
        <v>1093</v>
      </c>
      <c r="K181" s="46"/>
      <c r="L181" s="47">
        <v>0</v>
      </c>
      <c r="M181" s="48"/>
      <c r="N181" s="97">
        <v>5.48</v>
      </c>
      <c r="O181" s="49">
        <v>9.2499999999999999E-2</v>
      </c>
      <c r="P181" s="50">
        <v>0</v>
      </c>
      <c r="Q181" s="50">
        <v>0.12</v>
      </c>
      <c r="R181" s="50">
        <v>0</v>
      </c>
      <c r="S181" s="49">
        <v>0</v>
      </c>
      <c r="T181" s="46"/>
      <c r="U181" s="46">
        <v>50</v>
      </c>
      <c r="V181" s="51"/>
      <c r="W181" s="62"/>
      <c r="X181" s="62"/>
      <c r="Y181" s="23" t="str">
        <f t="shared" si="18"/>
        <v/>
      </c>
      <c r="Z181" s="23">
        <f t="shared" si="19"/>
        <v>5.48</v>
      </c>
      <c r="AA181" s="19">
        <f t="shared" si="20"/>
        <v>1</v>
      </c>
      <c r="AB181" s="19">
        <f t="shared" si="21"/>
        <v>0</v>
      </c>
      <c r="AC181" s="19">
        <f t="shared" si="22"/>
        <v>1</v>
      </c>
      <c r="AD181" s="23" t="str">
        <f t="shared" si="23"/>
        <v/>
      </c>
      <c r="AE181" s="23" t="str">
        <f t="shared" si="24"/>
        <v/>
      </c>
    </row>
    <row r="182" spans="2:31" x14ac:dyDescent="0.25">
      <c r="B182" s="18">
        <f t="shared" si="25"/>
        <v>160</v>
      </c>
      <c r="C182" s="25">
        <v>5200000014770</v>
      </c>
      <c r="D182" s="19"/>
      <c r="E182" s="19"/>
      <c r="F182" s="20"/>
      <c r="G182" s="20" t="s">
        <v>291</v>
      </c>
      <c r="H182" s="21">
        <v>1</v>
      </c>
      <c r="I182" s="21" t="s">
        <v>995</v>
      </c>
      <c r="J182" s="46" t="s">
        <v>1093</v>
      </c>
      <c r="K182" s="46"/>
      <c r="L182" s="47">
        <v>0</v>
      </c>
      <c r="M182" s="48"/>
      <c r="N182" s="97">
        <v>15.57</v>
      </c>
      <c r="O182" s="49">
        <v>9.2499999999999999E-2</v>
      </c>
      <c r="P182" s="50">
        <v>0</v>
      </c>
      <c r="Q182" s="50">
        <v>0.12</v>
      </c>
      <c r="R182" s="50">
        <v>0</v>
      </c>
      <c r="S182" s="49">
        <v>0</v>
      </c>
      <c r="T182" s="46"/>
      <c r="U182" s="46">
        <v>35</v>
      </c>
      <c r="V182" s="51"/>
      <c r="W182" s="62"/>
      <c r="X182" s="62"/>
      <c r="Y182" s="23" t="str">
        <f t="shared" si="18"/>
        <v/>
      </c>
      <c r="Z182" s="23">
        <f t="shared" si="19"/>
        <v>15.57</v>
      </c>
      <c r="AA182" s="19">
        <f t="shared" si="20"/>
        <v>1</v>
      </c>
      <c r="AB182" s="19">
        <f t="shared" si="21"/>
        <v>0</v>
      </c>
      <c r="AC182" s="19">
        <f t="shared" si="22"/>
        <v>1</v>
      </c>
      <c r="AD182" s="23" t="str">
        <f t="shared" si="23"/>
        <v/>
      </c>
      <c r="AE182" s="23" t="str">
        <f t="shared" si="24"/>
        <v/>
      </c>
    </row>
    <row r="183" spans="2:31" x14ac:dyDescent="0.25">
      <c r="B183" s="18">
        <f t="shared" si="25"/>
        <v>161</v>
      </c>
      <c r="C183" s="25">
        <v>5200000014805</v>
      </c>
      <c r="D183" s="19"/>
      <c r="E183" s="19"/>
      <c r="F183" s="2"/>
      <c r="G183" s="20" t="s">
        <v>292</v>
      </c>
      <c r="H183" s="21">
        <v>1</v>
      </c>
      <c r="I183" s="21" t="s">
        <v>995</v>
      </c>
      <c r="J183" s="46" t="s">
        <v>1093</v>
      </c>
      <c r="K183" s="46"/>
      <c r="L183" s="47">
        <v>0</v>
      </c>
      <c r="M183" s="48"/>
      <c r="N183" s="97">
        <v>18.98</v>
      </c>
      <c r="O183" s="49">
        <v>9.2499999999999999E-2</v>
      </c>
      <c r="P183" s="50">
        <v>0</v>
      </c>
      <c r="Q183" s="50">
        <v>0.12</v>
      </c>
      <c r="R183" s="50">
        <v>0</v>
      </c>
      <c r="S183" s="49">
        <v>0</v>
      </c>
      <c r="T183" s="46"/>
      <c r="U183" s="46">
        <v>50</v>
      </c>
      <c r="V183" s="51"/>
      <c r="W183" s="62"/>
      <c r="X183" s="62"/>
      <c r="Y183" s="23" t="str">
        <f t="shared" si="18"/>
        <v/>
      </c>
      <c r="Z183" s="23">
        <f t="shared" si="19"/>
        <v>18.98</v>
      </c>
      <c r="AA183" s="19">
        <f t="shared" si="20"/>
        <v>1</v>
      </c>
      <c r="AB183" s="19">
        <f t="shared" si="21"/>
        <v>0</v>
      </c>
      <c r="AC183" s="19">
        <f t="shared" si="22"/>
        <v>1</v>
      </c>
      <c r="AD183" s="23" t="str">
        <f t="shared" si="23"/>
        <v/>
      </c>
      <c r="AE183" s="23" t="str">
        <f t="shared" si="24"/>
        <v/>
      </c>
    </row>
    <row r="184" spans="2:31" x14ac:dyDescent="0.25">
      <c r="B184" s="18">
        <f t="shared" si="25"/>
        <v>162</v>
      </c>
      <c r="C184" s="25">
        <v>5200000018243</v>
      </c>
      <c r="D184" s="19"/>
      <c r="E184" s="19"/>
      <c r="F184" s="20"/>
      <c r="G184" s="20" t="s">
        <v>293</v>
      </c>
      <c r="H184" s="21">
        <v>1</v>
      </c>
      <c r="I184" s="21" t="s">
        <v>995</v>
      </c>
      <c r="J184" s="46" t="s">
        <v>1093</v>
      </c>
      <c r="K184" s="46"/>
      <c r="L184" s="47">
        <v>0</v>
      </c>
      <c r="M184" s="48"/>
      <c r="N184" s="97">
        <v>8.57</v>
      </c>
      <c r="O184" s="49">
        <v>9.2499999999999999E-2</v>
      </c>
      <c r="P184" s="50">
        <v>0</v>
      </c>
      <c r="Q184" s="50">
        <v>0.12</v>
      </c>
      <c r="R184" s="50">
        <v>0</v>
      </c>
      <c r="S184" s="49">
        <v>0</v>
      </c>
      <c r="T184" s="46"/>
      <c r="U184" s="46">
        <v>35</v>
      </c>
      <c r="V184" s="51"/>
      <c r="W184" s="62"/>
      <c r="X184" s="62"/>
      <c r="Y184" s="23" t="str">
        <f t="shared" si="18"/>
        <v/>
      </c>
      <c r="Z184" s="23">
        <f t="shared" si="19"/>
        <v>8.57</v>
      </c>
      <c r="AA184" s="19">
        <f t="shared" si="20"/>
        <v>1</v>
      </c>
      <c r="AB184" s="19">
        <f t="shared" si="21"/>
        <v>0</v>
      </c>
      <c r="AC184" s="19">
        <f t="shared" si="22"/>
        <v>1</v>
      </c>
      <c r="AD184" s="23" t="str">
        <f t="shared" si="23"/>
        <v/>
      </c>
      <c r="AE184" s="23" t="str">
        <f t="shared" si="24"/>
        <v/>
      </c>
    </row>
    <row r="185" spans="2:31" x14ac:dyDescent="0.25">
      <c r="B185" s="18">
        <f t="shared" si="25"/>
        <v>163</v>
      </c>
      <c r="C185" s="25">
        <v>5200000018242</v>
      </c>
      <c r="D185" s="19"/>
      <c r="E185" s="19"/>
      <c r="F185" s="2"/>
      <c r="G185" s="20" t="s">
        <v>294</v>
      </c>
      <c r="H185" s="21">
        <v>100</v>
      </c>
      <c r="I185" s="21" t="s">
        <v>995</v>
      </c>
      <c r="J185" s="46" t="s">
        <v>1093</v>
      </c>
      <c r="K185" s="46"/>
      <c r="L185" s="47">
        <v>0</v>
      </c>
      <c r="M185" s="48"/>
      <c r="N185" s="97">
        <v>8.57</v>
      </c>
      <c r="O185" s="49">
        <v>9.2499999999999999E-2</v>
      </c>
      <c r="P185" s="50">
        <v>0</v>
      </c>
      <c r="Q185" s="50">
        <v>0.12</v>
      </c>
      <c r="R185" s="50">
        <v>0</v>
      </c>
      <c r="S185" s="49">
        <v>0</v>
      </c>
      <c r="T185" s="46"/>
      <c r="U185" s="46">
        <v>35</v>
      </c>
      <c r="V185" s="51"/>
      <c r="W185" s="62"/>
      <c r="X185" s="62"/>
      <c r="Y185" s="23" t="str">
        <f t="shared" si="18"/>
        <v/>
      </c>
      <c r="Z185" s="23">
        <f t="shared" si="19"/>
        <v>857</v>
      </c>
      <c r="AA185" s="19">
        <f t="shared" si="20"/>
        <v>1</v>
      </c>
      <c r="AB185" s="19">
        <f t="shared" si="21"/>
        <v>0</v>
      </c>
      <c r="AC185" s="19">
        <f t="shared" si="22"/>
        <v>1</v>
      </c>
      <c r="AD185" s="23" t="str">
        <f t="shared" si="23"/>
        <v/>
      </c>
      <c r="AE185" s="23" t="str">
        <f t="shared" si="24"/>
        <v/>
      </c>
    </row>
    <row r="186" spans="2:31" x14ac:dyDescent="0.25">
      <c r="B186" s="18">
        <f t="shared" si="25"/>
        <v>164</v>
      </c>
      <c r="C186" s="25">
        <v>5200000015250</v>
      </c>
      <c r="D186" s="19"/>
      <c r="E186" s="19"/>
      <c r="F186" s="2"/>
      <c r="G186" s="20" t="s">
        <v>295</v>
      </c>
      <c r="H186" s="21">
        <v>333</v>
      </c>
      <c r="I186" s="21" t="s">
        <v>995</v>
      </c>
      <c r="J186" s="46" t="s">
        <v>1096</v>
      </c>
      <c r="K186" s="46"/>
      <c r="L186" s="47">
        <v>0</v>
      </c>
      <c r="M186" s="48"/>
      <c r="N186" s="97">
        <v>10.64</v>
      </c>
      <c r="O186" s="49">
        <v>9.2499999999999999E-2</v>
      </c>
      <c r="P186" s="50">
        <v>0</v>
      </c>
      <c r="Q186" s="50">
        <v>0.04</v>
      </c>
      <c r="R186" s="50">
        <v>0</v>
      </c>
      <c r="S186" s="49">
        <v>0</v>
      </c>
      <c r="T186" s="46"/>
      <c r="U186" s="46">
        <v>45</v>
      </c>
      <c r="V186" s="51"/>
      <c r="W186" s="62"/>
      <c r="X186" s="62"/>
      <c r="Y186" s="23" t="str">
        <f t="shared" si="18"/>
        <v/>
      </c>
      <c r="Z186" s="23">
        <f t="shared" si="19"/>
        <v>3543.1200000000003</v>
      </c>
      <c r="AA186" s="19">
        <f t="shared" si="20"/>
        <v>1</v>
      </c>
      <c r="AB186" s="19">
        <f t="shared" si="21"/>
        <v>0</v>
      </c>
      <c r="AC186" s="19">
        <f t="shared" si="22"/>
        <v>1</v>
      </c>
      <c r="AD186" s="23" t="str">
        <f t="shared" si="23"/>
        <v/>
      </c>
      <c r="AE186" s="23" t="str">
        <f t="shared" si="24"/>
        <v/>
      </c>
    </row>
    <row r="187" spans="2:31" x14ac:dyDescent="0.25">
      <c r="B187" s="18">
        <f t="shared" si="25"/>
        <v>165</v>
      </c>
      <c r="C187" s="25">
        <v>5200000015251</v>
      </c>
      <c r="D187" s="19"/>
      <c r="E187" s="19"/>
      <c r="F187" s="20"/>
      <c r="G187" s="20" t="s">
        <v>296</v>
      </c>
      <c r="H187" s="21">
        <v>120</v>
      </c>
      <c r="I187" s="21" t="s">
        <v>995</v>
      </c>
      <c r="J187" s="46" t="s">
        <v>1097</v>
      </c>
      <c r="K187" s="46"/>
      <c r="L187" s="47">
        <v>0</v>
      </c>
      <c r="M187" s="48"/>
      <c r="N187" s="97">
        <v>17.899999999999999</v>
      </c>
      <c r="O187" s="49">
        <v>9.2499999999999999E-2</v>
      </c>
      <c r="P187" s="50">
        <v>0</v>
      </c>
      <c r="Q187" s="50">
        <v>0.04</v>
      </c>
      <c r="R187" s="50">
        <v>0</v>
      </c>
      <c r="S187" s="49">
        <v>0</v>
      </c>
      <c r="T187" s="46"/>
      <c r="U187" s="46">
        <v>50</v>
      </c>
      <c r="V187" s="51"/>
      <c r="W187" s="62"/>
      <c r="X187" s="62"/>
      <c r="Y187" s="23" t="str">
        <f t="shared" si="18"/>
        <v/>
      </c>
      <c r="Z187" s="23">
        <f t="shared" si="19"/>
        <v>2148</v>
      </c>
      <c r="AA187" s="19">
        <f t="shared" si="20"/>
        <v>1</v>
      </c>
      <c r="AB187" s="19">
        <f t="shared" si="21"/>
        <v>0</v>
      </c>
      <c r="AC187" s="19">
        <f t="shared" si="22"/>
        <v>1</v>
      </c>
      <c r="AD187" s="23" t="str">
        <f t="shared" si="23"/>
        <v/>
      </c>
      <c r="AE187" s="23" t="str">
        <f t="shared" si="24"/>
        <v/>
      </c>
    </row>
    <row r="188" spans="2:31" x14ac:dyDescent="0.25">
      <c r="B188" s="18">
        <f t="shared" si="25"/>
        <v>166</v>
      </c>
      <c r="C188" s="25">
        <v>5200000009542</v>
      </c>
      <c r="D188" s="19"/>
      <c r="E188" s="19"/>
      <c r="F188" s="2"/>
      <c r="G188" s="20" t="s">
        <v>297</v>
      </c>
      <c r="H188" s="21">
        <v>167</v>
      </c>
      <c r="I188" s="21" t="s">
        <v>995</v>
      </c>
      <c r="J188" s="46" t="s">
        <v>1097</v>
      </c>
      <c r="K188" s="46"/>
      <c r="L188" s="47">
        <v>0</v>
      </c>
      <c r="M188" s="48"/>
      <c r="N188" s="97">
        <v>7.96</v>
      </c>
      <c r="O188" s="49">
        <v>9.2499999999999999E-2</v>
      </c>
      <c r="P188" s="50">
        <v>0</v>
      </c>
      <c r="Q188" s="50">
        <v>0.04</v>
      </c>
      <c r="R188" s="50">
        <v>0</v>
      </c>
      <c r="S188" s="49">
        <v>0</v>
      </c>
      <c r="T188" s="46"/>
      <c r="U188" s="46">
        <v>45</v>
      </c>
      <c r="V188" s="51"/>
      <c r="W188" s="62"/>
      <c r="X188" s="62"/>
      <c r="Y188" s="23" t="str">
        <f t="shared" si="18"/>
        <v/>
      </c>
      <c r="Z188" s="23">
        <f t="shared" si="19"/>
        <v>1329.32</v>
      </c>
      <c r="AA188" s="19">
        <f t="shared" si="20"/>
        <v>1</v>
      </c>
      <c r="AB188" s="19">
        <f t="shared" si="21"/>
        <v>0</v>
      </c>
      <c r="AC188" s="19">
        <f t="shared" si="22"/>
        <v>1</v>
      </c>
      <c r="AD188" s="23" t="str">
        <f t="shared" si="23"/>
        <v/>
      </c>
      <c r="AE188" s="23" t="str">
        <f t="shared" si="24"/>
        <v/>
      </c>
    </row>
    <row r="189" spans="2:31" x14ac:dyDescent="0.25">
      <c r="B189" s="18">
        <f t="shared" si="25"/>
        <v>167</v>
      </c>
      <c r="C189" s="25">
        <v>5200000009543</v>
      </c>
      <c r="D189" s="19"/>
      <c r="E189" s="19"/>
      <c r="F189" s="20"/>
      <c r="G189" s="20" t="s">
        <v>298</v>
      </c>
      <c r="H189" s="21">
        <v>167</v>
      </c>
      <c r="I189" s="21" t="s">
        <v>995</v>
      </c>
      <c r="J189" s="46" t="s">
        <v>1096</v>
      </c>
      <c r="K189" s="46"/>
      <c r="L189" s="47">
        <v>0</v>
      </c>
      <c r="M189" s="48"/>
      <c r="N189" s="97">
        <v>10.64</v>
      </c>
      <c r="O189" s="49">
        <v>9.2499999999999999E-2</v>
      </c>
      <c r="P189" s="50">
        <v>0</v>
      </c>
      <c r="Q189" s="50">
        <v>0.04</v>
      </c>
      <c r="R189" s="50">
        <v>0</v>
      </c>
      <c r="S189" s="49">
        <v>0</v>
      </c>
      <c r="T189" s="46"/>
      <c r="U189" s="46">
        <v>35</v>
      </c>
      <c r="V189" s="51"/>
      <c r="W189" s="62"/>
      <c r="X189" s="62"/>
      <c r="Y189" s="23" t="str">
        <f t="shared" si="18"/>
        <v/>
      </c>
      <c r="Z189" s="23">
        <f t="shared" si="19"/>
        <v>1776.88</v>
      </c>
      <c r="AA189" s="19">
        <f t="shared" si="20"/>
        <v>1</v>
      </c>
      <c r="AB189" s="19">
        <f t="shared" si="21"/>
        <v>0</v>
      </c>
      <c r="AC189" s="19">
        <f t="shared" si="22"/>
        <v>1</v>
      </c>
      <c r="AD189" s="23" t="str">
        <f t="shared" si="23"/>
        <v/>
      </c>
      <c r="AE189" s="23" t="str">
        <f t="shared" si="24"/>
        <v/>
      </c>
    </row>
    <row r="190" spans="2:31" x14ac:dyDescent="0.25">
      <c r="B190" s="18">
        <f t="shared" si="25"/>
        <v>168</v>
      </c>
      <c r="C190" s="25">
        <v>5200000007518</v>
      </c>
      <c r="D190" s="19"/>
      <c r="E190" s="19"/>
      <c r="F190" s="2"/>
      <c r="G190" s="20" t="s">
        <v>299</v>
      </c>
      <c r="H190" s="21">
        <v>40</v>
      </c>
      <c r="I190" s="21" t="s">
        <v>995</v>
      </c>
      <c r="J190" s="46" t="s">
        <v>1098</v>
      </c>
      <c r="K190" s="46"/>
      <c r="L190" s="47" t="s">
        <v>1170</v>
      </c>
      <c r="M190" s="48"/>
      <c r="N190" s="97">
        <v>14.61</v>
      </c>
      <c r="O190" s="49">
        <v>9.2499999999999999E-2</v>
      </c>
      <c r="P190" s="50">
        <v>0</v>
      </c>
      <c r="Q190" s="50">
        <v>0.04</v>
      </c>
      <c r="R190" s="50">
        <v>0</v>
      </c>
      <c r="S190" s="49">
        <v>0</v>
      </c>
      <c r="T190" s="46"/>
      <c r="U190" s="46">
        <v>55</v>
      </c>
      <c r="V190" s="51"/>
      <c r="W190" s="62"/>
      <c r="X190" s="62"/>
      <c r="Y190" s="23" t="str">
        <f t="shared" si="18"/>
        <v/>
      </c>
      <c r="Z190" s="23">
        <f t="shared" si="19"/>
        <v>584.4</v>
      </c>
      <c r="AA190" s="19">
        <f t="shared" si="20"/>
        <v>1</v>
      </c>
      <c r="AB190" s="19">
        <f t="shared" si="21"/>
        <v>0</v>
      </c>
      <c r="AC190" s="19">
        <f t="shared" si="22"/>
        <v>1</v>
      </c>
      <c r="AD190" s="23" t="str">
        <f t="shared" si="23"/>
        <v/>
      </c>
      <c r="AE190" s="23" t="str">
        <f t="shared" si="24"/>
        <v/>
      </c>
    </row>
    <row r="191" spans="2:31" x14ac:dyDescent="0.25">
      <c r="B191" s="18">
        <f t="shared" si="25"/>
        <v>169</v>
      </c>
      <c r="C191" s="25">
        <v>5500000000528</v>
      </c>
      <c r="D191" s="19"/>
      <c r="E191" s="19"/>
      <c r="F191" s="20"/>
      <c r="G191" s="20" t="s">
        <v>300</v>
      </c>
      <c r="H191" s="21">
        <v>95</v>
      </c>
      <c r="I191" s="21" t="s">
        <v>995</v>
      </c>
      <c r="J191" s="46" t="s">
        <v>1099</v>
      </c>
      <c r="K191" s="46"/>
      <c r="L191" s="47">
        <v>0</v>
      </c>
      <c r="M191" s="48"/>
      <c r="N191" s="97">
        <v>16.940000000000001</v>
      </c>
      <c r="O191" s="49">
        <v>9.2499999999999999E-2</v>
      </c>
      <c r="P191" s="50">
        <v>0</v>
      </c>
      <c r="Q191" s="50">
        <v>0.04</v>
      </c>
      <c r="R191" s="50">
        <v>0</v>
      </c>
      <c r="S191" s="49">
        <v>0</v>
      </c>
      <c r="T191" s="46"/>
      <c r="U191" s="46">
        <v>45</v>
      </c>
      <c r="V191" s="51"/>
      <c r="W191" s="62"/>
      <c r="X191" s="62"/>
      <c r="Y191" s="23" t="str">
        <f t="shared" si="18"/>
        <v/>
      </c>
      <c r="Z191" s="23">
        <f t="shared" si="19"/>
        <v>1609.3000000000002</v>
      </c>
      <c r="AA191" s="19">
        <f t="shared" si="20"/>
        <v>1</v>
      </c>
      <c r="AB191" s="19">
        <f t="shared" si="21"/>
        <v>0</v>
      </c>
      <c r="AC191" s="19">
        <f t="shared" si="22"/>
        <v>1</v>
      </c>
      <c r="AD191" s="23" t="str">
        <f t="shared" si="23"/>
        <v/>
      </c>
      <c r="AE191" s="23" t="str">
        <f t="shared" si="24"/>
        <v/>
      </c>
    </row>
    <row r="192" spans="2:31" x14ac:dyDescent="0.25">
      <c r="B192" s="18">
        <f t="shared" si="25"/>
        <v>170</v>
      </c>
      <c r="C192" s="25">
        <v>5500000000001</v>
      </c>
      <c r="D192" s="19"/>
      <c r="E192" s="19"/>
      <c r="F192" s="2"/>
      <c r="G192" s="20" t="s">
        <v>301</v>
      </c>
      <c r="H192" s="21">
        <v>1</v>
      </c>
      <c r="I192" s="21" t="s">
        <v>995</v>
      </c>
      <c r="J192" s="46" t="s">
        <v>1073</v>
      </c>
      <c r="K192" s="46" t="s">
        <v>85</v>
      </c>
      <c r="L192" s="47" t="s">
        <v>1188</v>
      </c>
      <c r="M192" s="48"/>
      <c r="N192" s="97"/>
      <c r="O192" s="49"/>
      <c r="P192" s="50"/>
      <c r="Q192" s="50"/>
      <c r="R192" s="50"/>
      <c r="S192" s="49"/>
      <c r="T192" s="46"/>
      <c r="U192" s="46">
        <v>0</v>
      </c>
      <c r="V192" s="51"/>
      <c r="W192" s="62"/>
      <c r="X192" s="62"/>
      <c r="Y192" s="23" t="str">
        <f t="shared" si="18"/>
        <v/>
      </c>
      <c r="Z192" s="23" t="str">
        <f t="shared" si="19"/>
        <v/>
      </c>
      <c r="AA192" s="19">
        <f t="shared" si="20"/>
        <v>0</v>
      </c>
      <c r="AB192" s="19">
        <f t="shared" si="21"/>
        <v>0</v>
      </c>
      <c r="AC192" s="19">
        <f t="shared" si="22"/>
        <v>0</v>
      </c>
      <c r="AD192" s="23" t="str">
        <f t="shared" si="23"/>
        <v/>
      </c>
      <c r="AE192" s="23" t="str">
        <f t="shared" si="24"/>
        <v/>
      </c>
    </row>
    <row r="193" spans="2:31" x14ac:dyDescent="0.25">
      <c r="B193" s="18">
        <f t="shared" si="25"/>
        <v>171</v>
      </c>
      <c r="C193" s="25">
        <v>5500000000709</v>
      </c>
      <c r="D193" s="19"/>
      <c r="E193" s="19"/>
      <c r="F193" s="20"/>
      <c r="G193" s="20" t="s">
        <v>302</v>
      </c>
      <c r="H193" s="21">
        <v>40</v>
      </c>
      <c r="I193" s="21" t="s">
        <v>995</v>
      </c>
      <c r="J193" s="46" t="s">
        <v>1089</v>
      </c>
      <c r="K193" s="46"/>
      <c r="L193" s="47">
        <v>0</v>
      </c>
      <c r="M193" s="48"/>
      <c r="N193" s="97">
        <v>40.86</v>
      </c>
      <c r="O193" s="49">
        <v>9.2499999999999999E-2</v>
      </c>
      <c r="P193" s="50">
        <v>0</v>
      </c>
      <c r="Q193" s="50">
        <v>0.12</v>
      </c>
      <c r="R193" s="50">
        <v>0</v>
      </c>
      <c r="S193" s="49">
        <v>0</v>
      </c>
      <c r="T193" s="46"/>
      <c r="U193" s="46">
        <v>60</v>
      </c>
      <c r="V193" s="51"/>
      <c r="W193" s="62"/>
      <c r="X193" s="62"/>
      <c r="Y193" s="23" t="str">
        <f t="shared" si="18"/>
        <v/>
      </c>
      <c r="Z193" s="23">
        <f t="shared" si="19"/>
        <v>1634.4</v>
      </c>
      <c r="AA193" s="19">
        <f t="shared" si="20"/>
        <v>1</v>
      </c>
      <c r="AB193" s="19">
        <f t="shared" si="21"/>
        <v>0</v>
      </c>
      <c r="AC193" s="19">
        <f t="shared" si="22"/>
        <v>1</v>
      </c>
      <c r="AD193" s="23" t="str">
        <f t="shared" si="23"/>
        <v/>
      </c>
      <c r="AE193" s="23" t="str">
        <f t="shared" si="24"/>
        <v/>
      </c>
    </row>
    <row r="194" spans="2:31" x14ac:dyDescent="0.25">
      <c r="B194" s="18">
        <f t="shared" si="25"/>
        <v>172</v>
      </c>
      <c r="C194" s="25">
        <v>5500000000708</v>
      </c>
      <c r="D194" s="19"/>
      <c r="E194" s="19"/>
      <c r="F194" s="2"/>
      <c r="G194" s="20" t="s">
        <v>303</v>
      </c>
      <c r="H194" s="21">
        <v>47</v>
      </c>
      <c r="I194" s="21" t="s">
        <v>995</v>
      </c>
      <c r="J194" s="46" t="s">
        <v>1073</v>
      </c>
      <c r="K194" s="46" t="s">
        <v>85</v>
      </c>
      <c r="L194" s="47" t="s">
        <v>1188</v>
      </c>
      <c r="M194" s="48"/>
      <c r="N194" s="97"/>
      <c r="O194" s="49"/>
      <c r="P194" s="50"/>
      <c r="Q194" s="50"/>
      <c r="R194" s="50"/>
      <c r="S194" s="49"/>
      <c r="T194" s="46"/>
      <c r="U194" s="46">
        <v>0</v>
      </c>
      <c r="V194" s="51"/>
      <c r="W194" s="62"/>
      <c r="X194" s="62"/>
      <c r="Y194" s="23" t="str">
        <f t="shared" si="18"/>
        <v/>
      </c>
      <c r="Z194" s="23" t="str">
        <f t="shared" si="19"/>
        <v/>
      </c>
      <c r="AA194" s="19">
        <f t="shared" si="20"/>
        <v>0</v>
      </c>
      <c r="AB194" s="19">
        <f t="shared" si="21"/>
        <v>0</v>
      </c>
      <c r="AC194" s="19">
        <f t="shared" si="22"/>
        <v>0</v>
      </c>
      <c r="AD194" s="23" t="str">
        <f t="shared" si="23"/>
        <v/>
      </c>
      <c r="AE194" s="23" t="str">
        <f t="shared" si="24"/>
        <v/>
      </c>
    </row>
    <row r="195" spans="2:31" x14ac:dyDescent="0.25">
      <c r="B195" s="18">
        <f t="shared" si="25"/>
        <v>173</v>
      </c>
      <c r="C195" s="25">
        <v>5500000000931</v>
      </c>
      <c r="D195" s="19"/>
      <c r="E195" s="19"/>
      <c r="F195" s="20"/>
      <c r="G195" s="20" t="s">
        <v>304</v>
      </c>
      <c r="H195" s="21">
        <v>40</v>
      </c>
      <c r="I195" s="21" t="s">
        <v>995</v>
      </c>
      <c r="J195" s="46" t="s">
        <v>1089</v>
      </c>
      <c r="K195" s="46"/>
      <c r="L195" s="47">
        <v>0</v>
      </c>
      <c r="M195" s="48"/>
      <c r="N195" s="97">
        <v>42.98</v>
      </c>
      <c r="O195" s="49">
        <v>9.2499999999999999E-2</v>
      </c>
      <c r="P195" s="50">
        <v>0</v>
      </c>
      <c r="Q195" s="50">
        <v>0.12</v>
      </c>
      <c r="R195" s="50">
        <v>0</v>
      </c>
      <c r="S195" s="49">
        <v>0</v>
      </c>
      <c r="T195" s="46"/>
      <c r="U195" s="46">
        <v>60</v>
      </c>
      <c r="V195" s="51"/>
      <c r="W195" s="62"/>
      <c r="X195" s="62"/>
      <c r="Y195" s="23" t="str">
        <f t="shared" si="18"/>
        <v/>
      </c>
      <c r="Z195" s="23">
        <f t="shared" si="19"/>
        <v>1719.1999999999998</v>
      </c>
      <c r="AA195" s="19">
        <f t="shared" si="20"/>
        <v>1</v>
      </c>
      <c r="AB195" s="19">
        <f t="shared" si="21"/>
        <v>0</v>
      </c>
      <c r="AC195" s="19">
        <f t="shared" si="22"/>
        <v>1</v>
      </c>
      <c r="AD195" s="23" t="str">
        <f t="shared" si="23"/>
        <v/>
      </c>
      <c r="AE195" s="23" t="str">
        <f t="shared" si="24"/>
        <v/>
      </c>
    </row>
    <row r="196" spans="2:31" x14ac:dyDescent="0.25">
      <c r="B196" s="18">
        <f t="shared" si="25"/>
        <v>174</v>
      </c>
      <c r="C196" s="25">
        <v>5500000000000</v>
      </c>
      <c r="D196" s="19"/>
      <c r="E196" s="19"/>
      <c r="F196" s="2"/>
      <c r="G196" s="20" t="s">
        <v>305</v>
      </c>
      <c r="H196" s="21">
        <v>1</v>
      </c>
      <c r="I196" s="21" t="s">
        <v>995</v>
      </c>
      <c r="J196" s="46" t="s">
        <v>1089</v>
      </c>
      <c r="K196" s="46"/>
      <c r="L196" s="47">
        <v>0</v>
      </c>
      <c r="M196" s="48"/>
      <c r="N196" s="97">
        <v>87.58</v>
      </c>
      <c r="O196" s="49">
        <v>9.2499999999999999E-2</v>
      </c>
      <c r="P196" s="50">
        <v>0</v>
      </c>
      <c r="Q196" s="50">
        <v>0.12</v>
      </c>
      <c r="R196" s="50">
        <v>0</v>
      </c>
      <c r="S196" s="49">
        <v>0</v>
      </c>
      <c r="T196" s="46"/>
      <c r="U196" s="46">
        <v>50</v>
      </c>
      <c r="V196" s="51"/>
      <c r="W196" s="62"/>
      <c r="X196" s="62"/>
      <c r="Y196" s="23" t="str">
        <f t="shared" si="18"/>
        <v/>
      </c>
      <c r="Z196" s="23">
        <f t="shared" si="19"/>
        <v>87.58</v>
      </c>
      <c r="AA196" s="19">
        <f t="shared" si="20"/>
        <v>1</v>
      </c>
      <c r="AB196" s="19">
        <f t="shared" si="21"/>
        <v>0</v>
      </c>
      <c r="AC196" s="19">
        <f t="shared" si="22"/>
        <v>1</v>
      </c>
      <c r="AD196" s="23" t="str">
        <f t="shared" si="23"/>
        <v/>
      </c>
      <c r="AE196" s="23" t="str">
        <f t="shared" si="24"/>
        <v/>
      </c>
    </row>
    <row r="197" spans="2:31" x14ac:dyDescent="0.25">
      <c r="B197" s="18">
        <f t="shared" si="25"/>
        <v>175</v>
      </c>
      <c r="C197" s="25">
        <v>5500000001477</v>
      </c>
      <c r="D197" s="19"/>
      <c r="E197" s="19"/>
      <c r="F197" s="20"/>
      <c r="G197" s="20" t="s">
        <v>306</v>
      </c>
      <c r="H197" s="21">
        <v>1</v>
      </c>
      <c r="I197" s="21" t="s">
        <v>995</v>
      </c>
      <c r="J197" s="46" t="s">
        <v>1089</v>
      </c>
      <c r="K197" s="46"/>
      <c r="L197" s="47">
        <v>0</v>
      </c>
      <c r="M197" s="48"/>
      <c r="N197" s="97">
        <v>67.38</v>
      </c>
      <c r="O197" s="49">
        <v>9.2499999999999999E-2</v>
      </c>
      <c r="P197" s="50">
        <v>0</v>
      </c>
      <c r="Q197" s="50">
        <v>0.12</v>
      </c>
      <c r="R197" s="50">
        <v>0</v>
      </c>
      <c r="S197" s="49">
        <v>0</v>
      </c>
      <c r="T197" s="46"/>
      <c r="U197" s="46">
        <v>60</v>
      </c>
      <c r="V197" s="51"/>
      <c r="W197" s="62"/>
      <c r="X197" s="62"/>
      <c r="Y197" s="23" t="str">
        <f t="shared" si="18"/>
        <v/>
      </c>
      <c r="Z197" s="23">
        <f t="shared" si="19"/>
        <v>67.38</v>
      </c>
      <c r="AA197" s="19">
        <f t="shared" si="20"/>
        <v>1</v>
      </c>
      <c r="AB197" s="19">
        <f t="shared" si="21"/>
        <v>0</v>
      </c>
      <c r="AC197" s="19">
        <f t="shared" si="22"/>
        <v>1</v>
      </c>
      <c r="AD197" s="23" t="str">
        <f t="shared" si="23"/>
        <v/>
      </c>
      <c r="AE197" s="23" t="str">
        <f t="shared" si="24"/>
        <v/>
      </c>
    </row>
    <row r="198" spans="2:31" x14ac:dyDescent="0.25">
      <c r="B198" s="18">
        <f t="shared" si="25"/>
        <v>176</v>
      </c>
      <c r="C198" s="25">
        <v>5500000001478</v>
      </c>
      <c r="D198" s="19"/>
      <c r="E198" s="19"/>
      <c r="F198" s="2"/>
      <c r="G198" s="20" t="s">
        <v>307</v>
      </c>
      <c r="H198" s="21">
        <v>1</v>
      </c>
      <c r="I198" s="21" t="s">
        <v>995</v>
      </c>
      <c r="J198" s="46" t="s">
        <v>1089</v>
      </c>
      <c r="K198" s="46"/>
      <c r="L198" s="47">
        <v>0</v>
      </c>
      <c r="M198" s="48"/>
      <c r="N198" s="97">
        <v>51.1</v>
      </c>
      <c r="O198" s="49">
        <v>9.2499999999999999E-2</v>
      </c>
      <c r="P198" s="50">
        <v>0</v>
      </c>
      <c r="Q198" s="50">
        <v>0.12</v>
      </c>
      <c r="R198" s="50">
        <v>0</v>
      </c>
      <c r="S198" s="49">
        <v>0</v>
      </c>
      <c r="T198" s="46"/>
      <c r="U198" s="46">
        <v>50</v>
      </c>
      <c r="V198" s="51"/>
      <c r="W198" s="62"/>
      <c r="X198" s="62"/>
      <c r="Y198" s="23" t="str">
        <f t="shared" si="18"/>
        <v/>
      </c>
      <c r="Z198" s="23">
        <f t="shared" si="19"/>
        <v>51.1</v>
      </c>
      <c r="AA198" s="19">
        <f t="shared" si="20"/>
        <v>1</v>
      </c>
      <c r="AB198" s="19">
        <f t="shared" si="21"/>
        <v>0</v>
      </c>
      <c r="AC198" s="19">
        <f t="shared" si="22"/>
        <v>1</v>
      </c>
      <c r="AD198" s="23" t="str">
        <f t="shared" si="23"/>
        <v/>
      </c>
      <c r="AE198" s="23" t="str">
        <f t="shared" si="24"/>
        <v/>
      </c>
    </row>
    <row r="199" spans="2:31" x14ac:dyDescent="0.25">
      <c r="B199" s="18">
        <f t="shared" si="25"/>
        <v>177</v>
      </c>
      <c r="C199" s="25">
        <v>5500000000936</v>
      </c>
      <c r="D199" s="19"/>
      <c r="E199" s="19"/>
      <c r="F199" s="20"/>
      <c r="G199" s="20" t="s">
        <v>308</v>
      </c>
      <c r="H199" s="21">
        <v>53</v>
      </c>
      <c r="I199" s="21" t="s">
        <v>995</v>
      </c>
      <c r="J199" s="46" t="s">
        <v>1073</v>
      </c>
      <c r="K199" s="46" t="s">
        <v>85</v>
      </c>
      <c r="L199" s="47" t="s">
        <v>1188</v>
      </c>
      <c r="M199" s="48"/>
      <c r="N199" s="97"/>
      <c r="O199" s="49"/>
      <c r="P199" s="50"/>
      <c r="Q199" s="50"/>
      <c r="R199" s="50"/>
      <c r="S199" s="49"/>
      <c r="T199" s="46"/>
      <c r="U199" s="46">
        <v>0</v>
      </c>
      <c r="V199" s="51"/>
      <c r="W199" s="62"/>
      <c r="X199" s="62"/>
      <c r="Y199" s="23" t="str">
        <f t="shared" si="18"/>
        <v/>
      </c>
      <c r="Z199" s="23" t="str">
        <f t="shared" si="19"/>
        <v/>
      </c>
      <c r="AA199" s="19">
        <f t="shared" si="20"/>
        <v>0</v>
      </c>
      <c r="AB199" s="19">
        <f t="shared" si="21"/>
        <v>0</v>
      </c>
      <c r="AC199" s="19">
        <f t="shared" si="22"/>
        <v>0</v>
      </c>
      <c r="AD199" s="23" t="str">
        <f t="shared" si="23"/>
        <v/>
      </c>
      <c r="AE199" s="23" t="str">
        <f t="shared" si="24"/>
        <v/>
      </c>
    </row>
    <row r="200" spans="2:31" x14ac:dyDescent="0.25">
      <c r="B200" s="18">
        <f t="shared" si="25"/>
        <v>178</v>
      </c>
      <c r="C200" s="25">
        <v>5500000000707</v>
      </c>
      <c r="D200" s="19"/>
      <c r="E200" s="19"/>
      <c r="F200" s="2"/>
      <c r="G200" s="20" t="s">
        <v>309</v>
      </c>
      <c r="H200" s="21">
        <v>53</v>
      </c>
      <c r="I200" s="21" t="s">
        <v>995</v>
      </c>
      <c r="J200" s="46" t="s">
        <v>1073</v>
      </c>
      <c r="K200" s="46" t="s">
        <v>85</v>
      </c>
      <c r="L200" s="47" t="s">
        <v>1188</v>
      </c>
      <c r="M200" s="48"/>
      <c r="N200" s="97"/>
      <c r="O200" s="49"/>
      <c r="P200" s="50"/>
      <c r="Q200" s="50"/>
      <c r="R200" s="50"/>
      <c r="S200" s="49"/>
      <c r="T200" s="46"/>
      <c r="U200" s="46">
        <v>0</v>
      </c>
      <c r="V200" s="51"/>
      <c r="W200" s="62"/>
      <c r="X200" s="62"/>
      <c r="Y200" s="23" t="str">
        <f t="shared" si="18"/>
        <v/>
      </c>
      <c r="Z200" s="23" t="str">
        <f t="shared" si="19"/>
        <v/>
      </c>
      <c r="AA200" s="19">
        <f t="shared" si="20"/>
        <v>0</v>
      </c>
      <c r="AB200" s="19">
        <f t="shared" si="21"/>
        <v>0</v>
      </c>
      <c r="AC200" s="19">
        <f t="shared" si="22"/>
        <v>0</v>
      </c>
      <c r="AD200" s="23" t="str">
        <f t="shared" si="23"/>
        <v/>
      </c>
      <c r="AE200" s="23" t="str">
        <f t="shared" si="24"/>
        <v/>
      </c>
    </row>
    <row r="201" spans="2:31" x14ac:dyDescent="0.25">
      <c r="B201" s="18">
        <f t="shared" si="25"/>
        <v>179</v>
      </c>
      <c r="C201" s="25">
        <v>5500000000937</v>
      </c>
      <c r="D201" s="19"/>
      <c r="E201" s="19"/>
      <c r="F201" s="20"/>
      <c r="G201" s="20" t="s">
        <v>310</v>
      </c>
      <c r="H201" s="21">
        <v>28</v>
      </c>
      <c r="I201" s="21" t="s">
        <v>995</v>
      </c>
      <c r="J201" s="46" t="s">
        <v>1073</v>
      </c>
      <c r="K201" s="46" t="s">
        <v>85</v>
      </c>
      <c r="L201" s="47" t="s">
        <v>1188</v>
      </c>
      <c r="M201" s="48"/>
      <c r="N201" s="97"/>
      <c r="O201" s="49"/>
      <c r="P201" s="50"/>
      <c r="Q201" s="50"/>
      <c r="R201" s="50"/>
      <c r="S201" s="49"/>
      <c r="T201" s="46"/>
      <c r="U201" s="46">
        <v>0</v>
      </c>
      <c r="V201" s="51"/>
      <c r="W201" s="62"/>
      <c r="X201" s="62"/>
      <c r="Y201" s="23" t="str">
        <f t="shared" si="18"/>
        <v/>
      </c>
      <c r="Z201" s="23" t="str">
        <f t="shared" si="19"/>
        <v/>
      </c>
      <c r="AA201" s="19">
        <f t="shared" si="20"/>
        <v>0</v>
      </c>
      <c r="AB201" s="19">
        <f t="shared" si="21"/>
        <v>0</v>
      </c>
      <c r="AC201" s="19">
        <f t="shared" si="22"/>
        <v>0</v>
      </c>
      <c r="AD201" s="23" t="str">
        <f t="shared" si="23"/>
        <v/>
      </c>
      <c r="AE201" s="23" t="str">
        <f t="shared" si="24"/>
        <v/>
      </c>
    </row>
    <row r="202" spans="2:31" x14ac:dyDescent="0.25">
      <c r="B202" s="18">
        <f t="shared" si="25"/>
        <v>180</v>
      </c>
      <c r="C202" s="25">
        <v>5500000000938</v>
      </c>
      <c r="D202" s="19"/>
      <c r="E202" s="19"/>
      <c r="F202" s="2"/>
      <c r="G202" s="20" t="s">
        <v>311</v>
      </c>
      <c r="H202" s="21">
        <v>17</v>
      </c>
      <c r="I202" s="21" t="s">
        <v>995</v>
      </c>
      <c r="J202" s="46" t="s">
        <v>1073</v>
      </c>
      <c r="K202" s="46" t="s">
        <v>85</v>
      </c>
      <c r="L202" s="47" t="s">
        <v>1188</v>
      </c>
      <c r="M202" s="48"/>
      <c r="N202" s="97"/>
      <c r="O202" s="49"/>
      <c r="P202" s="50"/>
      <c r="Q202" s="50"/>
      <c r="R202" s="50"/>
      <c r="S202" s="49"/>
      <c r="T202" s="46"/>
      <c r="U202" s="46">
        <v>0</v>
      </c>
      <c r="V202" s="51"/>
      <c r="W202" s="62"/>
      <c r="X202" s="62"/>
      <c r="Y202" s="23" t="str">
        <f t="shared" si="18"/>
        <v/>
      </c>
      <c r="Z202" s="23" t="str">
        <f t="shared" si="19"/>
        <v/>
      </c>
      <c r="AA202" s="19">
        <f t="shared" si="20"/>
        <v>0</v>
      </c>
      <c r="AB202" s="19">
        <f t="shared" si="21"/>
        <v>0</v>
      </c>
      <c r="AC202" s="19">
        <f t="shared" si="22"/>
        <v>0</v>
      </c>
      <c r="AD202" s="23" t="str">
        <f t="shared" si="23"/>
        <v/>
      </c>
      <c r="AE202" s="23" t="str">
        <f t="shared" si="24"/>
        <v/>
      </c>
    </row>
    <row r="203" spans="2:31" x14ac:dyDescent="0.25">
      <c r="B203" s="18">
        <f t="shared" si="25"/>
        <v>181</v>
      </c>
      <c r="C203" s="25">
        <v>5500000001588</v>
      </c>
      <c r="D203" s="19"/>
      <c r="E203" s="19"/>
      <c r="F203" s="20"/>
      <c r="G203" s="20" t="s">
        <v>312</v>
      </c>
      <c r="H203" s="21">
        <v>333</v>
      </c>
      <c r="I203" s="21" t="s">
        <v>995</v>
      </c>
      <c r="J203" s="46" t="s">
        <v>1284</v>
      </c>
      <c r="K203" s="46"/>
      <c r="L203" s="47" t="s">
        <v>1203</v>
      </c>
      <c r="M203" s="48"/>
      <c r="N203" s="97">
        <v>1.1299999999999999</v>
      </c>
      <c r="O203" s="49">
        <v>9.2499999999999999E-2</v>
      </c>
      <c r="P203" s="50">
        <v>0</v>
      </c>
      <c r="Q203" s="50">
        <v>0.12</v>
      </c>
      <c r="R203" s="50">
        <v>0</v>
      </c>
      <c r="S203" s="49">
        <v>0</v>
      </c>
      <c r="T203" s="46"/>
      <c r="U203" s="46">
        <v>55</v>
      </c>
      <c r="V203" s="51"/>
      <c r="W203" s="62"/>
      <c r="X203" s="62"/>
      <c r="Y203" s="23" t="str">
        <f t="shared" si="18"/>
        <v/>
      </c>
      <c r="Z203" s="23">
        <f t="shared" si="19"/>
        <v>376.28999999999996</v>
      </c>
      <c r="AA203" s="19">
        <f t="shared" si="20"/>
        <v>1</v>
      </c>
      <c r="AB203" s="19">
        <f t="shared" si="21"/>
        <v>0</v>
      </c>
      <c r="AC203" s="19">
        <f t="shared" si="22"/>
        <v>1</v>
      </c>
      <c r="AD203" s="23" t="str">
        <f t="shared" si="23"/>
        <v/>
      </c>
      <c r="AE203" s="23" t="str">
        <f t="shared" si="24"/>
        <v/>
      </c>
    </row>
    <row r="204" spans="2:31" x14ac:dyDescent="0.25">
      <c r="B204" s="18">
        <f t="shared" si="25"/>
        <v>182</v>
      </c>
      <c r="C204" s="25">
        <v>5500000000943</v>
      </c>
      <c r="D204" s="19"/>
      <c r="E204" s="19"/>
      <c r="F204" s="2"/>
      <c r="G204" s="20" t="s">
        <v>313</v>
      </c>
      <c r="H204" s="21">
        <v>7</v>
      </c>
      <c r="I204" s="21" t="s">
        <v>995</v>
      </c>
      <c r="J204" s="46" t="s">
        <v>1073</v>
      </c>
      <c r="K204" s="46" t="s">
        <v>85</v>
      </c>
      <c r="L204" s="47" t="s">
        <v>1188</v>
      </c>
      <c r="M204" s="48"/>
      <c r="N204" s="97"/>
      <c r="O204" s="49"/>
      <c r="P204" s="50"/>
      <c r="Q204" s="50"/>
      <c r="R204" s="50"/>
      <c r="S204" s="49"/>
      <c r="T204" s="46"/>
      <c r="U204" s="46">
        <v>0</v>
      </c>
      <c r="V204" s="51"/>
      <c r="W204" s="62"/>
      <c r="X204" s="62"/>
      <c r="Y204" s="23" t="str">
        <f t="shared" si="18"/>
        <v/>
      </c>
      <c r="Z204" s="23" t="str">
        <f t="shared" si="19"/>
        <v/>
      </c>
      <c r="AA204" s="19">
        <f t="shared" si="20"/>
        <v>0</v>
      </c>
      <c r="AB204" s="19">
        <f t="shared" si="21"/>
        <v>0</v>
      </c>
      <c r="AC204" s="19">
        <f t="shared" si="22"/>
        <v>0</v>
      </c>
      <c r="AD204" s="23" t="str">
        <f t="shared" si="23"/>
        <v/>
      </c>
      <c r="AE204" s="23" t="str">
        <f t="shared" si="24"/>
        <v/>
      </c>
    </row>
    <row r="205" spans="2:31" x14ac:dyDescent="0.25">
      <c r="B205" s="18">
        <f t="shared" si="25"/>
        <v>183</v>
      </c>
      <c r="C205" s="25">
        <v>5200000010960</v>
      </c>
      <c r="D205" s="19"/>
      <c r="E205" s="19"/>
      <c r="F205" s="20"/>
      <c r="G205" s="20" t="s">
        <v>314</v>
      </c>
      <c r="H205" s="21">
        <v>30</v>
      </c>
      <c r="I205" s="21" t="s">
        <v>995</v>
      </c>
      <c r="J205" s="46" t="s">
        <v>1089</v>
      </c>
      <c r="K205" s="46"/>
      <c r="L205" s="47">
        <v>0</v>
      </c>
      <c r="M205" s="48"/>
      <c r="N205" s="97">
        <v>368.84</v>
      </c>
      <c r="O205" s="49">
        <v>9.2499999999999999E-2</v>
      </c>
      <c r="P205" s="50">
        <v>0</v>
      </c>
      <c r="Q205" s="50">
        <v>0.12</v>
      </c>
      <c r="R205" s="50">
        <v>0</v>
      </c>
      <c r="S205" s="49">
        <v>0</v>
      </c>
      <c r="T205" s="46"/>
      <c r="U205" s="46">
        <v>60</v>
      </c>
      <c r="V205" s="51"/>
      <c r="W205" s="62"/>
      <c r="X205" s="62"/>
      <c r="Y205" s="23" t="str">
        <f t="shared" si="18"/>
        <v/>
      </c>
      <c r="Z205" s="23">
        <f t="shared" si="19"/>
        <v>11065.199999999999</v>
      </c>
      <c r="AA205" s="19">
        <f t="shared" si="20"/>
        <v>1</v>
      </c>
      <c r="AB205" s="19">
        <f t="shared" si="21"/>
        <v>0</v>
      </c>
      <c r="AC205" s="19">
        <f t="shared" si="22"/>
        <v>1</v>
      </c>
      <c r="AD205" s="23" t="str">
        <f t="shared" si="23"/>
        <v/>
      </c>
      <c r="AE205" s="23" t="str">
        <f t="shared" si="24"/>
        <v/>
      </c>
    </row>
    <row r="206" spans="2:31" x14ac:dyDescent="0.25">
      <c r="B206" s="18">
        <f t="shared" si="25"/>
        <v>184</v>
      </c>
      <c r="C206" s="25">
        <v>5200000010959</v>
      </c>
      <c r="D206" s="19"/>
      <c r="E206" s="19"/>
      <c r="F206" s="2"/>
      <c r="G206" s="20" t="s">
        <v>315</v>
      </c>
      <c r="H206" s="21">
        <v>33</v>
      </c>
      <c r="I206" s="21" t="s">
        <v>995</v>
      </c>
      <c r="J206" s="46" t="s">
        <v>1089</v>
      </c>
      <c r="K206" s="46"/>
      <c r="L206" s="47">
        <v>0</v>
      </c>
      <c r="M206" s="48"/>
      <c r="N206" s="97">
        <v>371.16</v>
      </c>
      <c r="O206" s="49">
        <v>9.2499999999999999E-2</v>
      </c>
      <c r="P206" s="50">
        <v>0</v>
      </c>
      <c r="Q206" s="50">
        <v>0.12</v>
      </c>
      <c r="R206" s="50">
        <v>0</v>
      </c>
      <c r="S206" s="49">
        <v>0</v>
      </c>
      <c r="T206" s="46"/>
      <c r="U206" s="46">
        <v>50</v>
      </c>
      <c r="V206" s="51"/>
      <c r="W206" s="62"/>
      <c r="X206" s="62"/>
      <c r="Y206" s="23" t="str">
        <f t="shared" si="18"/>
        <v/>
      </c>
      <c r="Z206" s="23">
        <f t="shared" si="19"/>
        <v>12248.28</v>
      </c>
      <c r="AA206" s="19">
        <f t="shared" si="20"/>
        <v>1</v>
      </c>
      <c r="AB206" s="19">
        <f t="shared" si="21"/>
        <v>0</v>
      </c>
      <c r="AC206" s="19">
        <f t="shared" si="22"/>
        <v>1</v>
      </c>
      <c r="AD206" s="23" t="str">
        <f t="shared" si="23"/>
        <v/>
      </c>
      <c r="AE206" s="23" t="str">
        <f t="shared" si="24"/>
        <v/>
      </c>
    </row>
    <row r="207" spans="2:31" x14ac:dyDescent="0.25">
      <c r="B207" s="18">
        <f t="shared" si="25"/>
        <v>185</v>
      </c>
      <c r="C207" s="25">
        <v>5500000000724</v>
      </c>
      <c r="D207" s="19"/>
      <c r="E207" s="19"/>
      <c r="F207" s="20"/>
      <c r="G207" s="20" t="s">
        <v>316</v>
      </c>
      <c r="H207" s="21">
        <v>3</v>
      </c>
      <c r="I207" s="21" t="s">
        <v>995</v>
      </c>
      <c r="J207" s="46" t="s">
        <v>1073</v>
      </c>
      <c r="K207" s="46" t="s">
        <v>85</v>
      </c>
      <c r="L207" s="47" t="s">
        <v>1188</v>
      </c>
      <c r="M207" s="48"/>
      <c r="N207" s="97"/>
      <c r="O207" s="49"/>
      <c r="P207" s="50"/>
      <c r="Q207" s="50"/>
      <c r="R207" s="50"/>
      <c r="S207" s="49"/>
      <c r="T207" s="46"/>
      <c r="U207" s="46">
        <v>0</v>
      </c>
      <c r="V207" s="51"/>
      <c r="W207" s="62"/>
      <c r="X207" s="62"/>
      <c r="Y207" s="23" t="str">
        <f t="shared" si="18"/>
        <v/>
      </c>
      <c r="Z207" s="23" t="str">
        <f t="shared" si="19"/>
        <v/>
      </c>
      <c r="AA207" s="19">
        <f t="shared" si="20"/>
        <v>0</v>
      </c>
      <c r="AB207" s="19">
        <f t="shared" si="21"/>
        <v>0</v>
      </c>
      <c r="AC207" s="19">
        <f t="shared" si="22"/>
        <v>0</v>
      </c>
      <c r="AD207" s="23" t="str">
        <f t="shared" si="23"/>
        <v/>
      </c>
      <c r="AE207" s="23" t="str">
        <f t="shared" si="24"/>
        <v/>
      </c>
    </row>
    <row r="208" spans="2:31" x14ac:dyDescent="0.25">
      <c r="B208" s="18">
        <f t="shared" si="25"/>
        <v>186</v>
      </c>
      <c r="C208" s="25">
        <v>5500000001639</v>
      </c>
      <c r="D208" s="19"/>
      <c r="E208" s="19"/>
      <c r="F208" s="2"/>
      <c r="G208" s="20" t="s">
        <v>317</v>
      </c>
      <c r="H208" s="21">
        <v>9</v>
      </c>
      <c r="I208" s="21" t="s">
        <v>995</v>
      </c>
      <c r="J208" s="46" t="s">
        <v>1073</v>
      </c>
      <c r="K208" s="46" t="s">
        <v>85</v>
      </c>
      <c r="L208" s="47" t="s">
        <v>1188</v>
      </c>
      <c r="M208" s="48"/>
      <c r="N208" s="97"/>
      <c r="O208" s="49"/>
      <c r="P208" s="50"/>
      <c r="Q208" s="50"/>
      <c r="R208" s="50"/>
      <c r="S208" s="49"/>
      <c r="T208" s="46"/>
      <c r="U208" s="46">
        <v>0</v>
      </c>
      <c r="V208" s="51"/>
      <c r="W208" s="62"/>
      <c r="X208" s="62"/>
      <c r="Y208" s="23" t="str">
        <f t="shared" si="18"/>
        <v/>
      </c>
      <c r="Z208" s="23" t="str">
        <f t="shared" si="19"/>
        <v/>
      </c>
      <c r="AA208" s="19">
        <f t="shared" si="20"/>
        <v>0</v>
      </c>
      <c r="AB208" s="19">
        <f t="shared" si="21"/>
        <v>0</v>
      </c>
      <c r="AC208" s="19">
        <f t="shared" si="22"/>
        <v>0</v>
      </c>
      <c r="AD208" s="23" t="str">
        <f t="shared" si="23"/>
        <v/>
      </c>
      <c r="AE208" s="23" t="str">
        <f t="shared" si="24"/>
        <v/>
      </c>
    </row>
    <row r="209" spans="2:31" x14ac:dyDescent="0.25">
      <c r="B209" s="18">
        <f t="shared" si="25"/>
        <v>187</v>
      </c>
      <c r="C209" s="25">
        <v>5200000015821</v>
      </c>
      <c r="D209" s="19"/>
      <c r="E209" s="19"/>
      <c r="F209" s="20"/>
      <c r="G209" s="20" t="s">
        <v>318</v>
      </c>
      <c r="H209" s="21">
        <v>20</v>
      </c>
      <c r="I209" s="21" t="s">
        <v>995</v>
      </c>
      <c r="J209" s="46" t="s">
        <v>1089</v>
      </c>
      <c r="K209" s="46"/>
      <c r="L209" s="47">
        <v>0</v>
      </c>
      <c r="M209" s="48"/>
      <c r="N209" s="97">
        <v>45.57</v>
      </c>
      <c r="O209" s="49">
        <v>9.2499999999999999E-2</v>
      </c>
      <c r="P209" s="50">
        <v>0</v>
      </c>
      <c r="Q209" s="50">
        <v>0.12</v>
      </c>
      <c r="R209" s="50">
        <v>0</v>
      </c>
      <c r="S209" s="49">
        <v>0</v>
      </c>
      <c r="T209" s="46"/>
      <c r="U209" s="46">
        <v>45</v>
      </c>
      <c r="V209" s="51"/>
      <c r="W209" s="62"/>
      <c r="X209" s="62"/>
      <c r="Y209" s="23" t="str">
        <f t="shared" si="18"/>
        <v/>
      </c>
      <c r="Z209" s="23">
        <f t="shared" si="19"/>
        <v>911.4</v>
      </c>
      <c r="AA209" s="19">
        <f t="shared" si="20"/>
        <v>1</v>
      </c>
      <c r="AB209" s="19">
        <f t="shared" si="21"/>
        <v>0</v>
      </c>
      <c r="AC209" s="19">
        <f t="shared" si="22"/>
        <v>1</v>
      </c>
      <c r="AD209" s="23" t="str">
        <f t="shared" si="23"/>
        <v/>
      </c>
      <c r="AE209" s="23" t="str">
        <f t="shared" si="24"/>
        <v/>
      </c>
    </row>
    <row r="210" spans="2:31" x14ac:dyDescent="0.25">
      <c r="B210" s="18">
        <f t="shared" si="25"/>
        <v>188</v>
      </c>
      <c r="C210" s="25">
        <v>5200000015823</v>
      </c>
      <c r="D210" s="19"/>
      <c r="E210" s="19"/>
      <c r="F210" s="2"/>
      <c r="G210" s="20" t="s">
        <v>319</v>
      </c>
      <c r="H210" s="21">
        <v>16</v>
      </c>
      <c r="I210" s="21" t="s">
        <v>995</v>
      </c>
      <c r="J210" s="46" t="s">
        <v>1089</v>
      </c>
      <c r="K210" s="46"/>
      <c r="L210" s="47">
        <v>0</v>
      </c>
      <c r="M210" s="48"/>
      <c r="N210" s="97">
        <v>40.83</v>
      </c>
      <c r="O210" s="49">
        <v>9.2499999999999999E-2</v>
      </c>
      <c r="P210" s="50">
        <v>0</v>
      </c>
      <c r="Q210" s="50">
        <v>0.12</v>
      </c>
      <c r="R210" s="50">
        <v>0</v>
      </c>
      <c r="S210" s="49">
        <v>0</v>
      </c>
      <c r="T210" s="46"/>
      <c r="U210" s="46">
        <v>45</v>
      </c>
      <c r="V210" s="51"/>
      <c r="W210" s="62"/>
      <c r="X210" s="62"/>
      <c r="Y210" s="23" t="str">
        <f t="shared" si="18"/>
        <v/>
      </c>
      <c r="Z210" s="23">
        <f t="shared" si="19"/>
        <v>653.28</v>
      </c>
      <c r="AA210" s="19">
        <f t="shared" si="20"/>
        <v>1</v>
      </c>
      <c r="AB210" s="19">
        <f t="shared" si="21"/>
        <v>0</v>
      </c>
      <c r="AC210" s="19">
        <f t="shared" si="22"/>
        <v>1</v>
      </c>
      <c r="AD210" s="23" t="str">
        <f t="shared" si="23"/>
        <v/>
      </c>
      <c r="AE210" s="23" t="str">
        <f t="shared" si="24"/>
        <v/>
      </c>
    </row>
    <row r="211" spans="2:31" x14ac:dyDescent="0.25">
      <c r="B211" s="18">
        <f t="shared" si="25"/>
        <v>189</v>
      </c>
      <c r="C211" s="25">
        <v>5500000001480</v>
      </c>
      <c r="D211" s="19"/>
      <c r="E211" s="19"/>
      <c r="F211" s="20"/>
      <c r="G211" s="20" t="s">
        <v>320</v>
      </c>
      <c r="H211" s="21">
        <v>1</v>
      </c>
      <c r="I211" s="21" t="s">
        <v>995</v>
      </c>
      <c r="J211" s="46" t="s">
        <v>1089</v>
      </c>
      <c r="K211" s="46"/>
      <c r="L211" s="47">
        <v>0</v>
      </c>
      <c r="M211" s="48"/>
      <c r="N211" s="97">
        <v>297.05</v>
      </c>
      <c r="O211" s="49">
        <v>9.2499999999999999E-2</v>
      </c>
      <c r="P211" s="50">
        <v>0</v>
      </c>
      <c r="Q211" s="50">
        <v>0.12</v>
      </c>
      <c r="R211" s="50">
        <v>0</v>
      </c>
      <c r="S211" s="49">
        <v>0</v>
      </c>
      <c r="T211" s="46"/>
      <c r="U211" s="46">
        <v>50</v>
      </c>
      <c r="V211" s="51"/>
      <c r="W211" s="62"/>
      <c r="X211" s="62"/>
      <c r="Y211" s="23" t="str">
        <f t="shared" si="18"/>
        <v/>
      </c>
      <c r="Z211" s="23">
        <f t="shared" si="19"/>
        <v>297.05</v>
      </c>
      <c r="AA211" s="19">
        <f t="shared" si="20"/>
        <v>1</v>
      </c>
      <c r="AB211" s="19">
        <f t="shared" si="21"/>
        <v>0</v>
      </c>
      <c r="AC211" s="19">
        <f t="shared" si="22"/>
        <v>1</v>
      </c>
      <c r="AD211" s="23" t="str">
        <f t="shared" si="23"/>
        <v/>
      </c>
      <c r="AE211" s="23" t="str">
        <f t="shared" si="24"/>
        <v/>
      </c>
    </row>
    <row r="212" spans="2:31" x14ac:dyDescent="0.25">
      <c r="B212" s="18">
        <f t="shared" si="25"/>
        <v>190</v>
      </c>
      <c r="C212" s="25">
        <v>5500000001481</v>
      </c>
      <c r="D212" s="19"/>
      <c r="E212" s="19"/>
      <c r="F212" s="2"/>
      <c r="G212" s="20" t="s">
        <v>321</v>
      </c>
      <c r="H212" s="21">
        <v>1</v>
      </c>
      <c r="I212" s="21" t="s">
        <v>995</v>
      </c>
      <c r="J212" s="46" t="s">
        <v>1089</v>
      </c>
      <c r="K212" s="46"/>
      <c r="L212" s="47">
        <v>0</v>
      </c>
      <c r="M212" s="48"/>
      <c r="N212" s="97">
        <v>247.89</v>
      </c>
      <c r="O212" s="49">
        <v>9.2499999999999999E-2</v>
      </c>
      <c r="P212" s="50">
        <v>0</v>
      </c>
      <c r="Q212" s="50">
        <v>0.12</v>
      </c>
      <c r="R212" s="50">
        <v>0</v>
      </c>
      <c r="S212" s="49">
        <v>0</v>
      </c>
      <c r="T212" s="46"/>
      <c r="U212" s="46">
        <v>50</v>
      </c>
      <c r="V212" s="51"/>
      <c r="W212" s="62"/>
      <c r="X212" s="62"/>
      <c r="Y212" s="23" t="str">
        <f t="shared" si="18"/>
        <v/>
      </c>
      <c r="Z212" s="23">
        <f t="shared" si="19"/>
        <v>247.89</v>
      </c>
      <c r="AA212" s="19">
        <f t="shared" si="20"/>
        <v>1</v>
      </c>
      <c r="AB212" s="19">
        <f t="shared" si="21"/>
        <v>0</v>
      </c>
      <c r="AC212" s="19">
        <f t="shared" si="22"/>
        <v>1</v>
      </c>
      <c r="AD212" s="23" t="str">
        <f t="shared" si="23"/>
        <v/>
      </c>
      <c r="AE212" s="23" t="str">
        <f t="shared" si="24"/>
        <v/>
      </c>
    </row>
    <row r="213" spans="2:31" x14ac:dyDescent="0.25">
      <c r="B213" s="18">
        <f t="shared" si="25"/>
        <v>191</v>
      </c>
      <c r="C213" s="25">
        <v>5500000001263</v>
      </c>
      <c r="D213" s="19"/>
      <c r="E213" s="19"/>
      <c r="F213" s="20"/>
      <c r="G213" s="20" t="s">
        <v>322</v>
      </c>
      <c r="H213" s="21">
        <v>1</v>
      </c>
      <c r="I213" s="21" t="s">
        <v>995</v>
      </c>
      <c r="J213" s="46" t="s">
        <v>1073</v>
      </c>
      <c r="K213" s="46" t="s">
        <v>85</v>
      </c>
      <c r="L213" s="47" t="s">
        <v>1188</v>
      </c>
      <c r="M213" s="48"/>
      <c r="N213" s="97"/>
      <c r="O213" s="49"/>
      <c r="P213" s="50"/>
      <c r="Q213" s="50"/>
      <c r="R213" s="50"/>
      <c r="S213" s="49"/>
      <c r="T213" s="46"/>
      <c r="U213" s="46">
        <v>0</v>
      </c>
      <c r="V213" s="51"/>
      <c r="W213" s="62"/>
      <c r="X213" s="62"/>
      <c r="Y213" s="23" t="str">
        <f t="shared" si="18"/>
        <v/>
      </c>
      <c r="Z213" s="23" t="str">
        <f t="shared" si="19"/>
        <v/>
      </c>
      <c r="AA213" s="19">
        <f t="shared" si="20"/>
        <v>0</v>
      </c>
      <c r="AB213" s="19">
        <f t="shared" si="21"/>
        <v>0</v>
      </c>
      <c r="AC213" s="19">
        <f t="shared" si="22"/>
        <v>0</v>
      </c>
      <c r="AD213" s="23" t="str">
        <f t="shared" si="23"/>
        <v/>
      </c>
      <c r="AE213" s="23" t="str">
        <f t="shared" si="24"/>
        <v/>
      </c>
    </row>
    <row r="214" spans="2:31" x14ac:dyDescent="0.25">
      <c r="B214" s="18">
        <f t="shared" si="25"/>
        <v>192</v>
      </c>
      <c r="C214" s="25">
        <v>5500000001475</v>
      </c>
      <c r="D214" s="19"/>
      <c r="E214" s="19"/>
      <c r="F214" s="2"/>
      <c r="G214" s="20" t="s">
        <v>323</v>
      </c>
      <c r="H214" s="21">
        <v>1</v>
      </c>
      <c r="I214" s="21" t="s">
        <v>995</v>
      </c>
      <c r="J214" s="46" t="s">
        <v>1089</v>
      </c>
      <c r="K214" s="46"/>
      <c r="L214" s="47">
        <v>0</v>
      </c>
      <c r="M214" s="48"/>
      <c r="N214" s="97">
        <v>50.25</v>
      </c>
      <c r="O214" s="49">
        <v>9.2499999999999999E-2</v>
      </c>
      <c r="P214" s="50">
        <v>0</v>
      </c>
      <c r="Q214" s="50">
        <v>0.12</v>
      </c>
      <c r="R214" s="50">
        <v>0</v>
      </c>
      <c r="S214" s="49">
        <v>0</v>
      </c>
      <c r="T214" s="46"/>
      <c r="U214" s="46">
        <v>60</v>
      </c>
      <c r="V214" s="51"/>
      <c r="W214" s="62"/>
      <c r="X214" s="62"/>
      <c r="Y214" s="23" t="str">
        <f t="shared" si="18"/>
        <v/>
      </c>
      <c r="Z214" s="23">
        <f t="shared" si="19"/>
        <v>50.25</v>
      </c>
      <c r="AA214" s="19">
        <f t="shared" si="20"/>
        <v>1</v>
      </c>
      <c r="AB214" s="19">
        <f t="shared" si="21"/>
        <v>0</v>
      </c>
      <c r="AC214" s="19">
        <f t="shared" si="22"/>
        <v>1</v>
      </c>
      <c r="AD214" s="23" t="str">
        <f t="shared" si="23"/>
        <v/>
      </c>
      <c r="AE214" s="23" t="str">
        <f t="shared" si="24"/>
        <v/>
      </c>
    </row>
    <row r="215" spans="2:31" x14ac:dyDescent="0.25">
      <c r="B215" s="18">
        <f t="shared" si="25"/>
        <v>193</v>
      </c>
      <c r="C215" s="25">
        <v>5500000001476</v>
      </c>
      <c r="D215" s="19"/>
      <c r="E215" s="19"/>
      <c r="F215" s="20"/>
      <c r="G215" s="20" t="s">
        <v>324</v>
      </c>
      <c r="H215" s="21">
        <v>1</v>
      </c>
      <c r="I215" s="21" t="s">
        <v>995</v>
      </c>
      <c r="J215" s="46" t="s">
        <v>1089</v>
      </c>
      <c r="K215" s="46"/>
      <c r="L215" s="47">
        <v>0</v>
      </c>
      <c r="M215" s="48"/>
      <c r="N215" s="97">
        <v>47.97</v>
      </c>
      <c r="O215" s="49">
        <v>9.2499999999999999E-2</v>
      </c>
      <c r="P215" s="50">
        <v>0</v>
      </c>
      <c r="Q215" s="50">
        <v>0.12</v>
      </c>
      <c r="R215" s="50">
        <v>0</v>
      </c>
      <c r="S215" s="49">
        <v>0</v>
      </c>
      <c r="T215" s="46"/>
      <c r="U215" s="46">
        <v>60</v>
      </c>
      <c r="V215" s="51"/>
      <c r="W215" s="62"/>
      <c r="X215" s="62"/>
      <c r="Y215" s="23" t="str">
        <f t="shared" ref="Y215:Y278" si="26">IF(M215&lt;&gt;"",$H215*M215,"")</f>
        <v/>
      </c>
      <c r="Z215" s="23">
        <f t="shared" ref="Z215:Z278" si="27">IF(N215&lt;&gt;"",$H215*N215,"")</f>
        <v>47.97</v>
      </c>
      <c r="AA215" s="19">
        <f t="shared" ref="AA215:AA278" si="28">IF(OR(M215&lt;&gt;"",N215&lt;&gt;""),1,0)</f>
        <v>1</v>
      </c>
      <c r="AB215" s="19">
        <f t="shared" ref="AB215:AB278" si="29">IF(M215&lt;&gt;0,1,0)</f>
        <v>0</v>
      </c>
      <c r="AC215" s="19">
        <f t="shared" ref="AC215:AC278" si="30">IF(N215&lt;&gt;0,1,0)</f>
        <v>1</v>
      </c>
      <c r="AD215" s="23" t="str">
        <f t="shared" ref="AD215:AD278" si="31">IF(W215&lt;&gt;"",$H215*W215,"")</f>
        <v/>
      </c>
      <c r="AE215" s="23" t="str">
        <f t="shared" ref="AE215:AE278" si="32">IF(X215&lt;&gt;"",$H215*X215,"")</f>
        <v/>
      </c>
    </row>
    <row r="216" spans="2:31" x14ac:dyDescent="0.25">
      <c r="B216" s="18">
        <f t="shared" ref="B216:B279" si="33">IF(G216="","",B215+1)</f>
        <v>194</v>
      </c>
      <c r="C216" s="25">
        <v>5500000001474</v>
      </c>
      <c r="D216" s="19"/>
      <c r="E216" s="19"/>
      <c r="F216" s="2"/>
      <c r="G216" s="20" t="s">
        <v>325</v>
      </c>
      <c r="H216" s="21">
        <v>23</v>
      </c>
      <c r="I216" s="21" t="s">
        <v>995</v>
      </c>
      <c r="J216" s="46" t="s">
        <v>1089</v>
      </c>
      <c r="K216" s="46"/>
      <c r="L216" s="47">
        <v>0</v>
      </c>
      <c r="M216" s="48"/>
      <c r="N216" s="97">
        <v>133.4</v>
      </c>
      <c r="O216" s="49">
        <v>9.2499999999999999E-2</v>
      </c>
      <c r="P216" s="50">
        <v>0</v>
      </c>
      <c r="Q216" s="50">
        <v>0.12</v>
      </c>
      <c r="R216" s="50">
        <v>0</v>
      </c>
      <c r="S216" s="49">
        <v>0</v>
      </c>
      <c r="T216" s="46"/>
      <c r="U216" s="46">
        <v>50</v>
      </c>
      <c r="V216" s="51"/>
      <c r="W216" s="62"/>
      <c r="X216" s="62"/>
      <c r="Y216" s="23" t="str">
        <f t="shared" si="26"/>
        <v/>
      </c>
      <c r="Z216" s="23">
        <f t="shared" si="27"/>
        <v>3068.2000000000003</v>
      </c>
      <c r="AA216" s="19">
        <f t="shared" si="28"/>
        <v>1</v>
      </c>
      <c r="AB216" s="19">
        <f t="shared" si="29"/>
        <v>0</v>
      </c>
      <c r="AC216" s="19">
        <f t="shared" si="30"/>
        <v>1</v>
      </c>
      <c r="AD216" s="23" t="str">
        <f t="shared" si="31"/>
        <v/>
      </c>
      <c r="AE216" s="23" t="str">
        <f t="shared" si="32"/>
        <v/>
      </c>
    </row>
    <row r="217" spans="2:31" x14ac:dyDescent="0.25">
      <c r="B217" s="18">
        <f t="shared" si="33"/>
        <v>195</v>
      </c>
      <c r="C217" s="25">
        <v>5500000001472</v>
      </c>
      <c r="D217" s="19"/>
      <c r="E217" s="19"/>
      <c r="F217" s="20"/>
      <c r="G217" s="20" t="s">
        <v>326</v>
      </c>
      <c r="H217" s="21">
        <v>1</v>
      </c>
      <c r="I217" s="21" t="s">
        <v>995</v>
      </c>
      <c r="J217" s="46" t="s">
        <v>1089</v>
      </c>
      <c r="K217" s="46"/>
      <c r="L217" s="47">
        <v>0</v>
      </c>
      <c r="M217" s="48"/>
      <c r="N217" s="97">
        <v>107.88</v>
      </c>
      <c r="O217" s="49">
        <v>9.2499999999999999E-2</v>
      </c>
      <c r="P217" s="50">
        <v>0</v>
      </c>
      <c r="Q217" s="50">
        <v>0.12</v>
      </c>
      <c r="R217" s="50">
        <v>0</v>
      </c>
      <c r="S217" s="49">
        <v>0</v>
      </c>
      <c r="T217" s="46"/>
      <c r="U217" s="46">
        <v>45</v>
      </c>
      <c r="V217" s="51"/>
      <c r="W217" s="62"/>
      <c r="X217" s="62"/>
      <c r="Y217" s="23" t="str">
        <f t="shared" si="26"/>
        <v/>
      </c>
      <c r="Z217" s="23">
        <f t="shared" si="27"/>
        <v>107.88</v>
      </c>
      <c r="AA217" s="19">
        <f t="shared" si="28"/>
        <v>1</v>
      </c>
      <c r="AB217" s="19">
        <f t="shared" si="29"/>
        <v>0</v>
      </c>
      <c r="AC217" s="19">
        <f t="shared" si="30"/>
        <v>1</v>
      </c>
      <c r="AD217" s="23" t="str">
        <f t="shared" si="31"/>
        <v/>
      </c>
      <c r="AE217" s="23" t="str">
        <f t="shared" si="32"/>
        <v/>
      </c>
    </row>
    <row r="218" spans="2:31" x14ac:dyDescent="0.25">
      <c r="B218" s="18">
        <f t="shared" si="33"/>
        <v>196</v>
      </c>
      <c r="C218" s="25">
        <v>5500000000006</v>
      </c>
      <c r="D218" s="19"/>
      <c r="E218" s="19"/>
      <c r="F218" s="2"/>
      <c r="G218" s="20" t="s">
        <v>327</v>
      </c>
      <c r="H218" s="21">
        <v>30</v>
      </c>
      <c r="I218" s="21" t="s">
        <v>995</v>
      </c>
      <c r="J218" s="46" t="s">
        <v>1089</v>
      </c>
      <c r="K218" s="46"/>
      <c r="L218" s="47">
        <v>0</v>
      </c>
      <c r="M218" s="48"/>
      <c r="N218" s="97">
        <v>114.5</v>
      </c>
      <c r="O218" s="49">
        <v>9.2499999999999999E-2</v>
      </c>
      <c r="P218" s="50">
        <v>0</v>
      </c>
      <c r="Q218" s="50">
        <v>0.12</v>
      </c>
      <c r="R218" s="50">
        <v>0</v>
      </c>
      <c r="S218" s="49">
        <v>0</v>
      </c>
      <c r="T218" s="46"/>
      <c r="U218" s="46">
        <v>55</v>
      </c>
      <c r="V218" s="51"/>
      <c r="W218" s="62"/>
      <c r="X218" s="62"/>
      <c r="Y218" s="23" t="str">
        <f t="shared" si="26"/>
        <v/>
      </c>
      <c r="Z218" s="23">
        <f t="shared" si="27"/>
        <v>3435</v>
      </c>
      <c r="AA218" s="19">
        <f t="shared" si="28"/>
        <v>1</v>
      </c>
      <c r="AB218" s="19">
        <f t="shared" si="29"/>
        <v>0</v>
      </c>
      <c r="AC218" s="19">
        <f t="shared" si="30"/>
        <v>1</v>
      </c>
      <c r="AD218" s="23" t="str">
        <f t="shared" si="31"/>
        <v/>
      </c>
      <c r="AE218" s="23" t="str">
        <f t="shared" si="32"/>
        <v/>
      </c>
    </row>
    <row r="219" spans="2:31" x14ac:dyDescent="0.25">
      <c r="B219" s="18">
        <f t="shared" si="33"/>
        <v>197</v>
      </c>
      <c r="C219" s="25">
        <v>5500000001473</v>
      </c>
      <c r="D219" s="19"/>
      <c r="E219" s="19"/>
      <c r="F219" s="20"/>
      <c r="G219" s="20" t="s">
        <v>328</v>
      </c>
      <c r="H219" s="21">
        <v>1</v>
      </c>
      <c r="I219" s="21" t="s">
        <v>995</v>
      </c>
      <c r="J219" s="46" t="s">
        <v>1089</v>
      </c>
      <c r="K219" s="46"/>
      <c r="L219" s="47">
        <v>0</v>
      </c>
      <c r="M219" s="48"/>
      <c r="N219" s="97">
        <v>105.33</v>
      </c>
      <c r="O219" s="49">
        <v>9.2499999999999999E-2</v>
      </c>
      <c r="P219" s="50">
        <v>0</v>
      </c>
      <c r="Q219" s="50">
        <v>0.12</v>
      </c>
      <c r="R219" s="50">
        <v>0</v>
      </c>
      <c r="S219" s="49">
        <v>0</v>
      </c>
      <c r="T219" s="46"/>
      <c r="U219" s="46">
        <v>50</v>
      </c>
      <c r="V219" s="51"/>
      <c r="W219" s="62"/>
      <c r="X219" s="62"/>
      <c r="Y219" s="23" t="str">
        <f t="shared" si="26"/>
        <v/>
      </c>
      <c r="Z219" s="23">
        <f t="shared" si="27"/>
        <v>105.33</v>
      </c>
      <c r="AA219" s="19">
        <f t="shared" si="28"/>
        <v>1</v>
      </c>
      <c r="AB219" s="19">
        <f t="shared" si="29"/>
        <v>0</v>
      </c>
      <c r="AC219" s="19">
        <f t="shared" si="30"/>
        <v>1</v>
      </c>
      <c r="AD219" s="23" t="str">
        <f t="shared" si="31"/>
        <v/>
      </c>
      <c r="AE219" s="23" t="str">
        <f t="shared" si="32"/>
        <v/>
      </c>
    </row>
    <row r="220" spans="2:31" x14ac:dyDescent="0.25">
      <c r="B220" s="18">
        <f t="shared" si="33"/>
        <v>198</v>
      </c>
      <c r="C220" s="25">
        <v>5500000000416</v>
      </c>
      <c r="D220" s="19"/>
      <c r="E220" s="19"/>
      <c r="F220" s="2"/>
      <c r="G220" s="20" t="s">
        <v>329</v>
      </c>
      <c r="H220" s="21">
        <v>189</v>
      </c>
      <c r="I220" s="21" t="s">
        <v>995</v>
      </c>
      <c r="J220" s="46" t="s">
        <v>1099</v>
      </c>
      <c r="K220" s="46"/>
      <c r="L220" s="47">
        <v>0</v>
      </c>
      <c r="M220" s="48"/>
      <c r="N220" s="97">
        <v>9.61</v>
      </c>
      <c r="O220" s="49">
        <v>9.2499999999999999E-2</v>
      </c>
      <c r="P220" s="50">
        <v>0</v>
      </c>
      <c r="Q220" s="50">
        <v>0.04</v>
      </c>
      <c r="R220" s="50">
        <v>0</v>
      </c>
      <c r="S220" s="49">
        <v>0</v>
      </c>
      <c r="T220" s="46"/>
      <c r="U220" s="46">
        <v>45</v>
      </c>
      <c r="V220" s="51"/>
      <c r="W220" s="62"/>
      <c r="X220" s="62"/>
      <c r="Y220" s="23" t="str">
        <f t="shared" si="26"/>
        <v/>
      </c>
      <c r="Z220" s="23">
        <f t="shared" si="27"/>
        <v>1816.29</v>
      </c>
      <c r="AA220" s="19">
        <f t="shared" si="28"/>
        <v>1</v>
      </c>
      <c r="AB220" s="19">
        <f t="shared" si="29"/>
        <v>0</v>
      </c>
      <c r="AC220" s="19">
        <f t="shared" si="30"/>
        <v>1</v>
      </c>
      <c r="AD220" s="23" t="str">
        <f t="shared" si="31"/>
        <v/>
      </c>
      <c r="AE220" s="23" t="str">
        <f t="shared" si="32"/>
        <v/>
      </c>
    </row>
    <row r="221" spans="2:31" x14ac:dyDescent="0.25">
      <c r="B221" s="18">
        <f t="shared" si="33"/>
        <v>199</v>
      </c>
      <c r="C221" s="25">
        <v>5500000001525</v>
      </c>
      <c r="D221" s="19"/>
      <c r="E221" s="19"/>
      <c r="F221" s="20"/>
      <c r="G221" s="20" t="s">
        <v>330</v>
      </c>
      <c r="H221" s="21">
        <v>1</v>
      </c>
      <c r="I221" s="21" t="s">
        <v>995</v>
      </c>
      <c r="J221" s="46" t="s">
        <v>1089</v>
      </c>
      <c r="K221" s="46"/>
      <c r="L221" s="47">
        <v>0</v>
      </c>
      <c r="M221" s="48"/>
      <c r="N221" s="97">
        <v>19.84</v>
      </c>
      <c r="O221" s="49">
        <v>9.2499999999999999E-2</v>
      </c>
      <c r="P221" s="50">
        <v>0</v>
      </c>
      <c r="Q221" s="50">
        <v>0.12</v>
      </c>
      <c r="R221" s="50">
        <v>0</v>
      </c>
      <c r="S221" s="49">
        <v>0</v>
      </c>
      <c r="T221" s="46"/>
      <c r="U221" s="46">
        <v>60</v>
      </c>
      <c r="V221" s="51"/>
      <c r="W221" s="62"/>
      <c r="X221" s="62"/>
      <c r="Y221" s="23" t="str">
        <f t="shared" si="26"/>
        <v/>
      </c>
      <c r="Z221" s="23">
        <f t="shared" si="27"/>
        <v>19.84</v>
      </c>
      <c r="AA221" s="19">
        <f t="shared" si="28"/>
        <v>1</v>
      </c>
      <c r="AB221" s="19">
        <f t="shared" si="29"/>
        <v>0</v>
      </c>
      <c r="AC221" s="19">
        <f t="shared" si="30"/>
        <v>1</v>
      </c>
      <c r="AD221" s="23" t="str">
        <f t="shared" si="31"/>
        <v/>
      </c>
      <c r="AE221" s="23" t="str">
        <f t="shared" si="32"/>
        <v/>
      </c>
    </row>
    <row r="222" spans="2:31" x14ac:dyDescent="0.25">
      <c r="B222" s="18">
        <f t="shared" si="33"/>
        <v>200</v>
      </c>
      <c r="C222" s="25">
        <v>5500000001483</v>
      </c>
      <c r="D222" s="19"/>
      <c r="E222" s="19"/>
      <c r="F222" s="2"/>
      <c r="G222" s="20" t="s">
        <v>331</v>
      </c>
      <c r="H222" s="21">
        <v>1</v>
      </c>
      <c r="I222" s="21" t="s">
        <v>995</v>
      </c>
      <c r="J222" s="46" t="s">
        <v>1089</v>
      </c>
      <c r="K222" s="46"/>
      <c r="L222" s="47">
        <v>0</v>
      </c>
      <c r="M222" s="48"/>
      <c r="N222" s="97">
        <v>371.16</v>
      </c>
      <c r="O222" s="49">
        <v>9.2499999999999999E-2</v>
      </c>
      <c r="P222" s="50">
        <v>0</v>
      </c>
      <c r="Q222" s="50">
        <v>0.12</v>
      </c>
      <c r="R222" s="50">
        <v>0</v>
      </c>
      <c r="S222" s="49">
        <v>0</v>
      </c>
      <c r="T222" s="46"/>
      <c r="U222" s="46">
        <v>50</v>
      </c>
      <c r="V222" s="51"/>
      <c r="W222" s="62"/>
      <c r="X222" s="62"/>
      <c r="Y222" s="23" t="str">
        <f t="shared" si="26"/>
        <v/>
      </c>
      <c r="Z222" s="23">
        <f t="shared" si="27"/>
        <v>371.16</v>
      </c>
      <c r="AA222" s="19">
        <f t="shared" si="28"/>
        <v>1</v>
      </c>
      <c r="AB222" s="19">
        <f t="shared" si="29"/>
        <v>0</v>
      </c>
      <c r="AC222" s="19">
        <f t="shared" si="30"/>
        <v>1</v>
      </c>
      <c r="AD222" s="23" t="str">
        <f t="shared" si="31"/>
        <v/>
      </c>
      <c r="AE222" s="23" t="str">
        <f t="shared" si="32"/>
        <v/>
      </c>
    </row>
    <row r="223" spans="2:31" x14ac:dyDescent="0.25">
      <c r="B223" s="18">
        <f t="shared" si="33"/>
        <v>201</v>
      </c>
      <c r="C223" s="25">
        <v>5500000001482</v>
      </c>
      <c r="D223" s="19"/>
      <c r="E223" s="19"/>
      <c r="F223" s="20"/>
      <c r="G223" s="20" t="s">
        <v>332</v>
      </c>
      <c r="H223" s="21">
        <v>1</v>
      </c>
      <c r="I223" s="21" t="s">
        <v>995</v>
      </c>
      <c r="J223" s="46" t="s">
        <v>1089</v>
      </c>
      <c r="K223" s="46"/>
      <c r="L223" s="47">
        <v>0</v>
      </c>
      <c r="M223" s="48"/>
      <c r="N223" s="97">
        <v>363.22</v>
      </c>
      <c r="O223" s="49">
        <v>9.2499999999999999E-2</v>
      </c>
      <c r="P223" s="50">
        <v>0</v>
      </c>
      <c r="Q223" s="50">
        <v>0.12</v>
      </c>
      <c r="R223" s="50">
        <v>0</v>
      </c>
      <c r="S223" s="49">
        <v>0</v>
      </c>
      <c r="T223" s="46"/>
      <c r="U223" s="46">
        <v>60</v>
      </c>
      <c r="V223" s="51"/>
      <c r="W223" s="62"/>
      <c r="X223" s="62"/>
      <c r="Y223" s="23" t="str">
        <f t="shared" si="26"/>
        <v/>
      </c>
      <c r="Z223" s="23">
        <f t="shared" si="27"/>
        <v>363.22</v>
      </c>
      <c r="AA223" s="19">
        <f t="shared" si="28"/>
        <v>1</v>
      </c>
      <c r="AB223" s="19">
        <f t="shared" si="29"/>
        <v>0</v>
      </c>
      <c r="AC223" s="19">
        <f t="shared" si="30"/>
        <v>1</v>
      </c>
      <c r="AD223" s="23" t="str">
        <f t="shared" si="31"/>
        <v/>
      </c>
      <c r="AE223" s="23" t="str">
        <f t="shared" si="32"/>
        <v/>
      </c>
    </row>
    <row r="224" spans="2:31" x14ac:dyDescent="0.25">
      <c r="B224" s="18">
        <f t="shared" si="33"/>
        <v>202</v>
      </c>
      <c r="C224" s="25">
        <v>5500000000518</v>
      </c>
      <c r="D224" s="19"/>
      <c r="E224" s="19"/>
      <c r="F224" s="2"/>
      <c r="G224" s="20" t="s">
        <v>333</v>
      </c>
      <c r="H224" s="21">
        <v>1</v>
      </c>
      <c r="I224" s="21" t="s">
        <v>995</v>
      </c>
      <c r="J224" s="46" t="s">
        <v>1089</v>
      </c>
      <c r="K224" s="46"/>
      <c r="L224" s="47">
        <v>0</v>
      </c>
      <c r="M224" s="48"/>
      <c r="N224" s="97">
        <v>87.86</v>
      </c>
      <c r="O224" s="49">
        <v>9.2499999999999999E-2</v>
      </c>
      <c r="P224" s="50">
        <v>0</v>
      </c>
      <c r="Q224" s="50">
        <v>0.12</v>
      </c>
      <c r="R224" s="50">
        <v>0</v>
      </c>
      <c r="S224" s="49">
        <v>0</v>
      </c>
      <c r="T224" s="46"/>
      <c r="U224" s="46">
        <v>45</v>
      </c>
      <c r="V224" s="51"/>
      <c r="W224" s="62"/>
      <c r="X224" s="62"/>
      <c r="Y224" s="23" t="str">
        <f t="shared" si="26"/>
        <v/>
      </c>
      <c r="Z224" s="23">
        <f t="shared" si="27"/>
        <v>87.86</v>
      </c>
      <c r="AA224" s="19">
        <f t="shared" si="28"/>
        <v>1</v>
      </c>
      <c r="AB224" s="19">
        <f t="shared" si="29"/>
        <v>0</v>
      </c>
      <c r="AC224" s="19">
        <f t="shared" si="30"/>
        <v>1</v>
      </c>
      <c r="AD224" s="23" t="str">
        <f t="shared" si="31"/>
        <v/>
      </c>
      <c r="AE224" s="23" t="str">
        <f t="shared" si="32"/>
        <v/>
      </c>
    </row>
    <row r="225" spans="2:31" x14ac:dyDescent="0.25">
      <c r="B225" s="18">
        <f t="shared" si="33"/>
        <v>203</v>
      </c>
      <c r="C225" s="25">
        <v>5500000000505</v>
      </c>
      <c r="D225" s="19"/>
      <c r="E225" s="19"/>
      <c r="F225" s="20"/>
      <c r="G225" s="20" t="s">
        <v>334</v>
      </c>
      <c r="H225" s="21">
        <v>35</v>
      </c>
      <c r="I225" s="21" t="s">
        <v>995</v>
      </c>
      <c r="J225" s="46" t="s">
        <v>1099</v>
      </c>
      <c r="K225" s="46"/>
      <c r="L225" s="47" t="s">
        <v>1204</v>
      </c>
      <c r="M225" s="48"/>
      <c r="N225" s="97">
        <v>3.52</v>
      </c>
      <c r="O225" s="49">
        <v>9.2499999999999999E-2</v>
      </c>
      <c r="P225" s="50">
        <v>0</v>
      </c>
      <c r="Q225" s="50">
        <v>0.12</v>
      </c>
      <c r="R225" s="50">
        <v>0</v>
      </c>
      <c r="S225" s="49">
        <v>0</v>
      </c>
      <c r="T225" s="46"/>
      <c r="U225" s="46">
        <v>55</v>
      </c>
      <c r="V225" s="51"/>
      <c r="W225" s="62"/>
      <c r="X225" s="62"/>
      <c r="Y225" s="23" t="str">
        <f t="shared" si="26"/>
        <v/>
      </c>
      <c r="Z225" s="23">
        <f t="shared" si="27"/>
        <v>123.2</v>
      </c>
      <c r="AA225" s="19">
        <f t="shared" si="28"/>
        <v>1</v>
      </c>
      <c r="AB225" s="19">
        <f t="shared" si="29"/>
        <v>0</v>
      </c>
      <c r="AC225" s="19">
        <f t="shared" si="30"/>
        <v>1</v>
      </c>
      <c r="AD225" s="23" t="str">
        <f t="shared" si="31"/>
        <v/>
      </c>
      <c r="AE225" s="23" t="str">
        <f t="shared" si="32"/>
        <v/>
      </c>
    </row>
    <row r="226" spans="2:31" x14ac:dyDescent="0.25">
      <c r="B226" s="18">
        <f t="shared" si="33"/>
        <v>204</v>
      </c>
      <c r="C226" s="25">
        <v>5500000001191</v>
      </c>
      <c r="D226" s="19"/>
      <c r="E226" s="19"/>
      <c r="F226" s="20"/>
      <c r="G226" s="20" t="s">
        <v>335</v>
      </c>
      <c r="H226" s="21">
        <v>1</v>
      </c>
      <c r="I226" s="21" t="s">
        <v>995</v>
      </c>
      <c r="J226" s="46" t="s">
        <v>1099</v>
      </c>
      <c r="K226" s="46"/>
      <c r="L226" s="47">
        <v>0</v>
      </c>
      <c r="M226" s="48"/>
      <c r="N226" s="97">
        <v>4.5199999999999996</v>
      </c>
      <c r="O226" s="49">
        <v>9.2499999999999999E-2</v>
      </c>
      <c r="P226" s="50">
        <v>0</v>
      </c>
      <c r="Q226" s="50">
        <v>0.04</v>
      </c>
      <c r="R226" s="50">
        <v>0</v>
      </c>
      <c r="S226" s="49">
        <v>0</v>
      </c>
      <c r="T226" s="46"/>
      <c r="U226" s="46">
        <v>50</v>
      </c>
      <c r="V226" s="51"/>
      <c r="W226" s="62"/>
      <c r="X226" s="62"/>
      <c r="Y226" s="23" t="str">
        <f t="shared" si="26"/>
        <v/>
      </c>
      <c r="Z226" s="23">
        <f t="shared" si="27"/>
        <v>4.5199999999999996</v>
      </c>
      <c r="AA226" s="19">
        <f t="shared" si="28"/>
        <v>1</v>
      </c>
      <c r="AB226" s="19">
        <f t="shared" si="29"/>
        <v>0</v>
      </c>
      <c r="AC226" s="19">
        <f t="shared" si="30"/>
        <v>1</v>
      </c>
      <c r="AD226" s="23" t="str">
        <f t="shared" si="31"/>
        <v/>
      </c>
      <c r="AE226" s="23" t="str">
        <f t="shared" si="32"/>
        <v/>
      </c>
    </row>
    <row r="227" spans="2:31" x14ac:dyDescent="0.25">
      <c r="B227" s="18">
        <f t="shared" si="33"/>
        <v>205</v>
      </c>
      <c r="C227" s="25">
        <v>5500000001039</v>
      </c>
      <c r="D227" s="19"/>
      <c r="E227" s="19"/>
      <c r="F227" s="2"/>
      <c r="G227" s="20" t="s">
        <v>336</v>
      </c>
      <c r="H227" s="21">
        <v>1</v>
      </c>
      <c r="I227" s="21" t="s">
        <v>995</v>
      </c>
      <c r="J227" s="46" t="s">
        <v>1099</v>
      </c>
      <c r="K227" s="46"/>
      <c r="L227" s="47">
        <v>0</v>
      </c>
      <c r="M227" s="48"/>
      <c r="N227" s="97">
        <v>9.61</v>
      </c>
      <c r="O227" s="49">
        <v>9.2499999999999999E-2</v>
      </c>
      <c r="P227" s="50">
        <v>0</v>
      </c>
      <c r="Q227" s="50">
        <v>0.04</v>
      </c>
      <c r="R227" s="50">
        <v>0</v>
      </c>
      <c r="S227" s="49">
        <v>0</v>
      </c>
      <c r="T227" s="46"/>
      <c r="U227" s="46">
        <v>45</v>
      </c>
      <c r="V227" s="51"/>
      <c r="W227" s="62"/>
      <c r="X227" s="62"/>
      <c r="Y227" s="23" t="str">
        <f t="shared" si="26"/>
        <v/>
      </c>
      <c r="Z227" s="23">
        <f t="shared" si="27"/>
        <v>9.61</v>
      </c>
      <c r="AA227" s="19">
        <f t="shared" si="28"/>
        <v>1</v>
      </c>
      <c r="AB227" s="19">
        <f t="shared" si="29"/>
        <v>0</v>
      </c>
      <c r="AC227" s="19">
        <f t="shared" si="30"/>
        <v>1</v>
      </c>
      <c r="AD227" s="23" t="str">
        <f t="shared" si="31"/>
        <v/>
      </c>
      <c r="AE227" s="23" t="str">
        <f t="shared" si="32"/>
        <v/>
      </c>
    </row>
    <row r="228" spans="2:31" x14ac:dyDescent="0.25">
      <c r="B228" s="18">
        <f t="shared" si="33"/>
        <v>206</v>
      </c>
      <c r="C228" s="25">
        <v>5500000001040</v>
      </c>
      <c r="D228" s="19"/>
      <c r="E228" s="19"/>
      <c r="F228" s="20"/>
      <c r="G228" s="20" t="s">
        <v>337</v>
      </c>
      <c r="H228" s="21">
        <v>1</v>
      </c>
      <c r="I228" s="21" t="s">
        <v>995</v>
      </c>
      <c r="J228" s="46" t="s">
        <v>1099</v>
      </c>
      <c r="K228" s="46"/>
      <c r="L228" s="47">
        <v>0</v>
      </c>
      <c r="M228" s="48"/>
      <c r="N228" s="97">
        <v>16.940000000000001</v>
      </c>
      <c r="O228" s="49">
        <v>9.2499999999999999E-2</v>
      </c>
      <c r="P228" s="50">
        <v>0</v>
      </c>
      <c r="Q228" s="50">
        <v>0.04</v>
      </c>
      <c r="R228" s="50">
        <v>0</v>
      </c>
      <c r="S228" s="49">
        <v>0</v>
      </c>
      <c r="T228" s="46"/>
      <c r="U228" s="46">
        <v>45</v>
      </c>
      <c r="V228" s="51"/>
      <c r="W228" s="62"/>
      <c r="X228" s="62"/>
      <c r="Y228" s="23" t="str">
        <f t="shared" si="26"/>
        <v/>
      </c>
      <c r="Z228" s="23">
        <f t="shared" si="27"/>
        <v>16.940000000000001</v>
      </c>
      <c r="AA228" s="19">
        <f t="shared" si="28"/>
        <v>1</v>
      </c>
      <c r="AB228" s="19">
        <f t="shared" si="29"/>
        <v>0</v>
      </c>
      <c r="AC228" s="19">
        <f t="shared" si="30"/>
        <v>1</v>
      </c>
      <c r="AD228" s="23" t="str">
        <f t="shared" si="31"/>
        <v/>
      </c>
      <c r="AE228" s="23" t="str">
        <f t="shared" si="32"/>
        <v/>
      </c>
    </row>
    <row r="229" spans="2:31" x14ac:dyDescent="0.25">
      <c r="B229" s="18">
        <f t="shared" si="33"/>
        <v>207</v>
      </c>
      <c r="C229" s="25">
        <v>5500000001193</v>
      </c>
      <c r="D229" s="19"/>
      <c r="E229" s="19"/>
      <c r="F229" s="2"/>
      <c r="G229" s="20" t="s">
        <v>338</v>
      </c>
      <c r="H229" s="21">
        <v>1</v>
      </c>
      <c r="I229" s="21" t="s">
        <v>995</v>
      </c>
      <c r="J229" s="46" t="s">
        <v>1099</v>
      </c>
      <c r="K229" s="46"/>
      <c r="L229" s="47" t="s">
        <v>1204</v>
      </c>
      <c r="M229" s="48"/>
      <c r="N229" s="97">
        <v>8.67</v>
      </c>
      <c r="O229" s="49">
        <v>9.2499999999999999E-2</v>
      </c>
      <c r="P229" s="50">
        <v>0</v>
      </c>
      <c r="Q229" s="50">
        <v>0.12</v>
      </c>
      <c r="R229" s="50">
        <v>0</v>
      </c>
      <c r="S229" s="49">
        <v>0</v>
      </c>
      <c r="T229" s="46"/>
      <c r="U229" s="46">
        <v>55</v>
      </c>
      <c r="V229" s="51"/>
      <c r="W229" s="62"/>
      <c r="X229" s="62"/>
      <c r="Y229" s="23" t="str">
        <f t="shared" si="26"/>
        <v/>
      </c>
      <c r="Z229" s="23">
        <f t="shared" si="27"/>
        <v>8.67</v>
      </c>
      <c r="AA229" s="19">
        <f t="shared" si="28"/>
        <v>1</v>
      </c>
      <c r="AB229" s="19">
        <f t="shared" si="29"/>
        <v>0</v>
      </c>
      <c r="AC229" s="19">
        <f t="shared" si="30"/>
        <v>1</v>
      </c>
      <c r="AD229" s="23" t="str">
        <f t="shared" si="31"/>
        <v/>
      </c>
      <c r="AE229" s="23" t="str">
        <f t="shared" si="32"/>
        <v/>
      </c>
    </row>
    <row r="230" spans="2:31" x14ac:dyDescent="0.25">
      <c r="B230" s="18">
        <f t="shared" si="33"/>
        <v>208</v>
      </c>
      <c r="C230" s="25">
        <v>5500000000004</v>
      </c>
      <c r="D230" s="19"/>
      <c r="E230" s="19"/>
      <c r="F230" s="20"/>
      <c r="G230" s="20" t="s">
        <v>339</v>
      </c>
      <c r="H230" s="21">
        <v>406</v>
      </c>
      <c r="I230" s="21" t="s">
        <v>995</v>
      </c>
      <c r="J230" s="46" t="s">
        <v>1073</v>
      </c>
      <c r="K230" s="46" t="s">
        <v>85</v>
      </c>
      <c r="L230" s="47" t="s">
        <v>1188</v>
      </c>
      <c r="M230" s="48"/>
      <c r="N230" s="97"/>
      <c r="O230" s="49"/>
      <c r="P230" s="50"/>
      <c r="Q230" s="50"/>
      <c r="R230" s="50"/>
      <c r="S230" s="49"/>
      <c r="T230" s="46"/>
      <c r="U230" s="46">
        <v>0</v>
      </c>
      <c r="V230" s="51"/>
      <c r="W230" s="62"/>
      <c r="X230" s="62"/>
      <c r="Y230" s="23" t="str">
        <f t="shared" si="26"/>
        <v/>
      </c>
      <c r="Z230" s="23" t="str">
        <f t="shared" si="27"/>
        <v/>
      </c>
      <c r="AA230" s="19">
        <f t="shared" si="28"/>
        <v>0</v>
      </c>
      <c r="AB230" s="19">
        <f t="shared" si="29"/>
        <v>0</v>
      </c>
      <c r="AC230" s="19">
        <f t="shared" si="30"/>
        <v>0</v>
      </c>
      <c r="AD230" s="23" t="str">
        <f t="shared" si="31"/>
        <v/>
      </c>
      <c r="AE230" s="23" t="str">
        <f t="shared" si="32"/>
        <v/>
      </c>
    </row>
    <row r="231" spans="2:31" x14ac:dyDescent="0.25">
      <c r="B231" s="18">
        <f t="shared" si="33"/>
        <v>209</v>
      </c>
      <c r="C231" s="25">
        <v>5500000000010</v>
      </c>
      <c r="D231" s="19"/>
      <c r="E231" s="19"/>
      <c r="F231" s="20"/>
      <c r="G231" s="20" t="s">
        <v>340</v>
      </c>
      <c r="H231" s="21">
        <v>1</v>
      </c>
      <c r="I231" s="21" t="s">
        <v>995</v>
      </c>
      <c r="J231" s="46" t="s">
        <v>1089</v>
      </c>
      <c r="K231" s="46"/>
      <c r="L231" s="47">
        <v>0</v>
      </c>
      <c r="M231" s="48"/>
      <c r="N231" s="97">
        <v>59.51</v>
      </c>
      <c r="O231" s="49">
        <v>9.2499999999999999E-2</v>
      </c>
      <c r="P231" s="50">
        <v>0</v>
      </c>
      <c r="Q231" s="50">
        <v>0.12</v>
      </c>
      <c r="R231" s="50">
        <v>0</v>
      </c>
      <c r="S231" s="49">
        <v>0</v>
      </c>
      <c r="T231" s="46"/>
      <c r="U231" s="46">
        <v>60</v>
      </c>
      <c r="V231" s="51"/>
      <c r="W231" s="62"/>
      <c r="X231" s="62"/>
      <c r="Y231" s="23" t="str">
        <f t="shared" si="26"/>
        <v/>
      </c>
      <c r="Z231" s="23">
        <f t="shared" si="27"/>
        <v>59.51</v>
      </c>
      <c r="AA231" s="19">
        <f t="shared" si="28"/>
        <v>1</v>
      </c>
      <c r="AB231" s="19">
        <f t="shared" si="29"/>
        <v>0</v>
      </c>
      <c r="AC231" s="19">
        <f t="shared" si="30"/>
        <v>1</v>
      </c>
      <c r="AD231" s="23" t="str">
        <f t="shared" si="31"/>
        <v/>
      </c>
      <c r="AE231" s="23" t="str">
        <f t="shared" si="32"/>
        <v/>
      </c>
    </row>
    <row r="232" spans="2:31" x14ac:dyDescent="0.25">
      <c r="B232" s="18">
        <f t="shared" si="33"/>
        <v>210</v>
      </c>
      <c r="C232" s="25">
        <v>5500000000012</v>
      </c>
      <c r="D232" s="19"/>
      <c r="E232" s="19"/>
      <c r="F232" s="20"/>
      <c r="G232" s="20" t="s">
        <v>341</v>
      </c>
      <c r="H232" s="21">
        <v>1</v>
      </c>
      <c r="I232" s="21" t="s">
        <v>995</v>
      </c>
      <c r="J232" s="46" t="s">
        <v>1089</v>
      </c>
      <c r="K232" s="46"/>
      <c r="L232" s="47" t="s">
        <v>1205</v>
      </c>
      <c r="M232" s="48"/>
      <c r="N232" s="97">
        <v>44.24</v>
      </c>
      <c r="O232" s="49">
        <v>9.2499999999999999E-2</v>
      </c>
      <c r="P232" s="50">
        <v>0</v>
      </c>
      <c r="Q232" s="50">
        <v>0.12</v>
      </c>
      <c r="R232" s="50">
        <v>0</v>
      </c>
      <c r="S232" s="49">
        <v>0</v>
      </c>
      <c r="T232" s="46"/>
      <c r="U232" s="46">
        <v>35</v>
      </c>
      <c r="V232" s="51"/>
      <c r="W232" s="62"/>
      <c r="X232" s="62"/>
      <c r="Y232" s="23" t="str">
        <f t="shared" si="26"/>
        <v/>
      </c>
      <c r="Z232" s="23">
        <f t="shared" si="27"/>
        <v>44.24</v>
      </c>
      <c r="AA232" s="19">
        <f t="shared" si="28"/>
        <v>1</v>
      </c>
      <c r="AB232" s="19">
        <f t="shared" si="29"/>
        <v>0</v>
      </c>
      <c r="AC232" s="19">
        <f t="shared" si="30"/>
        <v>1</v>
      </c>
      <c r="AD232" s="23" t="str">
        <f t="shared" si="31"/>
        <v/>
      </c>
      <c r="AE232" s="23" t="str">
        <f t="shared" si="32"/>
        <v/>
      </c>
    </row>
    <row r="233" spans="2:31" x14ac:dyDescent="0.25">
      <c r="B233" s="18">
        <f t="shared" si="33"/>
        <v>211</v>
      </c>
      <c r="C233" s="25">
        <v>5200000010770</v>
      </c>
      <c r="D233" s="19"/>
      <c r="E233" s="19"/>
      <c r="F233" s="20"/>
      <c r="G233" s="20" t="s">
        <v>342</v>
      </c>
      <c r="H233" s="21">
        <v>584</v>
      </c>
      <c r="I233" s="21" t="s">
        <v>995</v>
      </c>
      <c r="J233" s="46" t="s">
        <v>1073</v>
      </c>
      <c r="K233" s="46" t="s">
        <v>85</v>
      </c>
      <c r="L233" s="47" t="s">
        <v>1186</v>
      </c>
      <c r="M233" s="48"/>
      <c r="N233" s="97"/>
      <c r="O233" s="49"/>
      <c r="P233" s="50"/>
      <c r="Q233" s="50"/>
      <c r="R233" s="50"/>
      <c r="S233" s="49"/>
      <c r="T233" s="46"/>
      <c r="U233" s="46">
        <v>0</v>
      </c>
      <c r="V233" s="51"/>
      <c r="W233" s="62"/>
      <c r="X233" s="62"/>
      <c r="Y233" s="23" t="str">
        <f t="shared" si="26"/>
        <v/>
      </c>
      <c r="Z233" s="23" t="str">
        <f t="shared" si="27"/>
        <v/>
      </c>
      <c r="AA233" s="19">
        <f t="shared" si="28"/>
        <v>0</v>
      </c>
      <c r="AB233" s="19">
        <f t="shared" si="29"/>
        <v>0</v>
      </c>
      <c r="AC233" s="19">
        <f t="shared" si="30"/>
        <v>0</v>
      </c>
      <c r="AD233" s="23" t="str">
        <f t="shared" si="31"/>
        <v/>
      </c>
      <c r="AE233" s="23" t="str">
        <f t="shared" si="32"/>
        <v/>
      </c>
    </row>
    <row r="234" spans="2:31" x14ac:dyDescent="0.25">
      <c r="B234" s="18">
        <f t="shared" si="33"/>
        <v>212</v>
      </c>
      <c r="C234" s="25">
        <v>5200000011952</v>
      </c>
      <c r="D234" s="19"/>
      <c r="E234" s="19"/>
      <c r="F234" s="2"/>
      <c r="G234" s="20" t="s">
        <v>343</v>
      </c>
      <c r="H234" s="21">
        <v>36</v>
      </c>
      <c r="I234" s="21" t="s">
        <v>995</v>
      </c>
      <c r="J234" s="46" t="s">
        <v>1089</v>
      </c>
      <c r="K234" s="46"/>
      <c r="L234" s="47">
        <v>0</v>
      </c>
      <c r="M234" s="48"/>
      <c r="N234" s="97">
        <v>22.76</v>
      </c>
      <c r="O234" s="49">
        <v>9.2499999999999999E-2</v>
      </c>
      <c r="P234" s="50">
        <v>0</v>
      </c>
      <c r="Q234" s="50">
        <v>0.12</v>
      </c>
      <c r="R234" s="50">
        <v>0</v>
      </c>
      <c r="S234" s="49">
        <v>0</v>
      </c>
      <c r="T234" s="46"/>
      <c r="U234" s="46">
        <v>55</v>
      </c>
      <c r="V234" s="51"/>
      <c r="W234" s="62"/>
      <c r="X234" s="62"/>
      <c r="Y234" s="23" t="str">
        <f t="shared" si="26"/>
        <v/>
      </c>
      <c r="Z234" s="23">
        <f t="shared" si="27"/>
        <v>819.36</v>
      </c>
      <c r="AA234" s="19">
        <f t="shared" si="28"/>
        <v>1</v>
      </c>
      <c r="AB234" s="19">
        <f t="shared" si="29"/>
        <v>0</v>
      </c>
      <c r="AC234" s="19">
        <f t="shared" si="30"/>
        <v>1</v>
      </c>
      <c r="AD234" s="23" t="str">
        <f t="shared" si="31"/>
        <v/>
      </c>
      <c r="AE234" s="23" t="str">
        <f t="shared" si="32"/>
        <v/>
      </c>
    </row>
    <row r="235" spans="2:31" x14ac:dyDescent="0.25">
      <c r="B235" s="18">
        <f t="shared" si="33"/>
        <v>213</v>
      </c>
      <c r="C235" s="25">
        <v>5500000000011</v>
      </c>
      <c r="D235" s="19"/>
      <c r="E235" s="19"/>
      <c r="F235" s="20"/>
      <c r="G235" s="20" t="s">
        <v>344</v>
      </c>
      <c r="H235" s="21">
        <v>1</v>
      </c>
      <c r="I235" s="21" t="s">
        <v>995</v>
      </c>
      <c r="J235" s="46" t="s">
        <v>1089</v>
      </c>
      <c r="K235" s="46"/>
      <c r="L235" s="47">
        <v>0</v>
      </c>
      <c r="M235" s="48"/>
      <c r="N235" s="97">
        <v>17.260000000000002</v>
      </c>
      <c r="O235" s="49">
        <v>9.2499999999999999E-2</v>
      </c>
      <c r="P235" s="50">
        <v>0</v>
      </c>
      <c r="Q235" s="50">
        <v>0.12</v>
      </c>
      <c r="R235" s="50">
        <v>0</v>
      </c>
      <c r="S235" s="49">
        <v>0</v>
      </c>
      <c r="T235" s="46"/>
      <c r="U235" s="46">
        <v>45</v>
      </c>
      <c r="V235" s="51"/>
      <c r="W235" s="62"/>
      <c r="X235" s="62"/>
      <c r="Y235" s="23" t="str">
        <f t="shared" si="26"/>
        <v/>
      </c>
      <c r="Z235" s="23">
        <f t="shared" si="27"/>
        <v>17.260000000000002</v>
      </c>
      <c r="AA235" s="19">
        <f t="shared" si="28"/>
        <v>1</v>
      </c>
      <c r="AB235" s="19">
        <f t="shared" si="29"/>
        <v>0</v>
      </c>
      <c r="AC235" s="19">
        <f t="shared" si="30"/>
        <v>1</v>
      </c>
      <c r="AD235" s="23" t="str">
        <f t="shared" si="31"/>
        <v/>
      </c>
      <c r="AE235" s="23" t="str">
        <f t="shared" si="32"/>
        <v/>
      </c>
    </row>
    <row r="236" spans="2:31" x14ac:dyDescent="0.25">
      <c r="B236" s="18">
        <f t="shared" si="33"/>
        <v>214</v>
      </c>
      <c r="C236" s="25">
        <v>5500000001265</v>
      </c>
      <c r="D236" s="19"/>
      <c r="E236" s="19"/>
      <c r="F236" s="2"/>
      <c r="G236" s="20" t="s">
        <v>345</v>
      </c>
      <c r="H236" s="21">
        <v>1</v>
      </c>
      <c r="I236" s="21" t="s">
        <v>995</v>
      </c>
      <c r="J236" s="46" t="s">
        <v>1089</v>
      </c>
      <c r="K236" s="46"/>
      <c r="L236" s="47" t="s">
        <v>1206</v>
      </c>
      <c r="M236" s="48"/>
      <c r="N236" s="97">
        <v>40.950000000000003</v>
      </c>
      <c r="O236" s="49">
        <v>9.2499999999999999E-2</v>
      </c>
      <c r="P236" s="50">
        <v>0</v>
      </c>
      <c r="Q236" s="50">
        <v>0.12</v>
      </c>
      <c r="R236" s="50">
        <v>0</v>
      </c>
      <c r="S236" s="49">
        <v>0</v>
      </c>
      <c r="T236" s="46"/>
      <c r="U236" s="46">
        <v>50</v>
      </c>
      <c r="V236" s="51"/>
      <c r="W236" s="62"/>
      <c r="X236" s="62"/>
      <c r="Y236" s="23" t="str">
        <f t="shared" si="26"/>
        <v/>
      </c>
      <c r="Z236" s="23">
        <f t="shared" si="27"/>
        <v>40.950000000000003</v>
      </c>
      <c r="AA236" s="19">
        <f t="shared" si="28"/>
        <v>1</v>
      </c>
      <c r="AB236" s="19">
        <f t="shared" si="29"/>
        <v>0</v>
      </c>
      <c r="AC236" s="19">
        <f t="shared" si="30"/>
        <v>1</v>
      </c>
      <c r="AD236" s="23" t="str">
        <f t="shared" si="31"/>
        <v/>
      </c>
      <c r="AE236" s="23" t="str">
        <f t="shared" si="32"/>
        <v/>
      </c>
    </row>
    <row r="237" spans="2:31" x14ac:dyDescent="0.25">
      <c r="B237" s="18">
        <f t="shared" si="33"/>
        <v>215</v>
      </c>
      <c r="C237" s="25">
        <v>5500000000729</v>
      </c>
      <c r="D237" s="19"/>
      <c r="E237" s="19"/>
      <c r="F237" s="20"/>
      <c r="G237" s="20" t="s">
        <v>346</v>
      </c>
      <c r="H237" s="21">
        <v>1</v>
      </c>
      <c r="I237" s="21" t="s">
        <v>995</v>
      </c>
      <c r="J237" s="46" t="s">
        <v>1089</v>
      </c>
      <c r="K237" s="46"/>
      <c r="L237" s="47">
        <v>0</v>
      </c>
      <c r="M237" s="48"/>
      <c r="N237" s="97">
        <v>39.450000000000003</v>
      </c>
      <c r="O237" s="49">
        <v>9.2499999999999999E-2</v>
      </c>
      <c r="P237" s="50">
        <v>0</v>
      </c>
      <c r="Q237" s="50">
        <v>0.12</v>
      </c>
      <c r="R237" s="50">
        <v>0</v>
      </c>
      <c r="S237" s="49">
        <v>0</v>
      </c>
      <c r="T237" s="46"/>
      <c r="U237" s="46">
        <v>55</v>
      </c>
      <c r="V237" s="51"/>
      <c r="W237" s="62"/>
      <c r="X237" s="62"/>
      <c r="Y237" s="23" t="str">
        <f t="shared" si="26"/>
        <v/>
      </c>
      <c r="Z237" s="23">
        <f t="shared" si="27"/>
        <v>39.450000000000003</v>
      </c>
      <c r="AA237" s="19">
        <f t="shared" si="28"/>
        <v>1</v>
      </c>
      <c r="AB237" s="19">
        <f t="shared" si="29"/>
        <v>0</v>
      </c>
      <c r="AC237" s="19">
        <f t="shared" si="30"/>
        <v>1</v>
      </c>
      <c r="AD237" s="23" t="str">
        <f t="shared" si="31"/>
        <v/>
      </c>
      <c r="AE237" s="23" t="str">
        <f t="shared" si="32"/>
        <v/>
      </c>
    </row>
    <row r="238" spans="2:31" x14ac:dyDescent="0.25">
      <c r="B238" s="18">
        <f t="shared" si="33"/>
        <v>216</v>
      </c>
      <c r="C238" s="25">
        <v>5500000000003</v>
      </c>
      <c r="D238" s="19"/>
      <c r="E238" s="19"/>
      <c r="F238" s="2"/>
      <c r="G238" s="20" t="s">
        <v>347</v>
      </c>
      <c r="H238" s="21">
        <v>100</v>
      </c>
      <c r="I238" s="21" t="s">
        <v>995</v>
      </c>
      <c r="J238" s="46" t="s">
        <v>1089</v>
      </c>
      <c r="K238" s="46"/>
      <c r="L238" s="47">
        <v>0</v>
      </c>
      <c r="M238" s="48"/>
      <c r="N238" s="97">
        <v>38.86</v>
      </c>
      <c r="O238" s="49">
        <v>9.2499999999999999E-2</v>
      </c>
      <c r="P238" s="50">
        <v>0</v>
      </c>
      <c r="Q238" s="50">
        <v>0.12</v>
      </c>
      <c r="R238" s="50">
        <v>0</v>
      </c>
      <c r="S238" s="49">
        <v>0</v>
      </c>
      <c r="T238" s="46"/>
      <c r="U238" s="46">
        <v>55</v>
      </c>
      <c r="V238" s="51"/>
      <c r="W238" s="62"/>
      <c r="X238" s="62"/>
      <c r="Y238" s="23" t="str">
        <f t="shared" si="26"/>
        <v/>
      </c>
      <c r="Z238" s="23">
        <f t="shared" si="27"/>
        <v>3886</v>
      </c>
      <c r="AA238" s="19">
        <f t="shared" si="28"/>
        <v>1</v>
      </c>
      <c r="AB238" s="19">
        <f t="shared" si="29"/>
        <v>0</v>
      </c>
      <c r="AC238" s="19">
        <f t="shared" si="30"/>
        <v>1</v>
      </c>
      <c r="AD238" s="23" t="str">
        <f t="shared" si="31"/>
        <v/>
      </c>
      <c r="AE238" s="23" t="str">
        <f t="shared" si="32"/>
        <v/>
      </c>
    </row>
    <row r="239" spans="2:31" x14ac:dyDescent="0.25">
      <c r="B239" s="18">
        <f t="shared" si="33"/>
        <v>217</v>
      </c>
      <c r="C239" s="25">
        <v>5500000000002</v>
      </c>
      <c r="D239" s="19"/>
      <c r="E239" s="19"/>
      <c r="F239" s="20"/>
      <c r="G239" s="20" t="s">
        <v>348</v>
      </c>
      <c r="H239" s="21">
        <v>23</v>
      </c>
      <c r="I239" s="21" t="s">
        <v>995</v>
      </c>
      <c r="J239" s="46" t="s">
        <v>1089</v>
      </c>
      <c r="K239" s="46"/>
      <c r="L239" s="47">
        <v>0</v>
      </c>
      <c r="M239" s="48"/>
      <c r="N239" s="97">
        <v>165.08</v>
      </c>
      <c r="O239" s="49">
        <v>9.2499999999999999E-2</v>
      </c>
      <c r="P239" s="50">
        <v>0</v>
      </c>
      <c r="Q239" s="50">
        <v>0.12</v>
      </c>
      <c r="R239" s="50">
        <v>0</v>
      </c>
      <c r="S239" s="49">
        <v>0</v>
      </c>
      <c r="T239" s="46"/>
      <c r="U239" s="46">
        <v>50</v>
      </c>
      <c r="V239" s="51"/>
      <c r="W239" s="62"/>
      <c r="X239" s="62"/>
      <c r="Y239" s="23" t="str">
        <f t="shared" si="26"/>
        <v/>
      </c>
      <c r="Z239" s="23">
        <f t="shared" si="27"/>
        <v>3796.84</v>
      </c>
      <c r="AA239" s="19">
        <f t="shared" si="28"/>
        <v>1</v>
      </c>
      <c r="AB239" s="19">
        <f t="shared" si="29"/>
        <v>0</v>
      </c>
      <c r="AC239" s="19">
        <f t="shared" si="30"/>
        <v>1</v>
      </c>
      <c r="AD239" s="23" t="str">
        <f t="shared" si="31"/>
        <v/>
      </c>
      <c r="AE239" s="23" t="str">
        <f t="shared" si="32"/>
        <v/>
      </c>
    </row>
    <row r="240" spans="2:31" x14ac:dyDescent="0.25">
      <c r="B240" s="18">
        <f t="shared" si="33"/>
        <v>218</v>
      </c>
      <c r="C240" s="25">
        <v>5500000000185</v>
      </c>
      <c r="D240" s="19"/>
      <c r="E240" s="19"/>
      <c r="F240" s="20"/>
      <c r="G240" s="20" t="s">
        <v>349</v>
      </c>
      <c r="H240" s="21">
        <v>1</v>
      </c>
      <c r="I240" s="21" t="s">
        <v>995</v>
      </c>
      <c r="J240" s="46" t="s">
        <v>1073</v>
      </c>
      <c r="K240" s="46" t="s">
        <v>81</v>
      </c>
      <c r="L240" s="47" t="s">
        <v>1191</v>
      </c>
      <c r="M240" s="48"/>
      <c r="N240" s="97"/>
      <c r="O240" s="49"/>
      <c r="P240" s="50"/>
      <c r="Q240" s="50"/>
      <c r="R240" s="50"/>
      <c r="S240" s="49"/>
      <c r="T240" s="46"/>
      <c r="U240" s="46">
        <v>0</v>
      </c>
      <c r="V240" s="51"/>
      <c r="W240" s="62"/>
      <c r="X240" s="62"/>
      <c r="Y240" s="23" t="str">
        <f t="shared" si="26"/>
        <v/>
      </c>
      <c r="Z240" s="23" t="str">
        <f t="shared" si="27"/>
        <v/>
      </c>
      <c r="AA240" s="19">
        <f t="shared" si="28"/>
        <v>0</v>
      </c>
      <c r="AB240" s="19">
        <f t="shared" si="29"/>
        <v>0</v>
      </c>
      <c r="AC240" s="19">
        <f t="shared" si="30"/>
        <v>0</v>
      </c>
      <c r="AD240" s="23" t="str">
        <f t="shared" si="31"/>
        <v/>
      </c>
      <c r="AE240" s="23" t="str">
        <f t="shared" si="32"/>
        <v/>
      </c>
    </row>
    <row r="241" spans="2:31" x14ac:dyDescent="0.25">
      <c r="B241" s="18">
        <f t="shared" si="33"/>
        <v>219</v>
      </c>
      <c r="C241" s="25">
        <v>5200000010297</v>
      </c>
      <c r="D241" s="19"/>
      <c r="E241" s="19"/>
      <c r="F241" s="2"/>
      <c r="G241" s="20" t="s">
        <v>350</v>
      </c>
      <c r="H241" s="21">
        <v>1</v>
      </c>
      <c r="I241" s="21" t="s">
        <v>995</v>
      </c>
      <c r="J241" s="46" t="s">
        <v>1100</v>
      </c>
      <c r="K241" s="46"/>
      <c r="L241" s="47">
        <v>0</v>
      </c>
      <c r="M241" s="48"/>
      <c r="N241" s="97">
        <v>37.94</v>
      </c>
      <c r="O241" s="49">
        <v>9.2499999999999999E-2</v>
      </c>
      <c r="P241" s="50">
        <v>0</v>
      </c>
      <c r="Q241" s="50">
        <v>0.12</v>
      </c>
      <c r="R241" s="50">
        <v>0</v>
      </c>
      <c r="S241" s="49">
        <v>0</v>
      </c>
      <c r="T241" s="46"/>
      <c r="U241" s="46">
        <v>55</v>
      </c>
      <c r="V241" s="51"/>
      <c r="W241" s="62"/>
      <c r="X241" s="62"/>
      <c r="Y241" s="23" t="str">
        <f t="shared" si="26"/>
        <v/>
      </c>
      <c r="Z241" s="23">
        <f t="shared" si="27"/>
        <v>37.94</v>
      </c>
      <c r="AA241" s="19">
        <f t="shared" si="28"/>
        <v>1</v>
      </c>
      <c r="AB241" s="19">
        <f t="shared" si="29"/>
        <v>0</v>
      </c>
      <c r="AC241" s="19">
        <f t="shared" si="30"/>
        <v>1</v>
      </c>
      <c r="AD241" s="23" t="str">
        <f t="shared" si="31"/>
        <v/>
      </c>
      <c r="AE241" s="23" t="str">
        <f t="shared" si="32"/>
        <v/>
      </c>
    </row>
    <row r="242" spans="2:31" x14ac:dyDescent="0.25">
      <c r="B242" s="18">
        <f t="shared" si="33"/>
        <v>220</v>
      </c>
      <c r="C242" s="25">
        <v>5200000014820</v>
      </c>
      <c r="D242" s="19"/>
      <c r="E242" s="19"/>
      <c r="F242" s="2"/>
      <c r="G242" s="20" t="s">
        <v>351</v>
      </c>
      <c r="H242" s="21">
        <v>1</v>
      </c>
      <c r="I242" s="21" t="s">
        <v>995</v>
      </c>
      <c r="J242" s="46" t="s">
        <v>1100</v>
      </c>
      <c r="K242" s="46"/>
      <c r="L242" s="47">
        <v>0</v>
      </c>
      <c r="M242" s="48"/>
      <c r="N242" s="97">
        <v>51.24</v>
      </c>
      <c r="O242" s="49">
        <v>9.2499999999999999E-2</v>
      </c>
      <c r="P242" s="50">
        <v>0</v>
      </c>
      <c r="Q242" s="50">
        <v>0.04</v>
      </c>
      <c r="R242" s="50">
        <v>0</v>
      </c>
      <c r="S242" s="49">
        <v>0</v>
      </c>
      <c r="T242" s="46"/>
      <c r="U242" s="46">
        <v>45</v>
      </c>
      <c r="V242" s="51"/>
      <c r="W242" s="62"/>
      <c r="X242" s="62"/>
      <c r="Y242" s="23" t="str">
        <f t="shared" si="26"/>
        <v/>
      </c>
      <c r="Z242" s="23">
        <f t="shared" si="27"/>
        <v>51.24</v>
      </c>
      <c r="AA242" s="19">
        <f t="shared" si="28"/>
        <v>1</v>
      </c>
      <c r="AB242" s="19">
        <f t="shared" si="29"/>
        <v>0</v>
      </c>
      <c r="AC242" s="19">
        <f t="shared" si="30"/>
        <v>1</v>
      </c>
      <c r="AD242" s="23" t="str">
        <f t="shared" si="31"/>
        <v/>
      </c>
      <c r="AE242" s="23" t="str">
        <f t="shared" si="32"/>
        <v/>
      </c>
    </row>
    <row r="243" spans="2:31" x14ac:dyDescent="0.25">
      <c r="B243" s="18">
        <f t="shared" si="33"/>
        <v>221</v>
      </c>
      <c r="C243" s="25">
        <v>5200000010299</v>
      </c>
      <c r="D243" s="19"/>
      <c r="E243" s="19"/>
      <c r="F243" s="20"/>
      <c r="G243" s="20" t="s">
        <v>352</v>
      </c>
      <c r="H243" s="21">
        <v>1</v>
      </c>
      <c r="I243" s="21" t="s">
        <v>995</v>
      </c>
      <c r="J243" s="46" t="s">
        <v>1073</v>
      </c>
      <c r="K243" s="46" t="s">
        <v>85</v>
      </c>
      <c r="L243" s="47" t="s">
        <v>1188</v>
      </c>
      <c r="M243" s="48"/>
      <c r="N243" s="97"/>
      <c r="O243" s="49"/>
      <c r="P243" s="50"/>
      <c r="Q243" s="50"/>
      <c r="R243" s="50"/>
      <c r="S243" s="49"/>
      <c r="T243" s="46"/>
      <c r="U243" s="46">
        <v>0</v>
      </c>
      <c r="V243" s="51"/>
      <c r="W243" s="62"/>
      <c r="X243" s="62"/>
      <c r="Y243" s="23" t="str">
        <f t="shared" si="26"/>
        <v/>
      </c>
      <c r="Z243" s="23" t="str">
        <f t="shared" si="27"/>
        <v/>
      </c>
      <c r="AA243" s="19">
        <f t="shared" si="28"/>
        <v>0</v>
      </c>
      <c r="AB243" s="19">
        <f t="shared" si="29"/>
        <v>0</v>
      </c>
      <c r="AC243" s="19">
        <f t="shared" si="30"/>
        <v>0</v>
      </c>
      <c r="AD243" s="23" t="str">
        <f t="shared" si="31"/>
        <v/>
      </c>
      <c r="AE243" s="23" t="str">
        <f t="shared" si="32"/>
        <v/>
      </c>
    </row>
    <row r="244" spans="2:31" x14ac:dyDescent="0.25">
      <c r="B244" s="18">
        <f t="shared" si="33"/>
        <v>222</v>
      </c>
      <c r="C244" s="25">
        <v>5200000010298</v>
      </c>
      <c r="D244" s="19"/>
      <c r="E244" s="19"/>
      <c r="F244" s="2"/>
      <c r="G244" s="20" t="s">
        <v>353</v>
      </c>
      <c r="H244" s="21">
        <v>1</v>
      </c>
      <c r="I244" s="21" t="s">
        <v>995</v>
      </c>
      <c r="J244" s="46" t="s">
        <v>1100</v>
      </c>
      <c r="K244" s="46"/>
      <c r="L244" s="47">
        <v>0</v>
      </c>
      <c r="M244" s="48"/>
      <c r="N244" s="97">
        <v>55.8</v>
      </c>
      <c r="O244" s="49">
        <v>9.2499999999999999E-2</v>
      </c>
      <c r="P244" s="50">
        <v>0</v>
      </c>
      <c r="Q244" s="50">
        <v>0.12</v>
      </c>
      <c r="R244" s="50">
        <v>0</v>
      </c>
      <c r="S244" s="49">
        <v>0</v>
      </c>
      <c r="T244" s="46"/>
      <c r="U244" s="46">
        <v>55</v>
      </c>
      <c r="V244" s="51"/>
      <c r="W244" s="62"/>
      <c r="X244" s="62"/>
      <c r="Y244" s="23" t="str">
        <f t="shared" si="26"/>
        <v/>
      </c>
      <c r="Z244" s="23">
        <f t="shared" si="27"/>
        <v>55.8</v>
      </c>
      <c r="AA244" s="19">
        <f t="shared" si="28"/>
        <v>1</v>
      </c>
      <c r="AB244" s="19">
        <f t="shared" si="29"/>
        <v>0</v>
      </c>
      <c r="AC244" s="19">
        <f t="shared" si="30"/>
        <v>1</v>
      </c>
      <c r="AD244" s="23" t="str">
        <f t="shared" si="31"/>
        <v/>
      </c>
      <c r="AE244" s="23" t="str">
        <f t="shared" si="32"/>
        <v/>
      </c>
    </row>
    <row r="245" spans="2:31" x14ac:dyDescent="0.25">
      <c r="B245" s="18">
        <f t="shared" si="33"/>
        <v>223</v>
      </c>
      <c r="C245" s="25">
        <v>5900000000210</v>
      </c>
      <c r="D245" s="19"/>
      <c r="E245" s="19"/>
      <c r="F245" s="20"/>
      <c r="G245" s="20" t="s">
        <v>354</v>
      </c>
      <c r="H245" s="21">
        <v>1</v>
      </c>
      <c r="I245" s="21" t="s">
        <v>995</v>
      </c>
      <c r="J245" s="46" t="s">
        <v>1100</v>
      </c>
      <c r="K245" s="46"/>
      <c r="L245" s="47" t="s">
        <v>1207</v>
      </c>
      <c r="M245" s="48"/>
      <c r="N245" s="97">
        <v>22.32</v>
      </c>
      <c r="O245" s="49">
        <v>9.2499999999999999E-2</v>
      </c>
      <c r="P245" s="50">
        <v>0</v>
      </c>
      <c r="Q245" s="50">
        <v>0.04</v>
      </c>
      <c r="R245" s="50">
        <v>0</v>
      </c>
      <c r="S245" s="49">
        <v>0</v>
      </c>
      <c r="T245" s="46"/>
      <c r="U245" s="46">
        <v>50</v>
      </c>
      <c r="V245" s="51"/>
      <c r="W245" s="62"/>
      <c r="X245" s="62"/>
      <c r="Y245" s="23" t="str">
        <f t="shared" si="26"/>
        <v/>
      </c>
      <c r="Z245" s="23">
        <f t="shared" si="27"/>
        <v>22.32</v>
      </c>
      <c r="AA245" s="19">
        <f t="shared" si="28"/>
        <v>1</v>
      </c>
      <c r="AB245" s="19">
        <f t="shared" si="29"/>
        <v>0</v>
      </c>
      <c r="AC245" s="19">
        <f t="shared" si="30"/>
        <v>1</v>
      </c>
      <c r="AD245" s="23" t="str">
        <f t="shared" si="31"/>
        <v/>
      </c>
      <c r="AE245" s="23" t="str">
        <f t="shared" si="32"/>
        <v/>
      </c>
    </row>
    <row r="246" spans="2:31" x14ac:dyDescent="0.25">
      <c r="B246" s="18">
        <f t="shared" si="33"/>
        <v>224</v>
      </c>
      <c r="C246" s="25">
        <v>5200000014816</v>
      </c>
      <c r="D246" s="19"/>
      <c r="E246" s="19"/>
      <c r="F246" s="20"/>
      <c r="G246" s="20" t="s">
        <v>355</v>
      </c>
      <c r="H246" s="21">
        <v>1</v>
      </c>
      <c r="I246" s="21" t="s">
        <v>995</v>
      </c>
      <c r="J246" s="46" t="s">
        <v>1100</v>
      </c>
      <c r="K246" s="46"/>
      <c r="L246" s="47">
        <v>0</v>
      </c>
      <c r="M246" s="48"/>
      <c r="N246" s="97">
        <v>93.15</v>
      </c>
      <c r="O246" s="49">
        <v>9.2499999999999999E-2</v>
      </c>
      <c r="P246" s="50">
        <v>0</v>
      </c>
      <c r="Q246" s="50">
        <v>0.04</v>
      </c>
      <c r="R246" s="50">
        <v>0</v>
      </c>
      <c r="S246" s="49">
        <v>0</v>
      </c>
      <c r="T246" s="46"/>
      <c r="U246" s="46">
        <v>50</v>
      </c>
      <c r="V246" s="51"/>
      <c r="W246" s="62"/>
      <c r="X246" s="62"/>
      <c r="Y246" s="23" t="str">
        <f t="shared" si="26"/>
        <v/>
      </c>
      <c r="Z246" s="23">
        <f t="shared" si="27"/>
        <v>93.15</v>
      </c>
      <c r="AA246" s="19">
        <f t="shared" si="28"/>
        <v>1</v>
      </c>
      <c r="AB246" s="19">
        <f t="shared" si="29"/>
        <v>0</v>
      </c>
      <c r="AC246" s="19">
        <f t="shared" si="30"/>
        <v>1</v>
      </c>
      <c r="AD246" s="23" t="str">
        <f t="shared" si="31"/>
        <v/>
      </c>
      <c r="AE246" s="23" t="str">
        <f t="shared" si="32"/>
        <v/>
      </c>
    </row>
    <row r="247" spans="2:31" x14ac:dyDescent="0.25">
      <c r="B247" s="18">
        <f t="shared" si="33"/>
        <v>225</v>
      </c>
      <c r="C247" s="25">
        <v>5200000010389</v>
      </c>
      <c r="D247" s="19"/>
      <c r="E247" s="19"/>
      <c r="F247" s="2"/>
      <c r="G247" s="20" t="s">
        <v>356</v>
      </c>
      <c r="H247" s="21">
        <v>5</v>
      </c>
      <c r="I247" s="21" t="s">
        <v>995</v>
      </c>
      <c r="J247" s="46" t="s">
        <v>1073</v>
      </c>
      <c r="K247" s="46" t="s">
        <v>85</v>
      </c>
      <c r="L247" s="47" t="s">
        <v>1188</v>
      </c>
      <c r="M247" s="48"/>
      <c r="N247" s="97"/>
      <c r="O247" s="49"/>
      <c r="P247" s="50"/>
      <c r="Q247" s="50"/>
      <c r="R247" s="50"/>
      <c r="S247" s="49"/>
      <c r="T247" s="46"/>
      <c r="U247" s="46">
        <v>0</v>
      </c>
      <c r="V247" s="51"/>
      <c r="W247" s="62"/>
      <c r="X247" s="62"/>
      <c r="Y247" s="23" t="str">
        <f t="shared" si="26"/>
        <v/>
      </c>
      <c r="Z247" s="23" t="str">
        <f t="shared" si="27"/>
        <v/>
      </c>
      <c r="AA247" s="19">
        <f t="shared" si="28"/>
        <v>0</v>
      </c>
      <c r="AB247" s="19">
        <f t="shared" si="29"/>
        <v>0</v>
      </c>
      <c r="AC247" s="19">
        <f t="shared" si="30"/>
        <v>0</v>
      </c>
      <c r="AD247" s="23" t="str">
        <f t="shared" si="31"/>
        <v/>
      </c>
      <c r="AE247" s="23" t="str">
        <f t="shared" si="32"/>
        <v/>
      </c>
    </row>
    <row r="248" spans="2:31" x14ac:dyDescent="0.25">
      <c r="B248" s="18">
        <f t="shared" si="33"/>
        <v>226</v>
      </c>
      <c r="C248" s="25">
        <v>5200000009908</v>
      </c>
      <c r="D248" s="19"/>
      <c r="E248" s="19"/>
      <c r="F248" s="20"/>
      <c r="G248" s="20" t="s">
        <v>357</v>
      </c>
      <c r="H248" s="21">
        <v>40</v>
      </c>
      <c r="I248" s="21" t="s">
        <v>995</v>
      </c>
      <c r="J248" s="46" t="s">
        <v>1073</v>
      </c>
      <c r="K248" s="46" t="s">
        <v>85</v>
      </c>
      <c r="L248" s="47" t="s">
        <v>1190</v>
      </c>
      <c r="M248" s="48"/>
      <c r="N248" s="97"/>
      <c r="O248" s="49"/>
      <c r="P248" s="50"/>
      <c r="Q248" s="50"/>
      <c r="R248" s="50"/>
      <c r="S248" s="49"/>
      <c r="T248" s="46"/>
      <c r="U248" s="46">
        <v>0</v>
      </c>
      <c r="V248" s="51"/>
      <c r="W248" s="62"/>
      <c r="X248" s="62"/>
      <c r="Y248" s="23" t="str">
        <f t="shared" si="26"/>
        <v/>
      </c>
      <c r="Z248" s="23" t="str">
        <f t="shared" si="27"/>
        <v/>
      </c>
      <c r="AA248" s="19">
        <f t="shared" si="28"/>
        <v>0</v>
      </c>
      <c r="AB248" s="19">
        <f t="shared" si="29"/>
        <v>0</v>
      </c>
      <c r="AC248" s="19">
        <f t="shared" si="30"/>
        <v>0</v>
      </c>
      <c r="AD248" s="23" t="str">
        <f t="shared" si="31"/>
        <v/>
      </c>
      <c r="AE248" s="23" t="str">
        <f t="shared" si="32"/>
        <v/>
      </c>
    </row>
    <row r="249" spans="2:31" x14ac:dyDescent="0.25">
      <c r="B249" s="18">
        <f t="shared" si="33"/>
        <v>227</v>
      </c>
      <c r="C249" s="25">
        <v>5200000009907</v>
      </c>
      <c r="D249" s="19"/>
      <c r="E249" s="19"/>
      <c r="F249" s="2"/>
      <c r="G249" s="20" t="s">
        <v>358</v>
      </c>
      <c r="H249" s="21">
        <v>20</v>
      </c>
      <c r="I249" s="21" t="s">
        <v>995</v>
      </c>
      <c r="J249" s="46" t="s">
        <v>1073</v>
      </c>
      <c r="K249" s="46" t="s">
        <v>81</v>
      </c>
      <c r="L249" s="47" t="s">
        <v>1191</v>
      </c>
      <c r="M249" s="48"/>
      <c r="N249" s="97"/>
      <c r="O249" s="49"/>
      <c r="P249" s="50"/>
      <c r="Q249" s="50"/>
      <c r="R249" s="50"/>
      <c r="S249" s="49"/>
      <c r="T249" s="46"/>
      <c r="U249" s="46">
        <v>0</v>
      </c>
      <c r="V249" s="51"/>
      <c r="W249" s="62"/>
      <c r="X249" s="62"/>
      <c r="Y249" s="23" t="str">
        <f t="shared" si="26"/>
        <v/>
      </c>
      <c r="Z249" s="23" t="str">
        <f t="shared" si="27"/>
        <v/>
      </c>
      <c r="AA249" s="19">
        <f t="shared" si="28"/>
        <v>0</v>
      </c>
      <c r="AB249" s="19">
        <f t="shared" si="29"/>
        <v>0</v>
      </c>
      <c r="AC249" s="19">
        <f t="shared" si="30"/>
        <v>0</v>
      </c>
      <c r="AD249" s="23" t="str">
        <f t="shared" si="31"/>
        <v/>
      </c>
      <c r="AE249" s="23" t="str">
        <f t="shared" si="32"/>
        <v/>
      </c>
    </row>
    <row r="250" spans="2:31" x14ac:dyDescent="0.25">
      <c r="B250" s="18">
        <f t="shared" si="33"/>
        <v>228</v>
      </c>
      <c r="C250" s="25">
        <v>5200000010063</v>
      </c>
      <c r="D250" s="19"/>
      <c r="E250" s="19"/>
      <c r="F250" s="2"/>
      <c r="G250" s="20" t="s">
        <v>359</v>
      </c>
      <c r="H250" s="21">
        <v>17</v>
      </c>
      <c r="I250" s="21" t="s">
        <v>995</v>
      </c>
      <c r="J250" s="46" t="s">
        <v>1073</v>
      </c>
      <c r="K250" s="46" t="s">
        <v>81</v>
      </c>
      <c r="L250" s="47" t="s">
        <v>1191</v>
      </c>
      <c r="M250" s="48"/>
      <c r="N250" s="97"/>
      <c r="O250" s="49"/>
      <c r="P250" s="50"/>
      <c r="Q250" s="50"/>
      <c r="R250" s="50"/>
      <c r="S250" s="49"/>
      <c r="T250" s="46"/>
      <c r="U250" s="46">
        <v>0</v>
      </c>
      <c r="V250" s="51"/>
      <c r="W250" s="62"/>
      <c r="X250" s="62"/>
      <c r="Y250" s="23" t="str">
        <f t="shared" si="26"/>
        <v/>
      </c>
      <c r="Z250" s="23" t="str">
        <f t="shared" si="27"/>
        <v/>
      </c>
      <c r="AA250" s="19">
        <f t="shared" si="28"/>
        <v>0</v>
      </c>
      <c r="AB250" s="19">
        <f t="shared" si="29"/>
        <v>0</v>
      </c>
      <c r="AC250" s="19">
        <f t="shared" si="30"/>
        <v>0</v>
      </c>
      <c r="AD250" s="23" t="str">
        <f t="shared" si="31"/>
        <v/>
      </c>
      <c r="AE250" s="23" t="str">
        <f t="shared" si="32"/>
        <v/>
      </c>
    </row>
    <row r="251" spans="2:31" x14ac:dyDescent="0.25">
      <c r="B251" s="18">
        <f t="shared" si="33"/>
        <v>229</v>
      </c>
      <c r="C251" s="25">
        <v>5900000000091</v>
      </c>
      <c r="D251" s="19"/>
      <c r="E251" s="19"/>
      <c r="F251" s="2"/>
      <c r="G251" s="20" t="s">
        <v>360</v>
      </c>
      <c r="H251" s="21">
        <v>1</v>
      </c>
      <c r="I251" s="21" t="s">
        <v>995</v>
      </c>
      <c r="J251" s="46" t="s">
        <v>1073</v>
      </c>
      <c r="K251" s="46" t="s">
        <v>85</v>
      </c>
      <c r="L251" s="47" t="s">
        <v>1188</v>
      </c>
      <c r="M251" s="48"/>
      <c r="N251" s="97"/>
      <c r="O251" s="49"/>
      <c r="P251" s="50"/>
      <c r="Q251" s="50"/>
      <c r="R251" s="50"/>
      <c r="S251" s="49"/>
      <c r="T251" s="46"/>
      <c r="U251" s="46">
        <v>0</v>
      </c>
      <c r="V251" s="51"/>
      <c r="W251" s="62"/>
      <c r="X251" s="62"/>
      <c r="Y251" s="23" t="str">
        <f t="shared" si="26"/>
        <v/>
      </c>
      <c r="Z251" s="23" t="str">
        <f t="shared" si="27"/>
        <v/>
      </c>
      <c r="AA251" s="19">
        <f t="shared" si="28"/>
        <v>0</v>
      </c>
      <c r="AB251" s="19">
        <f t="shared" si="29"/>
        <v>0</v>
      </c>
      <c r="AC251" s="19">
        <f t="shared" si="30"/>
        <v>0</v>
      </c>
      <c r="AD251" s="23" t="str">
        <f t="shared" si="31"/>
        <v/>
      </c>
      <c r="AE251" s="23" t="str">
        <f t="shared" si="32"/>
        <v/>
      </c>
    </row>
    <row r="252" spans="2:31" x14ac:dyDescent="0.25">
      <c r="B252" s="18">
        <f t="shared" si="33"/>
        <v>230</v>
      </c>
      <c r="C252" s="25">
        <v>5900000000033</v>
      </c>
      <c r="D252" s="19"/>
      <c r="E252" s="19"/>
      <c r="F252" s="2"/>
      <c r="G252" s="20" t="s">
        <v>361</v>
      </c>
      <c r="H252" s="21">
        <v>1</v>
      </c>
      <c r="I252" s="21" t="s">
        <v>995</v>
      </c>
      <c r="J252" s="46" t="s">
        <v>1100</v>
      </c>
      <c r="K252" s="46"/>
      <c r="L252" s="47" t="s">
        <v>1208</v>
      </c>
      <c r="M252" s="48"/>
      <c r="N252" s="97">
        <v>12.74</v>
      </c>
      <c r="O252" s="49">
        <v>9.2499999999999999E-2</v>
      </c>
      <c r="P252" s="50">
        <v>0</v>
      </c>
      <c r="Q252" s="50">
        <v>0.12</v>
      </c>
      <c r="R252" s="50">
        <v>0</v>
      </c>
      <c r="S252" s="49">
        <v>0</v>
      </c>
      <c r="T252" s="46"/>
      <c r="U252" s="46">
        <v>50</v>
      </c>
      <c r="V252" s="51"/>
      <c r="W252" s="62"/>
      <c r="X252" s="62"/>
      <c r="Y252" s="23" t="str">
        <f t="shared" si="26"/>
        <v/>
      </c>
      <c r="Z252" s="23">
        <f t="shared" si="27"/>
        <v>12.74</v>
      </c>
      <c r="AA252" s="19">
        <f t="shared" si="28"/>
        <v>1</v>
      </c>
      <c r="AB252" s="19">
        <f t="shared" si="29"/>
        <v>0</v>
      </c>
      <c r="AC252" s="19">
        <f t="shared" si="30"/>
        <v>1</v>
      </c>
      <c r="AD252" s="23" t="str">
        <f t="shared" si="31"/>
        <v/>
      </c>
      <c r="AE252" s="23" t="str">
        <f t="shared" si="32"/>
        <v/>
      </c>
    </row>
    <row r="253" spans="2:31" x14ac:dyDescent="0.25">
      <c r="B253" s="18">
        <f t="shared" si="33"/>
        <v>231</v>
      </c>
      <c r="C253" s="25">
        <v>5500000001373</v>
      </c>
      <c r="D253" s="19"/>
      <c r="E253" s="19"/>
      <c r="F253" s="20"/>
      <c r="G253" s="20" t="s">
        <v>362</v>
      </c>
      <c r="H253" s="21">
        <v>1</v>
      </c>
      <c r="I253" s="21" t="s">
        <v>995</v>
      </c>
      <c r="J253" s="46" t="s">
        <v>1100</v>
      </c>
      <c r="K253" s="46"/>
      <c r="L253" s="47">
        <v>0</v>
      </c>
      <c r="M253" s="48"/>
      <c r="N253" s="97">
        <v>10.25</v>
      </c>
      <c r="O253" s="49">
        <v>9.2499999999999999E-2</v>
      </c>
      <c r="P253" s="50">
        <v>0</v>
      </c>
      <c r="Q253" s="50">
        <v>0.12</v>
      </c>
      <c r="R253" s="50">
        <v>0</v>
      </c>
      <c r="S253" s="49">
        <v>0</v>
      </c>
      <c r="T253" s="46"/>
      <c r="U253" s="46">
        <v>45</v>
      </c>
      <c r="V253" s="51"/>
      <c r="W253" s="62"/>
      <c r="X253" s="62"/>
      <c r="Y253" s="23" t="str">
        <f t="shared" si="26"/>
        <v/>
      </c>
      <c r="Z253" s="23">
        <f t="shared" si="27"/>
        <v>10.25</v>
      </c>
      <c r="AA253" s="19">
        <f t="shared" si="28"/>
        <v>1</v>
      </c>
      <c r="AB253" s="19">
        <f t="shared" si="29"/>
        <v>0</v>
      </c>
      <c r="AC253" s="19">
        <f t="shared" si="30"/>
        <v>1</v>
      </c>
      <c r="AD253" s="23" t="str">
        <f t="shared" si="31"/>
        <v/>
      </c>
      <c r="AE253" s="23" t="str">
        <f t="shared" si="32"/>
        <v/>
      </c>
    </row>
    <row r="254" spans="2:31" x14ac:dyDescent="0.25">
      <c r="B254" s="18">
        <f t="shared" si="33"/>
        <v>232</v>
      </c>
      <c r="C254" s="25">
        <v>5500000000536</v>
      </c>
      <c r="D254" s="19"/>
      <c r="E254" s="19"/>
      <c r="F254" s="20"/>
      <c r="G254" s="20" t="s">
        <v>363</v>
      </c>
      <c r="H254" s="21">
        <v>153</v>
      </c>
      <c r="I254" s="21" t="s">
        <v>995</v>
      </c>
      <c r="J254" s="46" t="s">
        <v>1100</v>
      </c>
      <c r="K254" s="46"/>
      <c r="L254" s="47">
        <v>0</v>
      </c>
      <c r="M254" s="48"/>
      <c r="N254" s="97">
        <v>5.24</v>
      </c>
      <c r="O254" s="49">
        <v>9.2499999999999999E-2</v>
      </c>
      <c r="P254" s="50">
        <v>0</v>
      </c>
      <c r="Q254" s="50">
        <v>0.12</v>
      </c>
      <c r="R254" s="50">
        <v>0</v>
      </c>
      <c r="S254" s="49">
        <v>0</v>
      </c>
      <c r="T254" s="46"/>
      <c r="U254" s="46">
        <v>45</v>
      </c>
      <c r="V254" s="51"/>
      <c r="W254" s="62"/>
      <c r="X254" s="62"/>
      <c r="Y254" s="23" t="str">
        <f t="shared" si="26"/>
        <v/>
      </c>
      <c r="Z254" s="23">
        <f t="shared" si="27"/>
        <v>801.72</v>
      </c>
      <c r="AA254" s="19">
        <f t="shared" si="28"/>
        <v>1</v>
      </c>
      <c r="AB254" s="19">
        <f t="shared" si="29"/>
        <v>0</v>
      </c>
      <c r="AC254" s="19">
        <f t="shared" si="30"/>
        <v>1</v>
      </c>
      <c r="AD254" s="23" t="str">
        <f t="shared" si="31"/>
        <v/>
      </c>
      <c r="AE254" s="23" t="str">
        <f t="shared" si="32"/>
        <v/>
      </c>
    </row>
    <row r="255" spans="2:31" x14ac:dyDescent="0.25">
      <c r="B255" s="18">
        <f t="shared" si="33"/>
        <v>233</v>
      </c>
      <c r="C255" s="25">
        <v>5200000013704</v>
      </c>
      <c r="D255" s="19"/>
      <c r="E255" s="19"/>
      <c r="F255" s="2"/>
      <c r="G255" s="20" t="s">
        <v>364</v>
      </c>
      <c r="H255" s="21">
        <v>20</v>
      </c>
      <c r="I255" s="21" t="s">
        <v>995</v>
      </c>
      <c r="J255" s="46" t="s">
        <v>1101</v>
      </c>
      <c r="K255" s="46"/>
      <c r="L255" s="47">
        <v>0</v>
      </c>
      <c r="M255" s="48"/>
      <c r="N255" s="97">
        <v>21.22</v>
      </c>
      <c r="O255" s="49">
        <v>9.2499999999999999E-2</v>
      </c>
      <c r="P255" s="50">
        <v>0</v>
      </c>
      <c r="Q255" s="50">
        <v>0.12</v>
      </c>
      <c r="R255" s="50">
        <v>0</v>
      </c>
      <c r="S255" s="49">
        <v>0</v>
      </c>
      <c r="T255" s="46"/>
      <c r="U255" s="46">
        <v>50</v>
      </c>
      <c r="V255" s="51"/>
      <c r="W255" s="62"/>
      <c r="X255" s="62"/>
      <c r="Y255" s="23" t="str">
        <f t="shared" si="26"/>
        <v/>
      </c>
      <c r="Z255" s="23">
        <f t="shared" si="27"/>
        <v>424.4</v>
      </c>
      <c r="AA255" s="19">
        <f t="shared" si="28"/>
        <v>1</v>
      </c>
      <c r="AB255" s="19">
        <f t="shared" si="29"/>
        <v>0</v>
      </c>
      <c r="AC255" s="19">
        <f t="shared" si="30"/>
        <v>1</v>
      </c>
      <c r="AD255" s="23" t="str">
        <f t="shared" si="31"/>
        <v/>
      </c>
      <c r="AE255" s="23" t="str">
        <f t="shared" si="32"/>
        <v/>
      </c>
    </row>
    <row r="256" spans="2:31" x14ac:dyDescent="0.25">
      <c r="B256" s="18">
        <f t="shared" si="33"/>
        <v>234</v>
      </c>
      <c r="C256" s="25">
        <v>5200000013052</v>
      </c>
      <c r="D256" s="19"/>
      <c r="E256" s="19"/>
      <c r="F256" s="20"/>
      <c r="G256" s="20" t="s">
        <v>365</v>
      </c>
      <c r="H256" s="21">
        <v>256</v>
      </c>
      <c r="I256" s="21" t="s">
        <v>995</v>
      </c>
      <c r="J256" s="46" t="s">
        <v>1073</v>
      </c>
      <c r="K256" s="46" t="s">
        <v>85</v>
      </c>
      <c r="L256" s="47" t="s">
        <v>1188</v>
      </c>
      <c r="M256" s="48"/>
      <c r="N256" s="97"/>
      <c r="O256" s="49"/>
      <c r="P256" s="50"/>
      <c r="Q256" s="50"/>
      <c r="R256" s="50"/>
      <c r="S256" s="49"/>
      <c r="T256" s="46"/>
      <c r="U256" s="46">
        <v>0</v>
      </c>
      <c r="V256" s="51"/>
      <c r="W256" s="62"/>
      <c r="X256" s="62"/>
      <c r="Y256" s="23" t="str">
        <f t="shared" si="26"/>
        <v/>
      </c>
      <c r="Z256" s="23" t="str">
        <f t="shared" si="27"/>
        <v/>
      </c>
      <c r="AA256" s="19">
        <f t="shared" si="28"/>
        <v>0</v>
      </c>
      <c r="AB256" s="19">
        <f t="shared" si="29"/>
        <v>0</v>
      </c>
      <c r="AC256" s="19">
        <f t="shared" si="30"/>
        <v>0</v>
      </c>
      <c r="AD256" s="23" t="str">
        <f t="shared" si="31"/>
        <v/>
      </c>
      <c r="AE256" s="23" t="str">
        <f t="shared" si="32"/>
        <v/>
      </c>
    </row>
    <row r="257" spans="2:31" x14ac:dyDescent="0.25">
      <c r="B257" s="18">
        <f t="shared" si="33"/>
        <v>235</v>
      </c>
      <c r="C257" s="25">
        <v>5200000010393</v>
      </c>
      <c r="D257" s="19"/>
      <c r="E257" s="19"/>
      <c r="F257" s="2"/>
      <c r="G257" s="20" t="s">
        <v>366</v>
      </c>
      <c r="H257" s="21">
        <v>1</v>
      </c>
      <c r="I257" s="21" t="s">
        <v>995</v>
      </c>
      <c r="J257" s="46" t="s">
        <v>1102</v>
      </c>
      <c r="K257" s="46"/>
      <c r="L257" s="47">
        <v>0</v>
      </c>
      <c r="M257" s="48"/>
      <c r="N257" s="97">
        <v>5266.66</v>
      </c>
      <c r="O257" s="49">
        <v>9.2499999999999999E-2</v>
      </c>
      <c r="P257" s="50">
        <v>0</v>
      </c>
      <c r="Q257" s="50">
        <v>0.04</v>
      </c>
      <c r="R257" s="50">
        <v>0</v>
      </c>
      <c r="S257" s="49">
        <v>0</v>
      </c>
      <c r="T257" s="46"/>
      <c r="U257" s="46">
        <v>75</v>
      </c>
      <c r="V257" s="51"/>
      <c r="W257" s="62"/>
      <c r="X257" s="62"/>
      <c r="Y257" s="23" t="str">
        <f t="shared" si="26"/>
        <v/>
      </c>
      <c r="Z257" s="23">
        <f t="shared" si="27"/>
        <v>5266.66</v>
      </c>
      <c r="AA257" s="19">
        <f t="shared" si="28"/>
        <v>1</v>
      </c>
      <c r="AB257" s="19">
        <f t="shared" si="29"/>
        <v>0</v>
      </c>
      <c r="AC257" s="19">
        <f t="shared" si="30"/>
        <v>1</v>
      </c>
      <c r="AD257" s="23" t="str">
        <f t="shared" si="31"/>
        <v/>
      </c>
      <c r="AE257" s="23" t="str">
        <f t="shared" si="32"/>
        <v/>
      </c>
    </row>
    <row r="258" spans="2:31" x14ac:dyDescent="0.25">
      <c r="B258" s="18">
        <f t="shared" si="33"/>
        <v>236</v>
      </c>
      <c r="C258" s="25">
        <v>5500000000533</v>
      </c>
      <c r="D258" s="19"/>
      <c r="E258" s="19"/>
      <c r="F258" s="20"/>
      <c r="G258" s="20" t="s">
        <v>367</v>
      </c>
      <c r="H258" s="21">
        <v>6</v>
      </c>
      <c r="I258" s="21" t="s">
        <v>995</v>
      </c>
      <c r="J258" s="46" t="s">
        <v>1103</v>
      </c>
      <c r="K258" s="46"/>
      <c r="L258" s="47">
        <v>0</v>
      </c>
      <c r="M258" s="48"/>
      <c r="N258" s="97">
        <v>409.19</v>
      </c>
      <c r="O258" s="49">
        <v>9.2499999999999999E-2</v>
      </c>
      <c r="P258" s="50">
        <v>0</v>
      </c>
      <c r="Q258" s="50">
        <v>0.12</v>
      </c>
      <c r="R258" s="50">
        <v>0</v>
      </c>
      <c r="S258" s="49">
        <v>0</v>
      </c>
      <c r="T258" s="46"/>
      <c r="U258" s="46">
        <v>50</v>
      </c>
      <c r="V258" s="51"/>
      <c r="W258" s="62"/>
      <c r="X258" s="62"/>
      <c r="Y258" s="23" t="str">
        <f t="shared" si="26"/>
        <v/>
      </c>
      <c r="Z258" s="23">
        <f t="shared" si="27"/>
        <v>2455.14</v>
      </c>
      <c r="AA258" s="19">
        <f t="shared" si="28"/>
        <v>1</v>
      </c>
      <c r="AB258" s="19">
        <f t="shared" si="29"/>
        <v>0</v>
      </c>
      <c r="AC258" s="19">
        <f t="shared" si="30"/>
        <v>1</v>
      </c>
      <c r="AD258" s="23" t="str">
        <f t="shared" si="31"/>
        <v/>
      </c>
      <c r="AE258" s="23" t="str">
        <f t="shared" si="32"/>
        <v/>
      </c>
    </row>
    <row r="259" spans="2:31" x14ac:dyDescent="0.25">
      <c r="B259" s="18">
        <f t="shared" si="33"/>
        <v>237</v>
      </c>
      <c r="C259" s="25">
        <v>5200000007000</v>
      </c>
      <c r="D259" s="19"/>
      <c r="E259" s="19"/>
      <c r="F259" s="2"/>
      <c r="G259" s="20" t="s">
        <v>368</v>
      </c>
      <c r="H259" s="21">
        <v>253</v>
      </c>
      <c r="I259" s="21" t="s">
        <v>995</v>
      </c>
      <c r="J259" s="46" t="s">
        <v>1073</v>
      </c>
      <c r="K259" s="46" t="s">
        <v>85</v>
      </c>
      <c r="L259" s="47" t="s">
        <v>1186</v>
      </c>
      <c r="M259" s="48"/>
      <c r="N259" s="97"/>
      <c r="O259" s="49"/>
      <c r="P259" s="50"/>
      <c r="Q259" s="50"/>
      <c r="R259" s="50"/>
      <c r="S259" s="49"/>
      <c r="T259" s="46"/>
      <c r="U259" s="46">
        <v>0</v>
      </c>
      <c r="V259" s="51"/>
      <c r="W259" s="62"/>
      <c r="X259" s="62"/>
      <c r="Y259" s="23" t="str">
        <f t="shared" si="26"/>
        <v/>
      </c>
      <c r="Z259" s="23" t="str">
        <f t="shared" si="27"/>
        <v/>
      </c>
      <c r="AA259" s="19">
        <f t="shared" si="28"/>
        <v>0</v>
      </c>
      <c r="AB259" s="19">
        <f t="shared" si="29"/>
        <v>0</v>
      </c>
      <c r="AC259" s="19">
        <f t="shared" si="30"/>
        <v>0</v>
      </c>
      <c r="AD259" s="23" t="str">
        <f t="shared" si="31"/>
        <v/>
      </c>
      <c r="AE259" s="23" t="str">
        <f t="shared" si="32"/>
        <v/>
      </c>
    </row>
    <row r="260" spans="2:31" x14ac:dyDescent="0.25">
      <c r="B260" s="18">
        <f t="shared" si="33"/>
        <v>238</v>
      </c>
      <c r="C260" s="25">
        <v>5200000010054</v>
      </c>
      <c r="D260" s="19"/>
      <c r="E260" s="19"/>
      <c r="F260" s="20"/>
      <c r="G260" s="20" t="s">
        <v>369</v>
      </c>
      <c r="H260" s="21">
        <v>40</v>
      </c>
      <c r="I260" s="21" t="s">
        <v>995</v>
      </c>
      <c r="J260" s="46" t="s">
        <v>1104</v>
      </c>
      <c r="K260" s="46"/>
      <c r="L260" s="47">
        <v>0</v>
      </c>
      <c r="M260" s="48"/>
      <c r="N260" s="97">
        <v>46.01</v>
      </c>
      <c r="O260" s="49">
        <v>9.2499999999999999E-2</v>
      </c>
      <c r="P260" s="50">
        <v>0</v>
      </c>
      <c r="Q260" s="50">
        <v>0.12</v>
      </c>
      <c r="R260" s="50">
        <v>0</v>
      </c>
      <c r="S260" s="49">
        <v>0</v>
      </c>
      <c r="T260" s="46"/>
      <c r="U260" s="46">
        <v>45</v>
      </c>
      <c r="V260" s="51"/>
      <c r="W260" s="62"/>
      <c r="X260" s="62"/>
      <c r="Y260" s="23" t="str">
        <f t="shared" si="26"/>
        <v/>
      </c>
      <c r="Z260" s="23">
        <f t="shared" si="27"/>
        <v>1840.3999999999999</v>
      </c>
      <c r="AA260" s="19">
        <f t="shared" si="28"/>
        <v>1</v>
      </c>
      <c r="AB260" s="19">
        <f t="shared" si="29"/>
        <v>0</v>
      </c>
      <c r="AC260" s="19">
        <f t="shared" si="30"/>
        <v>1</v>
      </c>
      <c r="AD260" s="23" t="str">
        <f t="shared" si="31"/>
        <v/>
      </c>
      <c r="AE260" s="23" t="str">
        <f t="shared" si="32"/>
        <v/>
      </c>
    </row>
    <row r="261" spans="2:31" x14ac:dyDescent="0.25">
      <c r="B261" s="18">
        <f t="shared" si="33"/>
        <v>239</v>
      </c>
      <c r="C261" s="25">
        <v>5200000000814</v>
      </c>
      <c r="D261" s="19"/>
      <c r="E261" s="19"/>
      <c r="F261" s="2"/>
      <c r="G261" s="20" t="s">
        <v>370</v>
      </c>
      <c r="H261" s="21">
        <v>1</v>
      </c>
      <c r="I261" s="21" t="s">
        <v>995</v>
      </c>
      <c r="J261" s="46" t="s">
        <v>1104</v>
      </c>
      <c r="K261" s="46"/>
      <c r="L261" s="47">
        <v>0</v>
      </c>
      <c r="M261" s="48"/>
      <c r="N261" s="97">
        <v>46.01</v>
      </c>
      <c r="O261" s="49">
        <v>9.2499999999999999E-2</v>
      </c>
      <c r="P261" s="50">
        <v>0</v>
      </c>
      <c r="Q261" s="50">
        <v>0.12</v>
      </c>
      <c r="R261" s="50">
        <v>0</v>
      </c>
      <c r="S261" s="49">
        <v>0</v>
      </c>
      <c r="T261" s="46"/>
      <c r="U261" s="46">
        <v>45</v>
      </c>
      <c r="V261" s="51"/>
      <c r="W261" s="62"/>
      <c r="X261" s="62"/>
      <c r="Y261" s="23" t="str">
        <f t="shared" si="26"/>
        <v/>
      </c>
      <c r="Z261" s="23">
        <f t="shared" si="27"/>
        <v>46.01</v>
      </c>
      <c r="AA261" s="19">
        <f t="shared" si="28"/>
        <v>1</v>
      </c>
      <c r="AB261" s="19">
        <f t="shared" si="29"/>
        <v>0</v>
      </c>
      <c r="AC261" s="19">
        <f t="shared" si="30"/>
        <v>1</v>
      </c>
      <c r="AD261" s="23" t="str">
        <f t="shared" si="31"/>
        <v/>
      </c>
      <c r="AE261" s="23" t="str">
        <f t="shared" si="32"/>
        <v/>
      </c>
    </row>
    <row r="262" spans="2:31" x14ac:dyDescent="0.25">
      <c r="B262" s="18">
        <f t="shared" si="33"/>
        <v>240</v>
      </c>
      <c r="C262" s="25">
        <v>5200000009998</v>
      </c>
      <c r="D262" s="19"/>
      <c r="E262" s="19"/>
      <c r="F262" s="2"/>
      <c r="G262" s="20" t="s">
        <v>371</v>
      </c>
      <c r="H262" s="21">
        <v>33</v>
      </c>
      <c r="I262" s="21" t="s">
        <v>995</v>
      </c>
      <c r="J262" s="46" t="s">
        <v>1073</v>
      </c>
      <c r="K262" s="46" t="s">
        <v>85</v>
      </c>
      <c r="L262" s="47" t="s">
        <v>1209</v>
      </c>
      <c r="M262" s="48"/>
      <c r="N262" s="97"/>
      <c r="O262" s="49"/>
      <c r="P262" s="50"/>
      <c r="Q262" s="50"/>
      <c r="R262" s="50"/>
      <c r="S262" s="49"/>
      <c r="T262" s="46"/>
      <c r="U262" s="46">
        <v>0</v>
      </c>
      <c r="V262" s="51"/>
      <c r="W262" s="62"/>
      <c r="X262" s="62"/>
      <c r="Y262" s="23" t="str">
        <f t="shared" si="26"/>
        <v/>
      </c>
      <c r="Z262" s="23" t="str">
        <f t="shared" si="27"/>
        <v/>
      </c>
      <c r="AA262" s="19">
        <f t="shared" si="28"/>
        <v>0</v>
      </c>
      <c r="AB262" s="19">
        <f t="shared" si="29"/>
        <v>0</v>
      </c>
      <c r="AC262" s="19">
        <f t="shared" si="30"/>
        <v>0</v>
      </c>
      <c r="AD262" s="23" t="str">
        <f t="shared" si="31"/>
        <v/>
      </c>
      <c r="AE262" s="23" t="str">
        <f t="shared" si="32"/>
        <v/>
      </c>
    </row>
    <row r="263" spans="2:31" x14ac:dyDescent="0.25">
      <c r="B263" s="18">
        <f t="shared" si="33"/>
        <v>241</v>
      </c>
      <c r="C263" s="25">
        <v>5200000009989</v>
      </c>
      <c r="D263" s="19"/>
      <c r="E263" s="19"/>
      <c r="F263" s="20"/>
      <c r="G263" s="20" t="s">
        <v>372</v>
      </c>
      <c r="H263" s="21">
        <v>500</v>
      </c>
      <c r="I263" s="21" t="s">
        <v>995</v>
      </c>
      <c r="J263" s="46" t="s">
        <v>1097</v>
      </c>
      <c r="K263" s="46"/>
      <c r="L263" s="47">
        <v>0</v>
      </c>
      <c r="M263" s="48"/>
      <c r="N263" s="97">
        <v>2.06</v>
      </c>
      <c r="O263" s="49">
        <v>9.2499999999999999E-2</v>
      </c>
      <c r="P263" s="50">
        <v>0</v>
      </c>
      <c r="Q263" s="50">
        <v>0.12</v>
      </c>
      <c r="R263" s="50">
        <v>0</v>
      </c>
      <c r="S263" s="49">
        <v>0</v>
      </c>
      <c r="T263" s="46"/>
      <c r="U263" s="46">
        <v>35</v>
      </c>
      <c r="V263" s="51"/>
      <c r="W263" s="62"/>
      <c r="X263" s="62"/>
      <c r="Y263" s="23" t="str">
        <f t="shared" si="26"/>
        <v/>
      </c>
      <c r="Z263" s="23">
        <f t="shared" si="27"/>
        <v>1030</v>
      </c>
      <c r="AA263" s="19">
        <f t="shared" si="28"/>
        <v>1</v>
      </c>
      <c r="AB263" s="19">
        <f t="shared" si="29"/>
        <v>0</v>
      </c>
      <c r="AC263" s="19">
        <f t="shared" si="30"/>
        <v>1</v>
      </c>
      <c r="AD263" s="23" t="str">
        <f t="shared" si="31"/>
        <v/>
      </c>
      <c r="AE263" s="23" t="str">
        <f t="shared" si="32"/>
        <v/>
      </c>
    </row>
    <row r="264" spans="2:31" x14ac:dyDescent="0.25">
      <c r="B264" s="18">
        <f t="shared" si="33"/>
        <v>242</v>
      </c>
      <c r="C264" s="25">
        <v>5200000009991</v>
      </c>
      <c r="D264" s="19"/>
      <c r="E264" s="19"/>
      <c r="F264" s="20"/>
      <c r="G264" s="20" t="s">
        <v>373</v>
      </c>
      <c r="H264" s="21">
        <v>433</v>
      </c>
      <c r="I264" s="21" t="s">
        <v>995</v>
      </c>
      <c r="J264" s="46" t="s">
        <v>1097</v>
      </c>
      <c r="K264" s="46"/>
      <c r="L264" s="47">
        <v>0</v>
      </c>
      <c r="M264" s="48"/>
      <c r="N264" s="97">
        <v>2.06</v>
      </c>
      <c r="O264" s="49">
        <v>9.2499999999999999E-2</v>
      </c>
      <c r="P264" s="50">
        <v>0</v>
      </c>
      <c r="Q264" s="50">
        <v>0.12</v>
      </c>
      <c r="R264" s="50">
        <v>0</v>
      </c>
      <c r="S264" s="49">
        <v>0</v>
      </c>
      <c r="T264" s="46"/>
      <c r="U264" s="46">
        <v>35</v>
      </c>
      <c r="V264" s="51"/>
      <c r="W264" s="62"/>
      <c r="X264" s="62"/>
      <c r="Y264" s="23" t="str">
        <f t="shared" si="26"/>
        <v/>
      </c>
      <c r="Z264" s="23">
        <f t="shared" si="27"/>
        <v>891.98</v>
      </c>
      <c r="AA264" s="19">
        <f t="shared" si="28"/>
        <v>1</v>
      </c>
      <c r="AB264" s="19">
        <f t="shared" si="29"/>
        <v>0</v>
      </c>
      <c r="AC264" s="19">
        <f t="shared" si="30"/>
        <v>1</v>
      </c>
      <c r="AD264" s="23" t="str">
        <f t="shared" si="31"/>
        <v/>
      </c>
      <c r="AE264" s="23" t="str">
        <f t="shared" si="32"/>
        <v/>
      </c>
    </row>
    <row r="265" spans="2:31" x14ac:dyDescent="0.25">
      <c r="B265" s="18">
        <f t="shared" si="33"/>
        <v>243</v>
      </c>
      <c r="C265" s="25">
        <v>5200000009993</v>
      </c>
      <c r="D265" s="19"/>
      <c r="E265" s="19"/>
      <c r="F265" s="2"/>
      <c r="G265" s="20" t="s">
        <v>374</v>
      </c>
      <c r="H265" s="21">
        <v>433</v>
      </c>
      <c r="I265" s="21" t="s">
        <v>995</v>
      </c>
      <c r="J265" s="46" t="s">
        <v>1097</v>
      </c>
      <c r="K265" s="46"/>
      <c r="L265" s="47">
        <v>0</v>
      </c>
      <c r="M265" s="48"/>
      <c r="N265" s="97">
        <v>2.06</v>
      </c>
      <c r="O265" s="49">
        <v>9.2499999999999999E-2</v>
      </c>
      <c r="P265" s="50">
        <v>0</v>
      </c>
      <c r="Q265" s="50">
        <v>0.12</v>
      </c>
      <c r="R265" s="50">
        <v>0</v>
      </c>
      <c r="S265" s="49">
        <v>0</v>
      </c>
      <c r="T265" s="46"/>
      <c r="U265" s="46">
        <v>45</v>
      </c>
      <c r="V265" s="51"/>
      <c r="W265" s="62"/>
      <c r="X265" s="62"/>
      <c r="Y265" s="23" t="str">
        <f t="shared" si="26"/>
        <v/>
      </c>
      <c r="Z265" s="23">
        <f t="shared" si="27"/>
        <v>891.98</v>
      </c>
      <c r="AA265" s="19">
        <f t="shared" si="28"/>
        <v>1</v>
      </c>
      <c r="AB265" s="19">
        <f t="shared" si="29"/>
        <v>0</v>
      </c>
      <c r="AC265" s="19">
        <f t="shared" si="30"/>
        <v>1</v>
      </c>
      <c r="AD265" s="23" t="str">
        <f t="shared" si="31"/>
        <v/>
      </c>
      <c r="AE265" s="23" t="str">
        <f t="shared" si="32"/>
        <v/>
      </c>
    </row>
    <row r="266" spans="2:31" x14ac:dyDescent="0.25">
      <c r="B266" s="18">
        <f t="shared" si="33"/>
        <v>244</v>
      </c>
      <c r="C266" s="25">
        <v>5200000009985</v>
      </c>
      <c r="D266" s="19"/>
      <c r="E266" s="19"/>
      <c r="F266" s="20"/>
      <c r="G266" s="20" t="s">
        <v>375</v>
      </c>
      <c r="H266" s="21">
        <v>400</v>
      </c>
      <c r="I266" s="21" t="s">
        <v>995</v>
      </c>
      <c r="J266" s="46" t="s">
        <v>1097</v>
      </c>
      <c r="K266" s="46"/>
      <c r="L266" s="47">
        <v>0</v>
      </c>
      <c r="M266" s="48"/>
      <c r="N266" s="97">
        <v>2.67</v>
      </c>
      <c r="O266" s="49">
        <v>9.2499999999999999E-2</v>
      </c>
      <c r="P266" s="50">
        <v>0</v>
      </c>
      <c r="Q266" s="50">
        <v>0.12</v>
      </c>
      <c r="R266" s="50">
        <v>0</v>
      </c>
      <c r="S266" s="49">
        <v>0</v>
      </c>
      <c r="T266" s="46"/>
      <c r="U266" s="46">
        <v>45</v>
      </c>
      <c r="V266" s="51"/>
      <c r="W266" s="62"/>
      <c r="X266" s="62"/>
      <c r="Y266" s="23" t="str">
        <f t="shared" si="26"/>
        <v/>
      </c>
      <c r="Z266" s="23">
        <f t="shared" si="27"/>
        <v>1068</v>
      </c>
      <c r="AA266" s="19">
        <f t="shared" si="28"/>
        <v>1</v>
      </c>
      <c r="AB266" s="19">
        <f t="shared" si="29"/>
        <v>0</v>
      </c>
      <c r="AC266" s="19">
        <f t="shared" si="30"/>
        <v>1</v>
      </c>
      <c r="AD266" s="23" t="str">
        <f t="shared" si="31"/>
        <v/>
      </c>
      <c r="AE266" s="23" t="str">
        <f t="shared" si="32"/>
        <v/>
      </c>
    </row>
    <row r="267" spans="2:31" x14ac:dyDescent="0.25">
      <c r="B267" s="18">
        <f t="shared" si="33"/>
        <v>245</v>
      </c>
      <c r="C267" s="25">
        <v>5200000009995</v>
      </c>
      <c r="D267" s="19"/>
      <c r="E267" s="19"/>
      <c r="F267" s="2"/>
      <c r="G267" s="20" t="s">
        <v>376</v>
      </c>
      <c r="H267" s="21">
        <v>400</v>
      </c>
      <c r="I267" s="21" t="s">
        <v>995</v>
      </c>
      <c r="J267" s="46" t="s">
        <v>1073</v>
      </c>
      <c r="K267" s="46" t="s">
        <v>85</v>
      </c>
      <c r="L267" s="47" t="s">
        <v>1209</v>
      </c>
      <c r="M267" s="48"/>
      <c r="N267" s="97"/>
      <c r="O267" s="49"/>
      <c r="P267" s="50"/>
      <c r="Q267" s="50"/>
      <c r="R267" s="50"/>
      <c r="S267" s="49"/>
      <c r="T267" s="46"/>
      <c r="U267" s="46">
        <v>0</v>
      </c>
      <c r="V267" s="51"/>
      <c r="W267" s="62"/>
      <c r="X267" s="62"/>
      <c r="Y267" s="23" t="str">
        <f t="shared" si="26"/>
        <v/>
      </c>
      <c r="Z267" s="23" t="str">
        <f t="shared" si="27"/>
        <v/>
      </c>
      <c r="AA267" s="19">
        <f t="shared" si="28"/>
        <v>0</v>
      </c>
      <c r="AB267" s="19">
        <f t="shared" si="29"/>
        <v>0</v>
      </c>
      <c r="AC267" s="19">
        <f t="shared" si="30"/>
        <v>0</v>
      </c>
      <c r="AD267" s="23" t="str">
        <f t="shared" si="31"/>
        <v/>
      </c>
      <c r="AE267" s="23" t="str">
        <f t="shared" si="32"/>
        <v/>
      </c>
    </row>
    <row r="268" spans="2:31" x14ac:dyDescent="0.25">
      <c r="B268" s="18">
        <f t="shared" si="33"/>
        <v>246</v>
      </c>
      <c r="C268" s="25">
        <v>5200000009987</v>
      </c>
      <c r="D268" s="19"/>
      <c r="E268" s="19"/>
      <c r="F268" s="20"/>
      <c r="G268" s="20" t="s">
        <v>377</v>
      </c>
      <c r="H268" s="21">
        <v>533</v>
      </c>
      <c r="I268" s="21" t="s">
        <v>995</v>
      </c>
      <c r="J268" s="46" t="s">
        <v>1097</v>
      </c>
      <c r="K268" s="46"/>
      <c r="L268" s="47">
        <v>0</v>
      </c>
      <c r="M268" s="48"/>
      <c r="N268" s="97">
        <v>2.06</v>
      </c>
      <c r="O268" s="49">
        <v>9.2499999999999999E-2</v>
      </c>
      <c r="P268" s="50">
        <v>0</v>
      </c>
      <c r="Q268" s="50">
        <v>0.12</v>
      </c>
      <c r="R268" s="50">
        <v>0</v>
      </c>
      <c r="S268" s="49">
        <v>0</v>
      </c>
      <c r="T268" s="46"/>
      <c r="U268" s="46">
        <v>35</v>
      </c>
      <c r="V268" s="51"/>
      <c r="W268" s="62"/>
      <c r="X268" s="62"/>
      <c r="Y268" s="23" t="str">
        <f t="shared" si="26"/>
        <v/>
      </c>
      <c r="Z268" s="23">
        <f t="shared" si="27"/>
        <v>1097.98</v>
      </c>
      <c r="AA268" s="19">
        <f t="shared" si="28"/>
        <v>1</v>
      </c>
      <c r="AB268" s="19">
        <f t="shared" si="29"/>
        <v>0</v>
      </c>
      <c r="AC268" s="19">
        <f t="shared" si="30"/>
        <v>1</v>
      </c>
      <c r="AD268" s="23" t="str">
        <f t="shared" si="31"/>
        <v/>
      </c>
      <c r="AE268" s="23" t="str">
        <f t="shared" si="32"/>
        <v/>
      </c>
    </row>
    <row r="269" spans="2:31" x14ac:dyDescent="0.25">
      <c r="B269" s="18">
        <f t="shared" si="33"/>
        <v>247</v>
      </c>
      <c r="C269" s="25">
        <v>5200000009996</v>
      </c>
      <c r="D269" s="19"/>
      <c r="E269" s="19"/>
      <c r="F269" s="2"/>
      <c r="G269" s="20" t="s">
        <v>378</v>
      </c>
      <c r="H269" s="21">
        <v>433</v>
      </c>
      <c r="I269" s="21" t="s">
        <v>995</v>
      </c>
      <c r="J269" s="46" t="s">
        <v>1073</v>
      </c>
      <c r="K269" s="46" t="s">
        <v>85</v>
      </c>
      <c r="L269" s="47" t="s">
        <v>1209</v>
      </c>
      <c r="M269" s="48"/>
      <c r="N269" s="97"/>
      <c r="O269" s="49"/>
      <c r="P269" s="50"/>
      <c r="Q269" s="50"/>
      <c r="R269" s="50"/>
      <c r="S269" s="49"/>
      <c r="T269" s="46"/>
      <c r="U269" s="46">
        <v>0</v>
      </c>
      <c r="V269" s="51"/>
      <c r="W269" s="62"/>
      <c r="X269" s="62"/>
      <c r="Y269" s="23" t="str">
        <f t="shared" si="26"/>
        <v/>
      </c>
      <c r="Z269" s="23" t="str">
        <f t="shared" si="27"/>
        <v/>
      </c>
      <c r="AA269" s="19">
        <f t="shared" si="28"/>
        <v>0</v>
      </c>
      <c r="AB269" s="19">
        <f t="shared" si="29"/>
        <v>0</v>
      </c>
      <c r="AC269" s="19">
        <f t="shared" si="30"/>
        <v>0</v>
      </c>
      <c r="AD269" s="23" t="str">
        <f t="shared" si="31"/>
        <v/>
      </c>
      <c r="AE269" s="23" t="str">
        <f t="shared" si="32"/>
        <v/>
      </c>
    </row>
    <row r="270" spans="2:31" x14ac:dyDescent="0.25">
      <c r="B270" s="18">
        <f t="shared" si="33"/>
        <v>248</v>
      </c>
      <c r="C270" s="25">
        <v>5200000009988</v>
      </c>
      <c r="D270" s="19"/>
      <c r="E270" s="19"/>
      <c r="F270" s="20"/>
      <c r="G270" s="20" t="s">
        <v>379</v>
      </c>
      <c r="H270" s="21">
        <v>933</v>
      </c>
      <c r="I270" s="21" t="s">
        <v>995</v>
      </c>
      <c r="J270" s="46" t="s">
        <v>1097</v>
      </c>
      <c r="K270" s="46"/>
      <c r="L270" s="47">
        <v>0</v>
      </c>
      <c r="M270" s="48"/>
      <c r="N270" s="97">
        <v>2.13</v>
      </c>
      <c r="O270" s="49">
        <v>9.2499999999999999E-2</v>
      </c>
      <c r="P270" s="50">
        <v>0</v>
      </c>
      <c r="Q270" s="50">
        <v>0.12</v>
      </c>
      <c r="R270" s="50">
        <v>0</v>
      </c>
      <c r="S270" s="49">
        <v>0</v>
      </c>
      <c r="T270" s="46"/>
      <c r="U270" s="46">
        <v>35</v>
      </c>
      <c r="V270" s="51"/>
      <c r="W270" s="62"/>
      <c r="X270" s="62"/>
      <c r="Y270" s="23" t="str">
        <f t="shared" si="26"/>
        <v/>
      </c>
      <c r="Z270" s="23">
        <f t="shared" si="27"/>
        <v>1987.29</v>
      </c>
      <c r="AA270" s="19">
        <f t="shared" si="28"/>
        <v>1</v>
      </c>
      <c r="AB270" s="19">
        <f t="shared" si="29"/>
        <v>0</v>
      </c>
      <c r="AC270" s="19">
        <f t="shared" si="30"/>
        <v>1</v>
      </c>
      <c r="AD270" s="23" t="str">
        <f t="shared" si="31"/>
        <v/>
      </c>
      <c r="AE270" s="23" t="str">
        <f t="shared" si="32"/>
        <v/>
      </c>
    </row>
    <row r="271" spans="2:31" x14ac:dyDescent="0.25">
      <c r="B271" s="18">
        <f t="shared" si="33"/>
        <v>249</v>
      </c>
      <c r="C271" s="25">
        <v>5200000009997</v>
      </c>
      <c r="D271" s="19"/>
      <c r="E271" s="19"/>
      <c r="F271" s="2"/>
      <c r="G271" s="20" t="s">
        <v>380</v>
      </c>
      <c r="H271" s="21">
        <v>167</v>
      </c>
      <c r="I271" s="21" t="s">
        <v>995</v>
      </c>
      <c r="J271" s="46" t="s">
        <v>1073</v>
      </c>
      <c r="K271" s="46" t="s">
        <v>85</v>
      </c>
      <c r="L271" s="47" t="s">
        <v>1209</v>
      </c>
      <c r="M271" s="48"/>
      <c r="N271" s="97"/>
      <c r="O271" s="49"/>
      <c r="P271" s="50"/>
      <c r="Q271" s="50"/>
      <c r="R271" s="50"/>
      <c r="S271" s="49"/>
      <c r="T271" s="46"/>
      <c r="U271" s="46">
        <v>0</v>
      </c>
      <c r="V271" s="51"/>
      <c r="W271" s="62"/>
      <c r="X271" s="62"/>
      <c r="Y271" s="23" t="str">
        <f t="shared" si="26"/>
        <v/>
      </c>
      <c r="Z271" s="23" t="str">
        <f t="shared" si="27"/>
        <v/>
      </c>
      <c r="AA271" s="19">
        <f t="shared" si="28"/>
        <v>0</v>
      </c>
      <c r="AB271" s="19">
        <f t="shared" si="29"/>
        <v>0</v>
      </c>
      <c r="AC271" s="19">
        <f t="shared" si="30"/>
        <v>0</v>
      </c>
      <c r="AD271" s="23" t="str">
        <f t="shared" si="31"/>
        <v/>
      </c>
      <c r="AE271" s="23" t="str">
        <f t="shared" si="32"/>
        <v/>
      </c>
    </row>
    <row r="272" spans="2:31" x14ac:dyDescent="0.25">
      <c r="B272" s="18">
        <f t="shared" si="33"/>
        <v>250</v>
      </c>
      <c r="C272" s="25">
        <v>5200000010007</v>
      </c>
      <c r="D272" s="19"/>
      <c r="E272" s="19"/>
      <c r="F272" s="20"/>
      <c r="G272" s="20" t="s">
        <v>381</v>
      </c>
      <c r="H272" s="21">
        <v>1</v>
      </c>
      <c r="I272" s="21" t="s">
        <v>995</v>
      </c>
      <c r="J272" s="46" t="s">
        <v>1096</v>
      </c>
      <c r="K272" s="46"/>
      <c r="L272" s="47">
        <v>0</v>
      </c>
      <c r="M272" s="48"/>
      <c r="N272" s="97">
        <v>3.66</v>
      </c>
      <c r="O272" s="49">
        <v>9.2499999999999999E-2</v>
      </c>
      <c r="P272" s="50">
        <v>0</v>
      </c>
      <c r="Q272" s="50">
        <v>0.12</v>
      </c>
      <c r="R272" s="50">
        <v>0</v>
      </c>
      <c r="S272" s="49">
        <v>0</v>
      </c>
      <c r="T272" s="46"/>
      <c r="U272" s="46">
        <v>50</v>
      </c>
      <c r="V272" s="51"/>
      <c r="W272" s="62"/>
      <c r="X272" s="62"/>
      <c r="Y272" s="23" t="str">
        <f t="shared" si="26"/>
        <v/>
      </c>
      <c r="Z272" s="23">
        <f t="shared" si="27"/>
        <v>3.66</v>
      </c>
      <c r="AA272" s="19">
        <f t="shared" si="28"/>
        <v>1</v>
      </c>
      <c r="AB272" s="19">
        <f t="shared" si="29"/>
        <v>0</v>
      </c>
      <c r="AC272" s="19">
        <f t="shared" si="30"/>
        <v>1</v>
      </c>
      <c r="AD272" s="23" t="str">
        <f t="shared" si="31"/>
        <v/>
      </c>
      <c r="AE272" s="23" t="str">
        <f t="shared" si="32"/>
        <v/>
      </c>
    </row>
    <row r="273" spans="2:31" x14ac:dyDescent="0.25">
      <c r="B273" s="18">
        <f t="shared" si="33"/>
        <v>251</v>
      </c>
      <c r="C273" s="25">
        <v>5700000000447</v>
      </c>
      <c r="D273" s="19"/>
      <c r="E273" s="19"/>
      <c r="F273" s="2"/>
      <c r="G273" s="20" t="s">
        <v>382</v>
      </c>
      <c r="H273" s="21">
        <v>1</v>
      </c>
      <c r="I273" s="21" t="s">
        <v>995</v>
      </c>
      <c r="J273" s="46" t="s">
        <v>1098</v>
      </c>
      <c r="K273" s="46"/>
      <c r="L273" s="47">
        <v>0</v>
      </c>
      <c r="M273" s="48"/>
      <c r="N273" s="97">
        <v>1.3</v>
      </c>
      <c r="O273" s="49">
        <v>9.2499999999999999E-2</v>
      </c>
      <c r="P273" s="50">
        <v>0</v>
      </c>
      <c r="Q273" s="50">
        <v>0.12</v>
      </c>
      <c r="R273" s="50">
        <v>0</v>
      </c>
      <c r="S273" s="49">
        <v>0</v>
      </c>
      <c r="T273" s="46"/>
      <c r="U273" s="46">
        <v>45</v>
      </c>
      <c r="V273" s="51"/>
      <c r="W273" s="62"/>
      <c r="X273" s="62"/>
      <c r="Y273" s="23" t="str">
        <f t="shared" si="26"/>
        <v/>
      </c>
      <c r="Z273" s="23">
        <f t="shared" si="27"/>
        <v>1.3</v>
      </c>
      <c r="AA273" s="19">
        <f t="shared" si="28"/>
        <v>1</v>
      </c>
      <c r="AB273" s="19">
        <f t="shared" si="29"/>
        <v>0</v>
      </c>
      <c r="AC273" s="19">
        <f t="shared" si="30"/>
        <v>1</v>
      </c>
      <c r="AD273" s="23" t="str">
        <f t="shared" si="31"/>
        <v/>
      </c>
      <c r="AE273" s="23" t="str">
        <f t="shared" si="32"/>
        <v/>
      </c>
    </row>
    <row r="274" spans="2:31" x14ac:dyDescent="0.25">
      <c r="B274" s="18">
        <f t="shared" si="33"/>
        <v>252</v>
      </c>
      <c r="C274" s="25">
        <v>5700000000446</v>
      </c>
      <c r="D274" s="19"/>
      <c r="E274" s="19"/>
      <c r="F274" s="20"/>
      <c r="G274" s="20" t="s">
        <v>383</v>
      </c>
      <c r="H274" s="21">
        <v>1</v>
      </c>
      <c r="I274" s="21" t="s">
        <v>995</v>
      </c>
      <c r="J274" s="46" t="s">
        <v>1098</v>
      </c>
      <c r="K274" s="46"/>
      <c r="L274" s="47">
        <v>0</v>
      </c>
      <c r="M274" s="48"/>
      <c r="N274" s="97">
        <v>1.3</v>
      </c>
      <c r="O274" s="49">
        <v>9.2499999999999999E-2</v>
      </c>
      <c r="P274" s="50">
        <v>0</v>
      </c>
      <c r="Q274" s="50">
        <v>0.12</v>
      </c>
      <c r="R274" s="50">
        <v>0</v>
      </c>
      <c r="S274" s="49">
        <v>0</v>
      </c>
      <c r="T274" s="46"/>
      <c r="U274" s="46">
        <v>45</v>
      </c>
      <c r="V274" s="51"/>
      <c r="W274" s="62"/>
      <c r="X274" s="62"/>
      <c r="Y274" s="23" t="str">
        <f t="shared" si="26"/>
        <v/>
      </c>
      <c r="Z274" s="23">
        <f t="shared" si="27"/>
        <v>1.3</v>
      </c>
      <c r="AA274" s="19">
        <f t="shared" si="28"/>
        <v>1</v>
      </c>
      <c r="AB274" s="19">
        <f t="shared" si="29"/>
        <v>0</v>
      </c>
      <c r="AC274" s="19">
        <f t="shared" si="30"/>
        <v>1</v>
      </c>
      <c r="AD274" s="23" t="str">
        <f t="shared" si="31"/>
        <v/>
      </c>
      <c r="AE274" s="23" t="str">
        <f t="shared" si="32"/>
        <v/>
      </c>
    </row>
    <row r="275" spans="2:31" x14ac:dyDescent="0.25">
      <c r="B275" s="18">
        <f t="shared" si="33"/>
        <v>253</v>
      </c>
      <c r="C275" s="25">
        <v>5200000014980</v>
      </c>
      <c r="D275" s="19"/>
      <c r="E275" s="19"/>
      <c r="F275" s="2"/>
      <c r="G275" s="20" t="s">
        <v>384</v>
      </c>
      <c r="H275" s="21">
        <v>1</v>
      </c>
      <c r="I275" s="21" t="s">
        <v>995</v>
      </c>
      <c r="J275" s="46" t="s">
        <v>1098</v>
      </c>
      <c r="K275" s="46"/>
      <c r="L275" s="47">
        <v>0</v>
      </c>
      <c r="M275" s="48"/>
      <c r="N275" s="97">
        <v>1.36</v>
      </c>
      <c r="O275" s="49">
        <v>9.2499999999999999E-2</v>
      </c>
      <c r="P275" s="50">
        <v>0</v>
      </c>
      <c r="Q275" s="50">
        <v>0.12</v>
      </c>
      <c r="R275" s="50">
        <v>0</v>
      </c>
      <c r="S275" s="49">
        <v>0</v>
      </c>
      <c r="T275" s="46"/>
      <c r="U275" s="46">
        <v>45</v>
      </c>
      <c r="V275" s="51"/>
      <c r="W275" s="62"/>
      <c r="X275" s="62"/>
      <c r="Y275" s="23" t="str">
        <f t="shared" si="26"/>
        <v/>
      </c>
      <c r="Z275" s="23">
        <f t="shared" si="27"/>
        <v>1.36</v>
      </c>
      <c r="AA275" s="19">
        <f t="shared" si="28"/>
        <v>1</v>
      </c>
      <c r="AB275" s="19">
        <f t="shared" si="29"/>
        <v>0</v>
      </c>
      <c r="AC275" s="19">
        <f t="shared" si="30"/>
        <v>1</v>
      </c>
      <c r="AD275" s="23" t="str">
        <f t="shared" si="31"/>
        <v/>
      </c>
      <c r="AE275" s="23" t="str">
        <f t="shared" si="32"/>
        <v/>
      </c>
    </row>
    <row r="276" spans="2:31" x14ac:dyDescent="0.25">
      <c r="B276" s="18">
        <f t="shared" si="33"/>
        <v>254</v>
      </c>
      <c r="C276" s="25">
        <v>5200000014983</v>
      </c>
      <c r="D276" s="19"/>
      <c r="E276" s="19"/>
      <c r="F276" s="20"/>
      <c r="G276" s="20" t="s">
        <v>385</v>
      </c>
      <c r="H276" s="21">
        <v>1</v>
      </c>
      <c r="I276" s="21" t="s">
        <v>995</v>
      </c>
      <c r="J276" s="46" t="s">
        <v>1098</v>
      </c>
      <c r="K276" s="46"/>
      <c r="L276" s="47">
        <v>0</v>
      </c>
      <c r="M276" s="48"/>
      <c r="N276" s="97">
        <v>1.08</v>
      </c>
      <c r="O276" s="49">
        <v>9.2499999999999999E-2</v>
      </c>
      <c r="P276" s="50">
        <v>0</v>
      </c>
      <c r="Q276" s="50">
        <v>0.12</v>
      </c>
      <c r="R276" s="50">
        <v>0</v>
      </c>
      <c r="S276" s="49">
        <v>0</v>
      </c>
      <c r="T276" s="46"/>
      <c r="U276" s="46">
        <v>35</v>
      </c>
      <c r="V276" s="51"/>
      <c r="W276" s="62"/>
      <c r="X276" s="62"/>
      <c r="Y276" s="23" t="str">
        <f t="shared" si="26"/>
        <v/>
      </c>
      <c r="Z276" s="23">
        <f t="shared" si="27"/>
        <v>1.08</v>
      </c>
      <c r="AA276" s="19">
        <f t="shared" si="28"/>
        <v>1</v>
      </c>
      <c r="AB276" s="19">
        <f t="shared" si="29"/>
        <v>0</v>
      </c>
      <c r="AC276" s="19">
        <f t="shared" si="30"/>
        <v>1</v>
      </c>
      <c r="AD276" s="23" t="str">
        <f t="shared" si="31"/>
        <v/>
      </c>
      <c r="AE276" s="23" t="str">
        <f t="shared" si="32"/>
        <v/>
      </c>
    </row>
    <row r="277" spans="2:31" x14ac:dyDescent="0.25">
      <c r="B277" s="18">
        <f t="shared" si="33"/>
        <v>255</v>
      </c>
      <c r="C277" s="25">
        <v>5200000009607</v>
      </c>
      <c r="D277" s="19"/>
      <c r="E277" s="19"/>
      <c r="F277" s="2"/>
      <c r="G277" s="20" t="s">
        <v>386</v>
      </c>
      <c r="H277" s="21">
        <v>1</v>
      </c>
      <c r="I277" s="21" t="s">
        <v>995</v>
      </c>
      <c r="J277" s="46" t="s">
        <v>1097</v>
      </c>
      <c r="K277" s="46"/>
      <c r="L277" s="47">
        <v>0</v>
      </c>
      <c r="M277" s="48"/>
      <c r="N277" s="97">
        <v>2.06</v>
      </c>
      <c r="O277" s="49">
        <v>9.2499999999999999E-2</v>
      </c>
      <c r="P277" s="50">
        <v>0</v>
      </c>
      <c r="Q277" s="50">
        <v>0.12</v>
      </c>
      <c r="R277" s="50">
        <v>0</v>
      </c>
      <c r="S277" s="49">
        <v>0</v>
      </c>
      <c r="T277" s="46"/>
      <c r="U277" s="46">
        <v>45</v>
      </c>
      <c r="V277" s="51"/>
      <c r="W277" s="62"/>
      <c r="X277" s="62"/>
      <c r="Y277" s="23" t="str">
        <f t="shared" si="26"/>
        <v/>
      </c>
      <c r="Z277" s="23">
        <f t="shared" si="27"/>
        <v>2.06</v>
      </c>
      <c r="AA277" s="19">
        <f t="shared" si="28"/>
        <v>1</v>
      </c>
      <c r="AB277" s="19">
        <f t="shared" si="29"/>
        <v>0</v>
      </c>
      <c r="AC277" s="19">
        <f t="shared" si="30"/>
        <v>1</v>
      </c>
      <c r="AD277" s="23" t="str">
        <f t="shared" si="31"/>
        <v/>
      </c>
      <c r="AE277" s="23" t="str">
        <f t="shared" si="32"/>
        <v/>
      </c>
    </row>
    <row r="278" spans="2:31" x14ac:dyDescent="0.25">
      <c r="B278" s="18">
        <f t="shared" si="33"/>
        <v>256</v>
      </c>
      <c r="C278" s="25">
        <v>5200000014985</v>
      </c>
      <c r="D278" s="19"/>
      <c r="E278" s="19"/>
      <c r="F278" s="20"/>
      <c r="G278" s="20" t="s">
        <v>387</v>
      </c>
      <c r="H278" s="21">
        <v>1</v>
      </c>
      <c r="I278" s="21" t="s">
        <v>995</v>
      </c>
      <c r="J278" s="46" t="s">
        <v>1097</v>
      </c>
      <c r="K278" s="46"/>
      <c r="L278" s="47">
        <v>0</v>
      </c>
      <c r="M278" s="48"/>
      <c r="N278" s="97">
        <v>2.13</v>
      </c>
      <c r="O278" s="49">
        <v>9.2499999999999999E-2</v>
      </c>
      <c r="P278" s="50">
        <v>0</v>
      </c>
      <c r="Q278" s="50">
        <v>0.12</v>
      </c>
      <c r="R278" s="50">
        <v>0</v>
      </c>
      <c r="S278" s="49">
        <v>0</v>
      </c>
      <c r="T278" s="46"/>
      <c r="U278" s="46">
        <v>45</v>
      </c>
      <c r="V278" s="51"/>
      <c r="W278" s="62"/>
      <c r="X278" s="62"/>
      <c r="Y278" s="23" t="str">
        <f t="shared" si="26"/>
        <v/>
      </c>
      <c r="Z278" s="23">
        <f t="shared" si="27"/>
        <v>2.13</v>
      </c>
      <c r="AA278" s="19">
        <f t="shared" si="28"/>
        <v>1</v>
      </c>
      <c r="AB278" s="19">
        <f t="shared" si="29"/>
        <v>0</v>
      </c>
      <c r="AC278" s="19">
        <f t="shared" si="30"/>
        <v>1</v>
      </c>
      <c r="AD278" s="23" t="str">
        <f t="shared" si="31"/>
        <v/>
      </c>
      <c r="AE278" s="23" t="str">
        <f t="shared" si="32"/>
        <v/>
      </c>
    </row>
    <row r="279" spans="2:31" x14ac:dyDescent="0.25">
      <c r="B279" s="18">
        <f t="shared" si="33"/>
        <v>257</v>
      </c>
      <c r="C279" s="25">
        <v>6000000043456</v>
      </c>
      <c r="D279" s="19"/>
      <c r="E279" s="19"/>
      <c r="F279" s="2"/>
      <c r="G279" s="20" t="s">
        <v>388</v>
      </c>
      <c r="H279" s="21">
        <v>1</v>
      </c>
      <c r="I279" s="21" t="s">
        <v>995</v>
      </c>
      <c r="J279" s="46" t="s">
        <v>1098</v>
      </c>
      <c r="K279" s="46"/>
      <c r="L279" s="47">
        <v>0</v>
      </c>
      <c r="M279" s="48"/>
      <c r="N279" s="97">
        <v>1.36</v>
      </c>
      <c r="O279" s="49">
        <v>9.2499999999999999E-2</v>
      </c>
      <c r="P279" s="50">
        <v>0</v>
      </c>
      <c r="Q279" s="50">
        <v>0.12</v>
      </c>
      <c r="R279" s="50">
        <v>0</v>
      </c>
      <c r="S279" s="49">
        <v>0</v>
      </c>
      <c r="T279" s="46"/>
      <c r="U279" s="46">
        <v>45</v>
      </c>
      <c r="V279" s="51"/>
      <c r="W279" s="62"/>
      <c r="X279" s="62"/>
      <c r="Y279" s="23" t="str">
        <f t="shared" ref="Y279:Y342" si="34">IF(M279&lt;&gt;"",$H279*M279,"")</f>
        <v/>
      </c>
      <c r="Z279" s="23">
        <f t="shared" ref="Z279:Z342" si="35">IF(N279&lt;&gt;"",$H279*N279,"")</f>
        <v>1.36</v>
      </c>
      <c r="AA279" s="19">
        <f t="shared" ref="AA279:AA342" si="36">IF(OR(M279&lt;&gt;"",N279&lt;&gt;""),1,0)</f>
        <v>1</v>
      </c>
      <c r="AB279" s="19">
        <f t="shared" ref="AB279:AB342" si="37">IF(M279&lt;&gt;0,1,0)</f>
        <v>0</v>
      </c>
      <c r="AC279" s="19">
        <f t="shared" ref="AC279:AC342" si="38">IF(N279&lt;&gt;0,1,0)</f>
        <v>1</v>
      </c>
      <c r="AD279" s="23" t="str">
        <f t="shared" ref="AD279:AD342" si="39">IF(W279&lt;&gt;"",$H279*W279,"")</f>
        <v/>
      </c>
      <c r="AE279" s="23" t="str">
        <f t="shared" ref="AE279:AE342" si="40">IF(X279&lt;&gt;"",$H279*X279,"")</f>
        <v/>
      </c>
    </row>
    <row r="280" spans="2:31" x14ac:dyDescent="0.25">
      <c r="B280" s="18">
        <f t="shared" ref="B280:B343" si="41">IF(G280="","",B279+1)</f>
        <v>258</v>
      </c>
      <c r="C280" s="25">
        <v>5200000016154</v>
      </c>
      <c r="D280" s="19"/>
      <c r="E280" s="19"/>
      <c r="F280" s="20"/>
      <c r="G280" s="20" t="s">
        <v>389</v>
      </c>
      <c r="H280" s="21">
        <v>1</v>
      </c>
      <c r="I280" s="21" t="s">
        <v>995</v>
      </c>
      <c r="J280" s="46" t="s">
        <v>1098</v>
      </c>
      <c r="K280" s="46"/>
      <c r="L280" s="47">
        <v>0</v>
      </c>
      <c r="M280" s="48"/>
      <c r="N280" s="97">
        <v>1.08</v>
      </c>
      <c r="O280" s="49">
        <v>9.2499999999999999E-2</v>
      </c>
      <c r="P280" s="50">
        <v>0</v>
      </c>
      <c r="Q280" s="50">
        <v>0.12</v>
      </c>
      <c r="R280" s="50">
        <v>0</v>
      </c>
      <c r="S280" s="49">
        <v>0</v>
      </c>
      <c r="T280" s="46"/>
      <c r="U280" s="46">
        <v>35</v>
      </c>
      <c r="V280" s="51"/>
      <c r="W280" s="62"/>
      <c r="X280" s="62"/>
      <c r="Y280" s="23" t="str">
        <f t="shared" si="34"/>
        <v/>
      </c>
      <c r="Z280" s="23">
        <f t="shared" si="35"/>
        <v>1.08</v>
      </c>
      <c r="AA280" s="19">
        <f t="shared" si="36"/>
        <v>1</v>
      </c>
      <c r="AB280" s="19">
        <f t="shared" si="37"/>
        <v>0</v>
      </c>
      <c r="AC280" s="19">
        <f t="shared" si="38"/>
        <v>1</v>
      </c>
      <c r="AD280" s="23" t="str">
        <f t="shared" si="39"/>
        <v/>
      </c>
      <c r="AE280" s="23" t="str">
        <f t="shared" si="40"/>
        <v/>
      </c>
    </row>
    <row r="281" spans="2:31" x14ac:dyDescent="0.25">
      <c r="B281" s="18">
        <f t="shared" si="41"/>
        <v>259</v>
      </c>
      <c r="C281" s="25">
        <v>5200000007110</v>
      </c>
      <c r="D281" s="19"/>
      <c r="E281" s="19"/>
      <c r="F281" s="2"/>
      <c r="G281" s="20" t="s">
        <v>390</v>
      </c>
      <c r="H281" s="21">
        <v>33</v>
      </c>
      <c r="I281" s="21" t="s">
        <v>995</v>
      </c>
      <c r="J281" s="46" t="s">
        <v>1098</v>
      </c>
      <c r="K281" s="46"/>
      <c r="L281" s="47">
        <v>0</v>
      </c>
      <c r="M281" s="48"/>
      <c r="N281" s="97">
        <v>1.3</v>
      </c>
      <c r="O281" s="49">
        <v>9.2499999999999999E-2</v>
      </c>
      <c r="P281" s="50">
        <v>0</v>
      </c>
      <c r="Q281" s="50">
        <v>0.12</v>
      </c>
      <c r="R281" s="50">
        <v>0</v>
      </c>
      <c r="S281" s="49">
        <v>0</v>
      </c>
      <c r="T281" s="46"/>
      <c r="U281" s="46">
        <v>45</v>
      </c>
      <c r="V281" s="51"/>
      <c r="W281" s="62"/>
      <c r="X281" s="62"/>
      <c r="Y281" s="23" t="str">
        <f t="shared" si="34"/>
        <v/>
      </c>
      <c r="Z281" s="23">
        <f t="shared" si="35"/>
        <v>42.9</v>
      </c>
      <c r="AA281" s="19">
        <f t="shared" si="36"/>
        <v>1</v>
      </c>
      <c r="AB281" s="19">
        <f t="shared" si="37"/>
        <v>0</v>
      </c>
      <c r="AC281" s="19">
        <f t="shared" si="38"/>
        <v>1</v>
      </c>
      <c r="AD281" s="23" t="str">
        <f t="shared" si="39"/>
        <v/>
      </c>
      <c r="AE281" s="23" t="str">
        <f t="shared" si="40"/>
        <v/>
      </c>
    </row>
    <row r="282" spans="2:31" x14ac:dyDescent="0.25">
      <c r="B282" s="18">
        <f t="shared" si="41"/>
        <v>260</v>
      </c>
      <c r="C282" s="25">
        <v>5200000007111</v>
      </c>
      <c r="D282" s="19"/>
      <c r="E282" s="19"/>
      <c r="F282" s="20"/>
      <c r="G282" s="20" t="s">
        <v>391</v>
      </c>
      <c r="H282" s="21">
        <v>1</v>
      </c>
      <c r="I282" s="21" t="s">
        <v>995</v>
      </c>
      <c r="J282" s="46" t="s">
        <v>1097</v>
      </c>
      <c r="K282" s="46"/>
      <c r="L282" s="47">
        <v>0</v>
      </c>
      <c r="M282" s="48"/>
      <c r="N282" s="97">
        <v>2.06</v>
      </c>
      <c r="O282" s="49">
        <v>9.2499999999999999E-2</v>
      </c>
      <c r="P282" s="50">
        <v>0</v>
      </c>
      <c r="Q282" s="50">
        <v>0.12</v>
      </c>
      <c r="R282" s="50">
        <v>0</v>
      </c>
      <c r="S282" s="49">
        <v>0</v>
      </c>
      <c r="T282" s="46"/>
      <c r="U282" s="46">
        <v>35</v>
      </c>
      <c r="V282" s="51"/>
      <c r="W282" s="62"/>
      <c r="X282" s="62"/>
      <c r="Y282" s="23" t="str">
        <f t="shared" si="34"/>
        <v/>
      </c>
      <c r="Z282" s="23">
        <f t="shared" si="35"/>
        <v>2.06</v>
      </c>
      <c r="AA282" s="19">
        <f t="shared" si="36"/>
        <v>1</v>
      </c>
      <c r="AB282" s="19">
        <f t="shared" si="37"/>
        <v>0</v>
      </c>
      <c r="AC282" s="19">
        <f t="shared" si="38"/>
        <v>1</v>
      </c>
      <c r="AD282" s="23" t="str">
        <f t="shared" si="39"/>
        <v/>
      </c>
      <c r="AE282" s="23" t="str">
        <f t="shared" si="40"/>
        <v/>
      </c>
    </row>
    <row r="283" spans="2:31" x14ac:dyDescent="0.25">
      <c r="B283" s="18">
        <f t="shared" si="41"/>
        <v>261</v>
      </c>
      <c r="C283" s="25">
        <v>5200000007112</v>
      </c>
      <c r="D283" s="19"/>
      <c r="E283" s="19"/>
      <c r="F283" s="2"/>
      <c r="G283" s="20" t="s">
        <v>392</v>
      </c>
      <c r="H283" s="21">
        <v>1</v>
      </c>
      <c r="I283" s="21" t="s">
        <v>995</v>
      </c>
      <c r="J283" s="46" t="s">
        <v>1097</v>
      </c>
      <c r="K283" s="46"/>
      <c r="L283" s="47">
        <v>0</v>
      </c>
      <c r="M283" s="48"/>
      <c r="N283" s="97">
        <v>2.06</v>
      </c>
      <c r="O283" s="49">
        <v>9.2499999999999999E-2</v>
      </c>
      <c r="P283" s="50">
        <v>0</v>
      </c>
      <c r="Q283" s="50">
        <v>0.12</v>
      </c>
      <c r="R283" s="50">
        <v>0</v>
      </c>
      <c r="S283" s="49">
        <v>0</v>
      </c>
      <c r="T283" s="46"/>
      <c r="U283" s="46">
        <v>45</v>
      </c>
      <c r="V283" s="51"/>
      <c r="W283" s="62"/>
      <c r="X283" s="62"/>
      <c r="Y283" s="23" t="str">
        <f t="shared" si="34"/>
        <v/>
      </c>
      <c r="Z283" s="23">
        <f t="shared" si="35"/>
        <v>2.06</v>
      </c>
      <c r="AA283" s="19">
        <f t="shared" si="36"/>
        <v>1</v>
      </c>
      <c r="AB283" s="19">
        <f t="shared" si="37"/>
        <v>0</v>
      </c>
      <c r="AC283" s="19">
        <f t="shared" si="38"/>
        <v>1</v>
      </c>
      <c r="AD283" s="23" t="str">
        <f t="shared" si="39"/>
        <v/>
      </c>
      <c r="AE283" s="23" t="str">
        <f t="shared" si="40"/>
        <v/>
      </c>
    </row>
    <row r="284" spans="2:31" x14ac:dyDescent="0.25">
      <c r="B284" s="18">
        <f t="shared" si="41"/>
        <v>262</v>
      </c>
      <c r="C284" s="25">
        <v>5200000007113</v>
      </c>
      <c r="D284" s="19"/>
      <c r="E284" s="19"/>
      <c r="F284" s="20"/>
      <c r="G284" s="20" t="s">
        <v>1005</v>
      </c>
      <c r="H284" s="21">
        <v>1</v>
      </c>
      <c r="I284" s="21" t="s">
        <v>995</v>
      </c>
      <c r="J284" s="46" t="s">
        <v>1097</v>
      </c>
      <c r="K284" s="46"/>
      <c r="L284" s="47">
        <v>0</v>
      </c>
      <c r="M284" s="48"/>
      <c r="N284" s="97">
        <v>2.67</v>
      </c>
      <c r="O284" s="49">
        <v>9.2499999999999999E-2</v>
      </c>
      <c r="P284" s="50">
        <v>0</v>
      </c>
      <c r="Q284" s="50">
        <v>0.12</v>
      </c>
      <c r="R284" s="50">
        <v>0</v>
      </c>
      <c r="S284" s="49">
        <v>0</v>
      </c>
      <c r="T284" s="46"/>
      <c r="U284" s="46">
        <v>45</v>
      </c>
      <c r="V284" s="51"/>
      <c r="W284" s="62"/>
      <c r="X284" s="62"/>
      <c r="Y284" s="23" t="str">
        <f t="shared" si="34"/>
        <v/>
      </c>
      <c r="Z284" s="23">
        <f t="shared" si="35"/>
        <v>2.67</v>
      </c>
      <c r="AA284" s="19">
        <f t="shared" si="36"/>
        <v>1</v>
      </c>
      <c r="AB284" s="19">
        <f t="shared" si="37"/>
        <v>0</v>
      </c>
      <c r="AC284" s="19">
        <f t="shared" si="38"/>
        <v>1</v>
      </c>
      <c r="AD284" s="23" t="str">
        <f t="shared" si="39"/>
        <v/>
      </c>
      <c r="AE284" s="23" t="str">
        <f t="shared" si="40"/>
        <v/>
      </c>
    </row>
    <row r="285" spans="2:31" x14ac:dyDescent="0.25">
      <c r="B285" s="18">
        <f t="shared" si="41"/>
        <v>263</v>
      </c>
      <c r="C285" s="25">
        <v>5200000007114</v>
      </c>
      <c r="D285" s="19"/>
      <c r="E285" s="19"/>
      <c r="F285" s="2"/>
      <c r="G285" s="20" t="s">
        <v>393</v>
      </c>
      <c r="H285" s="21">
        <v>1</v>
      </c>
      <c r="I285" s="21" t="s">
        <v>995</v>
      </c>
      <c r="J285" s="46" t="s">
        <v>1097</v>
      </c>
      <c r="K285" s="46"/>
      <c r="L285" s="47">
        <v>0</v>
      </c>
      <c r="M285" s="48"/>
      <c r="N285" s="97">
        <v>2.2400000000000002</v>
      </c>
      <c r="O285" s="49">
        <v>9.2499999999999999E-2</v>
      </c>
      <c r="P285" s="50">
        <v>0</v>
      </c>
      <c r="Q285" s="50">
        <v>0.12</v>
      </c>
      <c r="R285" s="50">
        <v>0</v>
      </c>
      <c r="S285" s="49">
        <v>0</v>
      </c>
      <c r="T285" s="46"/>
      <c r="U285" s="46">
        <v>45</v>
      </c>
      <c r="V285" s="51"/>
      <c r="W285" s="62"/>
      <c r="X285" s="62"/>
      <c r="Y285" s="23" t="str">
        <f t="shared" si="34"/>
        <v/>
      </c>
      <c r="Z285" s="23">
        <f t="shared" si="35"/>
        <v>2.2400000000000002</v>
      </c>
      <c r="AA285" s="19">
        <f t="shared" si="36"/>
        <v>1</v>
      </c>
      <c r="AB285" s="19">
        <f t="shared" si="37"/>
        <v>0</v>
      </c>
      <c r="AC285" s="19">
        <f t="shared" si="38"/>
        <v>1</v>
      </c>
      <c r="AD285" s="23" t="str">
        <f t="shared" si="39"/>
        <v/>
      </c>
      <c r="AE285" s="23" t="str">
        <f t="shared" si="40"/>
        <v/>
      </c>
    </row>
    <row r="286" spans="2:31" x14ac:dyDescent="0.25">
      <c r="B286" s="18">
        <f t="shared" si="41"/>
        <v>264</v>
      </c>
      <c r="C286" s="25">
        <v>5200000007711</v>
      </c>
      <c r="D286" s="19"/>
      <c r="E286" s="19"/>
      <c r="F286" s="20"/>
      <c r="G286" s="20" t="s">
        <v>394</v>
      </c>
      <c r="H286" s="21">
        <v>1</v>
      </c>
      <c r="I286" s="21" t="s">
        <v>995</v>
      </c>
      <c r="J286" s="46" t="s">
        <v>1097</v>
      </c>
      <c r="K286" s="46"/>
      <c r="L286" s="47">
        <v>0</v>
      </c>
      <c r="M286" s="48"/>
      <c r="N286" s="97">
        <v>2.13</v>
      </c>
      <c r="O286" s="49">
        <v>9.2499999999999999E-2</v>
      </c>
      <c r="P286" s="50">
        <v>0</v>
      </c>
      <c r="Q286" s="50">
        <v>0.12</v>
      </c>
      <c r="R286" s="50">
        <v>0</v>
      </c>
      <c r="S286" s="49">
        <v>0</v>
      </c>
      <c r="T286" s="46"/>
      <c r="U286" s="46">
        <v>35</v>
      </c>
      <c r="V286" s="51"/>
      <c r="W286" s="62"/>
      <c r="X286" s="62"/>
      <c r="Y286" s="23" t="str">
        <f t="shared" si="34"/>
        <v/>
      </c>
      <c r="Z286" s="23">
        <f t="shared" si="35"/>
        <v>2.13</v>
      </c>
      <c r="AA286" s="19">
        <f t="shared" si="36"/>
        <v>1</v>
      </c>
      <c r="AB286" s="19">
        <f t="shared" si="37"/>
        <v>0</v>
      </c>
      <c r="AC286" s="19">
        <f t="shared" si="38"/>
        <v>1</v>
      </c>
      <c r="AD286" s="23" t="str">
        <f t="shared" si="39"/>
        <v/>
      </c>
      <c r="AE286" s="23" t="str">
        <f t="shared" si="40"/>
        <v/>
      </c>
    </row>
    <row r="287" spans="2:31" x14ac:dyDescent="0.25">
      <c r="B287" s="18">
        <f t="shared" si="41"/>
        <v>265</v>
      </c>
      <c r="C287" s="25">
        <v>5200000004088</v>
      </c>
      <c r="D287" s="19"/>
      <c r="E287" s="19"/>
      <c r="F287" s="20"/>
      <c r="G287" s="20" t="s">
        <v>395</v>
      </c>
      <c r="H287" s="21">
        <v>1</v>
      </c>
      <c r="I287" s="21" t="s">
        <v>995</v>
      </c>
      <c r="J287" s="46" t="s">
        <v>1073</v>
      </c>
      <c r="K287" s="46" t="s">
        <v>85</v>
      </c>
      <c r="L287" s="47" t="s">
        <v>1209</v>
      </c>
      <c r="M287" s="48"/>
      <c r="N287" s="97"/>
      <c r="O287" s="49"/>
      <c r="P287" s="50"/>
      <c r="Q287" s="50"/>
      <c r="R287" s="50"/>
      <c r="S287" s="49"/>
      <c r="T287" s="46"/>
      <c r="U287" s="46">
        <v>0</v>
      </c>
      <c r="V287" s="51"/>
      <c r="W287" s="62"/>
      <c r="X287" s="62"/>
      <c r="Y287" s="23" t="str">
        <f t="shared" si="34"/>
        <v/>
      </c>
      <c r="Z287" s="23" t="str">
        <f t="shared" si="35"/>
        <v/>
      </c>
      <c r="AA287" s="19">
        <f t="shared" si="36"/>
        <v>0</v>
      </c>
      <c r="AB287" s="19">
        <f t="shared" si="37"/>
        <v>0</v>
      </c>
      <c r="AC287" s="19">
        <f t="shared" si="38"/>
        <v>0</v>
      </c>
      <c r="AD287" s="23" t="str">
        <f t="shared" si="39"/>
        <v/>
      </c>
      <c r="AE287" s="23" t="str">
        <f t="shared" si="40"/>
        <v/>
      </c>
    </row>
    <row r="288" spans="2:31" x14ac:dyDescent="0.25">
      <c r="B288" s="18">
        <f t="shared" si="41"/>
        <v>266</v>
      </c>
      <c r="C288" s="25">
        <v>5200000004089</v>
      </c>
      <c r="D288" s="19"/>
      <c r="E288" s="19"/>
      <c r="F288" s="2"/>
      <c r="G288" s="20" t="s">
        <v>396</v>
      </c>
      <c r="H288" s="21">
        <v>1</v>
      </c>
      <c r="I288" s="21" t="s">
        <v>995</v>
      </c>
      <c r="J288" s="46" t="s">
        <v>1073</v>
      </c>
      <c r="K288" s="46" t="s">
        <v>85</v>
      </c>
      <c r="L288" s="47" t="s">
        <v>1209</v>
      </c>
      <c r="M288" s="48"/>
      <c r="N288" s="97"/>
      <c r="O288" s="49"/>
      <c r="P288" s="50"/>
      <c r="Q288" s="50"/>
      <c r="R288" s="50"/>
      <c r="S288" s="49"/>
      <c r="T288" s="46"/>
      <c r="U288" s="46">
        <v>0</v>
      </c>
      <c r="V288" s="51"/>
      <c r="W288" s="62"/>
      <c r="X288" s="62"/>
      <c r="Y288" s="23" t="str">
        <f t="shared" si="34"/>
        <v/>
      </c>
      <c r="Z288" s="23" t="str">
        <f t="shared" si="35"/>
        <v/>
      </c>
      <c r="AA288" s="19">
        <f t="shared" si="36"/>
        <v>0</v>
      </c>
      <c r="AB288" s="19">
        <f t="shared" si="37"/>
        <v>0</v>
      </c>
      <c r="AC288" s="19">
        <f t="shared" si="38"/>
        <v>0</v>
      </c>
      <c r="AD288" s="23" t="str">
        <f t="shared" si="39"/>
        <v/>
      </c>
      <c r="AE288" s="23" t="str">
        <f t="shared" si="40"/>
        <v/>
      </c>
    </row>
    <row r="289" spans="2:31" x14ac:dyDescent="0.25">
      <c r="B289" s="18">
        <f t="shared" si="41"/>
        <v>267</v>
      </c>
      <c r="C289" s="25">
        <v>5200000004023</v>
      </c>
      <c r="D289" s="19"/>
      <c r="E289" s="19"/>
      <c r="F289" s="20"/>
      <c r="G289" s="20" t="s">
        <v>397</v>
      </c>
      <c r="H289" s="21">
        <v>33</v>
      </c>
      <c r="I289" s="21" t="s">
        <v>995</v>
      </c>
      <c r="J289" s="46" t="s">
        <v>1097</v>
      </c>
      <c r="K289" s="46"/>
      <c r="L289" s="47">
        <v>0</v>
      </c>
      <c r="M289" s="48"/>
      <c r="N289" s="97">
        <v>1.95</v>
      </c>
      <c r="O289" s="49">
        <v>9.2499999999999999E-2</v>
      </c>
      <c r="P289" s="50">
        <v>0</v>
      </c>
      <c r="Q289" s="50">
        <v>0.12</v>
      </c>
      <c r="R289" s="50">
        <v>0</v>
      </c>
      <c r="S289" s="49">
        <v>0</v>
      </c>
      <c r="T289" s="46"/>
      <c r="U289" s="46">
        <v>35</v>
      </c>
      <c r="V289" s="51"/>
      <c r="W289" s="62"/>
      <c r="X289" s="62"/>
      <c r="Y289" s="23" t="str">
        <f t="shared" si="34"/>
        <v/>
      </c>
      <c r="Z289" s="23">
        <f t="shared" si="35"/>
        <v>64.349999999999994</v>
      </c>
      <c r="AA289" s="19">
        <f t="shared" si="36"/>
        <v>1</v>
      </c>
      <c r="AB289" s="19">
        <f t="shared" si="37"/>
        <v>0</v>
      </c>
      <c r="AC289" s="19">
        <f t="shared" si="38"/>
        <v>1</v>
      </c>
      <c r="AD289" s="23" t="str">
        <f t="shared" si="39"/>
        <v/>
      </c>
      <c r="AE289" s="23" t="str">
        <f t="shared" si="40"/>
        <v/>
      </c>
    </row>
    <row r="290" spans="2:31" x14ac:dyDescent="0.25">
      <c r="B290" s="18">
        <f t="shared" si="41"/>
        <v>268</v>
      </c>
      <c r="C290" s="25">
        <v>5200000003970</v>
      </c>
      <c r="D290" s="19"/>
      <c r="E290" s="19"/>
      <c r="F290" s="2"/>
      <c r="G290" s="20" t="s">
        <v>398</v>
      </c>
      <c r="H290" s="21">
        <v>1</v>
      </c>
      <c r="I290" s="21" t="s">
        <v>995</v>
      </c>
      <c r="J290" s="46" t="s">
        <v>1097</v>
      </c>
      <c r="K290" s="46"/>
      <c r="L290" s="47">
        <v>0</v>
      </c>
      <c r="M290" s="48"/>
      <c r="N290" s="97">
        <v>2.06</v>
      </c>
      <c r="O290" s="49">
        <v>9.2499999999999999E-2</v>
      </c>
      <c r="P290" s="50">
        <v>0</v>
      </c>
      <c r="Q290" s="50">
        <v>0.12</v>
      </c>
      <c r="R290" s="50">
        <v>0</v>
      </c>
      <c r="S290" s="49">
        <v>0</v>
      </c>
      <c r="T290" s="46"/>
      <c r="U290" s="46">
        <v>35</v>
      </c>
      <c r="V290" s="51"/>
      <c r="W290" s="62"/>
      <c r="X290" s="62"/>
      <c r="Y290" s="23" t="str">
        <f t="shared" si="34"/>
        <v/>
      </c>
      <c r="Z290" s="23">
        <f t="shared" si="35"/>
        <v>2.06</v>
      </c>
      <c r="AA290" s="19">
        <f t="shared" si="36"/>
        <v>1</v>
      </c>
      <c r="AB290" s="19">
        <f t="shared" si="37"/>
        <v>0</v>
      </c>
      <c r="AC290" s="19">
        <f t="shared" si="38"/>
        <v>1</v>
      </c>
      <c r="AD290" s="23" t="str">
        <f t="shared" si="39"/>
        <v/>
      </c>
      <c r="AE290" s="23" t="str">
        <f t="shared" si="40"/>
        <v/>
      </c>
    </row>
    <row r="291" spans="2:31" x14ac:dyDescent="0.25">
      <c r="B291" s="18">
        <f t="shared" si="41"/>
        <v>269</v>
      </c>
      <c r="C291" s="25">
        <v>5200000003955</v>
      </c>
      <c r="D291" s="19"/>
      <c r="E291" s="19"/>
      <c r="F291" s="20"/>
      <c r="G291" s="20" t="s">
        <v>399</v>
      </c>
      <c r="H291" s="21">
        <v>1</v>
      </c>
      <c r="I291" s="21" t="s">
        <v>995</v>
      </c>
      <c r="J291" s="46" t="s">
        <v>1098</v>
      </c>
      <c r="K291" s="46"/>
      <c r="L291" s="47" t="s">
        <v>1210</v>
      </c>
      <c r="M291" s="48"/>
      <c r="N291" s="97">
        <v>1.3</v>
      </c>
      <c r="O291" s="49">
        <v>9.2499999999999999E-2</v>
      </c>
      <c r="P291" s="50">
        <v>0</v>
      </c>
      <c r="Q291" s="50">
        <v>0.12</v>
      </c>
      <c r="R291" s="50">
        <v>0</v>
      </c>
      <c r="S291" s="49">
        <v>0</v>
      </c>
      <c r="T291" s="46"/>
      <c r="U291" s="46">
        <v>45</v>
      </c>
      <c r="V291" s="51"/>
      <c r="W291" s="62"/>
      <c r="X291" s="62"/>
      <c r="Y291" s="23" t="str">
        <f t="shared" si="34"/>
        <v/>
      </c>
      <c r="Z291" s="23">
        <f t="shared" si="35"/>
        <v>1.3</v>
      </c>
      <c r="AA291" s="19">
        <f t="shared" si="36"/>
        <v>1</v>
      </c>
      <c r="AB291" s="19">
        <f t="shared" si="37"/>
        <v>0</v>
      </c>
      <c r="AC291" s="19">
        <f t="shared" si="38"/>
        <v>1</v>
      </c>
      <c r="AD291" s="23" t="str">
        <f t="shared" si="39"/>
        <v/>
      </c>
      <c r="AE291" s="23" t="str">
        <f t="shared" si="40"/>
        <v/>
      </c>
    </row>
    <row r="292" spans="2:31" x14ac:dyDescent="0.25">
      <c r="B292" s="18">
        <f t="shared" si="41"/>
        <v>270</v>
      </c>
      <c r="C292" s="25">
        <v>5200000010296</v>
      </c>
      <c r="D292" s="19"/>
      <c r="E292" s="19"/>
      <c r="F292" s="2"/>
      <c r="G292" s="20" t="s">
        <v>400</v>
      </c>
      <c r="H292" s="21">
        <v>1</v>
      </c>
      <c r="I292" s="21" t="s">
        <v>995</v>
      </c>
      <c r="J292" s="46" t="s">
        <v>1081</v>
      </c>
      <c r="K292" s="46"/>
      <c r="L292" s="47">
        <v>0</v>
      </c>
      <c r="M292" s="48"/>
      <c r="N292" s="97">
        <v>202.78</v>
      </c>
      <c r="O292" s="49">
        <v>9.2499999999999999E-2</v>
      </c>
      <c r="P292" s="50">
        <v>0</v>
      </c>
      <c r="Q292" s="50">
        <v>0.12</v>
      </c>
      <c r="R292" s="50">
        <v>0</v>
      </c>
      <c r="S292" s="49">
        <v>0.06</v>
      </c>
      <c r="T292" s="46"/>
      <c r="U292" s="46">
        <v>55</v>
      </c>
      <c r="V292" s="51"/>
      <c r="W292" s="62"/>
      <c r="X292" s="62"/>
      <c r="Y292" s="23" t="str">
        <f t="shared" si="34"/>
        <v/>
      </c>
      <c r="Z292" s="23">
        <f t="shared" si="35"/>
        <v>202.78</v>
      </c>
      <c r="AA292" s="19">
        <f t="shared" si="36"/>
        <v>1</v>
      </c>
      <c r="AB292" s="19">
        <f t="shared" si="37"/>
        <v>0</v>
      </c>
      <c r="AC292" s="19">
        <f t="shared" si="38"/>
        <v>1</v>
      </c>
      <c r="AD292" s="23" t="str">
        <f t="shared" si="39"/>
        <v/>
      </c>
      <c r="AE292" s="23" t="str">
        <f t="shared" si="40"/>
        <v/>
      </c>
    </row>
    <row r="293" spans="2:31" x14ac:dyDescent="0.25">
      <c r="B293" s="18">
        <f t="shared" si="41"/>
        <v>271</v>
      </c>
      <c r="C293" s="25">
        <v>5200000001379</v>
      </c>
      <c r="D293" s="19"/>
      <c r="E293" s="19"/>
      <c r="F293" s="2"/>
      <c r="G293" s="20" t="s">
        <v>401</v>
      </c>
      <c r="H293" s="21">
        <v>1</v>
      </c>
      <c r="I293" s="21" t="s">
        <v>995</v>
      </c>
      <c r="J293" s="46" t="s">
        <v>1096</v>
      </c>
      <c r="K293" s="46"/>
      <c r="L293" s="47">
        <v>0</v>
      </c>
      <c r="M293" s="48"/>
      <c r="N293" s="97">
        <v>3.66</v>
      </c>
      <c r="O293" s="49">
        <v>9.2499999999999999E-2</v>
      </c>
      <c r="P293" s="50">
        <v>0</v>
      </c>
      <c r="Q293" s="50">
        <v>0.12</v>
      </c>
      <c r="R293" s="50">
        <v>0</v>
      </c>
      <c r="S293" s="49">
        <v>0</v>
      </c>
      <c r="T293" s="46"/>
      <c r="U293" s="46">
        <v>50</v>
      </c>
      <c r="V293" s="51"/>
      <c r="W293" s="62"/>
      <c r="X293" s="62"/>
      <c r="Y293" s="23" t="str">
        <f t="shared" si="34"/>
        <v/>
      </c>
      <c r="Z293" s="23">
        <f t="shared" si="35"/>
        <v>3.66</v>
      </c>
      <c r="AA293" s="19">
        <f t="shared" si="36"/>
        <v>1</v>
      </c>
      <c r="AB293" s="19">
        <f t="shared" si="37"/>
        <v>0</v>
      </c>
      <c r="AC293" s="19">
        <f t="shared" si="38"/>
        <v>1</v>
      </c>
      <c r="AD293" s="23" t="str">
        <f t="shared" si="39"/>
        <v/>
      </c>
      <c r="AE293" s="23" t="str">
        <f t="shared" si="40"/>
        <v/>
      </c>
    </row>
    <row r="294" spans="2:31" x14ac:dyDescent="0.25">
      <c r="B294" s="18">
        <f t="shared" si="41"/>
        <v>272</v>
      </c>
      <c r="C294" s="25">
        <v>5600000000230</v>
      </c>
      <c r="D294" s="19"/>
      <c r="E294" s="19"/>
      <c r="F294" s="20"/>
      <c r="G294" s="20" t="s">
        <v>402</v>
      </c>
      <c r="H294" s="21">
        <v>1</v>
      </c>
      <c r="I294" s="21" t="s">
        <v>995</v>
      </c>
      <c r="J294" s="46" t="s">
        <v>1073</v>
      </c>
      <c r="K294" s="46" t="s">
        <v>85</v>
      </c>
      <c r="L294" s="47" t="s">
        <v>1186</v>
      </c>
      <c r="M294" s="48"/>
      <c r="N294" s="97"/>
      <c r="O294" s="49"/>
      <c r="P294" s="50"/>
      <c r="Q294" s="50"/>
      <c r="R294" s="50"/>
      <c r="S294" s="49"/>
      <c r="T294" s="46"/>
      <c r="U294" s="46">
        <v>0</v>
      </c>
      <c r="V294" s="51"/>
      <c r="W294" s="62"/>
      <c r="X294" s="62"/>
      <c r="Y294" s="23" t="str">
        <f t="shared" si="34"/>
        <v/>
      </c>
      <c r="Z294" s="23" t="str">
        <f t="shared" si="35"/>
        <v/>
      </c>
      <c r="AA294" s="19">
        <f t="shared" si="36"/>
        <v>0</v>
      </c>
      <c r="AB294" s="19">
        <f t="shared" si="37"/>
        <v>0</v>
      </c>
      <c r="AC294" s="19">
        <f t="shared" si="38"/>
        <v>0</v>
      </c>
      <c r="AD294" s="23" t="str">
        <f t="shared" si="39"/>
        <v/>
      </c>
      <c r="AE294" s="23" t="str">
        <f t="shared" si="40"/>
        <v/>
      </c>
    </row>
    <row r="295" spans="2:31" x14ac:dyDescent="0.25">
      <c r="B295" s="18">
        <f t="shared" si="41"/>
        <v>273</v>
      </c>
      <c r="C295" s="25">
        <v>5200000009999</v>
      </c>
      <c r="D295" s="19"/>
      <c r="E295" s="19"/>
      <c r="F295" s="2"/>
      <c r="G295" s="20" t="s">
        <v>403</v>
      </c>
      <c r="H295" s="21">
        <v>37</v>
      </c>
      <c r="I295" s="21" t="s">
        <v>995</v>
      </c>
      <c r="J295" s="46" t="s">
        <v>1073</v>
      </c>
      <c r="K295" s="46" t="s">
        <v>85</v>
      </c>
      <c r="L295" s="47" t="s">
        <v>1188</v>
      </c>
      <c r="M295" s="48"/>
      <c r="N295" s="97"/>
      <c r="O295" s="49"/>
      <c r="P295" s="50"/>
      <c r="Q295" s="50"/>
      <c r="R295" s="50"/>
      <c r="S295" s="49"/>
      <c r="T295" s="46"/>
      <c r="U295" s="46">
        <v>0</v>
      </c>
      <c r="V295" s="51"/>
      <c r="W295" s="62"/>
      <c r="X295" s="62"/>
      <c r="Y295" s="23" t="str">
        <f t="shared" si="34"/>
        <v/>
      </c>
      <c r="Z295" s="23" t="str">
        <f t="shared" si="35"/>
        <v/>
      </c>
      <c r="AA295" s="19">
        <f t="shared" si="36"/>
        <v>0</v>
      </c>
      <c r="AB295" s="19">
        <f t="shared" si="37"/>
        <v>0</v>
      </c>
      <c r="AC295" s="19">
        <f t="shared" si="38"/>
        <v>0</v>
      </c>
      <c r="AD295" s="23" t="str">
        <f t="shared" si="39"/>
        <v/>
      </c>
      <c r="AE295" s="23" t="str">
        <f t="shared" si="40"/>
        <v/>
      </c>
    </row>
    <row r="296" spans="2:31" x14ac:dyDescent="0.25">
      <c r="B296" s="18">
        <f t="shared" si="41"/>
        <v>274</v>
      </c>
      <c r="C296" s="25">
        <v>5200000010001</v>
      </c>
      <c r="D296" s="19"/>
      <c r="E296" s="19"/>
      <c r="F296" s="20"/>
      <c r="G296" s="20" t="s">
        <v>404</v>
      </c>
      <c r="H296" s="21">
        <v>54</v>
      </c>
      <c r="I296" s="21" t="s">
        <v>995</v>
      </c>
      <c r="J296" s="46" t="s">
        <v>1073</v>
      </c>
      <c r="K296" s="46" t="s">
        <v>85</v>
      </c>
      <c r="L296" s="47" t="s">
        <v>1186</v>
      </c>
      <c r="M296" s="48"/>
      <c r="N296" s="97"/>
      <c r="O296" s="49"/>
      <c r="P296" s="50"/>
      <c r="Q296" s="50"/>
      <c r="R296" s="50"/>
      <c r="S296" s="49"/>
      <c r="T296" s="46"/>
      <c r="U296" s="46">
        <v>0</v>
      </c>
      <c r="V296" s="51"/>
      <c r="W296" s="62"/>
      <c r="X296" s="62"/>
      <c r="Y296" s="23" t="str">
        <f t="shared" si="34"/>
        <v/>
      </c>
      <c r="Z296" s="23" t="str">
        <f t="shared" si="35"/>
        <v/>
      </c>
      <c r="AA296" s="19">
        <f t="shared" si="36"/>
        <v>0</v>
      </c>
      <c r="AB296" s="19">
        <f t="shared" si="37"/>
        <v>0</v>
      </c>
      <c r="AC296" s="19">
        <f t="shared" si="38"/>
        <v>0</v>
      </c>
      <c r="AD296" s="23" t="str">
        <f t="shared" si="39"/>
        <v/>
      </c>
      <c r="AE296" s="23" t="str">
        <f t="shared" si="40"/>
        <v/>
      </c>
    </row>
    <row r="297" spans="2:31" x14ac:dyDescent="0.25">
      <c r="B297" s="18">
        <f t="shared" si="41"/>
        <v>275</v>
      </c>
      <c r="C297" s="25">
        <v>5500000001608</v>
      </c>
      <c r="D297" s="19"/>
      <c r="E297" s="19"/>
      <c r="F297" s="2"/>
      <c r="G297" s="20" t="s">
        <v>405</v>
      </c>
      <c r="H297" s="21">
        <v>100</v>
      </c>
      <c r="I297" s="21" t="s">
        <v>995</v>
      </c>
      <c r="J297" s="46" t="s">
        <v>1073</v>
      </c>
      <c r="K297" s="46" t="s">
        <v>85</v>
      </c>
      <c r="L297" s="47" t="s">
        <v>1186</v>
      </c>
      <c r="M297" s="48"/>
      <c r="N297" s="97"/>
      <c r="O297" s="49"/>
      <c r="P297" s="50"/>
      <c r="Q297" s="50"/>
      <c r="R297" s="50"/>
      <c r="S297" s="49"/>
      <c r="T297" s="46"/>
      <c r="U297" s="46">
        <v>0</v>
      </c>
      <c r="V297" s="51"/>
      <c r="W297" s="62"/>
      <c r="X297" s="62"/>
      <c r="Y297" s="23" t="str">
        <f t="shared" si="34"/>
        <v/>
      </c>
      <c r="Z297" s="23" t="str">
        <f t="shared" si="35"/>
        <v/>
      </c>
      <c r="AA297" s="19">
        <f t="shared" si="36"/>
        <v>0</v>
      </c>
      <c r="AB297" s="19">
        <f t="shared" si="37"/>
        <v>0</v>
      </c>
      <c r="AC297" s="19">
        <f t="shared" si="38"/>
        <v>0</v>
      </c>
      <c r="AD297" s="23" t="str">
        <f t="shared" si="39"/>
        <v/>
      </c>
      <c r="AE297" s="23" t="str">
        <f t="shared" si="40"/>
        <v/>
      </c>
    </row>
    <row r="298" spans="2:31" x14ac:dyDescent="0.25">
      <c r="B298" s="18">
        <f t="shared" si="41"/>
        <v>276</v>
      </c>
      <c r="C298" s="25">
        <v>5500000001609</v>
      </c>
      <c r="D298" s="19"/>
      <c r="E298" s="19"/>
      <c r="F298" s="20"/>
      <c r="G298" s="20" t="s">
        <v>406</v>
      </c>
      <c r="H298" s="21">
        <v>33</v>
      </c>
      <c r="I298" s="21" t="s">
        <v>995</v>
      </c>
      <c r="J298" s="46" t="s">
        <v>1073</v>
      </c>
      <c r="K298" s="46" t="s">
        <v>85</v>
      </c>
      <c r="L298" s="47" t="s">
        <v>1188</v>
      </c>
      <c r="M298" s="48"/>
      <c r="N298" s="97"/>
      <c r="O298" s="49"/>
      <c r="P298" s="50"/>
      <c r="Q298" s="50"/>
      <c r="R298" s="50"/>
      <c r="S298" s="49"/>
      <c r="T298" s="46"/>
      <c r="U298" s="46">
        <v>0</v>
      </c>
      <c r="V298" s="51"/>
      <c r="W298" s="62"/>
      <c r="X298" s="62"/>
      <c r="Y298" s="23" t="str">
        <f t="shared" si="34"/>
        <v/>
      </c>
      <c r="Z298" s="23" t="str">
        <f t="shared" si="35"/>
        <v/>
      </c>
      <c r="AA298" s="19">
        <f t="shared" si="36"/>
        <v>0</v>
      </c>
      <c r="AB298" s="19">
        <f t="shared" si="37"/>
        <v>0</v>
      </c>
      <c r="AC298" s="19">
        <f t="shared" si="38"/>
        <v>0</v>
      </c>
      <c r="AD298" s="23" t="str">
        <f t="shared" si="39"/>
        <v/>
      </c>
      <c r="AE298" s="23" t="str">
        <f t="shared" si="40"/>
        <v/>
      </c>
    </row>
    <row r="299" spans="2:31" x14ac:dyDescent="0.25">
      <c r="B299" s="18">
        <f t="shared" si="41"/>
        <v>277</v>
      </c>
      <c r="C299" s="25">
        <v>5500000001610</v>
      </c>
      <c r="D299" s="19"/>
      <c r="E299" s="19"/>
      <c r="F299" s="2"/>
      <c r="G299" s="20" t="s">
        <v>407</v>
      </c>
      <c r="H299" s="21">
        <v>33</v>
      </c>
      <c r="I299" s="21" t="s">
        <v>995</v>
      </c>
      <c r="J299" s="46" t="s">
        <v>1073</v>
      </c>
      <c r="K299" s="46" t="s">
        <v>85</v>
      </c>
      <c r="L299" s="47" t="s">
        <v>1186</v>
      </c>
      <c r="M299" s="48"/>
      <c r="N299" s="97"/>
      <c r="O299" s="49"/>
      <c r="P299" s="50"/>
      <c r="Q299" s="50"/>
      <c r="R299" s="50"/>
      <c r="S299" s="49"/>
      <c r="T299" s="46"/>
      <c r="U299" s="46">
        <v>0</v>
      </c>
      <c r="V299" s="51"/>
      <c r="W299" s="62"/>
      <c r="X299" s="62"/>
      <c r="Y299" s="23" t="str">
        <f t="shared" si="34"/>
        <v/>
      </c>
      <c r="Z299" s="23" t="str">
        <f t="shared" si="35"/>
        <v/>
      </c>
      <c r="AA299" s="19">
        <f t="shared" si="36"/>
        <v>0</v>
      </c>
      <c r="AB299" s="19">
        <f t="shared" si="37"/>
        <v>0</v>
      </c>
      <c r="AC299" s="19">
        <f t="shared" si="38"/>
        <v>0</v>
      </c>
      <c r="AD299" s="23" t="str">
        <f t="shared" si="39"/>
        <v/>
      </c>
      <c r="AE299" s="23" t="str">
        <f t="shared" si="40"/>
        <v/>
      </c>
    </row>
    <row r="300" spans="2:31" x14ac:dyDescent="0.25">
      <c r="B300" s="18">
        <f t="shared" si="41"/>
        <v>278</v>
      </c>
      <c r="C300" s="25">
        <v>5300000007168</v>
      </c>
      <c r="D300" s="19"/>
      <c r="E300" s="19"/>
      <c r="F300" s="20"/>
      <c r="G300" s="20" t="s">
        <v>408</v>
      </c>
      <c r="H300" s="21">
        <v>1</v>
      </c>
      <c r="I300" s="21" t="s">
        <v>995</v>
      </c>
      <c r="J300" s="46" t="s">
        <v>1073</v>
      </c>
      <c r="K300" s="46" t="s">
        <v>85</v>
      </c>
      <c r="L300" s="47" t="s">
        <v>1188</v>
      </c>
      <c r="M300" s="48"/>
      <c r="N300" s="97"/>
      <c r="O300" s="49"/>
      <c r="P300" s="50"/>
      <c r="Q300" s="50"/>
      <c r="R300" s="50"/>
      <c r="S300" s="49"/>
      <c r="T300" s="46"/>
      <c r="U300" s="46">
        <v>0</v>
      </c>
      <c r="V300" s="51"/>
      <c r="W300" s="62"/>
      <c r="X300" s="62"/>
      <c r="Y300" s="23" t="str">
        <f t="shared" si="34"/>
        <v/>
      </c>
      <c r="Z300" s="23" t="str">
        <f t="shared" si="35"/>
        <v/>
      </c>
      <c r="AA300" s="19">
        <f t="shared" si="36"/>
        <v>0</v>
      </c>
      <c r="AB300" s="19">
        <f t="shared" si="37"/>
        <v>0</v>
      </c>
      <c r="AC300" s="19">
        <f t="shared" si="38"/>
        <v>0</v>
      </c>
      <c r="AD300" s="23" t="str">
        <f t="shared" si="39"/>
        <v/>
      </c>
      <c r="AE300" s="23" t="str">
        <f t="shared" si="40"/>
        <v/>
      </c>
    </row>
    <row r="301" spans="2:31" x14ac:dyDescent="0.25">
      <c r="B301" s="18">
        <f t="shared" si="41"/>
        <v>279</v>
      </c>
      <c r="C301" s="25">
        <v>6600000000648</v>
      </c>
      <c r="D301" s="19"/>
      <c r="E301" s="19"/>
      <c r="F301" s="2"/>
      <c r="G301" s="20" t="s">
        <v>409</v>
      </c>
      <c r="H301" s="21">
        <v>1</v>
      </c>
      <c r="I301" s="21" t="s">
        <v>995</v>
      </c>
      <c r="J301" s="46" t="s">
        <v>1105</v>
      </c>
      <c r="K301" s="46"/>
      <c r="L301" s="47">
        <v>0</v>
      </c>
      <c r="M301" s="48"/>
      <c r="N301" s="97">
        <v>22.99</v>
      </c>
      <c r="O301" s="49">
        <v>9.2499999999999999E-2</v>
      </c>
      <c r="P301" s="50">
        <v>0</v>
      </c>
      <c r="Q301" s="50">
        <v>0.12</v>
      </c>
      <c r="R301" s="50">
        <v>0</v>
      </c>
      <c r="S301" s="49">
        <v>0</v>
      </c>
      <c r="T301" s="46"/>
      <c r="U301" s="46">
        <v>50</v>
      </c>
      <c r="V301" s="51"/>
      <c r="W301" s="62"/>
      <c r="X301" s="62"/>
      <c r="Y301" s="23" t="str">
        <f t="shared" si="34"/>
        <v/>
      </c>
      <c r="Z301" s="23">
        <f t="shared" si="35"/>
        <v>22.99</v>
      </c>
      <c r="AA301" s="19">
        <f t="shared" si="36"/>
        <v>1</v>
      </c>
      <c r="AB301" s="19">
        <f t="shared" si="37"/>
        <v>0</v>
      </c>
      <c r="AC301" s="19">
        <f t="shared" si="38"/>
        <v>1</v>
      </c>
      <c r="AD301" s="23" t="str">
        <f t="shared" si="39"/>
        <v/>
      </c>
      <c r="AE301" s="23" t="str">
        <f t="shared" si="40"/>
        <v/>
      </c>
    </row>
    <row r="302" spans="2:31" x14ac:dyDescent="0.25">
      <c r="B302" s="18">
        <f t="shared" si="41"/>
        <v>280</v>
      </c>
      <c r="C302" s="25">
        <v>6600000000756</v>
      </c>
      <c r="D302" s="19"/>
      <c r="E302" s="19"/>
      <c r="F302" s="20"/>
      <c r="G302" s="20" t="s">
        <v>410</v>
      </c>
      <c r="H302" s="21">
        <v>1</v>
      </c>
      <c r="I302" s="21" t="s">
        <v>995</v>
      </c>
      <c r="J302" s="46" t="s">
        <v>1106</v>
      </c>
      <c r="K302" s="46"/>
      <c r="L302" s="47">
        <v>0</v>
      </c>
      <c r="M302" s="48"/>
      <c r="N302" s="97">
        <v>21.56</v>
      </c>
      <c r="O302" s="49">
        <v>9.2499999999999999E-2</v>
      </c>
      <c r="P302" s="50">
        <v>0</v>
      </c>
      <c r="Q302" s="50">
        <v>0.12</v>
      </c>
      <c r="R302" s="50">
        <v>0</v>
      </c>
      <c r="S302" s="49">
        <v>0</v>
      </c>
      <c r="T302" s="46"/>
      <c r="U302" s="46">
        <v>50</v>
      </c>
      <c r="V302" s="51"/>
      <c r="W302" s="62"/>
      <c r="X302" s="62"/>
      <c r="Y302" s="23" t="str">
        <f t="shared" si="34"/>
        <v/>
      </c>
      <c r="Z302" s="23">
        <f t="shared" si="35"/>
        <v>21.56</v>
      </c>
      <c r="AA302" s="19">
        <f t="shared" si="36"/>
        <v>1</v>
      </c>
      <c r="AB302" s="19">
        <f t="shared" si="37"/>
        <v>0</v>
      </c>
      <c r="AC302" s="19">
        <f t="shared" si="38"/>
        <v>1</v>
      </c>
      <c r="AD302" s="23" t="str">
        <f t="shared" si="39"/>
        <v/>
      </c>
      <c r="AE302" s="23" t="str">
        <f t="shared" si="40"/>
        <v/>
      </c>
    </row>
    <row r="303" spans="2:31" x14ac:dyDescent="0.25">
      <c r="B303" s="18">
        <f t="shared" si="41"/>
        <v>281</v>
      </c>
      <c r="C303" s="25">
        <v>5200000007333</v>
      </c>
      <c r="D303" s="19"/>
      <c r="E303" s="19"/>
      <c r="F303" s="2"/>
      <c r="G303" s="20" t="s">
        <v>411</v>
      </c>
      <c r="H303" s="21">
        <v>1</v>
      </c>
      <c r="I303" s="21" t="s">
        <v>995</v>
      </c>
      <c r="J303" s="46" t="s">
        <v>1285</v>
      </c>
      <c r="K303" s="46"/>
      <c r="L303" s="47">
        <v>0</v>
      </c>
      <c r="M303" s="48"/>
      <c r="N303" s="97">
        <v>51.92</v>
      </c>
      <c r="O303" s="49">
        <v>9.2499999999999999E-2</v>
      </c>
      <c r="P303" s="50">
        <v>0</v>
      </c>
      <c r="Q303" s="50">
        <v>0.12</v>
      </c>
      <c r="R303" s="50">
        <v>0</v>
      </c>
      <c r="S303" s="49">
        <v>0</v>
      </c>
      <c r="T303" s="46"/>
      <c r="U303" s="46">
        <v>50</v>
      </c>
      <c r="V303" s="51"/>
      <c r="W303" s="62"/>
      <c r="X303" s="62"/>
      <c r="Y303" s="23" t="str">
        <f t="shared" si="34"/>
        <v/>
      </c>
      <c r="Z303" s="23">
        <f t="shared" si="35"/>
        <v>51.92</v>
      </c>
      <c r="AA303" s="19">
        <f t="shared" si="36"/>
        <v>1</v>
      </c>
      <c r="AB303" s="19">
        <f t="shared" si="37"/>
        <v>0</v>
      </c>
      <c r="AC303" s="19">
        <f t="shared" si="38"/>
        <v>1</v>
      </c>
      <c r="AD303" s="23" t="str">
        <f t="shared" si="39"/>
        <v/>
      </c>
      <c r="AE303" s="23" t="str">
        <f t="shared" si="40"/>
        <v/>
      </c>
    </row>
    <row r="304" spans="2:31" x14ac:dyDescent="0.25">
      <c r="B304" s="18">
        <f t="shared" si="41"/>
        <v>282</v>
      </c>
      <c r="C304" s="25">
        <v>5500000000886</v>
      </c>
      <c r="D304" s="19"/>
      <c r="E304" s="19"/>
      <c r="F304" s="20"/>
      <c r="G304" s="20" t="s">
        <v>412</v>
      </c>
      <c r="H304" s="21">
        <v>1</v>
      </c>
      <c r="I304" s="21" t="s">
        <v>995</v>
      </c>
      <c r="J304" s="46" t="s">
        <v>1073</v>
      </c>
      <c r="K304" s="46" t="s">
        <v>81</v>
      </c>
      <c r="L304" s="47" t="s">
        <v>1191</v>
      </c>
      <c r="M304" s="48"/>
      <c r="N304" s="97"/>
      <c r="O304" s="49"/>
      <c r="P304" s="50"/>
      <c r="Q304" s="50"/>
      <c r="R304" s="50"/>
      <c r="S304" s="49"/>
      <c r="T304" s="46"/>
      <c r="U304" s="46">
        <v>0</v>
      </c>
      <c r="V304" s="51"/>
      <c r="W304" s="62"/>
      <c r="X304" s="62"/>
      <c r="Y304" s="23" t="str">
        <f t="shared" si="34"/>
        <v/>
      </c>
      <c r="Z304" s="23" t="str">
        <f t="shared" si="35"/>
        <v/>
      </c>
      <c r="AA304" s="19">
        <f t="shared" si="36"/>
        <v>0</v>
      </c>
      <c r="AB304" s="19">
        <f t="shared" si="37"/>
        <v>0</v>
      </c>
      <c r="AC304" s="19">
        <f t="shared" si="38"/>
        <v>0</v>
      </c>
      <c r="AD304" s="23" t="str">
        <f t="shared" si="39"/>
        <v/>
      </c>
      <c r="AE304" s="23" t="str">
        <f t="shared" si="40"/>
        <v/>
      </c>
    </row>
    <row r="305" spans="2:31" x14ac:dyDescent="0.25">
      <c r="B305" s="18">
        <f t="shared" si="41"/>
        <v>283</v>
      </c>
      <c r="C305" s="25">
        <v>5200000015201</v>
      </c>
      <c r="D305" s="19"/>
      <c r="E305" s="19"/>
      <c r="F305" s="2"/>
      <c r="G305" s="20" t="s">
        <v>413</v>
      </c>
      <c r="H305" s="21">
        <v>19</v>
      </c>
      <c r="I305" s="21" t="s">
        <v>995</v>
      </c>
      <c r="J305" s="46" t="s">
        <v>1107</v>
      </c>
      <c r="K305" s="46"/>
      <c r="L305" s="47">
        <v>0</v>
      </c>
      <c r="M305" s="48"/>
      <c r="N305" s="97">
        <v>17.66</v>
      </c>
      <c r="O305" s="49">
        <v>9.2499999999999999E-2</v>
      </c>
      <c r="P305" s="50">
        <v>0</v>
      </c>
      <c r="Q305" s="50">
        <v>0.04</v>
      </c>
      <c r="R305" s="50">
        <v>0</v>
      </c>
      <c r="S305" s="49">
        <v>0</v>
      </c>
      <c r="T305" s="46"/>
      <c r="U305" s="46">
        <v>50</v>
      </c>
      <c r="V305" s="51"/>
      <c r="W305" s="62"/>
      <c r="X305" s="62"/>
      <c r="Y305" s="23" t="str">
        <f t="shared" si="34"/>
        <v/>
      </c>
      <c r="Z305" s="23">
        <f t="shared" si="35"/>
        <v>335.54</v>
      </c>
      <c r="AA305" s="19">
        <f t="shared" si="36"/>
        <v>1</v>
      </c>
      <c r="AB305" s="19">
        <f t="shared" si="37"/>
        <v>0</v>
      </c>
      <c r="AC305" s="19">
        <f t="shared" si="38"/>
        <v>1</v>
      </c>
      <c r="AD305" s="23" t="str">
        <f t="shared" si="39"/>
        <v/>
      </c>
      <c r="AE305" s="23" t="str">
        <f t="shared" si="40"/>
        <v/>
      </c>
    </row>
    <row r="306" spans="2:31" x14ac:dyDescent="0.25">
      <c r="B306" s="18">
        <f t="shared" si="41"/>
        <v>284</v>
      </c>
      <c r="C306" s="25">
        <v>5500000001607</v>
      </c>
      <c r="D306" s="19"/>
      <c r="E306" s="19"/>
      <c r="F306" s="20"/>
      <c r="G306" s="20" t="s">
        <v>414</v>
      </c>
      <c r="H306" s="21">
        <v>13</v>
      </c>
      <c r="I306" s="21" t="s">
        <v>995</v>
      </c>
      <c r="J306" s="46" t="s">
        <v>1108</v>
      </c>
      <c r="K306" s="46"/>
      <c r="L306" s="47">
        <v>0</v>
      </c>
      <c r="M306" s="48"/>
      <c r="N306" s="97">
        <v>1.9</v>
      </c>
      <c r="O306" s="49">
        <v>9.2499999999999999E-2</v>
      </c>
      <c r="P306" s="50">
        <v>0</v>
      </c>
      <c r="Q306" s="50">
        <v>0.04</v>
      </c>
      <c r="R306" s="50">
        <v>0</v>
      </c>
      <c r="S306" s="49">
        <v>0</v>
      </c>
      <c r="T306" s="46"/>
      <c r="U306" s="46">
        <v>50</v>
      </c>
      <c r="V306" s="51"/>
      <c r="W306" s="62"/>
      <c r="X306" s="62"/>
      <c r="Y306" s="23" t="str">
        <f t="shared" si="34"/>
        <v/>
      </c>
      <c r="Z306" s="23">
        <f t="shared" si="35"/>
        <v>24.7</v>
      </c>
      <c r="AA306" s="19">
        <f t="shared" si="36"/>
        <v>1</v>
      </c>
      <c r="AB306" s="19">
        <f t="shared" si="37"/>
        <v>0</v>
      </c>
      <c r="AC306" s="19">
        <f t="shared" si="38"/>
        <v>1</v>
      </c>
      <c r="AD306" s="23" t="str">
        <f t="shared" si="39"/>
        <v/>
      </c>
      <c r="AE306" s="23" t="str">
        <f t="shared" si="40"/>
        <v/>
      </c>
    </row>
    <row r="307" spans="2:31" x14ac:dyDescent="0.25">
      <c r="B307" s="18">
        <f t="shared" si="41"/>
        <v>285</v>
      </c>
      <c r="C307" s="25">
        <v>5300000007166</v>
      </c>
      <c r="D307" s="19"/>
      <c r="E307" s="19"/>
      <c r="F307" s="2"/>
      <c r="G307" s="20" t="s">
        <v>415</v>
      </c>
      <c r="H307" s="21">
        <v>1</v>
      </c>
      <c r="I307" s="21" t="s">
        <v>995</v>
      </c>
      <c r="J307" s="46" t="s">
        <v>1073</v>
      </c>
      <c r="K307" s="46" t="s">
        <v>85</v>
      </c>
      <c r="L307" s="47" t="s">
        <v>1186</v>
      </c>
      <c r="M307" s="48"/>
      <c r="N307" s="97"/>
      <c r="O307" s="49"/>
      <c r="P307" s="50"/>
      <c r="Q307" s="50"/>
      <c r="R307" s="50"/>
      <c r="S307" s="49"/>
      <c r="T307" s="46"/>
      <c r="U307" s="46">
        <v>0</v>
      </c>
      <c r="V307" s="51"/>
      <c r="W307" s="62"/>
      <c r="X307" s="62"/>
      <c r="Y307" s="23" t="str">
        <f t="shared" si="34"/>
        <v/>
      </c>
      <c r="Z307" s="23" t="str">
        <f t="shared" si="35"/>
        <v/>
      </c>
      <c r="AA307" s="19">
        <f t="shared" si="36"/>
        <v>0</v>
      </c>
      <c r="AB307" s="19">
        <f t="shared" si="37"/>
        <v>0</v>
      </c>
      <c r="AC307" s="19">
        <f t="shared" si="38"/>
        <v>0</v>
      </c>
      <c r="AD307" s="23" t="str">
        <f t="shared" si="39"/>
        <v/>
      </c>
      <c r="AE307" s="23" t="str">
        <f t="shared" si="40"/>
        <v/>
      </c>
    </row>
    <row r="308" spans="2:31" x14ac:dyDescent="0.25">
      <c r="B308" s="18">
        <f t="shared" si="41"/>
        <v>286</v>
      </c>
      <c r="C308" s="25">
        <v>5300000007167</v>
      </c>
      <c r="D308" s="19"/>
      <c r="E308" s="19"/>
      <c r="F308" s="20"/>
      <c r="G308" s="20" t="s">
        <v>416</v>
      </c>
      <c r="H308" s="21">
        <v>1</v>
      </c>
      <c r="I308" s="21" t="s">
        <v>995</v>
      </c>
      <c r="J308" s="46" t="s">
        <v>1073</v>
      </c>
      <c r="K308" s="46" t="s">
        <v>85</v>
      </c>
      <c r="L308" s="47" t="s">
        <v>1186</v>
      </c>
      <c r="M308" s="48"/>
      <c r="N308" s="97"/>
      <c r="O308" s="49"/>
      <c r="P308" s="50"/>
      <c r="Q308" s="50"/>
      <c r="R308" s="50"/>
      <c r="S308" s="49"/>
      <c r="T308" s="46"/>
      <c r="U308" s="46">
        <v>0</v>
      </c>
      <c r="V308" s="51"/>
      <c r="W308" s="62"/>
      <c r="X308" s="62"/>
      <c r="Y308" s="23" t="str">
        <f t="shared" si="34"/>
        <v/>
      </c>
      <c r="Z308" s="23" t="str">
        <f t="shared" si="35"/>
        <v/>
      </c>
      <c r="AA308" s="19">
        <f t="shared" si="36"/>
        <v>0</v>
      </c>
      <c r="AB308" s="19">
        <f t="shared" si="37"/>
        <v>0</v>
      </c>
      <c r="AC308" s="19">
        <f t="shared" si="38"/>
        <v>0</v>
      </c>
      <c r="AD308" s="23" t="str">
        <f t="shared" si="39"/>
        <v/>
      </c>
      <c r="AE308" s="23" t="str">
        <f t="shared" si="40"/>
        <v/>
      </c>
    </row>
    <row r="309" spans="2:31" x14ac:dyDescent="0.25">
      <c r="B309" s="18">
        <f t="shared" si="41"/>
        <v>287</v>
      </c>
      <c r="C309" s="25">
        <v>5500000001053</v>
      </c>
      <c r="D309" s="19"/>
      <c r="E309" s="19"/>
      <c r="F309" s="2"/>
      <c r="G309" s="20" t="s">
        <v>417</v>
      </c>
      <c r="H309" s="21">
        <v>1</v>
      </c>
      <c r="I309" s="21" t="s">
        <v>995</v>
      </c>
      <c r="J309" s="46" t="s">
        <v>1109</v>
      </c>
      <c r="K309" s="46"/>
      <c r="L309" s="47">
        <v>0</v>
      </c>
      <c r="M309" s="48"/>
      <c r="N309" s="97">
        <v>60.1</v>
      </c>
      <c r="O309" s="49">
        <v>9.2499999999999999E-2</v>
      </c>
      <c r="P309" s="50">
        <v>0</v>
      </c>
      <c r="Q309" s="50">
        <v>0.12</v>
      </c>
      <c r="R309" s="50">
        <v>0</v>
      </c>
      <c r="S309" s="49">
        <v>0</v>
      </c>
      <c r="T309" s="46"/>
      <c r="U309" s="46">
        <v>50</v>
      </c>
      <c r="V309" s="51"/>
      <c r="W309" s="62"/>
      <c r="X309" s="62"/>
      <c r="Y309" s="23" t="str">
        <f t="shared" si="34"/>
        <v/>
      </c>
      <c r="Z309" s="23">
        <f t="shared" si="35"/>
        <v>60.1</v>
      </c>
      <c r="AA309" s="19">
        <f t="shared" si="36"/>
        <v>1</v>
      </c>
      <c r="AB309" s="19">
        <f t="shared" si="37"/>
        <v>0</v>
      </c>
      <c r="AC309" s="19">
        <f t="shared" si="38"/>
        <v>1</v>
      </c>
      <c r="AD309" s="23" t="str">
        <f t="shared" si="39"/>
        <v/>
      </c>
      <c r="AE309" s="23" t="str">
        <f t="shared" si="40"/>
        <v/>
      </c>
    </row>
    <row r="310" spans="2:31" x14ac:dyDescent="0.25">
      <c r="B310" s="18">
        <f t="shared" si="41"/>
        <v>288</v>
      </c>
      <c r="C310" s="25">
        <v>5500000000510</v>
      </c>
      <c r="D310" s="19"/>
      <c r="E310" s="19"/>
      <c r="F310" s="20"/>
      <c r="G310" s="20" t="s">
        <v>418</v>
      </c>
      <c r="H310" s="21">
        <v>10</v>
      </c>
      <c r="I310" s="21" t="s">
        <v>995</v>
      </c>
      <c r="J310" s="46" t="s">
        <v>1109</v>
      </c>
      <c r="K310" s="46"/>
      <c r="L310" s="47">
        <v>0</v>
      </c>
      <c r="M310" s="48"/>
      <c r="N310" s="97">
        <v>103.42</v>
      </c>
      <c r="O310" s="49">
        <v>9.2499999999999999E-2</v>
      </c>
      <c r="P310" s="50">
        <v>0</v>
      </c>
      <c r="Q310" s="50">
        <v>0.12</v>
      </c>
      <c r="R310" s="50">
        <v>0</v>
      </c>
      <c r="S310" s="49">
        <v>0</v>
      </c>
      <c r="T310" s="46"/>
      <c r="U310" s="46">
        <v>55</v>
      </c>
      <c r="V310" s="51"/>
      <c r="W310" s="62"/>
      <c r="X310" s="62"/>
      <c r="Y310" s="23" t="str">
        <f t="shared" si="34"/>
        <v/>
      </c>
      <c r="Z310" s="23">
        <f t="shared" si="35"/>
        <v>1034.2</v>
      </c>
      <c r="AA310" s="19">
        <f t="shared" si="36"/>
        <v>1</v>
      </c>
      <c r="AB310" s="19">
        <f t="shared" si="37"/>
        <v>0</v>
      </c>
      <c r="AC310" s="19">
        <f t="shared" si="38"/>
        <v>1</v>
      </c>
      <c r="AD310" s="23" t="str">
        <f t="shared" si="39"/>
        <v/>
      </c>
      <c r="AE310" s="23" t="str">
        <f t="shared" si="40"/>
        <v/>
      </c>
    </row>
    <row r="311" spans="2:31" x14ac:dyDescent="0.25">
      <c r="B311" s="18">
        <f t="shared" si="41"/>
        <v>289</v>
      </c>
      <c r="C311" s="25">
        <v>5500000001051</v>
      </c>
      <c r="D311" s="19"/>
      <c r="E311" s="19"/>
      <c r="F311" s="2"/>
      <c r="G311" s="20" t="s">
        <v>419</v>
      </c>
      <c r="H311" s="21">
        <v>1</v>
      </c>
      <c r="I311" s="21" t="s">
        <v>995</v>
      </c>
      <c r="J311" s="46" t="s">
        <v>1109</v>
      </c>
      <c r="K311" s="46"/>
      <c r="L311" s="47">
        <v>0</v>
      </c>
      <c r="M311" s="48"/>
      <c r="N311" s="97">
        <v>1.95</v>
      </c>
      <c r="O311" s="49">
        <v>9.2499999999999999E-2</v>
      </c>
      <c r="P311" s="50">
        <v>0</v>
      </c>
      <c r="Q311" s="50">
        <v>0.12</v>
      </c>
      <c r="R311" s="50">
        <v>0</v>
      </c>
      <c r="S311" s="49">
        <v>0</v>
      </c>
      <c r="T311" s="46"/>
      <c r="U311" s="46">
        <v>55</v>
      </c>
      <c r="V311" s="51"/>
      <c r="W311" s="62"/>
      <c r="X311" s="62"/>
      <c r="Y311" s="23" t="str">
        <f t="shared" si="34"/>
        <v/>
      </c>
      <c r="Z311" s="23">
        <f t="shared" si="35"/>
        <v>1.95</v>
      </c>
      <c r="AA311" s="19">
        <f t="shared" si="36"/>
        <v>1</v>
      </c>
      <c r="AB311" s="19">
        <f t="shared" si="37"/>
        <v>0</v>
      </c>
      <c r="AC311" s="19">
        <f t="shared" si="38"/>
        <v>1</v>
      </c>
      <c r="AD311" s="23" t="str">
        <f t="shared" si="39"/>
        <v/>
      </c>
      <c r="AE311" s="23" t="str">
        <f t="shared" si="40"/>
        <v/>
      </c>
    </row>
    <row r="312" spans="2:31" x14ac:dyDescent="0.25">
      <c r="B312" s="18">
        <f t="shared" si="41"/>
        <v>290</v>
      </c>
      <c r="C312" s="25">
        <v>5500000001050</v>
      </c>
      <c r="D312" s="19"/>
      <c r="E312" s="19"/>
      <c r="F312" s="20"/>
      <c r="G312" s="20" t="s">
        <v>420</v>
      </c>
      <c r="H312" s="21">
        <v>1</v>
      </c>
      <c r="I312" s="21" t="s">
        <v>995</v>
      </c>
      <c r="J312" s="46" t="s">
        <v>1073</v>
      </c>
      <c r="K312" s="46" t="s">
        <v>85</v>
      </c>
      <c r="L312" s="47" t="s">
        <v>1188</v>
      </c>
      <c r="M312" s="48"/>
      <c r="N312" s="97"/>
      <c r="O312" s="49"/>
      <c r="P312" s="50"/>
      <c r="Q312" s="50"/>
      <c r="R312" s="50"/>
      <c r="S312" s="49"/>
      <c r="T312" s="46"/>
      <c r="U312" s="46">
        <v>0</v>
      </c>
      <c r="V312" s="51"/>
      <c r="W312" s="62"/>
      <c r="X312" s="62"/>
      <c r="Y312" s="23" t="str">
        <f t="shared" si="34"/>
        <v/>
      </c>
      <c r="Z312" s="23" t="str">
        <f t="shared" si="35"/>
        <v/>
      </c>
      <c r="AA312" s="19">
        <f t="shared" si="36"/>
        <v>0</v>
      </c>
      <c r="AB312" s="19">
        <f t="shared" si="37"/>
        <v>0</v>
      </c>
      <c r="AC312" s="19">
        <f t="shared" si="38"/>
        <v>0</v>
      </c>
      <c r="AD312" s="23" t="str">
        <f t="shared" si="39"/>
        <v/>
      </c>
      <c r="AE312" s="23" t="str">
        <f t="shared" si="40"/>
        <v/>
      </c>
    </row>
    <row r="313" spans="2:31" x14ac:dyDescent="0.25">
      <c r="B313" s="18">
        <f t="shared" si="41"/>
        <v>291</v>
      </c>
      <c r="C313" s="25">
        <v>5500000000829</v>
      </c>
      <c r="D313" s="19"/>
      <c r="E313" s="19"/>
      <c r="F313" s="2"/>
      <c r="G313" s="20" t="s">
        <v>421</v>
      </c>
      <c r="H313" s="21">
        <v>11333</v>
      </c>
      <c r="I313" s="21" t="s">
        <v>995</v>
      </c>
      <c r="J313" s="46" t="s">
        <v>1073</v>
      </c>
      <c r="K313" s="46" t="s">
        <v>81</v>
      </c>
      <c r="L313" s="47" t="s">
        <v>1191</v>
      </c>
      <c r="M313" s="48"/>
      <c r="N313" s="97"/>
      <c r="O313" s="49"/>
      <c r="P313" s="50"/>
      <c r="Q313" s="50"/>
      <c r="R313" s="50"/>
      <c r="S313" s="49"/>
      <c r="T313" s="46"/>
      <c r="U313" s="46">
        <v>0</v>
      </c>
      <c r="V313" s="51"/>
      <c r="W313" s="62"/>
      <c r="X313" s="62"/>
      <c r="Y313" s="23" t="str">
        <f t="shared" si="34"/>
        <v/>
      </c>
      <c r="Z313" s="23" t="str">
        <f t="shared" si="35"/>
        <v/>
      </c>
      <c r="AA313" s="19">
        <f t="shared" si="36"/>
        <v>0</v>
      </c>
      <c r="AB313" s="19">
        <f t="shared" si="37"/>
        <v>0</v>
      </c>
      <c r="AC313" s="19">
        <f t="shared" si="38"/>
        <v>0</v>
      </c>
      <c r="AD313" s="23" t="str">
        <f t="shared" si="39"/>
        <v/>
      </c>
      <c r="AE313" s="23" t="str">
        <f t="shared" si="40"/>
        <v/>
      </c>
    </row>
    <row r="314" spans="2:31" x14ac:dyDescent="0.25">
      <c r="B314" s="18">
        <f t="shared" si="41"/>
        <v>292</v>
      </c>
      <c r="C314" s="25">
        <v>5500000000830</v>
      </c>
      <c r="D314" s="19"/>
      <c r="E314" s="19"/>
      <c r="F314" s="20"/>
      <c r="G314" s="20" t="s">
        <v>422</v>
      </c>
      <c r="H314" s="21">
        <v>15333</v>
      </c>
      <c r="I314" s="21" t="s">
        <v>995</v>
      </c>
      <c r="J314" s="46" t="s">
        <v>1110</v>
      </c>
      <c r="K314" s="46"/>
      <c r="L314" s="47">
        <v>0</v>
      </c>
      <c r="M314" s="48"/>
      <c r="N314" s="97">
        <v>1.02</v>
      </c>
      <c r="O314" s="49">
        <v>9.2499999999999999E-2</v>
      </c>
      <c r="P314" s="50">
        <v>0</v>
      </c>
      <c r="Q314" s="50">
        <v>0.12</v>
      </c>
      <c r="R314" s="50">
        <v>0</v>
      </c>
      <c r="S314" s="49">
        <v>0</v>
      </c>
      <c r="T314" s="46"/>
      <c r="U314" s="46">
        <v>55</v>
      </c>
      <c r="V314" s="51"/>
      <c r="W314" s="62"/>
      <c r="X314" s="62"/>
      <c r="Y314" s="23" t="str">
        <f t="shared" si="34"/>
        <v/>
      </c>
      <c r="Z314" s="23">
        <f t="shared" si="35"/>
        <v>15639.66</v>
      </c>
      <c r="AA314" s="19">
        <f t="shared" si="36"/>
        <v>1</v>
      </c>
      <c r="AB314" s="19">
        <f t="shared" si="37"/>
        <v>0</v>
      </c>
      <c r="AC314" s="19">
        <f t="shared" si="38"/>
        <v>1</v>
      </c>
      <c r="AD314" s="23" t="str">
        <f t="shared" si="39"/>
        <v/>
      </c>
      <c r="AE314" s="23" t="str">
        <f t="shared" si="40"/>
        <v/>
      </c>
    </row>
    <row r="315" spans="2:31" x14ac:dyDescent="0.25">
      <c r="B315" s="18">
        <f t="shared" si="41"/>
        <v>293</v>
      </c>
      <c r="C315" s="25">
        <v>5500000000833</v>
      </c>
      <c r="D315" s="19"/>
      <c r="E315" s="19"/>
      <c r="F315" s="2"/>
      <c r="G315" s="20" t="s">
        <v>423</v>
      </c>
      <c r="H315" s="21">
        <v>1333</v>
      </c>
      <c r="I315" s="21" t="s">
        <v>995</v>
      </c>
      <c r="J315" s="46" t="s">
        <v>1073</v>
      </c>
      <c r="K315" s="46" t="s">
        <v>81</v>
      </c>
      <c r="L315" s="47" t="s">
        <v>1191</v>
      </c>
      <c r="M315" s="48"/>
      <c r="N315" s="97"/>
      <c r="O315" s="49"/>
      <c r="P315" s="50"/>
      <c r="Q315" s="50"/>
      <c r="R315" s="50"/>
      <c r="S315" s="49"/>
      <c r="T315" s="46"/>
      <c r="U315" s="46">
        <v>0</v>
      </c>
      <c r="V315" s="51"/>
      <c r="W315" s="62"/>
      <c r="X315" s="62"/>
      <c r="Y315" s="23" t="str">
        <f t="shared" si="34"/>
        <v/>
      </c>
      <c r="Z315" s="23" t="str">
        <f t="shared" si="35"/>
        <v/>
      </c>
      <c r="AA315" s="19">
        <f t="shared" si="36"/>
        <v>0</v>
      </c>
      <c r="AB315" s="19">
        <f t="shared" si="37"/>
        <v>0</v>
      </c>
      <c r="AC315" s="19">
        <f t="shared" si="38"/>
        <v>0</v>
      </c>
      <c r="AD315" s="23" t="str">
        <f t="shared" si="39"/>
        <v/>
      </c>
      <c r="AE315" s="23" t="str">
        <f t="shared" si="40"/>
        <v/>
      </c>
    </row>
    <row r="316" spans="2:31" x14ac:dyDescent="0.25">
      <c r="B316" s="18">
        <f t="shared" si="41"/>
        <v>294</v>
      </c>
      <c r="C316" s="25">
        <v>5200000006416</v>
      </c>
      <c r="D316" s="19"/>
      <c r="E316" s="19"/>
      <c r="F316" s="20"/>
      <c r="G316" s="20" t="s">
        <v>424</v>
      </c>
      <c r="H316" s="21">
        <v>1</v>
      </c>
      <c r="I316" s="21" t="s">
        <v>995</v>
      </c>
      <c r="J316" s="46" t="s">
        <v>1110</v>
      </c>
      <c r="K316" s="46"/>
      <c r="L316" s="47" t="s">
        <v>1171</v>
      </c>
      <c r="M316" s="48"/>
      <c r="N316" s="97">
        <v>0.98</v>
      </c>
      <c r="O316" s="49">
        <v>9.2499999999999999E-2</v>
      </c>
      <c r="P316" s="50">
        <v>0</v>
      </c>
      <c r="Q316" s="50">
        <v>0.04</v>
      </c>
      <c r="R316" s="50">
        <v>0</v>
      </c>
      <c r="S316" s="49">
        <v>0</v>
      </c>
      <c r="T316" s="46"/>
      <c r="U316" s="46">
        <v>50</v>
      </c>
      <c r="V316" s="51"/>
      <c r="W316" s="62"/>
      <c r="X316" s="62"/>
      <c r="Y316" s="23" t="str">
        <f t="shared" si="34"/>
        <v/>
      </c>
      <c r="Z316" s="23">
        <f t="shared" si="35"/>
        <v>0.98</v>
      </c>
      <c r="AA316" s="19">
        <f t="shared" si="36"/>
        <v>1</v>
      </c>
      <c r="AB316" s="19">
        <f t="shared" si="37"/>
        <v>0</v>
      </c>
      <c r="AC316" s="19">
        <f t="shared" si="38"/>
        <v>1</v>
      </c>
      <c r="AD316" s="23" t="str">
        <f t="shared" si="39"/>
        <v/>
      </c>
      <c r="AE316" s="23" t="str">
        <f t="shared" si="40"/>
        <v/>
      </c>
    </row>
    <row r="317" spans="2:31" x14ac:dyDescent="0.25">
      <c r="B317" s="18">
        <f t="shared" si="41"/>
        <v>295</v>
      </c>
      <c r="C317" s="25">
        <v>5200000012627</v>
      </c>
      <c r="D317" s="19"/>
      <c r="E317" s="19"/>
      <c r="F317" s="2"/>
      <c r="G317" s="20" t="s">
        <v>425</v>
      </c>
      <c r="H317" s="21">
        <v>67</v>
      </c>
      <c r="I317" s="21" t="s">
        <v>995</v>
      </c>
      <c r="J317" s="46" t="s">
        <v>1073</v>
      </c>
      <c r="K317" s="46" t="s">
        <v>81</v>
      </c>
      <c r="L317" s="47" t="s">
        <v>1191</v>
      </c>
      <c r="M317" s="48"/>
      <c r="N317" s="97"/>
      <c r="O317" s="49"/>
      <c r="P317" s="50"/>
      <c r="Q317" s="50"/>
      <c r="R317" s="50"/>
      <c r="S317" s="49"/>
      <c r="T317" s="46"/>
      <c r="U317" s="46">
        <v>0</v>
      </c>
      <c r="V317" s="51"/>
      <c r="W317" s="62"/>
      <c r="X317" s="62"/>
      <c r="Y317" s="23" t="str">
        <f t="shared" si="34"/>
        <v/>
      </c>
      <c r="Z317" s="23" t="str">
        <f t="shared" si="35"/>
        <v/>
      </c>
      <c r="AA317" s="19">
        <f t="shared" si="36"/>
        <v>0</v>
      </c>
      <c r="AB317" s="19">
        <f t="shared" si="37"/>
        <v>0</v>
      </c>
      <c r="AC317" s="19">
        <f t="shared" si="38"/>
        <v>0</v>
      </c>
      <c r="AD317" s="23" t="str">
        <f t="shared" si="39"/>
        <v/>
      </c>
      <c r="AE317" s="23" t="str">
        <f t="shared" si="40"/>
        <v/>
      </c>
    </row>
    <row r="318" spans="2:31" x14ac:dyDescent="0.25">
      <c r="B318" s="18">
        <f t="shared" si="41"/>
        <v>296</v>
      </c>
      <c r="C318" s="25">
        <v>5200000010057</v>
      </c>
      <c r="D318" s="19"/>
      <c r="E318" s="19"/>
      <c r="F318" s="20"/>
      <c r="G318" s="20" t="s">
        <v>426</v>
      </c>
      <c r="H318" s="21">
        <v>29</v>
      </c>
      <c r="I318" s="21" t="s">
        <v>995</v>
      </c>
      <c r="J318" s="46" t="s">
        <v>1111</v>
      </c>
      <c r="K318" s="46"/>
      <c r="L318" s="47">
        <v>0</v>
      </c>
      <c r="M318" s="48"/>
      <c r="N318" s="97">
        <v>245.89</v>
      </c>
      <c r="O318" s="49">
        <v>9.2499999999999999E-2</v>
      </c>
      <c r="P318" s="50">
        <v>0</v>
      </c>
      <c r="Q318" s="50">
        <v>0.12</v>
      </c>
      <c r="R318" s="50">
        <v>0</v>
      </c>
      <c r="S318" s="49">
        <v>0</v>
      </c>
      <c r="T318" s="46"/>
      <c r="U318" s="46">
        <v>50</v>
      </c>
      <c r="V318" s="51"/>
      <c r="W318" s="62"/>
      <c r="X318" s="62"/>
      <c r="Y318" s="23" t="str">
        <f t="shared" si="34"/>
        <v/>
      </c>
      <c r="Z318" s="23">
        <f t="shared" si="35"/>
        <v>7130.8099999999995</v>
      </c>
      <c r="AA318" s="19">
        <f t="shared" si="36"/>
        <v>1</v>
      </c>
      <c r="AB318" s="19">
        <f t="shared" si="37"/>
        <v>0</v>
      </c>
      <c r="AC318" s="19">
        <f t="shared" si="38"/>
        <v>1</v>
      </c>
      <c r="AD318" s="23" t="str">
        <f t="shared" si="39"/>
        <v/>
      </c>
      <c r="AE318" s="23" t="str">
        <f t="shared" si="40"/>
        <v/>
      </c>
    </row>
    <row r="319" spans="2:31" x14ac:dyDescent="0.25">
      <c r="B319" s="18">
        <f t="shared" si="41"/>
        <v>297</v>
      </c>
      <c r="C319" s="25">
        <v>6600000000787</v>
      </c>
      <c r="D319" s="19"/>
      <c r="E319" s="19"/>
      <c r="F319" s="2"/>
      <c r="G319" s="20" t="s">
        <v>427</v>
      </c>
      <c r="H319" s="21">
        <v>1</v>
      </c>
      <c r="I319" s="21" t="s">
        <v>995</v>
      </c>
      <c r="J319" s="46" t="s">
        <v>1112</v>
      </c>
      <c r="K319" s="46"/>
      <c r="L319" s="47">
        <v>0</v>
      </c>
      <c r="M319" s="48"/>
      <c r="N319" s="97">
        <v>33.43</v>
      </c>
      <c r="O319" s="49">
        <v>9.2499999999999999E-2</v>
      </c>
      <c r="P319" s="50">
        <v>0</v>
      </c>
      <c r="Q319" s="50">
        <v>0.12</v>
      </c>
      <c r="R319" s="50">
        <v>0</v>
      </c>
      <c r="S319" s="49">
        <v>0</v>
      </c>
      <c r="T319" s="46"/>
      <c r="U319" s="46">
        <v>50</v>
      </c>
      <c r="V319" s="51"/>
      <c r="W319" s="62"/>
      <c r="X319" s="62"/>
      <c r="Y319" s="23" t="str">
        <f t="shared" si="34"/>
        <v/>
      </c>
      <c r="Z319" s="23">
        <f t="shared" si="35"/>
        <v>33.43</v>
      </c>
      <c r="AA319" s="19">
        <f t="shared" si="36"/>
        <v>1</v>
      </c>
      <c r="AB319" s="19">
        <f t="shared" si="37"/>
        <v>0</v>
      </c>
      <c r="AC319" s="19">
        <f t="shared" si="38"/>
        <v>1</v>
      </c>
      <c r="AD319" s="23" t="str">
        <f t="shared" si="39"/>
        <v/>
      </c>
      <c r="AE319" s="23" t="str">
        <f t="shared" si="40"/>
        <v/>
      </c>
    </row>
    <row r="320" spans="2:31" x14ac:dyDescent="0.25">
      <c r="B320" s="18">
        <f t="shared" si="41"/>
        <v>298</v>
      </c>
      <c r="C320" s="25">
        <v>6600000000045</v>
      </c>
      <c r="D320" s="19"/>
      <c r="E320" s="19"/>
      <c r="F320" s="20"/>
      <c r="G320" s="20" t="s">
        <v>428</v>
      </c>
      <c r="H320" s="21">
        <v>1</v>
      </c>
      <c r="I320" s="21" t="s">
        <v>995</v>
      </c>
      <c r="J320" s="46" t="s">
        <v>1073</v>
      </c>
      <c r="K320" s="46" t="s">
        <v>85</v>
      </c>
      <c r="L320" s="47" t="s">
        <v>1186</v>
      </c>
      <c r="M320" s="48"/>
      <c r="N320" s="97"/>
      <c r="O320" s="49"/>
      <c r="P320" s="50"/>
      <c r="Q320" s="50"/>
      <c r="R320" s="50"/>
      <c r="S320" s="49"/>
      <c r="T320" s="46"/>
      <c r="U320" s="46">
        <v>0</v>
      </c>
      <c r="V320" s="51"/>
      <c r="W320" s="62"/>
      <c r="X320" s="62"/>
      <c r="Y320" s="23" t="str">
        <f t="shared" si="34"/>
        <v/>
      </c>
      <c r="Z320" s="23" t="str">
        <f t="shared" si="35"/>
        <v/>
      </c>
      <c r="AA320" s="19">
        <f t="shared" si="36"/>
        <v>0</v>
      </c>
      <c r="AB320" s="19">
        <f t="shared" si="37"/>
        <v>0</v>
      </c>
      <c r="AC320" s="19">
        <f t="shared" si="38"/>
        <v>0</v>
      </c>
      <c r="AD320" s="23" t="str">
        <f t="shared" si="39"/>
        <v/>
      </c>
      <c r="AE320" s="23" t="str">
        <f t="shared" si="40"/>
        <v/>
      </c>
    </row>
    <row r="321" spans="2:31" x14ac:dyDescent="0.25">
      <c r="B321" s="18">
        <f t="shared" si="41"/>
        <v>299</v>
      </c>
      <c r="C321" s="25">
        <v>7200000000116</v>
      </c>
      <c r="D321" s="19"/>
      <c r="E321" s="19"/>
      <c r="F321" s="2"/>
      <c r="G321" s="20" t="s">
        <v>429</v>
      </c>
      <c r="H321" s="21">
        <v>1</v>
      </c>
      <c r="I321" s="21" t="s">
        <v>995</v>
      </c>
      <c r="J321" s="46" t="s">
        <v>1113</v>
      </c>
      <c r="K321" s="46"/>
      <c r="L321" s="47">
        <v>0</v>
      </c>
      <c r="M321" s="48"/>
      <c r="N321" s="97">
        <v>225.18</v>
      </c>
      <c r="O321" s="49">
        <v>9.2499999999999999E-2</v>
      </c>
      <c r="P321" s="50">
        <v>0</v>
      </c>
      <c r="Q321" s="50">
        <v>0.12</v>
      </c>
      <c r="R321" s="50">
        <v>0</v>
      </c>
      <c r="S321" s="49">
        <v>0</v>
      </c>
      <c r="T321" s="46"/>
      <c r="U321" s="46">
        <v>50</v>
      </c>
      <c r="V321" s="51"/>
      <c r="W321" s="62"/>
      <c r="X321" s="62"/>
      <c r="Y321" s="23" t="str">
        <f t="shared" si="34"/>
        <v/>
      </c>
      <c r="Z321" s="23">
        <f t="shared" si="35"/>
        <v>225.18</v>
      </c>
      <c r="AA321" s="19">
        <f t="shared" si="36"/>
        <v>1</v>
      </c>
      <c r="AB321" s="19">
        <f t="shared" si="37"/>
        <v>0</v>
      </c>
      <c r="AC321" s="19">
        <f t="shared" si="38"/>
        <v>1</v>
      </c>
      <c r="AD321" s="23" t="str">
        <f t="shared" si="39"/>
        <v/>
      </c>
      <c r="AE321" s="23" t="str">
        <f t="shared" si="40"/>
        <v/>
      </c>
    </row>
    <row r="322" spans="2:31" x14ac:dyDescent="0.25">
      <c r="B322" s="18">
        <f t="shared" si="41"/>
        <v>300</v>
      </c>
      <c r="C322" s="25">
        <v>5200000009974</v>
      </c>
      <c r="D322" s="19"/>
      <c r="E322" s="19"/>
      <c r="F322" s="20"/>
      <c r="G322" s="20" t="s">
        <v>430</v>
      </c>
      <c r="H322" s="21">
        <v>8</v>
      </c>
      <c r="I322" s="21" t="s">
        <v>995</v>
      </c>
      <c r="J322" s="46" t="s">
        <v>1097</v>
      </c>
      <c r="K322" s="46"/>
      <c r="L322" s="47">
        <v>0</v>
      </c>
      <c r="M322" s="48"/>
      <c r="N322" s="97">
        <v>2.06</v>
      </c>
      <c r="O322" s="49">
        <v>9.2499999999999999E-2</v>
      </c>
      <c r="P322" s="50">
        <v>0</v>
      </c>
      <c r="Q322" s="50">
        <v>0.12</v>
      </c>
      <c r="R322" s="50">
        <v>0</v>
      </c>
      <c r="S322" s="49">
        <v>0</v>
      </c>
      <c r="T322" s="46"/>
      <c r="U322" s="46">
        <v>35</v>
      </c>
      <c r="V322" s="51"/>
      <c r="W322" s="62"/>
      <c r="X322" s="62"/>
      <c r="Y322" s="23" t="str">
        <f t="shared" si="34"/>
        <v/>
      </c>
      <c r="Z322" s="23">
        <f t="shared" si="35"/>
        <v>16.48</v>
      </c>
      <c r="AA322" s="19">
        <f t="shared" si="36"/>
        <v>1</v>
      </c>
      <c r="AB322" s="19">
        <f t="shared" si="37"/>
        <v>0</v>
      </c>
      <c r="AC322" s="19">
        <f t="shared" si="38"/>
        <v>1</v>
      </c>
      <c r="AD322" s="23" t="str">
        <f t="shared" si="39"/>
        <v/>
      </c>
      <c r="AE322" s="23" t="str">
        <f t="shared" si="40"/>
        <v/>
      </c>
    </row>
    <row r="323" spans="2:31" x14ac:dyDescent="0.25">
      <c r="B323" s="18">
        <f t="shared" si="41"/>
        <v>301</v>
      </c>
      <c r="C323" s="25">
        <v>5200000009977</v>
      </c>
      <c r="D323" s="19"/>
      <c r="E323" s="19"/>
      <c r="F323" s="2"/>
      <c r="G323" s="20" t="s">
        <v>431</v>
      </c>
      <c r="H323" s="21">
        <v>5</v>
      </c>
      <c r="I323" s="21" t="s">
        <v>995</v>
      </c>
      <c r="J323" s="46" t="s">
        <v>1097</v>
      </c>
      <c r="K323" s="46"/>
      <c r="L323" s="47">
        <v>0</v>
      </c>
      <c r="M323" s="48"/>
      <c r="N323" s="97">
        <v>155.93</v>
      </c>
      <c r="O323" s="49">
        <v>9.2499999999999999E-2</v>
      </c>
      <c r="P323" s="50">
        <v>0</v>
      </c>
      <c r="Q323" s="50">
        <v>0.12</v>
      </c>
      <c r="R323" s="50">
        <v>0</v>
      </c>
      <c r="S323" s="49">
        <v>0</v>
      </c>
      <c r="T323" s="46"/>
      <c r="U323" s="46">
        <v>50</v>
      </c>
      <c r="V323" s="51"/>
      <c r="W323" s="62"/>
      <c r="X323" s="62"/>
      <c r="Y323" s="23" t="str">
        <f t="shared" si="34"/>
        <v/>
      </c>
      <c r="Z323" s="23">
        <f t="shared" si="35"/>
        <v>779.65000000000009</v>
      </c>
      <c r="AA323" s="19">
        <f t="shared" si="36"/>
        <v>1</v>
      </c>
      <c r="AB323" s="19">
        <f t="shared" si="37"/>
        <v>0</v>
      </c>
      <c r="AC323" s="19">
        <f t="shared" si="38"/>
        <v>1</v>
      </c>
      <c r="AD323" s="23" t="str">
        <f t="shared" si="39"/>
        <v/>
      </c>
      <c r="AE323" s="23" t="str">
        <f t="shared" si="40"/>
        <v/>
      </c>
    </row>
    <row r="324" spans="2:31" x14ac:dyDescent="0.25">
      <c r="B324" s="18">
        <f t="shared" si="41"/>
        <v>302</v>
      </c>
      <c r="C324" s="25">
        <v>5200000009980</v>
      </c>
      <c r="D324" s="19"/>
      <c r="E324" s="19"/>
      <c r="F324" s="20"/>
      <c r="G324" s="20" t="s">
        <v>432</v>
      </c>
      <c r="H324" s="21">
        <v>5</v>
      </c>
      <c r="I324" s="21" t="s">
        <v>995</v>
      </c>
      <c r="J324" s="46" t="s">
        <v>1097</v>
      </c>
      <c r="K324" s="46"/>
      <c r="L324" s="47" t="s">
        <v>1172</v>
      </c>
      <c r="M324" s="48"/>
      <c r="N324" s="97">
        <v>155.93</v>
      </c>
      <c r="O324" s="49">
        <v>9.2499999999999999E-2</v>
      </c>
      <c r="P324" s="50">
        <v>0</v>
      </c>
      <c r="Q324" s="50">
        <v>0.12</v>
      </c>
      <c r="R324" s="50">
        <v>0</v>
      </c>
      <c r="S324" s="49">
        <v>0</v>
      </c>
      <c r="T324" s="46"/>
      <c r="U324" s="46">
        <v>50</v>
      </c>
      <c r="V324" s="51"/>
      <c r="W324" s="62"/>
      <c r="X324" s="62"/>
      <c r="Y324" s="23" t="str">
        <f t="shared" si="34"/>
        <v/>
      </c>
      <c r="Z324" s="23">
        <f t="shared" si="35"/>
        <v>779.65000000000009</v>
      </c>
      <c r="AA324" s="19">
        <f t="shared" si="36"/>
        <v>1</v>
      </c>
      <c r="AB324" s="19">
        <f t="shared" si="37"/>
        <v>0</v>
      </c>
      <c r="AC324" s="19">
        <f t="shared" si="38"/>
        <v>1</v>
      </c>
      <c r="AD324" s="23" t="str">
        <f t="shared" si="39"/>
        <v/>
      </c>
      <c r="AE324" s="23" t="str">
        <f t="shared" si="40"/>
        <v/>
      </c>
    </row>
    <row r="325" spans="2:31" x14ac:dyDescent="0.25">
      <c r="B325" s="18">
        <f t="shared" si="41"/>
        <v>303</v>
      </c>
      <c r="C325" s="25">
        <v>5200000009982</v>
      </c>
      <c r="D325" s="19"/>
      <c r="E325" s="19"/>
      <c r="F325" s="2"/>
      <c r="G325" s="20" t="s">
        <v>433</v>
      </c>
      <c r="H325" s="21">
        <v>8</v>
      </c>
      <c r="I325" s="21" t="s">
        <v>995</v>
      </c>
      <c r="J325" s="46" t="s">
        <v>1097</v>
      </c>
      <c r="K325" s="46"/>
      <c r="L325" s="47">
        <v>0</v>
      </c>
      <c r="M325" s="48"/>
      <c r="N325" s="97">
        <v>2.06</v>
      </c>
      <c r="O325" s="49">
        <v>9.2499999999999999E-2</v>
      </c>
      <c r="P325" s="50">
        <v>0</v>
      </c>
      <c r="Q325" s="50">
        <v>0.12</v>
      </c>
      <c r="R325" s="50">
        <v>0</v>
      </c>
      <c r="S325" s="49">
        <v>0</v>
      </c>
      <c r="T325" s="46"/>
      <c r="U325" s="46">
        <v>35</v>
      </c>
      <c r="V325" s="51"/>
      <c r="W325" s="62"/>
      <c r="X325" s="62"/>
      <c r="Y325" s="23" t="str">
        <f t="shared" si="34"/>
        <v/>
      </c>
      <c r="Z325" s="23">
        <f t="shared" si="35"/>
        <v>16.48</v>
      </c>
      <c r="AA325" s="19">
        <f t="shared" si="36"/>
        <v>1</v>
      </c>
      <c r="AB325" s="19">
        <f t="shared" si="37"/>
        <v>0</v>
      </c>
      <c r="AC325" s="19">
        <f t="shared" si="38"/>
        <v>1</v>
      </c>
      <c r="AD325" s="23" t="str">
        <f t="shared" si="39"/>
        <v/>
      </c>
      <c r="AE325" s="23" t="str">
        <f t="shared" si="40"/>
        <v/>
      </c>
    </row>
    <row r="326" spans="2:31" x14ac:dyDescent="0.25">
      <c r="B326" s="18">
        <f t="shared" si="41"/>
        <v>304</v>
      </c>
      <c r="C326" s="25">
        <v>5200000009973</v>
      </c>
      <c r="D326" s="19"/>
      <c r="E326" s="19"/>
      <c r="F326" s="20"/>
      <c r="G326" s="20" t="s">
        <v>434</v>
      </c>
      <c r="H326" s="21">
        <v>9</v>
      </c>
      <c r="I326" s="21" t="s">
        <v>995</v>
      </c>
      <c r="J326" s="46" t="s">
        <v>1097</v>
      </c>
      <c r="K326" s="46"/>
      <c r="L326" s="47">
        <v>0</v>
      </c>
      <c r="M326" s="48"/>
      <c r="N326" s="97">
        <v>2.13</v>
      </c>
      <c r="O326" s="49">
        <v>9.2499999999999999E-2</v>
      </c>
      <c r="P326" s="50">
        <v>0</v>
      </c>
      <c r="Q326" s="50">
        <v>0.12</v>
      </c>
      <c r="R326" s="50">
        <v>0</v>
      </c>
      <c r="S326" s="49">
        <v>0</v>
      </c>
      <c r="T326" s="46"/>
      <c r="U326" s="46">
        <v>35</v>
      </c>
      <c r="V326" s="51"/>
      <c r="W326" s="62"/>
      <c r="X326" s="62"/>
      <c r="Y326" s="23" t="str">
        <f t="shared" si="34"/>
        <v/>
      </c>
      <c r="Z326" s="23">
        <f t="shared" si="35"/>
        <v>19.169999999999998</v>
      </c>
      <c r="AA326" s="19">
        <f t="shared" si="36"/>
        <v>1</v>
      </c>
      <c r="AB326" s="19">
        <f t="shared" si="37"/>
        <v>0</v>
      </c>
      <c r="AC326" s="19">
        <f t="shared" si="38"/>
        <v>1</v>
      </c>
      <c r="AD326" s="23" t="str">
        <f t="shared" si="39"/>
        <v/>
      </c>
      <c r="AE326" s="23" t="str">
        <f t="shared" si="40"/>
        <v/>
      </c>
    </row>
    <row r="327" spans="2:31" x14ac:dyDescent="0.25">
      <c r="B327" s="18">
        <f t="shared" si="41"/>
        <v>305</v>
      </c>
      <c r="C327" s="25">
        <v>5600000000827</v>
      </c>
      <c r="D327" s="19"/>
      <c r="E327" s="19"/>
      <c r="F327" s="20"/>
      <c r="G327" s="20" t="s">
        <v>435</v>
      </c>
      <c r="H327" s="21">
        <v>1</v>
      </c>
      <c r="I327" s="21" t="s">
        <v>995</v>
      </c>
      <c r="J327" s="46" t="s">
        <v>1073</v>
      </c>
      <c r="K327" s="46" t="s">
        <v>85</v>
      </c>
      <c r="L327" s="47" t="s">
        <v>1186</v>
      </c>
      <c r="M327" s="48"/>
      <c r="N327" s="97"/>
      <c r="O327" s="49"/>
      <c r="P327" s="50"/>
      <c r="Q327" s="50"/>
      <c r="R327" s="50"/>
      <c r="S327" s="49"/>
      <c r="T327" s="46"/>
      <c r="U327" s="46">
        <v>0</v>
      </c>
      <c r="V327" s="51"/>
      <c r="W327" s="62"/>
      <c r="X327" s="62"/>
      <c r="Y327" s="23" t="str">
        <f t="shared" si="34"/>
        <v/>
      </c>
      <c r="Z327" s="23" t="str">
        <f t="shared" si="35"/>
        <v/>
      </c>
      <c r="AA327" s="19">
        <f t="shared" si="36"/>
        <v>0</v>
      </c>
      <c r="AB327" s="19">
        <f t="shared" si="37"/>
        <v>0</v>
      </c>
      <c r="AC327" s="19">
        <f t="shared" si="38"/>
        <v>0</v>
      </c>
      <c r="AD327" s="23" t="str">
        <f t="shared" si="39"/>
        <v/>
      </c>
      <c r="AE327" s="23" t="str">
        <f t="shared" si="40"/>
        <v/>
      </c>
    </row>
    <row r="328" spans="2:31" x14ac:dyDescent="0.25">
      <c r="B328" s="18">
        <f t="shared" si="41"/>
        <v>306</v>
      </c>
      <c r="C328" s="25">
        <v>5200000010020</v>
      </c>
      <c r="D328" s="19"/>
      <c r="E328" s="19"/>
      <c r="F328" s="2"/>
      <c r="G328" s="20" t="s">
        <v>436</v>
      </c>
      <c r="H328" s="21">
        <v>33</v>
      </c>
      <c r="I328" s="21" t="s">
        <v>995</v>
      </c>
      <c r="J328" s="46" t="s">
        <v>1073</v>
      </c>
      <c r="K328" s="46" t="s">
        <v>85</v>
      </c>
      <c r="L328" s="47" t="s">
        <v>1186</v>
      </c>
      <c r="M328" s="48"/>
      <c r="N328" s="97"/>
      <c r="O328" s="49"/>
      <c r="P328" s="50"/>
      <c r="Q328" s="50"/>
      <c r="R328" s="50"/>
      <c r="S328" s="49"/>
      <c r="T328" s="46"/>
      <c r="U328" s="46">
        <v>0</v>
      </c>
      <c r="V328" s="51"/>
      <c r="W328" s="62"/>
      <c r="X328" s="62"/>
      <c r="Y328" s="23" t="str">
        <f t="shared" si="34"/>
        <v/>
      </c>
      <c r="Z328" s="23" t="str">
        <f t="shared" si="35"/>
        <v/>
      </c>
      <c r="AA328" s="19">
        <f t="shared" si="36"/>
        <v>0</v>
      </c>
      <c r="AB328" s="19">
        <f t="shared" si="37"/>
        <v>0</v>
      </c>
      <c r="AC328" s="19">
        <f t="shared" si="38"/>
        <v>0</v>
      </c>
      <c r="AD328" s="23" t="str">
        <f t="shared" si="39"/>
        <v/>
      </c>
      <c r="AE328" s="23" t="str">
        <f t="shared" si="40"/>
        <v/>
      </c>
    </row>
    <row r="329" spans="2:31" x14ac:dyDescent="0.25">
      <c r="B329" s="18">
        <f t="shared" si="41"/>
        <v>307</v>
      </c>
      <c r="C329" s="25">
        <v>5200000002462</v>
      </c>
      <c r="D329" s="19"/>
      <c r="E329" s="19"/>
      <c r="F329" s="20"/>
      <c r="G329" s="20" t="s">
        <v>437</v>
      </c>
      <c r="H329" s="21">
        <v>53</v>
      </c>
      <c r="I329" s="21" t="s">
        <v>995</v>
      </c>
      <c r="J329" s="46" t="s">
        <v>1073</v>
      </c>
      <c r="K329" s="46" t="s">
        <v>85</v>
      </c>
      <c r="L329" s="47" t="s">
        <v>1186</v>
      </c>
      <c r="M329" s="48"/>
      <c r="N329" s="97"/>
      <c r="O329" s="49"/>
      <c r="P329" s="50"/>
      <c r="Q329" s="50"/>
      <c r="R329" s="50"/>
      <c r="S329" s="49"/>
      <c r="T329" s="46"/>
      <c r="U329" s="46">
        <v>0</v>
      </c>
      <c r="V329" s="51"/>
      <c r="W329" s="62"/>
      <c r="X329" s="62"/>
      <c r="Y329" s="23" t="str">
        <f t="shared" si="34"/>
        <v/>
      </c>
      <c r="Z329" s="23" t="str">
        <f t="shared" si="35"/>
        <v/>
      </c>
      <c r="AA329" s="19">
        <f t="shared" si="36"/>
        <v>0</v>
      </c>
      <c r="AB329" s="19">
        <f t="shared" si="37"/>
        <v>0</v>
      </c>
      <c r="AC329" s="19">
        <f t="shared" si="38"/>
        <v>0</v>
      </c>
      <c r="AD329" s="23" t="str">
        <f t="shared" si="39"/>
        <v/>
      </c>
      <c r="AE329" s="23" t="str">
        <f t="shared" si="40"/>
        <v/>
      </c>
    </row>
    <row r="330" spans="2:31" x14ac:dyDescent="0.25">
      <c r="B330" s="18">
        <f t="shared" si="41"/>
        <v>308</v>
      </c>
      <c r="C330" s="25">
        <v>5300000004215</v>
      </c>
      <c r="D330" s="19"/>
      <c r="E330" s="19"/>
      <c r="F330" s="2"/>
      <c r="G330" s="20" t="s">
        <v>438</v>
      </c>
      <c r="H330" s="21">
        <v>1</v>
      </c>
      <c r="I330" s="21" t="s">
        <v>995</v>
      </c>
      <c r="J330" s="46" t="s">
        <v>1286</v>
      </c>
      <c r="K330" s="46"/>
      <c r="L330" s="47">
        <v>0</v>
      </c>
      <c r="M330" s="48"/>
      <c r="N330" s="97">
        <v>146.6</v>
      </c>
      <c r="O330" s="49">
        <v>9.2499999999999999E-2</v>
      </c>
      <c r="P330" s="50">
        <v>0</v>
      </c>
      <c r="Q330" s="50">
        <v>0.12</v>
      </c>
      <c r="R330" s="50">
        <v>0</v>
      </c>
      <c r="S330" s="49">
        <v>0</v>
      </c>
      <c r="T330" s="46"/>
      <c r="U330" s="46">
        <v>50</v>
      </c>
      <c r="V330" s="51"/>
      <c r="W330" s="62"/>
      <c r="X330" s="62"/>
      <c r="Y330" s="23" t="str">
        <f t="shared" si="34"/>
        <v/>
      </c>
      <c r="Z330" s="23">
        <f t="shared" si="35"/>
        <v>146.6</v>
      </c>
      <c r="AA330" s="19">
        <f t="shared" si="36"/>
        <v>1</v>
      </c>
      <c r="AB330" s="19">
        <f t="shared" si="37"/>
        <v>0</v>
      </c>
      <c r="AC330" s="19">
        <f t="shared" si="38"/>
        <v>1</v>
      </c>
      <c r="AD330" s="23" t="str">
        <f t="shared" si="39"/>
        <v/>
      </c>
      <c r="AE330" s="23" t="str">
        <f t="shared" si="40"/>
        <v/>
      </c>
    </row>
    <row r="331" spans="2:31" x14ac:dyDescent="0.25">
      <c r="B331" s="18">
        <f t="shared" si="41"/>
        <v>309</v>
      </c>
      <c r="C331" s="25">
        <v>5200000016110</v>
      </c>
      <c r="D331" s="19"/>
      <c r="E331" s="19"/>
      <c r="F331" s="20"/>
      <c r="G331" s="20" t="s">
        <v>439</v>
      </c>
      <c r="H331" s="21">
        <v>21</v>
      </c>
      <c r="I331" s="21" t="s">
        <v>995</v>
      </c>
      <c r="J331" s="46" t="s">
        <v>1073</v>
      </c>
      <c r="K331" s="46" t="s">
        <v>85</v>
      </c>
      <c r="L331" s="47" t="s">
        <v>1186</v>
      </c>
      <c r="M331" s="48"/>
      <c r="N331" s="97"/>
      <c r="O331" s="49"/>
      <c r="P331" s="50"/>
      <c r="Q331" s="50"/>
      <c r="R331" s="50"/>
      <c r="S331" s="49"/>
      <c r="T331" s="46"/>
      <c r="U331" s="46">
        <v>0</v>
      </c>
      <c r="V331" s="51"/>
      <c r="W331" s="62"/>
      <c r="X331" s="62"/>
      <c r="Y331" s="23" t="str">
        <f t="shared" si="34"/>
        <v/>
      </c>
      <c r="Z331" s="23" t="str">
        <f t="shared" si="35"/>
        <v/>
      </c>
      <c r="AA331" s="19">
        <f t="shared" si="36"/>
        <v>0</v>
      </c>
      <c r="AB331" s="19">
        <f t="shared" si="37"/>
        <v>0</v>
      </c>
      <c r="AC331" s="19">
        <f t="shared" si="38"/>
        <v>0</v>
      </c>
      <c r="AD331" s="23" t="str">
        <f t="shared" si="39"/>
        <v/>
      </c>
      <c r="AE331" s="23" t="str">
        <f t="shared" si="40"/>
        <v/>
      </c>
    </row>
    <row r="332" spans="2:31" x14ac:dyDescent="0.25">
      <c r="B332" s="18">
        <f t="shared" si="41"/>
        <v>310</v>
      </c>
      <c r="C332" s="25">
        <v>6600000000759</v>
      </c>
      <c r="D332" s="19"/>
      <c r="E332" s="19"/>
      <c r="F332" s="2"/>
      <c r="G332" s="20" t="s">
        <v>440</v>
      </c>
      <c r="H332" s="21">
        <v>8</v>
      </c>
      <c r="I332" s="21" t="s">
        <v>995</v>
      </c>
      <c r="J332" s="46" t="s">
        <v>1114</v>
      </c>
      <c r="K332" s="46"/>
      <c r="L332" s="47">
        <v>0</v>
      </c>
      <c r="M332" s="48"/>
      <c r="N332" s="97">
        <v>42.48</v>
      </c>
      <c r="O332" s="49">
        <v>9.2499999999999999E-2</v>
      </c>
      <c r="P332" s="50">
        <v>0</v>
      </c>
      <c r="Q332" s="50">
        <v>0.12</v>
      </c>
      <c r="R332" s="50">
        <v>0</v>
      </c>
      <c r="S332" s="49">
        <v>0</v>
      </c>
      <c r="T332" s="46"/>
      <c r="U332" s="46">
        <v>50</v>
      </c>
      <c r="V332" s="51"/>
      <c r="W332" s="62"/>
      <c r="X332" s="62"/>
      <c r="Y332" s="23" t="str">
        <f t="shared" si="34"/>
        <v/>
      </c>
      <c r="Z332" s="23">
        <f t="shared" si="35"/>
        <v>339.84</v>
      </c>
      <c r="AA332" s="19">
        <f t="shared" si="36"/>
        <v>1</v>
      </c>
      <c r="AB332" s="19">
        <f t="shared" si="37"/>
        <v>0</v>
      </c>
      <c r="AC332" s="19">
        <f t="shared" si="38"/>
        <v>1</v>
      </c>
      <c r="AD332" s="23" t="str">
        <f t="shared" si="39"/>
        <v/>
      </c>
      <c r="AE332" s="23" t="str">
        <f t="shared" si="40"/>
        <v/>
      </c>
    </row>
    <row r="333" spans="2:31" x14ac:dyDescent="0.25">
      <c r="B333" s="18">
        <f t="shared" si="41"/>
        <v>311</v>
      </c>
      <c r="C333" s="25">
        <v>6600000000760</v>
      </c>
      <c r="D333" s="19"/>
      <c r="E333" s="19"/>
      <c r="F333" s="20"/>
      <c r="G333" s="20" t="s">
        <v>441</v>
      </c>
      <c r="H333" s="21">
        <v>8</v>
      </c>
      <c r="I333" s="21" t="s">
        <v>995</v>
      </c>
      <c r="J333" s="46" t="s">
        <v>1112</v>
      </c>
      <c r="K333" s="46"/>
      <c r="L333" s="47">
        <v>0</v>
      </c>
      <c r="M333" s="48"/>
      <c r="N333" s="97">
        <v>33.43</v>
      </c>
      <c r="O333" s="49">
        <v>9.2499999999999999E-2</v>
      </c>
      <c r="P333" s="50">
        <v>0</v>
      </c>
      <c r="Q333" s="50">
        <v>0.12</v>
      </c>
      <c r="R333" s="50">
        <v>0</v>
      </c>
      <c r="S333" s="49">
        <v>0</v>
      </c>
      <c r="T333" s="46"/>
      <c r="U333" s="46">
        <v>50</v>
      </c>
      <c r="V333" s="51"/>
      <c r="W333" s="62"/>
      <c r="X333" s="62"/>
      <c r="Y333" s="23" t="str">
        <f t="shared" si="34"/>
        <v/>
      </c>
      <c r="Z333" s="23">
        <f t="shared" si="35"/>
        <v>267.44</v>
      </c>
      <c r="AA333" s="19">
        <f t="shared" si="36"/>
        <v>1</v>
      </c>
      <c r="AB333" s="19">
        <f t="shared" si="37"/>
        <v>0</v>
      </c>
      <c r="AC333" s="19">
        <f t="shared" si="38"/>
        <v>1</v>
      </c>
      <c r="AD333" s="23" t="str">
        <f t="shared" si="39"/>
        <v/>
      </c>
      <c r="AE333" s="23" t="str">
        <f t="shared" si="40"/>
        <v/>
      </c>
    </row>
    <row r="334" spans="2:31" x14ac:dyDescent="0.25">
      <c r="B334" s="18">
        <f t="shared" si="41"/>
        <v>312</v>
      </c>
      <c r="C334" s="25">
        <v>6600000000761</v>
      </c>
      <c r="D334" s="19"/>
      <c r="E334" s="19"/>
      <c r="F334" s="2"/>
      <c r="G334" s="20" t="s">
        <v>1006</v>
      </c>
      <c r="H334" s="21">
        <v>12</v>
      </c>
      <c r="I334" s="21" t="s">
        <v>995</v>
      </c>
      <c r="J334" s="46" t="s">
        <v>1073</v>
      </c>
      <c r="K334" s="46" t="s">
        <v>85</v>
      </c>
      <c r="L334" s="47" t="s">
        <v>1186</v>
      </c>
      <c r="M334" s="48"/>
      <c r="N334" s="97"/>
      <c r="O334" s="49"/>
      <c r="P334" s="50"/>
      <c r="Q334" s="50"/>
      <c r="R334" s="50"/>
      <c r="S334" s="49"/>
      <c r="T334" s="46"/>
      <c r="U334" s="46">
        <v>0</v>
      </c>
      <c r="V334" s="51"/>
      <c r="W334" s="62"/>
      <c r="X334" s="62"/>
      <c r="Y334" s="23" t="str">
        <f t="shared" si="34"/>
        <v/>
      </c>
      <c r="Z334" s="23" t="str">
        <f t="shared" si="35"/>
        <v/>
      </c>
      <c r="AA334" s="19">
        <f t="shared" si="36"/>
        <v>0</v>
      </c>
      <c r="AB334" s="19">
        <f t="shared" si="37"/>
        <v>0</v>
      </c>
      <c r="AC334" s="19">
        <f t="shared" si="38"/>
        <v>0</v>
      </c>
      <c r="AD334" s="23" t="str">
        <f t="shared" si="39"/>
        <v/>
      </c>
      <c r="AE334" s="23" t="str">
        <f t="shared" si="40"/>
        <v/>
      </c>
    </row>
    <row r="335" spans="2:31" x14ac:dyDescent="0.25">
      <c r="B335" s="18">
        <f t="shared" si="41"/>
        <v>313</v>
      </c>
      <c r="C335" s="25">
        <v>5200000010055</v>
      </c>
      <c r="D335" s="19"/>
      <c r="E335" s="19"/>
      <c r="F335" s="20"/>
      <c r="G335" s="20" t="s">
        <v>442</v>
      </c>
      <c r="H335" s="21">
        <v>40</v>
      </c>
      <c r="I335" s="21" t="s">
        <v>995</v>
      </c>
      <c r="J335" s="46" t="s">
        <v>1104</v>
      </c>
      <c r="K335" s="46"/>
      <c r="L335" s="47">
        <v>0</v>
      </c>
      <c r="M335" s="48"/>
      <c r="N335" s="97">
        <v>40.479999999999997</v>
      </c>
      <c r="O335" s="49">
        <v>9.2499999999999999E-2</v>
      </c>
      <c r="P335" s="50">
        <v>0</v>
      </c>
      <c r="Q335" s="50">
        <v>0.12</v>
      </c>
      <c r="R335" s="50">
        <v>0</v>
      </c>
      <c r="S335" s="49">
        <v>0</v>
      </c>
      <c r="T335" s="46"/>
      <c r="U335" s="46">
        <v>45</v>
      </c>
      <c r="V335" s="51"/>
      <c r="W335" s="62"/>
      <c r="X335" s="62"/>
      <c r="Y335" s="23" t="str">
        <f t="shared" si="34"/>
        <v/>
      </c>
      <c r="Z335" s="23">
        <f t="shared" si="35"/>
        <v>1619.1999999999998</v>
      </c>
      <c r="AA335" s="19">
        <f t="shared" si="36"/>
        <v>1</v>
      </c>
      <c r="AB335" s="19">
        <f t="shared" si="37"/>
        <v>0</v>
      </c>
      <c r="AC335" s="19">
        <f t="shared" si="38"/>
        <v>1</v>
      </c>
      <c r="AD335" s="23" t="str">
        <f t="shared" si="39"/>
        <v/>
      </c>
      <c r="AE335" s="23" t="str">
        <f t="shared" si="40"/>
        <v/>
      </c>
    </row>
    <row r="336" spans="2:31" x14ac:dyDescent="0.25">
      <c r="B336" s="18">
        <f t="shared" si="41"/>
        <v>314</v>
      </c>
      <c r="C336" s="25">
        <v>5500000000458</v>
      </c>
      <c r="D336" s="19"/>
      <c r="E336" s="19"/>
      <c r="F336" s="2"/>
      <c r="G336" s="20" t="s">
        <v>443</v>
      </c>
      <c r="H336" s="21">
        <v>3</v>
      </c>
      <c r="I336" s="21" t="s">
        <v>995</v>
      </c>
      <c r="J336" s="46" t="s">
        <v>1287</v>
      </c>
      <c r="K336" s="46"/>
      <c r="L336" s="47">
        <v>0</v>
      </c>
      <c r="M336" s="48"/>
      <c r="N336" s="97">
        <v>421.93</v>
      </c>
      <c r="O336" s="49">
        <v>9.2499999999999999E-2</v>
      </c>
      <c r="P336" s="50">
        <v>0</v>
      </c>
      <c r="Q336" s="50">
        <v>0.12</v>
      </c>
      <c r="R336" s="50">
        <v>0</v>
      </c>
      <c r="S336" s="49">
        <v>0</v>
      </c>
      <c r="T336" s="46"/>
      <c r="U336" s="46">
        <v>55</v>
      </c>
      <c r="V336" s="51"/>
      <c r="W336" s="62"/>
      <c r="X336" s="62"/>
      <c r="Y336" s="23" t="str">
        <f t="shared" si="34"/>
        <v/>
      </c>
      <c r="Z336" s="23">
        <f t="shared" si="35"/>
        <v>1265.79</v>
      </c>
      <c r="AA336" s="19">
        <f t="shared" si="36"/>
        <v>1</v>
      </c>
      <c r="AB336" s="19">
        <f t="shared" si="37"/>
        <v>0</v>
      </c>
      <c r="AC336" s="19">
        <f t="shared" si="38"/>
        <v>1</v>
      </c>
      <c r="AD336" s="23" t="str">
        <f t="shared" si="39"/>
        <v/>
      </c>
      <c r="AE336" s="23" t="str">
        <f t="shared" si="40"/>
        <v/>
      </c>
    </row>
    <row r="337" spans="2:31" x14ac:dyDescent="0.25">
      <c r="B337" s="18">
        <f t="shared" si="41"/>
        <v>315</v>
      </c>
      <c r="C337" s="25">
        <v>5500000001715</v>
      </c>
      <c r="D337" s="19"/>
      <c r="E337" s="19"/>
      <c r="F337" s="20"/>
      <c r="G337" s="20" t="s">
        <v>444</v>
      </c>
      <c r="H337" s="21">
        <v>1</v>
      </c>
      <c r="I337" s="21" t="s">
        <v>995</v>
      </c>
      <c r="J337" s="46" t="s">
        <v>1073</v>
      </c>
      <c r="K337" s="46" t="s">
        <v>85</v>
      </c>
      <c r="L337" s="47" t="s">
        <v>1188</v>
      </c>
      <c r="M337" s="48"/>
      <c r="N337" s="97"/>
      <c r="O337" s="49"/>
      <c r="P337" s="50"/>
      <c r="Q337" s="50"/>
      <c r="R337" s="50"/>
      <c r="S337" s="49"/>
      <c r="T337" s="46"/>
      <c r="U337" s="46">
        <v>0</v>
      </c>
      <c r="V337" s="51"/>
      <c r="W337" s="62"/>
      <c r="X337" s="62"/>
      <c r="Y337" s="23" t="str">
        <f t="shared" si="34"/>
        <v/>
      </c>
      <c r="Z337" s="23" t="str">
        <f t="shared" si="35"/>
        <v/>
      </c>
      <c r="AA337" s="19">
        <f t="shared" si="36"/>
        <v>0</v>
      </c>
      <c r="AB337" s="19">
        <f t="shared" si="37"/>
        <v>0</v>
      </c>
      <c r="AC337" s="19">
        <f t="shared" si="38"/>
        <v>0</v>
      </c>
      <c r="AD337" s="23" t="str">
        <f t="shared" si="39"/>
        <v/>
      </c>
      <c r="AE337" s="23" t="str">
        <f t="shared" si="40"/>
        <v/>
      </c>
    </row>
    <row r="338" spans="2:31" x14ac:dyDescent="0.25">
      <c r="B338" s="18">
        <f t="shared" si="41"/>
        <v>316</v>
      </c>
      <c r="C338" s="25">
        <v>5500000001716</v>
      </c>
      <c r="D338" s="19"/>
      <c r="E338" s="19"/>
      <c r="F338" s="2"/>
      <c r="G338" s="20" t="s">
        <v>445</v>
      </c>
      <c r="H338" s="21">
        <v>1</v>
      </c>
      <c r="I338" s="21" t="s">
        <v>995</v>
      </c>
      <c r="J338" s="46" t="s">
        <v>1073</v>
      </c>
      <c r="K338" s="46" t="s">
        <v>85</v>
      </c>
      <c r="L338" s="47" t="s">
        <v>1188</v>
      </c>
      <c r="M338" s="48"/>
      <c r="N338" s="97"/>
      <c r="O338" s="49"/>
      <c r="P338" s="50"/>
      <c r="Q338" s="50"/>
      <c r="R338" s="50"/>
      <c r="S338" s="49"/>
      <c r="T338" s="46"/>
      <c r="U338" s="46">
        <v>0</v>
      </c>
      <c r="V338" s="51"/>
      <c r="W338" s="62"/>
      <c r="X338" s="62"/>
      <c r="Y338" s="23" t="str">
        <f t="shared" si="34"/>
        <v/>
      </c>
      <c r="Z338" s="23" t="str">
        <f t="shared" si="35"/>
        <v/>
      </c>
      <c r="AA338" s="19">
        <f t="shared" si="36"/>
        <v>0</v>
      </c>
      <c r="AB338" s="19">
        <f t="shared" si="37"/>
        <v>0</v>
      </c>
      <c r="AC338" s="19">
        <f t="shared" si="38"/>
        <v>0</v>
      </c>
      <c r="AD338" s="23" t="str">
        <f t="shared" si="39"/>
        <v/>
      </c>
      <c r="AE338" s="23" t="str">
        <f t="shared" si="40"/>
        <v/>
      </c>
    </row>
    <row r="339" spans="2:31" x14ac:dyDescent="0.25">
      <c r="B339" s="18">
        <f t="shared" si="41"/>
        <v>317</v>
      </c>
      <c r="C339" s="25">
        <v>5500000000947</v>
      </c>
      <c r="D339" s="19"/>
      <c r="E339" s="19"/>
      <c r="F339" s="20"/>
      <c r="G339" s="20" t="s">
        <v>446</v>
      </c>
      <c r="H339" s="21">
        <v>3</v>
      </c>
      <c r="I339" s="21" t="s">
        <v>995</v>
      </c>
      <c r="J339" s="46" t="s">
        <v>1115</v>
      </c>
      <c r="K339" s="46"/>
      <c r="L339" s="47">
        <v>0</v>
      </c>
      <c r="M339" s="48"/>
      <c r="N339" s="97">
        <v>146.81</v>
      </c>
      <c r="O339" s="49">
        <v>9.2499999999999999E-2</v>
      </c>
      <c r="P339" s="50">
        <v>0</v>
      </c>
      <c r="Q339" s="50">
        <v>0.04</v>
      </c>
      <c r="R339" s="50">
        <v>0</v>
      </c>
      <c r="S339" s="49">
        <v>0</v>
      </c>
      <c r="T339" s="46"/>
      <c r="U339" s="46">
        <v>50</v>
      </c>
      <c r="V339" s="51"/>
      <c r="W339" s="62"/>
      <c r="X339" s="62"/>
      <c r="Y339" s="23" t="str">
        <f t="shared" si="34"/>
        <v/>
      </c>
      <c r="Z339" s="23">
        <f t="shared" si="35"/>
        <v>440.43</v>
      </c>
      <c r="AA339" s="19">
        <f t="shared" si="36"/>
        <v>1</v>
      </c>
      <c r="AB339" s="19">
        <f t="shared" si="37"/>
        <v>0</v>
      </c>
      <c r="AC339" s="19">
        <f t="shared" si="38"/>
        <v>1</v>
      </c>
      <c r="AD339" s="23" t="str">
        <f t="shared" si="39"/>
        <v/>
      </c>
      <c r="AE339" s="23" t="str">
        <f t="shared" si="40"/>
        <v/>
      </c>
    </row>
    <row r="340" spans="2:31" x14ac:dyDescent="0.25">
      <c r="B340" s="18">
        <f t="shared" si="41"/>
        <v>318</v>
      </c>
      <c r="C340" s="25">
        <v>5500000001668</v>
      </c>
      <c r="D340" s="19"/>
      <c r="E340" s="19"/>
      <c r="F340" s="2"/>
      <c r="G340" s="20" t="s">
        <v>447</v>
      </c>
      <c r="H340" s="21">
        <v>1</v>
      </c>
      <c r="I340" s="21" t="s">
        <v>995</v>
      </c>
      <c r="J340" s="46" t="s">
        <v>1073</v>
      </c>
      <c r="K340" s="46" t="s">
        <v>85</v>
      </c>
      <c r="L340" s="47" t="s">
        <v>1188</v>
      </c>
      <c r="M340" s="48"/>
      <c r="N340" s="97"/>
      <c r="O340" s="49"/>
      <c r="P340" s="50"/>
      <c r="Q340" s="50"/>
      <c r="R340" s="50"/>
      <c r="S340" s="49"/>
      <c r="T340" s="46"/>
      <c r="U340" s="46">
        <v>0</v>
      </c>
      <c r="V340" s="51"/>
      <c r="W340" s="62"/>
      <c r="X340" s="62"/>
      <c r="Y340" s="23" t="str">
        <f t="shared" si="34"/>
        <v/>
      </c>
      <c r="Z340" s="23" t="str">
        <f t="shared" si="35"/>
        <v/>
      </c>
      <c r="AA340" s="19">
        <f t="shared" si="36"/>
        <v>0</v>
      </c>
      <c r="AB340" s="19">
        <f t="shared" si="37"/>
        <v>0</v>
      </c>
      <c r="AC340" s="19">
        <f t="shared" si="38"/>
        <v>0</v>
      </c>
      <c r="AD340" s="23" t="str">
        <f t="shared" si="39"/>
        <v/>
      </c>
      <c r="AE340" s="23" t="str">
        <f t="shared" si="40"/>
        <v/>
      </c>
    </row>
    <row r="341" spans="2:31" x14ac:dyDescent="0.25">
      <c r="B341" s="18">
        <f t="shared" si="41"/>
        <v>319</v>
      </c>
      <c r="C341" s="25">
        <v>5500000000955</v>
      </c>
      <c r="D341" s="19"/>
      <c r="E341" s="19"/>
      <c r="F341" s="20"/>
      <c r="G341" s="20" t="s">
        <v>448</v>
      </c>
      <c r="H341" s="21">
        <v>7</v>
      </c>
      <c r="I341" s="21" t="s">
        <v>995</v>
      </c>
      <c r="J341" s="46" t="s">
        <v>1073</v>
      </c>
      <c r="K341" s="46" t="s">
        <v>85</v>
      </c>
      <c r="L341" s="47" t="s">
        <v>1188</v>
      </c>
      <c r="M341" s="48"/>
      <c r="N341" s="97"/>
      <c r="O341" s="49"/>
      <c r="P341" s="50"/>
      <c r="Q341" s="50"/>
      <c r="R341" s="50"/>
      <c r="S341" s="49"/>
      <c r="T341" s="46"/>
      <c r="U341" s="46">
        <v>0</v>
      </c>
      <c r="V341" s="51"/>
      <c r="W341" s="62"/>
      <c r="X341" s="62"/>
      <c r="Y341" s="23" t="str">
        <f t="shared" si="34"/>
        <v/>
      </c>
      <c r="Z341" s="23" t="str">
        <f t="shared" si="35"/>
        <v/>
      </c>
      <c r="AA341" s="19">
        <f t="shared" si="36"/>
        <v>0</v>
      </c>
      <c r="AB341" s="19">
        <f t="shared" si="37"/>
        <v>0</v>
      </c>
      <c r="AC341" s="19">
        <f t="shared" si="38"/>
        <v>0</v>
      </c>
      <c r="AD341" s="23" t="str">
        <f t="shared" si="39"/>
        <v/>
      </c>
      <c r="AE341" s="23" t="str">
        <f t="shared" si="40"/>
        <v/>
      </c>
    </row>
    <row r="342" spans="2:31" x14ac:dyDescent="0.25">
      <c r="B342" s="18">
        <f t="shared" si="41"/>
        <v>320</v>
      </c>
      <c r="C342" s="25">
        <v>5500000001712</v>
      </c>
      <c r="D342" s="19"/>
      <c r="E342" s="19"/>
      <c r="F342" s="2"/>
      <c r="G342" s="20" t="s">
        <v>449</v>
      </c>
      <c r="H342" s="21">
        <v>1</v>
      </c>
      <c r="I342" s="21" t="s">
        <v>995</v>
      </c>
      <c r="J342" s="46" t="s">
        <v>1073</v>
      </c>
      <c r="K342" s="46" t="s">
        <v>85</v>
      </c>
      <c r="L342" s="47" t="s">
        <v>1188</v>
      </c>
      <c r="M342" s="48"/>
      <c r="N342" s="97"/>
      <c r="O342" s="49"/>
      <c r="P342" s="50"/>
      <c r="Q342" s="50"/>
      <c r="R342" s="50"/>
      <c r="S342" s="49"/>
      <c r="T342" s="46"/>
      <c r="U342" s="46">
        <v>0</v>
      </c>
      <c r="V342" s="51"/>
      <c r="W342" s="62"/>
      <c r="X342" s="62"/>
      <c r="Y342" s="23" t="str">
        <f t="shared" si="34"/>
        <v/>
      </c>
      <c r="Z342" s="23" t="str">
        <f t="shared" si="35"/>
        <v/>
      </c>
      <c r="AA342" s="19">
        <f t="shared" si="36"/>
        <v>0</v>
      </c>
      <c r="AB342" s="19">
        <f t="shared" si="37"/>
        <v>0</v>
      </c>
      <c r="AC342" s="19">
        <f t="shared" si="38"/>
        <v>0</v>
      </c>
      <c r="AD342" s="23" t="str">
        <f t="shared" si="39"/>
        <v/>
      </c>
      <c r="AE342" s="23" t="str">
        <f t="shared" si="40"/>
        <v/>
      </c>
    </row>
    <row r="343" spans="2:31" x14ac:dyDescent="0.25">
      <c r="B343" s="18">
        <f t="shared" si="41"/>
        <v>321</v>
      </c>
      <c r="C343" s="25">
        <v>5500000000120</v>
      </c>
      <c r="D343" s="19"/>
      <c r="E343" s="19"/>
      <c r="F343" s="20"/>
      <c r="G343" s="20" t="s">
        <v>450</v>
      </c>
      <c r="H343" s="21">
        <v>1</v>
      </c>
      <c r="I343" s="21" t="s">
        <v>995</v>
      </c>
      <c r="J343" s="46" t="s">
        <v>1116</v>
      </c>
      <c r="K343" s="46"/>
      <c r="L343" s="47">
        <v>0</v>
      </c>
      <c r="M343" s="48"/>
      <c r="N343" s="97">
        <v>81.16</v>
      </c>
      <c r="O343" s="49">
        <v>9.2499999999999999E-2</v>
      </c>
      <c r="P343" s="50">
        <v>0</v>
      </c>
      <c r="Q343" s="50">
        <v>0.04</v>
      </c>
      <c r="R343" s="50">
        <v>0</v>
      </c>
      <c r="S343" s="49">
        <v>0</v>
      </c>
      <c r="T343" s="46"/>
      <c r="U343" s="46">
        <v>85</v>
      </c>
      <c r="V343" s="51"/>
      <c r="W343" s="62"/>
      <c r="X343" s="62"/>
      <c r="Y343" s="23" t="str">
        <f t="shared" ref="Y343:Y406" si="42">IF(M343&lt;&gt;"",$H343*M343,"")</f>
        <v/>
      </c>
      <c r="Z343" s="23">
        <f t="shared" ref="Z343:Z406" si="43">IF(N343&lt;&gt;"",$H343*N343,"")</f>
        <v>81.16</v>
      </c>
      <c r="AA343" s="19">
        <f t="shared" ref="AA343:AA406" si="44">IF(OR(M343&lt;&gt;"",N343&lt;&gt;""),1,0)</f>
        <v>1</v>
      </c>
      <c r="AB343" s="19">
        <f t="shared" ref="AB343:AB406" si="45">IF(M343&lt;&gt;0,1,0)</f>
        <v>0</v>
      </c>
      <c r="AC343" s="19">
        <f t="shared" ref="AC343:AC406" si="46">IF(N343&lt;&gt;0,1,0)</f>
        <v>1</v>
      </c>
      <c r="AD343" s="23" t="str">
        <f t="shared" ref="AD343:AD406" si="47">IF(W343&lt;&gt;"",$H343*W343,"")</f>
        <v/>
      </c>
      <c r="AE343" s="23" t="str">
        <f t="shared" ref="AE343:AE406" si="48">IF(X343&lt;&gt;"",$H343*X343,"")</f>
        <v/>
      </c>
    </row>
    <row r="344" spans="2:31" x14ac:dyDescent="0.25">
      <c r="B344" s="18">
        <f t="shared" ref="B344:B407" si="49">IF(G344="","",B343+1)</f>
        <v>322</v>
      </c>
      <c r="C344" s="25">
        <v>5500000000031</v>
      </c>
      <c r="D344" s="19"/>
      <c r="E344" s="19"/>
      <c r="F344" s="2"/>
      <c r="G344" s="20" t="s">
        <v>451</v>
      </c>
      <c r="H344" s="21">
        <v>1</v>
      </c>
      <c r="I344" s="21" t="s">
        <v>995</v>
      </c>
      <c r="J344" s="46" t="s">
        <v>1073</v>
      </c>
      <c r="K344" s="46" t="s">
        <v>85</v>
      </c>
      <c r="L344" s="47" t="s">
        <v>1188</v>
      </c>
      <c r="M344" s="48"/>
      <c r="N344" s="97"/>
      <c r="O344" s="49"/>
      <c r="P344" s="50"/>
      <c r="Q344" s="50"/>
      <c r="R344" s="50"/>
      <c r="S344" s="49"/>
      <c r="T344" s="46"/>
      <c r="U344" s="46">
        <v>0</v>
      </c>
      <c r="V344" s="51"/>
      <c r="W344" s="62"/>
      <c r="X344" s="62"/>
      <c r="Y344" s="23" t="str">
        <f t="shared" si="42"/>
        <v/>
      </c>
      <c r="Z344" s="23" t="str">
        <f t="shared" si="43"/>
        <v/>
      </c>
      <c r="AA344" s="19">
        <f t="shared" si="44"/>
        <v>0</v>
      </c>
      <c r="AB344" s="19">
        <f t="shared" si="45"/>
        <v>0</v>
      </c>
      <c r="AC344" s="19">
        <f t="shared" si="46"/>
        <v>0</v>
      </c>
      <c r="AD344" s="23" t="str">
        <f t="shared" si="47"/>
        <v/>
      </c>
      <c r="AE344" s="23" t="str">
        <f t="shared" si="48"/>
        <v/>
      </c>
    </row>
    <row r="345" spans="2:31" x14ac:dyDescent="0.25">
      <c r="B345" s="18">
        <f t="shared" si="49"/>
        <v>323</v>
      </c>
      <c r="C345" s="25">
        <v>5500000000034</v>
      </c>
      <c r="D345" s="19"/>
      <c r="E345" s="19"/>
      <c r="F345" s="20"/>
      <c r="G345" s="20" t="s">
        <v>452</v>
      </c>
      <c r="H345" s="21">
        <v>20</v>
      </c>
      <c r="I345" s="21" t="s">
        <v>995</v>
      </c>
      <c r="J345" s="46" t="s">
        <v>1073</v>
      </c>
      <c r="K345" s="46" t="s">
        <v>85</v>
      </c>
      <c r="L345" s="47" t="s">
        <v>1188</v>
      </c>
      <c r="M345" s="48"/>
      <c r="N345" s="97"/>
      <c r="O345" s="49"/>
      <c r="P345" s="50"/>
      <c r="Q345" s="50"/>
      <c r="R345" s="50"/>
      <c r="S345" s="49"/>
      <c r="T345" s="46"/>
      <c r="U345" s="46">
        <v>0</v>
      </c>
      <c r="V345" s="51"/>
      <c r="W345" s="62"/>
      <c r="X345" s="62"/>
      <c r="Y345" s="23" t="str">
        <f t="shared" si="42"/>
        <v/>
      </c>
      <c r="Z345" s="23" t="str">
        <f t="shared" si="43"/>
        <v/>
      </c>
      <c r="AA345" s="19">
        <f t="shared" si="44"/>
        <v>0</v>
      </c>
      <c r="AB345" s="19">
        <f t="shared" si="45"/>
        <v>0</v>
      </c>
      <c r="AC345" s="19">
        <f t="shared" si="46"/>
        <v>0</v>
      </c>
      <c r="AD345" s="23" t="str">
        <f t="shared" si="47"/>
        <v/>
      </c>
      <c r="AE345" s="23" t="str">
        <f t="shared" si="48"/>
        <v/>
      </c>
    </row>
    <row r="346" spans="2:31" x14ac:dyDescent="0.25">
      <c r="B346" s="18">
        <f t="shared" si="49"/>
        <v>324</v>
      </c>
      <c r="C346" s="25">
        <v>5500000001485</v>
      </c>
      <c r="D346" s="19"/>
      <c r="E346" s="19"/>
      <c r="F346" s="2"/>
      <c r="G346" s="20" t="s">
        <v>453</v>
      </c>
      <c r="H346" s="21">
        <v>1</v>
      </c>
      <c r="I346" s="21" t="s">
        <v>995</v>
      </c>
      <c r="J346" s="46" t="s">
        <v>1073</v>
      </c>
      <c r="K346" s="46" t="s">
        <v>85</v>
      </c>
      <c r="L346" s="47" t="s">
        <v>1188</v>
      </c>
      <c r="M346" s="48"/>
      <c r="N346" s="97"/>
      <c r="O346" s="49"/>
      <c r="P346" s="50"/>
      <c r="Q346" s="50"/>
      <c r="R346" s="50"/>
      <c r="S346" s="49"/>
      <c r="T346" s="46"/>
      <c r="U346" s="46">
        <v>0</v>
      </c>
      <c r="V346" s="51"/>
      <c r="W346" s="62"/>
      <c r="X346" s="62"/>
      <c r="Y346" s="23" t="str">
        <f t="shared" si="42"/>
        <v/>
      </c>
      <c r="Z346" s="23" t="str">
        <f t="shared" si="43"/>
        <v/>
      </c>
      <c r="AA346" s="19">
        <f t="shared" si="44"/>
        <v>0</v>
      </c>
      <c r="AB346" s="19">
        <f t="shared" si="45"/>
        <v>0</v>
      </c>
      <c r="AC346" s="19">
        <f t="shared" si="46"/>
        <v>0</v>
      </c>
      <c r="AD346" s="23" t="str">
        <f t="shared" si="47"/>
        <v/>
      </c>
      <c r="AE346" s="23" t="str">
        <f t="shared" si="48"/>
        <v/>
      </c>
    </row>
    <row r="347" spans="2:31" x14ac:dyDescent="0.25">
      <c r="B347" s="18">
        <f t="shared" si="49"/>
        <v>325</v>
      </c>
      <c r="C347" s="25">
        <v>5500000000114</v>
      </c>
      <c r="D347" s="19"/>
      <c r="E347" s="19"/>
      <c r="F347" s="2"/>
      <c r="G347" s="20" t="s">
        <v>454</v>
      </c>
      <c r="H347" s="21">
        <v>1</v>
      </c>
      <c r="I347" s="21" t="s">
        <v>995</v>
      </c>
      <c r="J347" s="46" t="s">
        <v>1073</v>
      </c>
      <c r="K347" s="46" t="s">
        <v>85</v>
      </c>
      <c r="L347" s="47" t="s">
        <v>1188</v>
      </c>
      <c r="M347" s="48"/>
      <c r="N347" s="97"/>
      <c r="O347" s="49"/>
      <c r="P347" s="50"/>
      <c r="Q347" s="50"/>
      <c r="R347" s="50"/>
      <c r="S347" s="49"/>
      <c r="T347" s="46"/>
      <c r="U347" s="46">
        <v>0</v>
      </c>
      <c r="V347" s="51"/>
      <c r="W347" s="62"/>
      <c r="X347" s="62"/>
      <c r="Y347" s="23" t="str">
        <f t="shared" si="42"/>
        <v/>
      </c>
      <c r="Z347" s="23" t="str">
        <f t="shared" si="43"/>
        <v/>
      </c>
      <c r="AA347" s="19">
        <f t="shared" si="44"/>
        <v>0</v>
      </c>
      <c r="AB347" s="19">
        <f t="shared" si="45"/>
        <v>0</v>
      </c>
      <c r="AC347" s="19">
        <f t="shared" si="46"/>
        <v>0</v>
      </c>
      <c r="AD347" s="23" t="str">
        <f t="shared" si="47"/>
        <v/>
      </c>
      <c r="AE347" s="23" t="str">
        <f t="shared" si="48"/>
        <v/>
      </c>
    </row>
    <row r="348" spans="2:31" x14ac:dyDescent="0.25">
      <c r="B348" s="18">
        <f t="shared" si="49"/>
        <v>326</v>
      </c>
      <c r="C348" s="25">
        <v>5500000000253</v>
      </c>
      <c r="D348" s="19"/>
      <c r="E348" s="19"/>
      <c r="F348" s="20"/>
      <c r="G348" s="20" t="s">
        <v>455</v>
      </c>
      <c r="H348" s="21">
        <v>1</v>
      </c>
      <c r="I348" s="21" t="s">
        <v>995</v>
      </c>
      <c r="J348" s="46" t="s">
        <v>1116</v>
      </c>
      <c r="K348" s="46"/>
      <c r="L348" s="47">
        <v>0</v>
      </c>
      <c r="M348" s="48"/>
      <c r="N348" s="97">
        <v>124.05</v>
      </c>
      <c r="O348" s="49">
        <v>9.2499999999999999E-2</v>
      </c>
      <c r="P348" s="50">
        <v>0</v>
      </c>
      <c r="Q348" s="50">
        <v>0.04</v>
      </c>
      <c r="R348" s="50">
        <v>0</v>
      </c>
      <c r="S348" s="49">
        <v>0</v>
      </c>
      <c r="T348" s="46"/>
      <c r="U348" s="46">
        <v>85</v>
      </c>
      <c r="V348" s="51"/>
      <c r="W348" s="62"/>
      <c r="X348" s="62"/>
      <c r="Y348" s="23" t="str">
        <f t="shared" si="42"/>
        <v/>
      </c>
      <c r="Z348" s="23">
        <f t="shared" si="43"/>
        <v>124.05</v>
      </c>
      <c r="AA348" s="19">
        <f t="shared" si="44"/>
        <v>1</v>
      </c>
      <c r="AB348" s="19">
        <f t="shared" si="45"/>
        <v>0</v>
      </c>
      <c r="AC348" s="19">
        <f t="shared" si="46"/>
        <v>1</v>
      </c>
      <c r="AD348" s="23" t="str">
        <f t="shared" si="47"/>
        <v/>
      </c>
      <c r="AE348" s="23" t="str">
        <f t="shared" si="48"/>
        <v/>
      </c>
    </row>
    <row r="349" spans="2:31" x14ac:dyDescent="0.25">
      <c r="B349" s="18">
        <f t="shared" si="49"/>
        <v>327</v>
      </c>
      <c r="C349" s="25">
        <v>5500000000643</v>
      </c>
      <c r="D349" s="19"/>
      <c r="E349" s="19"/>
      <c r="F349" s="2"/>
      <c r="G349" s="20" t="s">
        <v>456</v>
      </c>
      <c r="H349" s="21">
        <v>1</v>
      </c>
      <c r="I349" s="21" t="s">
        <v>995</v>
      </c>
      <c r="J349" s="46" t="s">
        <v>1116</v>
      </c>
      <c r="K349" s="46"/>
      <c r="L349" s="47">
        <v>0</v>
      </c>
      <c r="M349" s="48"/>
      <c r="N349" s="97">
        <v>121.78</v>
      </c>
      <c r="O349" s="49">
        <v>9.2499999999999999E-2</v>
      </c>
      <c r="P349" s="50">
        <v>0</v>
      </c>
      <c r="Q349" s="50">
        <v>0.04</v>
      </c>
      <c r="R349" s="50">
        <v>0</v>
      </c>
      <c r="S349" s="49">
        <v>0</v>
      </c>
      <c r="T349" s="46"/>
      <c r="U349" s="46">
        <v>85</v>
      </c>
      <c r="V349" s="51"/>
      <c r="W349" s="62"/>
      <c r="X349" s="62"/>
      <c r="Y349" s="23" t="str">
        <f t="shared" si="42"/>
        <v/>
      </c>
      <c r="Z349" s="23">
        <f t="shared" si="43"/>
        <v>121.78</v>
      </c>
      <c r="AA349" s="19">
        <f t="shared" si="44"/>
        <v>1</v>
      </c>
      <c r="AB349" s="19">
        <f t="shared" si="45"/>
        <v>0</v>
      </c>
      <c r="AC349" s="19">
        <f t="shared" si="46"/>
        <v>1</v>
      </c>
      <c r="AD349" s="23" t="str">
        <f t="shared" si="47"/>
        <v/>
      </c>
      <c r="AE349" s="23" t="str">
        <f t="shared" si="48"/>
        <v/>
      </c>
    </row>
    <row r="350" spans="2:31" x14ac:dyDescent="0.25">
      <c r="B350" s="18">
        <f t="shared" si="49"/>
        <v>328</v>
      </c>
      <c r="C350" s="25">
        <v>5500000000040</v>
      </c>
      <c r="D350" s="19"/>
      <c r="E350" s="19"/>
      <c r="F350" s="20"/>
      <c r="G350" s="20" t="s">
        <v>457</v>
      </c>
      <c r="H350" s="21">
        <v>1</v>
      </c>
      <c r="I350" s="21" t="s">
        <v>995</v>
      </c>
      <c r="J350" s="46" t="s">
        <v>1117</v>
      </c>
      <c r="K350" s="46"/>
      <c r="L350" s="47">
        <v>0</v>
      </c>
      <c r="M350" s="48"/>
      <c r="N350" s="97">
        <v>174.82</v>
      </c>
      <c r="O350" s="49">
        <v>9.2499999999999999E-2</v>
      </c>
      <c r="P350" s="50">
        <v>0</v>
      </c>
      <c r="Q350" s="50">
        <v>0.04</v>
      </c>
      <c r="R350" s="50">
        <v>0</v>
      </c>
      <c r="S350" s="49">
        <v>0</v>
      </c>
      <c r="T350" s="46"/>
      <c r="U350" s="46">
        <v>85</v>
      </c>
      <c r="V350" s="51"/>
      <c r="W350" s="62"/>
      <c r="X350" s="62"/>
      <c r="Y350" s="23" t="str">
        <f t="shared" si="42"/>
        <v/>
      </c>
      <c r="Z350" s="23">
        <f t="shared" si="43"/>
        <v>174.82</v>
      </c>
      <c r="AA350" s="19">
        <f t="shared" si="44"/>
        <v>1</v>
      </c>
      <c r="AB350" s="19">
        <f t="shared" si="45"/>
        <v>0</v>
      </c>
      <c r="AC350" s="19">
        <f t="shared" si="46"/>
        <v>1</v>
      </c>
      <c r="AD350" s="23" t="str">
        <f t="shared" si="47"/>
        <v/>
      </c>
      <c r="AE350" s="23" t="str">
        <f t="shared" si="48"/>
        <v/>
      </c>
    </row>
    <row r="351" spans="2:31" x14ac:dyDescent="0.25">
      <c r="B351" s="18">
        <f t="shared" si="49"/>
        <v>329</v>
      </c>
      <c r="C351" s="25">
        <v>5500000000254</v>
      </c>
      <c r="D351" s="19"/>
      <c r="E351" s="19"/>
      <c r="F351" s="2"/>
      <c r="G351" s="20" t="s">
        <v>458</v>
      </c>
      <c r="H351" s="21">
        <v>1</v>
      </c>
      <c r="I351" s="21" t="s">
        <v>995</v>
      </c>
      <c r="J351" s="46" t="s">
        <v>1118</v>
      </c>
      <c r="K351" s="46"/>
      <c r="L351" s="47">
        <v>0</v>
      </c>
      <c r="M351" s="48"/>
      <c r="N351" s="97">
        <v>165.04</v>
      </c>
      <c r="O351" s="49">
        <v>9.2499999999999999E-2</v>
      </c>
      <c r="P351" s="50">
        <v>0</v>
      </c>
      <c r="Q351" s="50">
        <v>0.04</v>
      </c>
      <c r="R351" s="50">
        <v>0</v>
      </c>
      <c r="S351" s="49">
        <v>0</v>
      </c>
      <c r="T351" s="46"/>
      <c r="U351" s="46">
        <v>85</v>
      </c>
      <c r="V351" s="51"/>
      <c r="W351" s="62"/>
      <c r="X351" s="62"/>
      <c r="Y351" s="23" t="str">
        <f t="shared" si="42"/>
        <v/>
      </c>
      <c r="Z351" s="23">
        <f t="shared" si="43"/>
        <v>165.04</v>
      </c>
      <c r="AA351" s="19">
        <f t="shared" si="44"/>
        <v>1</v>
      </c>
      <c r="AB351" s="19">
        <f t="shared" si="45"/>
        <v>0</v>
      </c>
      <c r="AC351" s="19">
        <f t="shared" si="46"/>
        <v>1</v>
      </c>
      <c r="AD351" s="23" t="str">
        <f t="shared" si="47"/>
        <v/>
      </c>
      <c r="AE351" s="23" t="str">
        <f t="shared" si="48"/>
        <v/>
      </c>
    </row>
    <row r="352" spans="2:31" x14ac:dyDescent="0.25">
      <c r="B352" s="18">
        <f t="shared" si="49"/>
        <v>330</v>
      </c>
      <c r="C352" s="25">
        <v>5500000000059</v>
      </c>
      <c r="D352" s="19"/>
      <c r="E352" s="19"/>
      <c r="F352" s="20"/>
      <c r="G352" s="20" t="s">
        <v>459</v>
      </c>
      <c r="H352" s="21">
        <v>1</v>
      </c>
      <c r="I352" s="21" t="s">
        <v>995</v>
      </c>
      <c r="J352" s="46" t="s">
        <v>1117</v>
      </c>
      <c r="K352" s="46"/>
      <c r="L352" s="47">
        <v>0</v>
      </c>
      <c r="M352" s="48"/>
      <c r="N352" s="97">
        <v>161.43</v>
      </c>
      <c r="O352" s="49">
        <v>9.2499999999999999E-2</v>
      </c>
      <c r="P352" s="50">
        <v>0</v>
      </c>
      <c r="Q352" s="50">
        <v>0.12</v>
      </c>
      <c r="R352" s="50">
        <v>0</v>
      </c>
      <c r="S352" s="49">
        <v>0</v>
      </c>
      <c r="T352" s="46"/>
      <c r="U352" s="46">
        <v>50</v>
      </c>
      <c r="V352" s="51"/>
      <c r="W352" s="62"/>
      <c r="X352" s="62"/>
      <c r="Y352" s="23" t="str">
        <f t="shared" si="42"/>
        <v/>
      </c>
      <c r="Z352" s="23">
        <f t="shared" si="43"/>
        <v>161.43</v>
      </c>
      <c r="AA352" s="19">
        <f t="shared" si="44"/>
        <v>1</v>
      </c>
      <c r="AB352" s="19">
        <f t="shared" si="45"/>
        <v>0</v>
      </c>
      <c r="AC352" s="19">
        <f t="shared" si="46"/>
        <v>1</v>
      </c>
      <c r="AD352" s="23" t="str">
        <f t="shared" si="47"/>
        <v/>
      </c>
      <c r="AE352" s="23" t="str">
        <f t="shared" si="48"/>
        <v/>
      </c>
    </row>
    <row r="353" spans="2:31" x14ac:dyDescent="0.25">
      <c r="B353" s="18">
        <f t="shared" si="49"/>
        <v>331</v>
      </c>
      <c r="C353" s="25">
        <v>5500000000255</v>
      </c>
      <c r="D353" s="19"/>
      <c r="E353" s="19"/>
      <c r="F353" s="20"/>
      <c r="G353" s="20" t="s">
        <v>460</v>
      </c>
      <c r="H353" s="21">
        <v>1</v>
      </c>
      <c r="I353" s="21" t="s">
        <v>995</v>
      </c>
      <c r="J353" s="46" t="s">
        <v>1116</v>
      </c>
      <c r="K353" s="46"/>
      <c r="L353" s="47">
        <v>0</v>
      </c>
      <c r="M353" s="48"/>
      <c r="N353" s="97">
        <v>147.97999999999999</v>
      </c>
      <c r="O353" s="49">
        <v>9.2499999999999999E-2</v>
      </c>
      <c r="P353" s="50">
        <v>0</v>
      </c>
      <c r="Q353" s="50">
        <v>0.04</v>
      </c>
      <c r="R353" s="50">
        <v>0</v>
      </c>
      <c r="S353" s="49">
        <v>0</v>
      </c>
      <c r="T353" s="46"/>
      <c r="U353" s="46">
        <v>85</v>
      </c>
      <c r="V353" s="51"/>
      <c r="W353" s="62"/>
      <c r="X353" s="62"/>
      <c r="Y353" s="23" t="str">
        <f t="shared" si="42"/>
        <v/>
      </c>
      <c r="Z353" s="23">
        <f t="shared" si="43"/>
        <v>147.97999999999999</v>
      </c>
      <c r="AA353" s="19">
        <f t="shared" si="44"/>
        <v>1</v>
      </c>
      <c r="AB353" s="19">
        <f t="shared" si="45"/>
        <v>0</v>
      </c>
      <c r="AC353" s="19">
        <f t="shared" si="46"/>
        <v>1</v>
      </c>
      <c r="AD353" s="23" t="str">
        <f t="shared" si="47"/>
        <v/>
      </c>
      <c r="AE353" s="23" t="str">
        <f t="shared" si="48"/>
        <v/>
      </c>
    </row>
    <row r="354" spans="2:31" x14ac:dyDescent="0.25">
      <c r="B354" s="18">
        <f t="shared" si="49"/>
        <v>332</v>
      </c>
      <c r="C354" s="25">
        <v>5500000000954</v>
      </c>
      <c r="D354" s="19"/>
      <c r="E354" s="19"/>
      <c r="F354" s="2"/>
      <c r="G354" s="20" t="s">
        <v>461</v>
      </c>
      <c r="H354" s="21">
        <v>13</v>
      </c>
      <c r="I354" s="21" t="s">
        <v>995</v>
      </c>
      <c r="J354" s="46" t="s">
        <v>1073</v>
      </c>
      <c r="K354" s="46" t="s">
        <v>85</v>
      </c>
      <c r="L354" s="47" t="s">
        <v>1188</v>
      </c>
      <c r="M354" s="48"/>
      <c r="N354" s="97"/>
      <c r="O354" s="49"/>
      <c r="P354" s="50"/>
      <c r="Q354" s="50"/>
      <c r="R354" s="50"/>
      <c r="S354" s="49"/>
      <c r="T354" s="46"/>
      <c r="U354" s="46">
        <v>0</v>
      </c>
      <c r="V354" s="51"/>
      <c r="W354" s="62"/>
      <c r="X354" s="62"/>
      <c r="Y354" s="23" t="str">
        <f t="shared" si="42"/>
        <v/>
      </c>
      <c r="Z354" s="23" t="str">
        <f t="shared" si="43"/>
        <v/>
      </c>
      <c r="AA354" s="19">
        <f t="shared" si="44"/>
        <v>0</v>
      </c>
      <c r="AB354" s="19">
        <f t="shared" si="45"/>
        <v>0</v>
      </c>
      <c r="AC354" s="19">
        <f t="shared" si="46"/>
        <v>0</v>
      </c>
      <c r="AD354" s="23" t="str">
        <f t="shared" si="47"/>
        <v/>
      </c>
      <c r="AE354" s="23" t="str">
        <f t="shared" si="48"/>
        <v/>
      </c>
    </row>
    <row r="355" spans="2:31" x14ac:dyDescent="0.25">
      <c r="B355" s="18">
        <f t="shared" si="49"/>
        <v>333</v>
      </c>
      <c r="C355" s="25">
        <v>5500000000062</v>
      </c>
      <c r="D355" s="19"/>
      <c r="E355" s="19"/>
      <c r="F355" s="20"/>
      <c r="G355" s="20" t="s">
        <v>462</v>
      </c>
      <c r="H355" s="21">
        <v>7</v>
      </c>
      <c r="I355" s="21" t="s">
        <v>995</v>
      </c>
      <c r="J355" s="46" t="s">
        <v>1073</v>
      </c>
      <c r="K355" s="46" t="s">
        <v>85</v>
      </c>
      <c r="L355" s="47" t="s">
        <v>1188</v>
      </c>
      <c r="M355" s="48"/>
      <c r="N355" s="97"/>
      <c r="O355" s="49"/>
      <c r="P355" s="50"/>
      <c r="Q355" s="50"/>
      <c r="R355" s="50"/>
      <c r="S355" s="49"/>
      <c r="T355" s="46"/>
      <c r="U355" s="46">
        <v>0</v>
      </c>
      <c r="V355" s="51"/>
      <c r="W355" s="62"/>
      <c r="X355" s="62"/>
      <c r="Y355" s="23" t="str">
        <f t="shared" si="42"/>
        <v/>
      </c>
      <c r="Z355" s="23" t="str">
        <f t="shared" si="43"/>
        <v/>
      </c>
      <c r="AA355" s="19">
        <f t="shared" si="44"/>
        <v>0</v>
      </c>
      <c r="AB355" s="19">
        <f t="shared" si="45"/>
        <v>0</v>
      </c>
      <c r="AC355" s="19">
        <f t="shared" si="46"/>
        <v>0</v>
      </c>
      <c r="AD355" s="23" t="str">
        <f t="shared" si="47"/>
        <v/>
      </c>
      <c r="AE355" s="23" t="str">
        <f t="shared" si="48"/>
        <v/>
      </c>
    </row>
    <row r="356" spans="2:31" x14ac:dyDescent="0.25">
      <c r="B356" s="18">
        <f t="shared" si="49"/>
        <v>334</v>
      </c>
      <c r="C356" s="25">
        <v>5500000001527</v>
      </c>
      <c r="D356" s="19"/>
      <c r="E356" s="19"/>
      <c r="F356" s="2"/>
      <c r="G356" s="20" t="s">
        <v>452</v>
      </c>
      <c r="H356" s="21">
        <v>1</v>
      </c>
      <c r="I356" s="21" t="s">
        <v>995</v>
      </c>
      <c r="J356" s="46" t="s">
        <v>1073</v>
      </c>
      <c r="K356" s="46" t="s">
        <v>85</v>
      </c>
      <c r="L356" s="47" t="s">
        <v>1188</v>
      </c>
      <c r="M356" s="48"/>
      <c r="N356" s="97"/>
      <c r="O356" s="49"/>
      <c r="P356" s="50"/>
      <c r="Q356" s="50"/>
      <c r="R356" s="50"/>
      <c r="S356" s="49"/>
      <c r="T356" s="46"/>
      <c r="U356" s="46">
        <v>0</v>
      </c>
      <c r="V356" s="51"/>
      <c r="W356" s="62"/>
      <c r="X356" s="62"/>
      <c r="Y356" s="23" t="str">
        <f t="shared" si="42"/>
        <v/>
      </c>
      <c r="Z356" s="23" t="str">
        <f t="shared" si="43"/>
        <v/>
      </c>
      <c r="AA356" s="19">
        <f t="shared" si="44"/>
        <v>0</v>
      </c>
      <c r="AB356" s="19">
        <f t="shared" si="45"/>
        <v>0</v>
      </c>
      <c r="AC356" s="19">
        <f t="shared" si="46"/>
        <v>0</v>
      </c>
      <c r="AD356" s="23" t="str">
        <f t="shared" si="47"/>
        <v/>
      </c>
      <c r="AE356" s="23" t="str">
        <f t="shared" si="48"/>
        <v/>
      </c>
    </row>
    <row r="357" spans="2:31" x14ac:dyDescent="0.25">
      <c r="B357" s="18">
        <f t="shared" si="49"/>
        <v>335</v>
      </c>
      <c r="C357" s="25">
        <v>5500000000063</v>
      </c>
      <c r="D357" s="19"/>
      <c r="E357" s="19"/>
      <c r="F357" s="20"/>
      <c r="G357" s="20" t="s">
        <v>463</v>
      </c>
      <c r="H357" s="21">
        <v>7</v>
      </c>
      <c r="I357" s="21" t="s">
        <v>995</v>
      </c>
      <c r="J357" s="46" t="s">
        <v>1073</v>
      </c>
      <c r="K357" s="46" t="s">
        <v>85</v>
      </c>
      <c r="L357" s="47" t="s">
        <v>1188</v>
      </c>
      <c r="M357" s="48"/>
      <c r="N357" s="97"/>
      <c r="O357" s="49"/>
      <c r="P357" s="50"/>
      <c r="Q357" s="50"/>
      <c r="R357" s="50"/>
      <c r="S357" s="49"/>
      <c r="T357" s="46"/>
      <c r="U357" s="46">
        <v>0</v>
      </c>
      <c r="V357" s="51"/>
      <c r="W357" s="62"/>
      <c r="X357" s="62"/>
      <c r="Y357" s="23" t="str">
        <f t="shared" si="42"/>
        <v/>
      </c>
      <c r="Z357" s="23" t="str">
        <f t="shared" si="43"/>
        <v/>
      </c>
      <c r="AA357" s="19">
        <f t="shared" si="44"/>
        <v>0</v>
      </c>
      <c r="AB357" s="19">
        <f t="shared" si="45"/>
        <v>0</v>
      </c>
      <c r="AC357" s="19">
        <f t="shared" si="46"/>
        <v>0</v>
      </c>
      <c r="AD357" s="23" t="str">
        <f t="shared" si="47"/>
        <v/>
      </c>
      <c r="AE357" s="23" t="str">
        <f t="shared" si="48"/>
        <v/>
      </c>
    </row>
    <row r="358" spans="2:31" x14ac:dyDescent="0.25">
      <c r="B358" s="18">
        <f t="shared" si="49"/>
        <v>336</v>
      </c>
      <c r="C358" s="25">
        <v>5500000000105</v>
      </c>
      <c r="D358" s="19"/>
      <c r="E358" s="19"/>
      <c r="F358" s="20"/>
      <c r="G358" s="20" t="s">
        <v>464</v>
      </c>
      <c r="H358" s="21">
        <v>1</v>
      </c>
      <c r="I358" s="21" t="s">
        <v>995</v>
      </c>
      <c r="J358" s="46" t="s">
        <v>1116</v>
      </c>
      <c r="K358" s="46"/>
      <c r="L358" s="47">
        <v>0</v>
      </c>
      <c r="M358" s="48"/>
      <c r="N358" s="97">
        <v>37.21</v>
      </c>
      <c r="O358" s="49">
        <v>9.2499999999999999E-2</v>
      </c>
      <c r="P358" s="50">
        <v>0</v>
      </c>
      <c r="Q358" s="50">
        <v>0.04</v>
      </c>
      <c r="R358" s="50">
        <v>0</v>
      </c>
      <c r="S358" s="49">
        <v>0</v>
      </c>
      <c r="T358" s="46"/>
      <c r="U358" s="46">
        <v>50</v>
      </c>
      <c r="V358" s="51"/>
      <c r="W358" s="62"/>
      <c r="X358" s="62"/>
      <c r="Y358" s="23" t="str">
        <f t="shared" si="42"/>
        <v/>
      </c>
      <c r="Z358" s="23">
        <f t="shared" si="43"/>
        <v>37.21</v>
      </c>
      <c r="AA358" s="19">
        <f t="shared" si="44"/>
        <v>1</v>
      </c>
      <c r="AB358" s="19">
        <f t="shared" si="45"/>
        <v>0</v>
      </c>
      <c r="AC358" s="19">
        <f t="shared" si="46"/>
        <v>1</v>
      </c>
      <c r="AD358" s="23" t="str">
        <f t="shared" si="47"/>
        <v/>
      </c>
      <c r="AE358" s="23" t="str">
        <f t="shared" si="48"/>
        <v/>
      </c>
    </row>
    <row r="359" spans="2:31" x14ac:dyDescent="0.25">
      <c r="B359" s="18">
        <f t="shared" si="49"/>
        <v>337</v>
      </c>
      <c r="C359" s="25">
        <v>5500000001190</v>
      </c>
      <c r="D359" s="19"/>
      <c r="E359" s="19"/>
      <c r="F359" s="2"/>
      <c r="G359" s="20" t="s">
        <v>465</v>
      </c>
      <c r="H359" s="21">
        <v>1</v>
      </c>
      <c r="I359" s="21" t="s">
        <v>995</v>
      </c>
      <c r="J359" s="46" t="s">
        <v>1116</v>
      </c>
      <c r="K359" s="46"/>
      <c r="L359" s="47">
        <v>0</v>
      </c>
      <c r="M359" s="48"/>
      <c r="N359" s="97">
        <v>37.21</v>
      </c>
      <c r="O359" s="49">
        <v>9.2499999999999999E-2</v>
      </c>
      <c r="P359" s="50">
        <v>0</v>
      </c>
      <c r="Q359" s="50">
        <v>0.04</v>
      </c>
      <c r="R359" s="50">
        <v>0</v>
      </c>
      <c r="S359" s="49">
        <v>0</v>
      </c>
      <c r="T359" s="46"/>
      <c r="U359" s="46">
        <v>50</v>
      </c>
      <c r="V359" s="51"/>
      <c r="W359" s="62"/>
      <c r="X359" s="62"/>
      <c r="Y359" s="23" t="str">
        <f t="shared" si="42"/>
        <v/>
      </c>
      <c r="Z359" s="23">
        <f t="shared" si="43"/>
        <v>37.21</v>
      </c>
      <c r="AA359" s="19">
        <f t="shared" si="44"/>
        <v>1</v>
      </c>
      <c r="AB359" s="19">
        <f t="shared" si="45"/>
        <v>0</v>
      </c>
      <c r="AC359" s="19">
        <f t="shared" si="46"/>
        <v>1</v>
      </c>
      <c r="AD359" s="23" t="str">
        <f t="shared" si="47"/>
        <v/>
      </c>
      <c r="AE359" s="23" t="str">
        <f t="shared" si="48"/>
        <v/>
      </c>
    </row>
    <row r="360" spans="2:31" x14ac:dyDescent="0.25">
      <c r="B360" s="18">
        <f t="shared" si="49"/>
        <v>338</v>
      </c>
      <c r="C360" s="25">
        <v>5200000018125</v>
      </c>
      <c r="D360" s="19"/>
      <c r="E360" s="19"/>
      <c r="F360" s="2"/>
      <c r="G360" s="20" t="s">
        <v>466</v>
      </c>
      <c r="H360" s="21">
        <v>4</v>
      </c>
      <c r="I360" s="21" t="s">
        <v>995</v>
      </c>
      <c r="J360" s="46" t="s">
        <v>1073</v>
      </c>
      <c r="K360" s="46" t="s">
        <v>85</v>
      </c>
      <c r="L360" s="47" t="s">
        <v>1188</v>
      </c>
      <c r="M360" s="48"/>
      <c r="N360" s="97"/>
      <c r="O360" s="49"/>
      <c r="P360" s="50"/>
      <c r="Q360" s="50"/>
      <c r="R360" s="50"/>
      <c r="S360" s="49"/>
      <c r="T360" s="46"/>
      <c r="U360" s="46">
        <v>0</v>
      </c>
      <c r="V360" s="51"/>
      <c r="W360" s="62"/>
      <c r="X360" s="62"/>
      <c r="Y360" s="23" t="str">
        <f t="shared" si="42"/>
        <v/>
      </c>
      <c r="Z360" s="23" t="str">
        <f t="shared" si="43"/>
        <v/>
      </c>
      <c r="AA360" s="19">
        <f t="shared" si="44"/>
        <v>0</v>
      </c>
      <c r="AB360" s="19">
        <f t="shared" si="45"/>
        <v>0</v>
      </c>
      <c r="AC360" s="19">
        <f t="shared" si="46"/>
        <v>0</v>
      </c>
      <c r="AD360" s="23" t="str">
        <f t="shared" si="47"/>
        <v/>
      </c>
      <c r="AE360" s="23" t="str">
        <f t="shared" si="48"/>
        <v/>
      </c>
    </row>
    <row r="361" spans="2:31" x14ac:dyDescent="0.25">
      <c r="B361" s="18">
        <f t="shared" si="49"/>
        <v>339</v>
      </c>
      <c r="C361" s="25">
        <v>5200000007589</v>
      </c>
      <c r="D361" s="19"/>
      <c r="E361" s="19"/>
      <c r="F361" s="20"/>
      <c r="G361" s="20" t="s">
        <v>467</v>
      </c>
      <c r="H361" s="21">
        <v>1</v>
      </c>
      <c r="I361" s="21" t="s">
        <v>995</v>
      </c>
      <c r="J361" s="46" t="s">
        <v>1119</v>
      </c>
      <c r="K361" s="46"/>
      <c r="L361" s="47" t="s">
        <v>1171</v>
      </c>
      <c r="M361" s="48"/>
      <c r="N361" s="97">
        <v>0.16</v>
      </c>
      <c r="O361" s="49">
        <v>9.2499999999999999E-2</v>
      </c>
      <c r="P361" s="50">
        <v>0</v>
      </c>
      <c r="Q361" s="50">
        <v>0.04</v>
      </c>
      <c r="R361" s="50">
        <v>0</v>
      </c>
      <c r="S361" s="49">
        <v>0</v>
      </c>
      <c r="T361" s="46"/>
      <c r="U361" s="46">
        <v>45</v>
      </c>
      <c r="V361" s="51"/>
      <c r="W361" s="62"/>
      <c r="X361" s="62"/>
      <c r="Y361" s="23" t="str">
        <f t="shared" si="42"/>
        <v/>
      </c>
      <c r="Z361" s="23">
        <f t="shared" si="43"/>
        <v>0.16</v>
      </c>
      <c r="AA361" s="19">
        <f t="shared" si="44"/>
        <v>1</v>
      </c>
      <c r="AB361" s="19">
        <f t="shared" si="45"/>
        <v>0</v>
      </c>
      <c r="AC361" s="19">
        <f t="shared" si="46"/>
        <v>1</v>
      </c>
      <c r="AD361" s="23" t="str">
        <f t="shared" si="47"/>
        <v/>
      </c>
      <c r="AE361" s="23" t="str">
        <f t="shared" si="48"/>
        <v/>
      </c>
    </row>
    <row r="362" spans="2:31" x14ac:dyDescent="0.25">
      <c r="B362" s="18">
        <f t="shared" si="49"/>
        <v>340</v>
      </c>
      <c r="C362" s="25">
        <v>5200000007627</v>
      </c>
      <c r="D362" s="19"/>
      <c r="E362" s="19"/>
      <c r="F362" s="2"/>
      <c r="G362" s="20" t="s">
        <v>468</v>
      </c>
      <c r="H362" s="21">
        <v>1</v>
      </c>
      <c r="I362" s="21" t="s">
        <v>995</v>
      </c>
      <c r="J362" s="46" t="s">
        <v>1119</v>
      </c>
      <c r="K362" s="46"/>
      <c r="L362" s="47" t="s">
        <v>1171</v>
      </c>
      <c r="M362" s="48"/>
      <c r="N362" s="97">
        <v>0.26</v>
      </c>
      <c r="O362" s="49">
        <v>9.2499999999999999E-2</v>
      </c>
      <c r="P362" s="50">
        <v>0</v>
      </c>
      <c r="Q362" s="50">
        <v>0.04</v>
      </c>
      <c r="R362" s="50">
        <v>0</v>
      </c>
      <c r="S362" s="49">
        <v>0</v>
      </c>
      <c r="T362" s="46"/>
      <c r="U362" s="46">
        <v>45</v>
      </c>
      <c r="V362" s="51"/>
      <c r="W362" s="62"/>
      <c r="X362" s="62"/>
      <c r="Y362" s="23" t="str">
        <f t="shared" si="42"/>
        <v/>
      </c>
      <c r="Z362" s="23">
        <f t="shared" si="43"/>
        <v>0.26</v>
      </c>
      <c r="AA362" s="19">
        <f t="shared" si="44"/>
        <v>1</v>
      </c>
      <c r="AB362" s="19">
        <f t="shared" si="45"/>
        <v>0</v>
      </c>
      <c r="AC362" s="19">
        <f t="shared" si="46"/>
        <v>1</v>
      </c>
      <c r="AD362" s="23" t="str">
        <f t="shared" si="47"/>
        <v/>
      </c>
      <c r="AE362" s="23" t="str">
        <f t="shared" si="48"/>
        <v/>
      </c>
    </row>
    <row r="363" spans="2:31" x14ac:dyDescent="0.25">
      <c r="B363" s="18">
        <f t="shared" si="49"/>
        <v>341</v>
      </c>
      <c r="C363" s="25">
        <v>5200000007468</v>
      </c>
      <c r="D363" s="19"/>
      <c r="E363" s="19"/>
      <c r="F363" s="20"/>
      <c r="G363" s="20" t="s">
        <v>469</v>
      </c>
      <c r="H363" s="21">
        <v>1</v>
      </c>
      <c r="I363" s="21" t="s">
        <v>995</v>
      </c>
      <c r="J363" s="46" t="s">
        <v>1119</v>
      </c>
      <c r="K363" s="46"/>
      <c r="L363" s="47" t="s">
        <v>1171</v>
      </c>
      <c r="M363" s="48"/>
      <c r="N363" s="97">
        <v>0.28999999999999998</v>
      </c>
      <c r="O363" s="49">
        <v>9.2499999999999999E-2</v>
      </c>
      <c r="P363" s="50">
        <v>0</v>
      </c>
      <c r="Q363" s="50">
        <v>0.04</v>
      </c>
      <c r="R363" s="50">
        <v>0</v>
      </c>
      <c r="S363" s="49">
        <v>0</v>
      </c>
      <c r="T363" s="46"/>
      <c r="U363" s="46">
        <v>55</v>
      </c>
      <c r="V363" s="51"/>
      <c r="W363" s="62"/>
      <c r="X363" s="62"/>
      <c r="Y363" s="23" t="str">
        <f t="shared" si="42"/>
        <v/>
      </c>
      <c r="Z363" s="23">
        <f t="shared" si="43"/>
        <v>0.28999999999999998</v>
      </c>
      <c r="AA363" s="19">
        <f t="shared" si="44"/>
        <v>1</v>
      </c>
      <c r="AB363" s="19">
        <f t="shared" si="45"/>
        <v>0</v>
      </c>
      <c r="AC363" s="19">
        <f t="shared" si="46"/>
        <v>1</v>
      </c>
      <c r="AD363" s="23" t="str">
        <f t="shared" si="47"/>
        <v/>
      </c>
      <c r="AE363" s="23" t="str">
        <f t="shared" si="48"/>
        <v/>
      </c>
    </row>
    <row r="364" spans="2:31" x14ac:dyDescent="0.25">
      <c r="B364" s="18">
        <f t="shared" si="49"/>
        <v>342</v>
      </c>
      <c r="C364" s="25">
        <v>5200000007591</v>
      </c>
      <c r="D364" s="19"/>
      <c r="E364" s="19"/>
      <c r="F364" s="2"/>
      <c r="G364" s="20" t="s">
        <v>470</v>
      </c>
      <c r="H364" s="21">
        <v>1</v>
      </c>
      <c r="I364" s="21" t="s">
        <v>995</v>
      </c>
      <c r="J364" s="46" t="s">
        <v>1119</v>
      </c>
      <c r="K364" s="46"/>
      <c r="L364" s="47" t="s">
        <v>1171</v>
      </c>
      <c r="M364" s="48"/>
      <c r="N364" s="97">
        <v>0.5</v>
      </c>
      <c r="O364" s="49">
        <v>9.2499999999999999E-2</v>
      </c>
      <c r="P364" s="50">
        <v>0</v>
      </c>
      <c r="Q364" s="50">
        <v>0.12</v>
      </c>
      <c r="R364" s="50">
        <v>0</v>
      </c>
      <c r="S364" s="49">
        <v>0</v>
      </c>
      <c r="T364" s="46"/>
      <c r="U364" s="46">
        <v>45</v>
      </c>
      <c r="V364" s="51"/>
      <c r="W364" s="62"/>
      <c r="X364" s="62"/>
      <c r="Y364" s="23" t="str">
        <f t="shared" si="42"/>
        <v/>
      </c>
      <c r="Z364" s="23">
        <f t="shared" si="43"/>
        <v>0.5</v>
      </c>
      <c r="AA364" s="19">
        <f t="shared" si="44"/>
        <v>1</v>
      </c>
      <c r="AB364" s="19">
        <f t="shared" si="45"/>
        <v>0</v>
      </c>
      <c r="AC364" s="19">
        <f t="shared" si="46"/>
        <v>1</v>
      </c>
      <c r="AD364" s="23" t="str">
        <f t="shared" si="47"/>
        <v/>
      </c>
      <c r="AE364" s="23" t="str">
        <f t="shared" si="48"/>
        <v/>
      </c>
    </row>
    <row r="365" spans="2:31" x14ac:dyDescent="0.25">
      <c r="B365" s="18">
        <f t="shared" si="49"/>
        <v>343</v>
      </c>
      <c r="C365" s="25">
        <v>5200000007592</v>
      </c>
      <c r="D365" s="19"/>
      <c r="E365" s="19"/>
      <c r="F365" s="20"/>
      <c r="G365" s="20" t="s">
        <v>471</v>
      </c>
      <c r="H365" s="21">
        <v>1</v>
      </c>
      <c r="I365" s="21" t="s">
        <v>995</v>
      </c>
      <c r="J365" s="46" t="s">
        <v>1119</v>
      </c>
      <c r="K365" s="46"/>
      <c r="L365" s="47" t="s">
        <v>1171</v>
      </c>
      <c r="M365" s="48"/>
      <c r="N365" s="97">
        <v>0.28999999999999998</v>
      </c>
      <c r="O365" s="49">
        <v>9.2499999999999999E-2</v>
      </c>
      <c r="P365" s="50">
        <v>0</v>
      </c>
      <c r="Q365" s="50">
        <v>0.04</v>
      </c>
      <c r="R365" s="50">
        <v>0</v>
      </c>
      <c r="S365" s="49">
        <v>0</v>
      </c>
      <c r="T365" s="46"/>
      <c r="U365" s="46">
        <v>55</v>
      </c>
      <c r="V365" s="51"/>
      <c r="W365" s="62"/>
      <c r="X365" s="62"/>
      <c r="Y365" s="23" t="str">
        <f t="shared" si="42"/>
        <v/>
      </c>
      <c r="Z365" s="23">
        <f t="shared" si="43"/>
        <v>0.28999999999999998</v>
      </c>
      <c r="AA365" s="19">
        <f t="shared" si="44"/>
        <v>1</v>
      </c>
      <c r="AB365" s="19">
        <f t="shared" si="45"/>
        <v>0</v>
      </c>
      <c r="AC365" s="19">
        <f t="shared" si="46"/>
        <v>1</v>
      </c>
      <c r="AD365" s="23" t="str">
        <f t="shared" si="47"/>
        <v/>
      </c>
      <c r="AE365" s="23" t="str">
        <f t="shared" si="48"/>
        <v/>
      </c>
    </row>
    <row r="366" spans="2:31" x14ac:dyDescent="0.25">
      <c r="B366" s="18">
        <f t="shared" si="49"/>
        <v>344</v>
      </c>
      <c r="C366" s="25">
        <v>5200000007694</v>
      </c>
      <c r="D366" s="19"/>
      <c r="E366" s="19"/>
      <c r="F366" s="2"/>
      <c r="G366" s="20" t="s">
        <v>472</v>
      </c>
      <c r="H366" s="21">
        <v>1</v>
      </c>
      <c r="I366" s="21" t="s">
        <v>995</v>
      </c>
      <c r="J366" s="46" t="s">
        <v>1119</v>
      </c>
      <c r="K366" s="46"/>
      <c r="L366" s="47" t="s">
        <v>1171</v>
      </c>
      <c r="M366" s="48"/>
      <c r="N366" s="97">
        <v>0.15</v>
      </c>
      <c r="O366" s="49">
        <v>9.2499999999999999E-2</v>
      </c>
      <c r="P366" s="50">
        <v>0</v>
      </c>
      <c r="Q366" s="50">
        <v>0.12</v>
      </c>
      <c r="R366" s="50">
        <v>0</v>
      </c>
      <c r="S366" s="49">
        <v>0</v>
      </c>
      <c r="T366" s="46"/>
      <c r="U366" s="46">
        <v>45</v>
      </c>
      <c r="V366" s="51"/>
      <c r="W366" s="62"/>
      <c r="X366" s="62"/>
      <c r="Y366" s="23" t="str">
        <f t="shared" si="42"/>
        <v/>
      </c>
      <c r="Z366" s="23">
        <f t="shared" si="43"/>
        <v>0.15</v>
      </c>
      <c r="AA366" s="19">
        <f t="shared" si="44"/>
        <v>1</v>
      </c>
      <c r="AB366" s="19">
        <f t="shared" si="45"/>
        <v>0</v>
      </c>
      <c r="AC366" s="19">
        <f t="shared" si="46"/>
        <v>1</v>
      </c>
      <c r="AD366" s="23" t="str">
        <f t="shared" si="47"/>
        <v/>
      </c>
      <c r="AE366" s="23" t="str">
        <f t="shared" si="48"/>
        <v/>
      </c>
    </row>
    <row r="367" spans="2:31" x14ac:dyDescent="0.25">
      <c r="B367" s="18">
        <f t="shared" si="49"/>
        <v>345</v>
      </c>
      <c r="C367" s="25">
        <v>5200000007555</v>
      </c>
      <c r="D367" s="19"/>
      <c r="E367" s="19"/>
      <c r="F367" s="20"/>
      <c r="G367" s="20" t="s">
        <v>473</v>
      </c>
      <c r="H367" s="21">
        <v>2667</v>
      </c>
      <c r="I367" s="21" t="s">
        <v>995</v>
      </c>
      <c r="J367" s="46" t="s">
        <v>1119</v>
      </c>
      <c r="K367" s="46"/>
      <c r="L367" s="47" t="s">
        <v>1171</v>
      </c>
      <c r="M367" s="48"/>
      <c r="N367" s="97">
        <v>1.53</v>
      </c>
      <c r="O367" s="49">
        <v>9.2499999999999999E-2</v>
      </c>
      <c r="P367" s="50">
        <v>0</v>
      </c>
      <c r="Q367" s="50">
        <v>0.12</v>
      </c>
      <c r="R367" s="50">
        <v>0</v>
      </c>
      <c r="S367" s="49">
        <v>0</v>
      </c>
      <c r="T367" s="46"/>
      <c r="U367" s="46">
        <v>55</v>
      </c>
      <c r="V367" s="51"/>
      <c r="W367" s="62"/>
      <c r="X367" s="62"/>
      <c r="Y367" s="23" t="str">
        <f t="shared" si="42"/>
        <v/>
      </c>
      <c r="Z367" s="23">
        <f t="shared" si="43"/>
        <v>4080.51</v>
      </c>
      <c r="AA367" s="19">
        <f t="shared" si="44"/>
        <v>1</v>
      </c>
      <c r="AB367" s="19">
        <f t="shared" si="45"/>
        <v>0</v>
      </c>
      <c r="AC367" s="19">
        <f t="shared" si="46"/>
        <v>1</v>
      </c>
      <c r="AD367" s="23" t="str">
        <f t="shared" si="47"/>
        <v/>
      </c>
      <c r="AE367" s="23" t="str">
        <f t="shared" si="48"/>
        <v/>
      </c>
    </row>
    <row r="368" spans="2:31" x14ac:dyDescent="0.25">
      <c r="B368" s="18">
        <f t="shared" si="49"/>
        <v>346</v>
      </c>
      <c r="C368" s="25">
        <v>5200000007556</v>
      </c>
      <c r="D368" s="19"/>
      <c r="E368" s="19"/>
      <c r="F368" s="2"/>
      <c r="G368" s="20" t="s">
        <v>474</v>
      </c>
      <c r="H368" s="21">
        <v>1</v>
      </c>
      <c r="I368" s="21" t="s">
        <v>995</v>
      </c>
      <c r="J368" s="46" t="s">
        <v>1119</v>
      </c>
      <c r="K368" s="46"/>
      <c r="L368" s="47" t="s">
        <v>1171</v>
      </c>
      <c r="M368" s="48"/>
      <c r="N368" s="97">
        <v>2.59</v>
      </c>
      <c r="O368" s="49">
        <v>9.2499999999999999E-2</v>
      </c>
      <c r="P368" s="50">
        <v>0</v>
      </c>
      <c r="Q368" s="50">
        <v>0.12</v>
      </c>
      <c r="R368" s="50">
        <v>0</v>
      </c>
      <c r="S368" s="49">
        <v>0</v>
      </c>
      <c r="T368" s="46"/>
      <c r="U368" s="46">
        <v>55</v>
      </c>
      <c r="V368" s="51"/>
      <c r="W368" s="62"/>
      <c r="X368" s="62"/>
      <c r="Y368" s="23" t="str">
        <f t="shared" si="42"/>
        <v/>
      </c>
      <c r="Z368" s="23">
        <f t="shared" si="43"/>
        <v>2.59</v>
      </c>
      <c r="AA368" s="19">
        <f t="shared" si="44"/>
        <v>1</v>
      </c>
      <c r="AB368" s="19">
        <f t="shared" si="45"/>
        <v>0</v>
      </c>
      <c r="AC368" s="19">
        <f t="shared" si="46"/>
        <v>1</v>
      </c>
      <c r="AD368" s="23" t="str">
        <f t="shared" si="47"/>
        <v/>
      </c>
      <c r="AE368" s="23" t="str">
        <f t="shared" si="48"/>
        <v/>
      </c>
    </row>
    <row r="369" spans="2:31" x14ac:dyDescent="0.25">
      <c r="B369" s="18">
        <f t="shared" si="49"/>
        <v>347</v>
      </c>
      <c r="C369" s="25">
        <v>5200000007637</v>
      </c>
      <c r="D369" s="19"/>
      <c r="E369" s="19"/>
      <c r="F369" s="20"/>
      <c r="G369" s="20" t="s">
        <v>475</v>
      </c>
      <c r="H369" s="21">
        <v>1</v>
      </c>
      <c r="I369" s="21" t="s">
        <v>995</v>
      </c>
      <c r="J369" s="46" t="s">
        <v>1119</v>
      </c>
      <c r="K369" s="46"/>
      <c r="L369" s="47" t="s">
        <v>1171</v>
      </c>
      <c r="M369" s="48"/>
      <c r="N369" s="97">
        <v>0.28999999999999998</v>
      </c>
      <c r="O369" s="49">
        <v>9.2499999999999999E-2</v>
      </c>
      <c r="P369" s="50">
        <v>0</v>
      </c>
      <c r="Q369" s="50">
        <v>0.04</v>
      </c>
      <c r="R369" s="50">
        <v>0</v>
      </c>
      <c r="S369" s="49">
        <v>0</v>
      </c>
      <c r="T369" s="46"/>
      <c r="U369" s="46">
        <v>35</v>
      </c>
      <c r="V369" s="51"/>
      <c r="W369" s="62"/>
      <c r="X369" s="62"/>
      <c r="Y369" s="23" t="str">
        <f t="shared" si="42"/>
        <v/>
      </c>
      <c r="Z369" s="23">
        <f t="shared" si="43"/>
        <v>0.28999999999999998</v>
      </c>
      <c r="AA369" s="19">
        <f t="shared" si="44"/>
        <v>1</v>
      </c>
      <c r="AB369" s="19">
        <f t="shared" si="45"/>
        <v>0</v>
      </c>
      <c r="AC369" s="19">
        <f t="shared" si="46"/>
        <v>1</v>
      </c>
      <c r="AD369" s="23" t="str">
        <f t="shared" si="47"/>
        <v/>
      </c>
      <c r="AE369" s="23" t="str">
        <f t="shared" si="48"/>
        <v/>
      </c>
    </row>
    <row r="370" spans="2:31" x14ac:dyDescent="0.25">
      <c r="B370" s="18">
        <f t="shared" si="49"/>
        <v>348</v>
      </c>
      <c r="C370" s="25">
        <v>5200000018884</v>
      </c>
      <c r="D370" s="19"/>
      <c r="E370" s="19"/>
      <c r="F370" s="2"/>
      <c r="G370" s="20" t="s">
        <v>476</v>
      </c>
      <c r="H370" s="21">
        <v>1</v>
      </c>
      <c r="I370" s="21" t="s">
        <v>995</v>
      </c>
      <c r="J370" s="46" t="s">
        <v>1073</v>
      </c>
      <c r="K370" s="46" t="s">
        <v>85</v>
      </c>
      <c r="L370" s="47" t="s">
        <v>1188</v>
      </c>
      <c r="M370" s="48"/>
      <c r="N370" s="97"/>
      <c r="O370" s="49"/>
      <c r="P370" s="50"/>
      <c r="Q370" s="50"/>
      <c r="R370" s="50"/>
      <c r="S370" s="49"/>
      <c r="T370" s="46"/>
      <c r="U370" s="46">
        <v>0</v>
      </c>
      <c r="V370" s="51"/>
      <c r="W370" s="62"/>
      <c r="X370" s="62"/>
      <c r="Y370" s="23" t="str">
        <f t="shared" si="42"/>
        <v/>
      </c>
      <c r="Z370" s="23" t="str">
        <f t="shared" si="43"/>
        <v/>
      </c>
      <c r="AA370" s="19">
        <f t="shared" si="44"/>
        <v>0</v>
      </c>
      <c r="AB370" s="19">
        <f t="shared" si="45"/>
        <v>0</v>
      </c>
      <c r="AC370" s="19">
        <f t="shared" si="46"/>
        <v>0</v>
      </c>
      <c r="AD370" s="23" t="str">
        <f t="shared" si="47"/>
        <v/>
      </c>
      <c r="AE370" s="23" t="str">
        <f t="shared" si="48"/>
        <v/>
      </c>
    </row>
    <row r="371" spans="2:31" x14ac:dyDescent="0.25">
      <c r="B371" s="18">
        <f t="shared" si="49"/>
        <v>349</v>
      </c>
      <c r="C371" s="25">
        <v>5200000009919</v>
      </c>
      <c r="D371" s="19"/>
      <c r="E371" s="19"/>
      <c r="F371" s="20"/>
      <c r="G371" s="20" t="s">
        <v>477</v>
      </c>
      <c r="H371" s="21">
        <v>333</v>
      </c>
      <c r="I371" s="21" t="s">
        <v>995</v>
      </c>
      <c r="J371" s="46" t="s">
        <v>1085</v>
      </c>
      <c r="K371" s="46"/>
      <c r="L371" s="47">
        <v>0</v>
      </c>
      <c r="M371" s="48"/>
      <c r="N371" s="97">
        <v>0.77</v>
      </c>
      <c r="O371" s="49">
        <v>9.2499999999999999E-2</v>
      </c>
      <c r="P371" s="50">
        <v>0</v>
      </c>
      <c r="Q371" s="50">
        <v>0.12</v>
      </c>
      <c r="R371" s="50">
        <v>0</v>
      </c>
      <c r="S371" s="49">
        <v>0</v>
      </c>
      <c r="T371" s="46"/>
      <c r="U371" s="46">
        <v>45</v>
      </c>
      <c r="V371" s="51"/>
      <c r="W371" s="62"/>
      <c r="X371" s="62"/>
      <c r="Y371" s="23" t="str">
        <f t="shared" si="42"/>
        <v/>
      </c>
      <c r="Z371" s="23">
        <f t="shared" si="43"/>
        <v>256.41000000000003</v>
      </c>
      <c r="AA371" s="19">
        <f t="shared" si="44"/>
        <v>1</v>
      </c>
      <c r="AB371" s="19">
        <f t="shared" si="45"/>
        <v>0</v>
      </c>
      <c r="AC371" s="19">
        <f t="shared" si="46"/>
        <v>1</v>
      </c>
      <c r="AD371" s="23" t="str">
        <f t="shared" si="47"/>
        <v/>
      </c>
      <c r="AE371" s="23" t="str">
        <f t="shared" si="48"/>
        <v/>
      </c>
    </row>
    <row r="372" spans="2:31" x14ac:dyDescent="0.25">
      <c r="B372" s="18">
        <f t="shared" si="49"/>
        <v>350</v>
      </c>
      <c r="C372" s="25">
        <v>5200000015536</v>
      </c>
      <c r="D372" s="19"/>
      <c r="E372" s="19"/>
      <c r="F372" s="2"/>
      <c r="G372" s="20" t="s">
        <v>478</v>
      </c>
      <c r="H372" s="21">
        <v>200</v>
      </c>
      <c r="I372" s="21" t="s">
        <v>995</v>
      </c>
      <c r="J372" s="46" t="s">
        <v>1073</v>
      </c>
      <c r="K372" s="46" t="s">
        <v>85</v>
      </c>
      <c r="L372" s="47" t="s">
        <v>1188</v>
      </c>
      <c r="M372" s="48"/>
      <c r="N372" s="97"/>
      <c r="O372" s="49"/>
      <c r="P372" s="50"/>
      <c r="Q372" s="50"/>
      <c r="R372" s="50"/>
      <c r="S372" s="49"/>
      <c r="T372" s="46"/>
      <c r="U372" s="46">
        <v>0</v>
      </c>
      <c r="V372" s="51"/>
      <c r="W372" s="62"/>
      <c r="X372" s="62"/>
      <c r="Y372" s="23" t="str">
        <f t="shared" si="42"/>
        <v/>
      </c>
      <c r="Z372" s="23" t="str">
        <f t="shared" si="43"/>
        <v/>
      </c>
      <c r="AA372" s="19">
        <f t="shared" si="44"/>
        <v>0</v>
      </c>
      <c r="AB372" s="19">
        <f t="shared" si="45"/>
        <v>0</v>
      </c>
      <c r="AC372" s="19">
        <f t="shared" si="46"/>
        <v>0</v>
      </c>
      <c r="AD372" s="23" t="str">
        <f t="shared" si="47"/>
        <v/>
      </c>
      <c r="AE372" s="23" t="str">
        <f t="shared" si="48"/>
        <v/>
      </c>
    </row>
    <row r="373" spans="2:31" x14ac:dyDescent="0.25">
      <c r="B373" s="18">
        <f t="shared" si="49"/>
        <v>351</v>
      </c>
      <c r="C373" s="25">
        <v>5200000015535</v>
      </c>
      <c r="D373" s="19"/>
      <c r="E373" s="19"/>
      <c r="F373" s="20"/>
      <c r="G373" s="20" t="s">
        <v>479</v>
      </c>
      <c r="H373" s="21">
        <v>200</v>
      </c>
      <c r="I373" s="21" t="s">
        <v>995</v>
      </c>
      <c r="J373" s="46" t="s">
        <v>1073</v>
      </c>
      <c r="K373" s="46" t="s">
        <v>85</v>
      </c>
      <c r="L373" s="47" t="s">
        <v>1188</v>
      </c>
      <c r="M373" s="48"/>
      <c r="N373" s="97"/>
      <c r="O373" s="49"/>
      <c r="P373" s="50"/>
      <c r="Q373" s="50"/>
      <c r="R373" s="50"/>
      <c r="S373" s="49"/>
      <c r="T373" s="46"/>
      <c r="U373" s="46">
        <v>0</v>
      </c>
      <c r="V373" s="51"/>
      <c r="W373" s="62"/>
      <c r="X373" s="62"/>
      <c r="Y373" s="23" t="str">
        <f t="shared" si="42"/>
        <v/>
      </c>
      <c r="Z373" s="23" t="str">
        <f t="shared" si="43"/>
        <v/>
      </c>
      <c r="AA373" s="19">
        <f t="shared" si="44"/>
        <v>0</v>
      </c>
      <c r="AB373" s="19">
        <f t="shared" si="45"/>
        <v>0</v>
      </c>
      <c r="AC373" s="19">
        <f t="shared" si="46"/>
        <v>0</v>
      </c>
      <c r="AD373" s="23" t="str">
        <f t="shared" si="47"/>
        <v/>
      </c>
      <c r="AE373" s="23" t="str">
        <f t="shared" si="48"/>
        <v/>
      </c>
    </row>
    <row r="374" spans="2:31" x14ac:dyDescent="0.25">
      <c r="B374" s="18">
        <f t="shared" si="49"/>
        <v>352</v>
      </c>
      <c r="C374" s="25">
        <v>5200000015537</v>
      </c>
      <c r="D374" s="19"/>
      <c r="E374" s="19"/>
      <c r="F374" s="2"/>
      <c r="G374" s="20" t="s">
        <v>480</v>
      </c>
      <c r="H374" s="21">
        <v>200</v>
      </c>
      <c r="I374" s="21" t="s">
        <v>995</v>
      </c>
      <c r="J374" s="46" t="s">
        <v>1073</v>
      </c>
      <c r="K374" s="46" t="s">
        <v>85</v>
      </c>
      <c r="L374" s="47" t="s">
        <v>1188</v>
      </c>
      <c r="M374" s="48"/>
      <c r="N374" s="97"/>
      <c r="O374" s="49"/>
      <c r="P374" s="50"/>
      <c r="Q374" s="50"/>
      <c r="R374" s="50"/>
      <c r="S374" s="49"/>
      <c r="T374" s="46"/>
      <c r="U374" s="46">
        <v>0</v>
      </c>
      <c r="V374" s="51"/>
      <c r="W374" s="62"/>
      <c r="X374" s="62"/>
      <c r="Y374" s="23" t="str">
        <f t="shared" si="42"/>
        <v/>
      </c>
      <c r="Z374" s="23" t="str">
        <f t="shared" si="43"/>
        <v/>
      </c>
      <c r="AA374" s="19">
        <f t="shared" si="44"/>
        <v>0</v>
      </c>
      <c r="AB374" s="19">
        <f t="shared" si="45"/>
        <v>0</v>
      </c>
      <c r="AC374" s="19">
        <f t="shared" si="46"/>
        <v>0</v>
      </c>
      <c r="AD374" s="23" t="str">
        <f t="shared" si="47"/>
        <v/>
      </c>
      <c r="AE374" s="23" t="str">
        <f t="shared" si="48"/>
        <v/>
      </c>
    </row>
    <row r="375" spans="2:31" x14ac:dyDescent="0.25">
      <c r="B375" s="18">
        <f t="shared" si="49"/>
        <v>353</v>
      </c>
      <c r="C375" s="25">
        <v>5200000015538</v>
      </c>
      <c r="D375" s="19"/>
      <c r="E375" s="19"/>
      <c r="F375" s="20"/>
      <c r="G375" s="20" t="s">
        <v>1007</v>
      </c>
      <c r="H375" s="21">
        <v>200</v>
      </c>
      <c r="I375" s="21" t="s">
        <v>995</v>
      </c>
      <c r="J375" s="46" t="s">
        <v>1073</v>
      </c>
      <c r="K375" s="46" t="s">
        <v>85</v>
      </c>
      <c r="L375" s="47" t="s">
        <v>1188</v>
      </c>
      <c r="M375" s="48"/>
      <c r="N375" s="97"/>
      <c r="O375" s="49"/>
      <c r="P375" s="50"/>
      <c r="Q375" s="50"/>
      <c r="R375" s="50"/>
      <c r="S375" s="49"/>
      <c r="T375" s="46"/>
      <c r="U375" s="46">
        <v>0</v>
      </c>
      <c r="V375" s="51"/>
      <c r="W375" s="62"/>
      <c r="X375" s="62"/>
      <c r="Y375" s="23" t="str">
        <f t="shared" si="42"/>
        <v/>
      </c>
      <c r="Z375" s="23" t="str">
        <f t="shared" si="43"/>
        <v/>
      </c>
      <c r="AA375" s="19">
        <f t="shared" si="44"/>
        <v>0</v>
      </c>
      <c r="AB375" s="19">
        <f t="shared" si="45"/>
        <v>0</v>
      </c>
      <c r="AC375" s="19">
        <f t="shared" si="46"/>
        <v>0</v>
      </c>
      <c r="AD375" s="23" t="str">
        <f t="shared" si="47"/>
        <v/>
      </c>
      <c r="AE375" s="23" t="str">
        <f t="shared" si="48"/>
        <v/>
      </c>
    </row>
    <row r="376" spans="2:31" x14ac:dyDescent="0.25">
      <c r="B376" s="18">
        <f t="shared" si="49"/>
        <v>354</v>
      </c>
      <c r="C376" s="25">
        <v>5200000015534</v>
      </c>
      <c r="D376" s="19"/>
      <c r="E376" s="19"/>
      <c r="F376" s="2"/>
      <c r="G376" s="20" t="s">
        <v>481</v>
      </c>
      <c r="H376" s="21">
        <v>200</v>
      </c>
      <c r="I376" s="21" t="s">
        <v>995</v>
      </c>
      <c r="J376" s="46" t="s">
        <v>1073</v>
      </c>
      <c r="K376" s="46" t="s">
        <v>85</v>
      </c>
      <c r="L376" s="47" t="s">
        <v>1188</v>
      </c>
      <c r="M376" s="48"/>
      <c r="N376" s="97"/>
      <c r="O376" s="49"/>
      <c r="P376" s="50"/>
      <c r="Q376" s="50"/>
      <c r="R376" s="50"/>
      <c r="S376" s="49"/>
      <c r="T376" s="46"/>
      <c r="U376" s="46">
        <v>0</v>
      </c>
      <c r="V376" s="51"/>
      <c r="W376" s="62"/>
      <c r="X376" s="62"/>
      <c r="Y376" s="23" t="str">
        <f t="shared" si="42"/>
        <v/>
      </c>
      <c r="Z376" s="23" t="str">
        <f t="shared" si="43"/>
        <v/>
      </c>
      <c r="AA376" s="19">
        <f t="shared" si="44"/>
        <v>0</v>
      </c>
      <c r="AB376" s="19">
        <f t="shared" si="45"/>
        <v>0</v>
      </c>
      <c r="AC376" s="19">
        <f t="shared" si="46"/>
        <v>0</v>
      </c>
      <c r="AD376" s="23" t="str">
        <f t="shared" si="47"/>
        <v/>
      </c>
      <c r="AE376" s="23" t="str">
        <f t="shared" si="48"/>
        <v/>
      </c>
    </row>
    <row r="377" spans="2:31" x14ac:dyDescent="0.25">
      <c r="B377" s="18">
        <f t="shared" si="49"/>
        <v>355</v>
      </c>
      <c r="C377" s="25">
        <v>5200000016261</v>
      </c>
      <c r="D377" s="19"/>
      <c r="E377" s="19"/>
      <c r="F377" s="2"/>
      <c r="G377" s="20" t="s">
        <v>482</v>
      </c>
      <c r="H377" s="21">
        <v>67</v>
      </c>
      <c r="I377" s="21" t="s">
        <v>995</v>
      </c>
      <c r="J377" s="46" t="s">
        <v>1085</v>
      </c>
      <c r="K377" s="46"/>
      <c r="L377" s="47" t="s">
        <v>1211</v>
      </c>
      <c r="M377" s="48"/>
      <c r="N377" s="97">
        <v>8.27</v>
      </c>
      <c r="O377" s="49">
        <v>9.2499999999999999E-2</v>
      </c>
      <c r="P377" s="50">
        <v>0</v>
      </c>
      <c r="Q377" s="50">
        <v>0.12</v>
      </c>
      <c r="R377" s="50">
        <v>0</v>
      </c>
      <c r="S377" s="49">
        <v>0</v>
      </c>
      <c r="T377" s="46"/>
      <c r="U377" s="46">
        <v>50</v>
      </c>
      <c r="V377" s="51"/>
      <c r="W377" s="62"/>
      <c r="X377" s="62"/>
      <c r="Y377" s="23" t="str">
        <f t="shared" si="42"/>
        <v/>
      </c>
      <c r="Z377" s="23">
        <f t="shared" si="43"/>
        <v>554.08999999999992</v>
      </c>
      <c r="AA377" s="19">
        <f t="shared" si="44"/>
        <v>1</v>
      </c>
      <c r="AB377" s="19">
        <f t="shared" si="45"/>
        <v>0</v>
      </c>
      <c r="AC377" s="19">
        <f t="shared" si="46"/>
        <v>1</v>
      </c>
      <c r="AD377" s="23" t="str">
        <f t="shared" si="47"/>
        <v/>
      </c>
      <c r="AE377" s="23" t="str">
        <f t="shared" si="48"/>
        <v/>
      </c>
    </row>
    <row r="378" spans="2:31" x14ac:dyDescent="0.25">
      <c r="B378" s="18">
        <f t="shared" si="49"/>
        <v>356</v>
      </c>
      <c r="C378" s="25">
        <v>5200000016257</v>
      </c>
      <c r="D378" s="19"/>
      <c r="E378" s="19"/>
      <c r="F378" s="20"/>
      <c r="G378" s="20" t="s">
        <v>483</v>
      </c>
      <c r="H378" s="21">
        <v>67</v>
      </c>
      <c r="I378" s="21" t="s">
        <v>995</v>
      </c>
      <c r="J378" s="46" t="s">
        <v>1085</v>
      </c>
      <c r="K378" s="46"/>
      <c r="L378" s="47">
        <v>0</v>
      </c>
      <c r="M378" s="48"/>
      <c r="N378" s="97">
        <v>8.27</v>
      </c>
      <c r="O378" s="49">
        <v>9.2499999999999999E-2</v>
      </c>
      <c r="P378" s="50">
        <v>0</v>
      </c>
      <c r="Q378" s="50">
        <v>0.12</v>
      </c>
      <c r="R378" s="50">
        <v>0</v>
      </c>
      <c r="S378" s="49">
        <v>0</v>
      </c>
      <c r="T378" s="46"/>
      <c r="U378" s="46">
        <v>50</v>
      </c>
      <c r="V378" s="51"/>
      <c r="W378" s="62"/>
      <c r="X378" s="62"/>
      <c r="Y378" s="23" t="str">
        <f t="shared" si="42"/>
        <v/>
      </c>
      <c r="Z378" s="23">
        <f t="shared" si="43"/>
        <v>554.08999999999992</v>
      </c>
      <c r="AA378" s="19">
        <f t="shared" si="44"/>
        <v>1</v>
      </c>
      <c r="AB378" s="19">
        <f t="shared" si="45"/>
        <v>0</v>
      </c>
      <c r="AC378" s="19">
        <f t="shared" si="46"/>
        <v>1</v>
      </c>
      <c r="AD378" s="23" t="str">
        <f t="shared" si="47"/>
        <v/>
      </c>
      <c r="AE378" s="23" t="str">
        <f t="shared" si="48"/>
        <v/>
      </c>
    </row>
    <row r="379" spans="2:31" x14ac:dyDescent="0.25">
      <c r="B379" s="18">
        <f t="shared" si="49"/>
        <v>357</v>
      </c>
      <c r="C379" s="25">
        <v>5200000015449</v>
      </c>
      <c r="D379" s="19"/>
      <c r="E379" s="19"/>
      <c r="F379" s="2"/>
      <c r="G379" s="20" t="s">
        <v>484</v>
      </c>
      <c r="H379" s="21">
        <v>16</v>
      </c>
      <c r="I379" s="21" t="s">
        <v>995</v>
      </c>
      <c r="J379" s="46" t="s">
        <v>1073</v>
      </c>
      <c r="K379" s="46" t="s">
        <v>81</v>
      </c>
      <c r="L379" s="47" t="s">
        <v>1191</v>
      </c>
      <c r="M379" s="48"/>
      <c r="N379" s="97"/>
      <c r="O379" s="49"/>
      <c r="P379" s="50"/>
      <c r="Q379" s="50"/>
      <c r="R379" s="50"/>
      <c r="S379" s="49"/>
      <c r="T379" s="46"/>
      <c r="U379" s="46">
        <v>0</v>
      </c>
      <c r="V379" s="51"/>
      <c r="W379" s="62"/>
      <c r="X379" s="62"/>
      <c r="Y379" s="23" t="str">
        <f t="shared" si="42"/>
        <v/>
      </c>
      <c r="Z379" s="23" t="str">
        <f t="shared" si="43"/>
        <v/>
      </c>
      <c r="AA379" s="19">
        <f t="shared" si="44"/>
        <v>0</v>
      </c>
      <c r="AB379" s="19">
        <f t="shared" si="45"/>
        <v>0</v>
      </c>
      <c r="AC379" s="19">
        <f t="shared" si="46"/>
        <v>0</v>
      </c>
      <c r="AD379" s="23" t="str">
        <f t="shared" si="47"/>
        <v/>
      </c>
      <c r="AE379" s="23" t="str">
        <f t="shared" si="48"/>
        <v/>
      </c>
    </row>
    <row r="380" spans="2:31" x14ac:dyDescent="0.25">
      <c r="B380" s="18">
        <f t="shared" si="49"/>
        <v>358</v>
      </c>
      <c r="C380" s="25">
        <v>5200000015430</v>
      </c>
      <c r="D380" s="19"/>
      <c r="E380" s="19"/>
      <c r="F380" s="20"/>
      <c r="G380" s="20" t="s">
        <v>485</v>
      </c>
      <c r="H380" s="21">
        <v>4</v>
      </c>
      <c r="I380" s="21" t="s">
        <v>995</v>
      </c>
      <c r="J380" s="46" t="s">
        <v>1073</v>
      </c>
      <c r="K380" s="46" t="s">
        <v>85</v>
      </c>
      <c r="L380" s="47" t="s">
        <v>1188</v>
      </c>
      <c r="M380" s="48"/>
      <c r="N380" s="97"/>
      <c r="O380" s="49"/>
      <c r="P380" s="50"/>
      <c r="Q380" s="50"/>
      <c r="R380" s="50"/>
      <c r="S380" s="49"/>
      <c r="T380" s="46"/>
      <c r="U380" s="46">
        <v>0</v>
      </c>
      <c r="V380" s="51"/>
      <c r="W380" s="62"/>
      <c r="X380" s="62"/>
      <c r="Y380" s="23" t="str">
        <f t="shared" si="42"/>
        <v/>
      </c>
      <c r="Z380" s="23" t="str">
        <f t="shared" si="43"/>
        <v/>
      </c>
      <c r="AA380" s="19">
        <f t="shared" si="44"/>
        <v>0</v>
      </c>
      <c r="AB380" s="19">
        <f t="shared" si="45"/>
        <v>0</v>
      </c>
      <c r="AC380" s="19">
        <f t="shared" si="46"/>
        <v>0</v>
      </c>
      <c r="AD380" s="23" t="str">
        <f t="shared" si="47"/>
        <v/>
      </c>
      <c r="AE380" s="23" t="str">
        <f t="shared" si="48"/>
        <v/>
      </c>
    </row>
    <row r="381" spans="2:31" x14ac:dyDescent="0.25">
      <c r="B381" s="18">
        <f t="shared" si="49"/>
        <v>359</v>
      </c>
      <c r="C381" s="25">
        <v>5300000000021</v>
      </c>
      <c r="D381" s="19"/>
      <c r="E381" s="19"/>
      <c r="F381" s="2"/>
      <c r="G381" s="20" t="s">
        <v>486</v>
      </c>
      <c r="H381" s="21">
        <v>1</v>
      </c>
      <c r="I381" s="21" t="s">
        <v>995</v>
      </c>
      <c r="J381" s="46" t="s">
        <v>1119</v>
      </c>
      <c r="K381" s="46"/>
      <c r="L381" s="47" t="s">
        <v>1171</v>
      </c>
      <c r="M381" s="48"/>
      <c r="N381" s="97">
        <v>0.08</v>
      </c>
      <c r="O381" s="49">
        <v>9.2499999999999999E-2</v>
      </c>
      <c r="P381" s="50">
        <v>0</v>
      </c>
      <c r="Q381" s="50">
        <v>0.12</v>
      </c>
      <c r="R381" s="50">
        <v>0</v>
      </c>
      <c r="S381" s="49">
        <v>0</v>
      </c>
      <c r="T381" s="46"/>
      <c r="U381" s="46">
        <v>35</v>
      </c>
      <c r="V381" s="51"/>
      <c r="W381" s="62"/>
      <c r="X381" s="62"/>
      <c r="Y381" s="23" t="str">
        <f t="shared" si="42"/>
        <v/>
      </c>
      <c r="Z381" s="23">
        <f t="shared" si="43"/>
        <v>0.08</v>
      </c>
      <c r="AA381" s="19">
        <f t="shared" si="44"/>
        <v>1</v>
      </c>
      <c r="AB381" s="19">
        <f t="shared" si="45"/>
        <v>0</v>
      </c>
      <c r="AC381" s="19">
        <f t="shared" si="46"/>
        <v>1</v>
      </c>
      <c r="AD381" s="23" t="str">
        <f t="shared" si="47"/>
        <v/>
      </c>
      <c r="AE381" s="23" t="str">
        <f t="shared" si="48"/>
        <v/>
      </c>
    </row>
    <row r="382" spans="2:31" x14ac:dyDescent="0.25">
      <c r="B382" s="18">
        <f t="shared" si="49"/>
        <v>360</v>
      </c>
      <c r="C382" s="25">
        <v>5300000000323</v>
      </c>
      <c r="D382" s="19"/>
      <c r="E382" s="19"/>
      <c r="F382" s="20"/>
      <c r="G382" s="20" t="s">
        <v>487</v>
      </c>
      <c r="H382" s="21">
        <v>1</v>
      </c>
      <c r="I382" s="21" t="s">
        <v>995</v>
      </c>
      <c r="J382" s="46" t="s">
        <v>1119</v>
      </c>
      <c r="K382" s="46"/>
      <c r="L382" s="47" t="s">
        <v>1171</v>
      </c>
      <c r="M382" s="48"/>
      <c r="N382" s="97">
        <v>0.41</v>
      </c>
      <c r="O382" s="49">
        <v>9.2499999999999999E-2</v>
      </c>
      <c r="P382" s="50">
        <v>0</v>
      </c>
      <c r="Q382" s="50">
        <v>0.04</v>
      </c>
      <c r="R382" s="50">
        <v>0</v>
      </c>
      <c r="S382" s="49">
        <v>0</v>
      </c>
      <c r="T382" s="46"/>
      <c r="U382" s="46">
        <v>55</v>
      </c>
      <c r="V382" s="51"/>
      <c r="W382" s="62"/>
      <c r="X382" s="62"/>
      <c r="Y382" s="23" t="str">
        <f t="shared" si="42"/>
        <v/>
      </c>
      <c r="Z382" s="23">
        <f t="shared" si="43"/>
        <v>0.41</v>
      </c>
      <c r="AA382" s="19">
        <f t="shared" si="44"/>
        <v>1</v>
      </c>
      <c r="AB382" s="19">
        <f t="shared" si="45"/>
        <v>0</v>
      </c>
      <c r="AC382" s="19">
        <f t="shared" si="46"/>
        <v>1</v>
      </c>
      <c r="AD382" s="23" t="str">
        <f t="shared" si="47"/>
        <v/>
      </c>
      <c r="AE382" s="23" t="str">
        <f t="shared" si="48"/>
        <v/>
      </c>
    </row>
    <row r="383" spans="2:31" x14ac:dyDescent="0.25">
      <c r="B383" s="18">
        <f t="shared" si="49"/>
        <v>361</v>
      </c>
      <c r="C383" s="25">
        <v>5300000000023</v>
      </c>
      <c r="D383" s="19"/>
      <c r="E383" s="19"/>
      <c r="F383" s="2"/>
      <c r="G383" s="20" t="s">
        <v>488</v>
      </c>
      <c r="H383" s="21">
        <v>1333</v>
      </c>
      <c r="I383" s="21" t="s">
        <v>995</v>
      </c>
      <c r="J383" s="46" t="s">
        <v>1119</v>
      </c>
      <c r="K383" s="46"/>
      <c r="L383" s="47" t="s">
        <v>1171</v>
      </c>
      <c r="M383" s="48"/>
      <c r="N383" s="97">
        <v>0.63</v>
      </c>
      <c r="O383" s="49">
        <v>9.2499999999999999E-2</v>
      </c>
      <c r="P383" s="50">
        <v>0</v>
      </c>
      <c r="Q383" s="50">
        <v>0.12</v>
      </c>
      <c r="R383" s="50">
        <v>0</v>
      </c>
      <c r="S383" s="49">
        <v>0</v>
      </c>
      <c r="T383" s="46"/>
      <c r="U383" s="46">
        <v>45</v>
      </c>
      <c r="V383" s="51"/>
      <c r="W383" s="62"/>
      <c r="X383" s="62"/>
      <c r="Y383" s="23" t="str">
        <f t="shared" si="42"/>
        <v/>
      </c>
      <c r="Z383" s="23">
        <f t="shared" si="43"/>
        <v>839.79</v>
      </c>
      <c r="AA383" s="19">
        <f t="shared" si="44"/>
        <v>1</v>
      </c>
      <c r="AB383" s="19">
        <f t="shared" si="45"/>
        <v>0</v>
      </c>
      <c r="AC383" s="19">
        <f t="shared" si="46"/>
        <v>1</v>
      </c>
      <c r="AD383" s="23" t="str">
        <f t="shared" si="47"/>
        <v/>
      </c>
      <c r="AE383" s="23" t="str">
        <f t="shared" si="48"/>
        <v/>
      </c>
    </row>
    <row r="384" spans="2:31" x14ac:dyDescent="0.25">
      <c r="B384" s="18">
        <f t="shared" si="49"/>
        <v>362</v>
      </c>
      <c r="C384" s="25">
        <v>5300000000022</v>
      </c>
      <c r="D384" s="19"/>
      <c r="E384" s="19"/>
      <c r="F384" s="20"/>
      <c r="G384" s="20" t="s">
        <v>489</v>
      </c>
      <c r="H384" s="21">
        <v>2667</v>
      </c>
      <c r="I384" s="21" t="s">
        <v>995</v>
      </c>
      <c r="J384" s="46" t="s">
        <v>1119</v>
      </c>
      <c r="K384" s="46"/>
      <c r="L384" s="47" t="s">
        <v>1171</v>
      </c>
      <c r="M384" s="48"/>
      <c r="N384" s="97">
        <v>1</v>
      </c>
      <c r="O384" s="49">
        <v>9.2499999999999999E-2</v>
      </c>
      <c r="P384" s="50">
        <v>0</v>
      </c>
      <c r="Q384" s="50">
        <v>0.04</v>
      </c>
      <c r="R384" s="50">
        <v>0</v>
      </c>
      <c r="S384" s="49">
        <v>0</v>
      </c>
      <c r="T384" s="46"/>
      <c r="U384" s="46">
        <v>85</v>
      </c>
      <c r="V384" s="51"/>
      <c r="W384" s="62"/>
      <c r="X384" s="62"/>
      <c r="Y384" s="23" t="str">
        <f t="shared" si="42"/>
        <v/>
      </c>
      <c r="Z384" s="23">
        <f t="shared" si="43"/>
        <v>2667</v>
      </c>
      <c r="AA384" s="19">
        <f t="shared" si="44"/>
        <v>1</v>
      </c>
      <c r="AB384" s="19">
        <f t="shared" si="45"/>
        <v>0</v>
      </c>
      <c r="AC384" s="19">
        <f t="shared" si="46"/>
        <v>1</v>
      </c>
      <c r="AD384" s="23" t="str">
        <f t="shared" si="47"/>
        <v/>
      </c>
      <c r="AE384" s="23" t="str">
        <f t="shared" si="48"/>
        <v/>
      </c>
    </row>
    <row r="385" spans="2:31" x14ac:dyDescent="0.25">
      <c r="B385" s="18">
        <f t="shared" si="49"/>
        <v>363</v>
      </c>
      <c r="C385" s="25">
        <v>5300000000041</v>
      </c>
      <c r="D385" s="19"/>
      <c r="E385" s="19"/>
      <c r="F385" s="2"/>
      <c r="G385" s="20" t="s">
        <v>490</v>
      </c>
      <c r="H385" s="21">
        <v>1</v>
      </c>
      <c r="I385" s="21" t="s">
        <v>995</v>
      </c>
      <c r="J385" s="46" t="s">
        <v>1119</v>
      </c>
      <c r="K385" s="46"/>
      <c r="L385" s="47" t="s">
        <v>1171</v>
      </c>
      <c r="M385" s="48"/>
      <c r="N385" s="97">
        <v>0.34</v>
      </c>
      <c r="O385" s="49">
        <v>9.2499999999999999E-2</v>
      </c>
      <c r="P385" s="50">
        <v>0</v>
      </c>
      <c r="Q385" s="50">
        <v>0.12</v>
      </c>
      <c r="R385" s="50">
        <v>0</v>
      </c>
      <c r="S385" s="49">
        <v>0</v>
      </c>
      <c r="T385" s="46"/>
      <c r="U385" s="46">
        <v>35</v>
      </c>
      <c r="V385" s="51"/>
      <c r="W385" s="62"/>
      <c r="X385" s="62"/>
      <c r="Y385" s="23" t="str">
        <f t="shared" si="42"/>
        <v/>
      </c>
      <c r="Z385" s="23">
        <f t="shared" si="43"/>
        <v>0.34</v>
      </c>
      <c r="AA385" s="19">
        <f t="shared" si="44"/>
        <v>1</v>
      </c>
      <c r="AB385" s="19">
        <f t="shared" si="45"/>
        <v>0</v>
      </c>
      <c r="AC385" s="19">
        <f t="shared" si="46"/>
        <v>1</v>
      </c>
      <c r="AD385" s="23" t="str">
        <f t="shared" si="47"/>
        <v/>
      </c>
      <c r="AE385" s="23" t="str">
        <f t="shared" si="48"/>
        <v/>
      </c>
    </row>
    <row r="386" spans="2:31" x14ac:dyDescent="0.25">
      <c r="B386" s="18">
        <f t="shared" si="49"/>
        <v>364</v>
      </c>
      <c r="C386" s="25">
        <v>5300000000233</v>
      </c>
      <c r="D386" s="19"/>
      <c r="E386" s="19"/>
      <c r="F386" s="20"/>
      <c r="G386" s="20" t="s">
        <v>491</v>
      </c>
      <c r="H386" s="21">
        <v>667</v>
      </c>
      <c r="I386" s="21" t="s">
        <v>995</v>
      </c>
      <c r="J386" s="46" t="s">
        <v>1119</v>
      </c>
      <c r="K386" s="46"/>
      <c r="L386" s="47" t="s">
        <v>1171</v>
      </c>
      <c r="M386" s="48"/>
      <c r="N386" s="97">
        <v>0.59</v>
      </c>
      <c r="O386" s="49">
        <v>9.2499999999999999E-2</v>
      </c>
      <c r="P386" s="50">
        <v>0</v>
      </c>
      <c r="Q386" s="50">
        <v>0.12</v>
      </c>
      <c r="R386" s="50">
        <v>0</v>
      </c>
      <c r="S386" s="49">
        <v>0</v>
      </c>
      <c r="T386" s="46"/>
      <c r="U386" s="46">
        <v>35</v>
      </c>
      <c r="V386" s="51"/>
      <c r="W386" s="62"/>
      <c r="X386" s="62"/>
      <c r="Y386" s="23" t="str">
        <f t="shared" si="42"/>
        <v/>
      </c>
      <c r="Z386" s="23">
        <f t="shared" si="43"/>
        <v>393.53</v>
      </c>
      <c r="AA386" s="19">
        <f t="shared" si="44"/>
        <v>1</v>
      </c>
      <c r="AB386" s="19">
        <f t="shared" si="45"/>
        <v>0</v>
      </c>
      <c r="AC386" s="19">
        <f t="shared" si="46"/>
        <v>1</v>
      </c>
      <c r="AD386" s="23" t="str">
        <f t="shared" si="47"/>
        <v/>
      </c>
      <c r="AE386" s="23" t="str">
        <f t="shared" si="48"/>
        <v/>
      </c>
    </row>
    <row r="387" spans="2:31" x14ac:dyDescent="0.25">
      <c r="B387" s="18">
        <f t="shared" si="49"/>
        <v>365</v>
      </c>
      <c r="C387" s="25">
        <v>5300000000234</v>
      </c>
      <c r="D387" s="19"/>
      <c r="E387" s="19"/>
      <c r="F387" s="2"/>
      <c r="G387" s="20" t="s">
        <v>492</v>
      </c>
      <c r="H387" s="21">
        <v>2333</v>
      </c>
      <c r="I387" s="21" t="s">
        <v>995</v>
      </c>
      <c r="J387" s="46" t="s">
        <v>1119</v>
      </c>
      <c r="K387" s="46"/>
      <c r="L387" s="47" t="s">
        <v>1171</v>
      </c>
      <c r="M387" s="48"/>
      <c r="N387" s="97">
        <v>1.31</v>
      </c>
      <c r="O387" s="49">
        <v>9.2499999999999999E-2</v>
      </c>
      <c r="P387" s="50">
        <v>0</v>
      </c>
      <c r="Q387" s="50">
        <v>0.12</v>
      </c>
      <c r="R387" s="50">
        <v>0</v>
      </c>
      <c r="S387" s="49">
        <v>0</v>
      </c>
      <c r="T387" s="46"/>
      <c r="U387" s="46">
        <v>45</v>
      </c>
      <c r="V387" s="51"/>
      <c r="W387" s="62"/>
      <c r="X387" s="62"/>
      <c r="Y387" s="23" t="str">
        <f t="shared" si="42"/>
        <v/>
      </c>
      <c r="Z387" s="23">
        <f t="shared" si="43"/>
        <v>3056.23</v>
      </c>
      <c r="AA387" s="19">
        <f t="shared" si="44"/>
        <v>1</v>
      </c>
      <c r="AB387" s="19">
        <f t="shared" si="45"/>
        <v>0</v>
      </c>
      <c r="AC387" s="19">
        <f t="shared" si="46"/>
        <v>1</v>
      </c>
      <c r="AD387" s="23" t="str">
        <f t="shared" si="47"/>
        <v/>
      </c>
      <c r="AE387" s="23" t="str">
        <f t="shared" si="48"/>
        <v/>
      </c>
    </row>
    <row r="388" spans="2:31" x14ac:dyDescent="0.25">
      <c r="B388" s="18">
        <f t="shared" si="49"/>
        <v>366</v>
      </c>
      <c r="C388" s="25">
        <v>5300000000055</v>
      </c>
      <c r="D388" s="19"/>
      <c r="E388" s="19"/>
      <c r="F388" s="20"/>
      <c r="G388" s="20" t="s">
        <v>493</v>
      </c>
      <c r="H388" s="21">
        <v>1</v>
      </c>
      <c r="I388" s="21" t="s">
        <v>995</v>
      </c>
      <c r="J388" s="46" t="s">
        <v>1119</v>
      </c>
      <c r="K388" s="46"/>
      <c r="L388" s="47" t="s">
        <v>1171</v>
      </c>
      <c r="M388" s="48"/>
      <c r="N388" s="97">
        <v>7.0000000000000007E-2</v>
      </c>
      <c r="O388" s="49">
        <v>9.2499999999999999E-2</v>
      </c>
      <c r="P388" s="50">
        <v>0</v>
      </c>
      <c r="Q388" s="50">
        <v>0.12</v>
      </c>
      <c r="R388" s="50">
        <v>0</v>
      </c>
      <c r="S388" s="49">
        <v>0</v>
      </c>
      <c r="T388" s="46"/>
      <c r="U388" s="46">
        <v>35</v>
      </c>
      <c r="V388" s="51"/>
      <c r="W388" s="62"/>
      <c r="X388" s="62"/>
      <c r="Y388" s="23" t="str">
        <f t="shared" si="42"/>
        <v/>
      </c>
      <c r="Z388" s="23">
        <f t="shared" si="43"/>
        <v>7.0000000000000007E-2</v>
      </c>
      <c r="AA388" s="19">
        <f t="shared" si="44"/>
        <v>1</v>
      </c>
      <c r="AB388" s="19">
        <f t="shared" si="45"/>
        <v>0</v>
      </c>
      <c r="AC388" s="19">
        <f t="shared" si="46"/>
        <v>1</v>
      </c>
      <c r="AD388" s="23" t="str">
        <f t="shared" si="47"/>
        <v/>
      </c>
      <c r="AE388" s="23" t="str">
        <f t="shared" si="48"/>
        <v/>
      </c>
    </row>
    <row r="389" spans="2:31" x14ac:dyDescent="0.25">
      <c r="B389" s="18">
        <f t="shared" si="49"/>
        <v>367</v>
      </c>
      <c r="C389" s="25">
        <v>5300000000027</v>
      </c>
      <c r="D389" s="19"/>
      <c r="E389" s="19"/>
      <c r="F389" s="2"/>
      <c r="G389" s="20" t="s">
        <v>494</v>
      </c>
      <c r="H389" s="21">
        <v>5333</v>
      </c>
      <c r="I389" s="21" t="s">
        <v>995</v>
      </c>
      <c r="J389" s="46" t="s">
        <v>1119</v>
      </c>
      <c r="K389" s="46"/>
      <c r="L389" s="47" t="s">
        <v>1171</v>
      </c>
      <c r="M389" s="48"/>
      <c r="N389" s="97">
        <v>7.0000000000000007E-2</v>
      </c>
      <c r="O389" s="49">
        <v>9.2499999999999999E-2</v>
      </c>
      <c r="P389" s="50">
        <v>0</v>
      </c>
      <c r="Q389" s="50">
        <v>0.12</v>
      </c>
      <c r="R389" s="50">
        <v>0</v>
      </c>
      <c r="S389" s="49">
        <v>0</v>
      </c>
      <c r="T389" s="46"/>
      <c r="U389" s="46">
        <v>35</v>
      </c>
      <c r="V389" s="51"/>
      <c r="W389" s="62"/>
      <c r="X389" s="62"/>
      <c r="Y389" s="23" t="str">
        <f t="shared" si="42"/>
        <v/>
      </c>
      <c r="Z389" s="23">
        <f t="shared" si="43"/>
        <v>373.31000000000006</v>
      </c>
      <c r="AA389" s="19">
        <f t="shared" si="44"/>
        <v>1</v>
      </c>
      <c r="AB389" s="19">
        <f t="shared" si="45"/>
        <v>0</v>
      </c>
      <c r="AC389" s="19">
        <f t="shared" si="46"/>
        <v>1</v>
      </c>
      <c r="AD389" s="23" t="str">
        <f t="shared" si="47"/>
        <v/>
      </c>
      <c r="AE389" s="23" t="str">
        <f t="shared" si="48"/>
        <v/>
      </c>
    </row>
    <row r="390" spans="2:31" x14ac:dyDescent="0.25">
      <c r="B390" s="18">
        <f t="shared" si="49"/>
        <v>368</v>
      </c>
      <c r="C390" s="25">
        <v>5300000000028</v>
      </c>
      <c r="D390" s="19"/>
      <c r="E390" s="19"/>
      <c r="F390" s="20"/>
      <c r="G390" s="20" t="s">
        <v>495</v>
      </c>
      <c r="H390" s="21">
        <v>4667</v>
      </c>
      <c r="I390" s="21" t="s">
        <v>995</v>
      </c>
      <c r="J390" s="46" t="s">
        <v>1119</v>
      </c>
      <c r="K390" s="46"/>
      <c r="L390" s="47" t="s">
        <v>1171</v>
      </c>
      <c r="M390" s="48"/>
      <c r="N390" s="97">
        <v>0.08</v>
      </c>
      <c r="O390" s="49">
        <v>9.2499999999999999E-2</v>
      </c>
      <c r="P390" s="50">
        <v>0</v>
      </c>
      <c r="Q390" s="50">
        <v>0.12</v>
      </c>
      <c r="R390" s="50">
        <v>0</v>
      </c>
      <c r="S390" s="49">
        <v>0</v>
      </c>
      <c r="T390" s="46"/>
      <c r="U390" s="46">
        <v>35</v>
      </c>
      <c r="V390" s="51"/>
      <c r="W390" s="62"/>
      <c r="X390" s="62"/>
      <c r="Y390" s="23" t="str">
        <f t="shared" si="42"/>
        <v/>
      </c>
      <c r="Z390" s="23">
        <f t="shared" si="43"/>
        <v>373.36</v>
      </c>
      <c r="AA390" s="19">
        <f t="shared" si="44"/>
        <v>1</v>
      </c>
      <c r="AB390" s="19">
        <f t="shared" si="45"/>
        <v>0</v>
      </c>
      <c r="AC390" s="19">
        <f t="shared" si="46"/>
        <v>1</v>
      </c>
      <c r="AD390" s="23" t="str">
        <f t="shared" si="47"/>
        <v/>
      </c>
      <c r="AE390" s="23" t="str">
        <f t="shared" si="48"/>
        <v/>
      </c>
    </row>
    <row r="391" spans="2:31" x14ac:dyDescent="0.25">
      <c r="B391" s="18">
        <f t="shared" si="49"/>
        <v>369</v>
      </c>
      <c r="C391" s="25">
        <v>5300000000040</v>
      </c>
      <c r="D391" s="19"/>
      <c r="E391" s="19"/>
      <c r="F391" s="2"/>
      <c r="G391" s="20" t="s">
        <v>1008</v>
      </c>
      <c r="H391" s="21">
        <v>1667</v>
      </c>
      <c r="I391" s="21" t="s">
        <v>995</v>
      </c>
      <c r="J391" s="46" t="s">
        <v>1119</v>
      </c>
      <c r="K391" s="46"/>
      <c r="L391" s="47" t="s">
        <v>1171</v>
      </c>
      <c r="M391" s="48"/>
      <c r="N391" s="97">
        <v>0.11</v>
      </c>
      <c r="O391" s="49">
        <v>9.2499999999999999E-2</v>
      </c>
      <c r="P391" s="50">
        <v>0</v>
      </c>
      <c r="Q391" s="50">
        <v>0.12</v>
      </c>
      <c r="R391" s="50">
        <v>0</v>
      </c>
      <c r="S391" s="49">
        <v>0</v>
      </c>
      <c r="T391" s="46"/>
      <c r="U391" s="46">
        <v>35</v>
      </c>
      <c r="V391" s="51"/>
      <c r="W391" s="62"/>
      <c r="X391" s="62"/>
      <c r="Y391" s="23" t="str">
        <f t="shared" si="42"/>
        <v/>
      </c>
      <c r="Z391" s="23">
        <f t="shared" si="43"/>
        <v>183.37</v>
      </c>
      <c r="AA391" s="19">
        <f t="shared" si="44"/>
        <v>1</v>
      </c>
      <c r="AB391" s="19">
        <f t="shared" si="45"/>
        <v>0</v>
      </c>
      <c r="AC391" s="19">
        <f t="shared" si="46"/>
        <v>1</v>
      </c>
      <c r="AD391" s="23" t="str">
        <f t="shared" si="47"/>
        <v/>
      </c>
      <c r="AE391" s="23" t="str">
        <f t="shared" si="48"/>
        <v/>
      </c>
    </row>
    <row r="392" spans="2:31" x14ac:dyDescent="0.25">
      <c r="B392" s="18">
        <f t="shared" si="49"/>
        <v>370</v>
      </c>
      <c r="C392" s="25">
        <v>5300000000030</v>
      </c>
      <c r="D392" s="19"/>
      <c r="E392" s="19"/>
      <c r="F392" s="20"/>
      <c r="G392" s="20" t="s">
        <v>496</v>
      </c>
      <c r="H392" s="21">
        <v>7533</v>
      </c>
      <c r="I392" s="21" t="s">
        <v>995</v>
      </c>
      <c r="J392" s="46" t="s">
        <v>1119</v>
      </c>
      <c r="K392" s="46"/>
      <c r="L392" s="47" t="s">
        <v>1171</v>
      </c>
      <c r="M392" s="48"/>
      <c r="N392" s="97">
        <v>0.28999999999999998</v>
      </c>
      <c r="O392" s="49">
        <v>9.2499999999999999E-2</v>
      </c>
      <c r="P392" s="50">
        <v>0</v>
      </c>
      <c r="Q392" s="50">
        <v>0.04</v>
      </c>
      <c r="R392" s="50">
        <v>0</v>
      </c>
      <c r="S392" s="49">
        <v>0</v>
      </c>
      <c r="T392" s="46"/>
      <c r="U392" s="46">
        <v>35</v>
      </c>
      <c r="V392" s="51"/>
      <c r="W392" s="62"/>
      <c r="X392" s="62"/>
      <c r="Y392" s="23" t="str">
        <f t="shared" si="42"/>
        <v/>
      </c>
      <c r="Z392" s="23">
        <f t="shared" si="43"/>
        <v>2184.5699999999997</v>
      </c>
      <c r="AA392" s="19">
        <f t="shared" si="44"/>
        <v>1</v>
      </c>
      <c r="AB392" s="19">
        <f t="shared" si="45"/>
        <v>0</v>
      </c>
      <c r="AC392" s="19">
        <f t="shared" si="46"/>
        <v>1</v>
      </c>
      <c r="AD392" s="23" t="str">
        <f t="shared" si="47"/>
        <v/>
      </c>
      <c r="AE392" s="23" t="str">
        <f t="shared" si="48"/>
        <v/>
      </c>
    </row>
    <row r="393" spans="2:31" x14ac:dyDescent="0.25">
      <c r="B393" s="18">
        <f t="shared" si="49"/>
        <v>371</v>
      </c>
      <c r="C393" s="25">
        <v>5300000000031</v>
      </c>
      <c r="D393" s="19"/>
      <c r="E393" s="19"/>
      <c r="F393" s="2"/>
      <c r="G393" s="20" t="s">
        <v>497</v>
      </c>
      <c r="H393" s="21">
        <v>5533</v>
      </c>
      <c r="I393" s="21" t="s">
        <v>995</v>
      </c>
      <c r="J393" s="46" t="s">
        <v>1119</v>
      </c>
      <c r="K393" s="46"/>
      <c r="L393" s="47" t="s">
        <v>1171</v>
      </c>
      <c r="M393" s="48"/>
      <c r="N393" s="97">
        <v>0.09</v>
      </c>
      <c r="O393" s="49">
        <v>9.2499999999999999E-2</v>
      </c>
      <c r="P393" s="50">
        <v>0</v>
      </c>
      <c r="Q393" s="50">
        <v>0.12</v>
      </c>
      <c r="R393" s="50">
        <v>0</v>
      </c>
      <c r="S393" s="49">
        <v>0</v>
      </c>
      <c r="T393" s="46"/>
      <c r="U393" s="46">
        <v>45</v>
      </c>
      <c r="V393" s="51"/>
      <c r="W393" s="62"/>
      <c r="X393" s="62"/>
      <c r="Y393" s="23" t="str">
        <f t="shared" si="42"/>
        <v/>
      </c>
      <c r="Z393" s="23">
        <f t="shared" si="43"/>
        <v>497.96999999999997</v>
      </c>
      <c r="AA393" s="19">
        <f t="shared" si="44"/>
        <v>1</v>
      </c>
      <c r="AB393" s="19">
        <f t="shared" si="45"/>
        <v>0</v>
      </c>
      <c r="AC393" s="19">
        <f t="shared" si="46"/>
        <v>1</v>
      </c>
      <c r="AD393" s="23" t="str">
        <f t="shared" si="47"/>
        <v/>
      </c>
      <c r="AE393" s="23" t="str">
        <f t="shared" si="48"/>
        <v/>
      </c>
    </row>
    <row r="394" spans="2:31" x14ac:dyDescent="0.25">
      <c r="B394" s="18">
        <f t="shared" si="49"/>
        <v>372</v>
      </c>
      <c r="C394" s="25">
        <v>5300000000053</v>
      </c>
      <c r="D394" s="19"/>
      <c r="E394" s="19"/>
      <c r="F394" s="20"/>
      <c r="G394" s="20" t="s">
        <v>498</v>
      </c>
      <c r="H394" s="21">
        <v>4333</v>
      </c>
      <c r="I394" s="21" t="s">
        <v>995</v>
      </c>
      <c r="J394" s="46" t="s">
        <v>1119</v>
      </c>
      <c r="K394" s="46"/>
      <c r="L394" s="47" t="s">
        <v>1171</v>
      </c>
      <c r="M394" s="48"/>
      <c r="N394" s="97">
        <v>0.2</v>
      </c>
      <c r="O394" s="49">
        <v>9.2499999999999999E-2</v>
      </c>
      <c r="P394" s="50">
        <v>0</v>
      </c>
      <c r="Q394" s="50">
        <v>0.12</v>
      </c>
      <c r="R394" s="50">
        <v>0</v>
      </c>
      <c r="S394" s="49">
        <v>0</v>
      </c>
      <c r="T394" s="46"/>
      <c r="U394" s="46">
        <v>35</v>
      </c>
      <c r="V394" s="51"/>
      <c r="W394" s="62"/>
      <c r="X394" s="62"/>
      <c r="Y394" s="23" t="str">
        <f t="shared" si="42"/>
        <v/>
      </c>
      <c r="Z394" s="23">
        <f t="shared" si="43"/>
        <v>866.6</v>
      </c>
      <c r="AA394" s="19">
        <f t="shared" si="44"/>
        <v>1</v>
      </c>
      <c r="AB394" s="19">
        <f t="shared" si="45"/>
        <v>0</v>
      </c>
      <c r="AC394" s="19">
        <f t="shared" si="46"/>
        <v>1</v>
      </c>
      <c r="AD394" s="23" t="str">
        <f t="shared" si="47"/>
        <v/>
      </c>
      <c r="AE394" s="23" t="str">
        <f t="shared" si="48"/>
        <v/>
      </c>
    </row>
    <row r="395" spans="2:31" x14ac:dyDescent="0.25">
      <c r="B395" s="18">
        <f t="shared" si="49"/>
        <v>373</v>
      </c>
      <c r="C395" s="25">
        <v>5300000000029</v>
      </c>
      <c r="D395" s="19"/>
      <c r="E395" s="19"/>
      <c r="F395" s="2"/>
      <c r="G395" s="20" t="s">
        <v>499</v>
      </c>
      <c r="H395" s="21">
        <v>13333</v>
      </c>
      <c r="I395" s="21" t="s">
        <v>995</v>
      </c>
      <c r="J395" s="46" t="s">
        <v>1119</v>
      </c>
      <c r="K395" s="46"/>
      <c r="L395" s="47" t="s">
        <v>1171</v>
      </c>
      <c r="M395" s="48"/>
      <c r="N395" s="97">
        <v>0.34</v>
      </c>
      <c r="O395" s="49">
        <v>9.2499999999999999E-2</v>
      </c>
      <c r="P395" s="50">
        <v>0</v>
      </c>
      <c r="Q395" s="50">
        <v>0.12</v>
      </c>
      <c r="R395" s="50">
        <v>0</v>
      </c>
      <c r="S395" s="49">
        <v>0</v>
      </c>
      <c r="T395" s="46"/>
      <c r="U395" s="46">
        <v>35</v>
      </c>
      <c r="V395" s="51"/>
      <c r="W395" s="62"/>
      <c r="X395" s="62"/>
      <c r="Y395" s="23" t="str">
        <f t="shared" si="42"/>
        <v/>
      </c>
      <c r="Z395" s="23">
        <f t="shared" si="43"/>
        <v>4533.22</v>
      </c>
      <c r="AA395" s="19">
        <f t="shared" si="44"/>
        <v>1</v>
      </c>
      <c r="AB395" s="19">
        <f t="shared" si="45"/>
        <v>0</v>
      </c>
      <c r="AC395" s="19">
        <f t="shared" si="46"/>
        <v>1</v>
      </c>
      <c r="AD395" s="23" t="str">
        <f t="shared" si="47"/>
        <v/>
      </c>
      <c r="AE395" s="23" t="str">
        <f t="shared" si="48"/>
        <v/>
      </c>
    </row>
    <row r="396" spans="2:31" x14ac:dyDescent="0.25">
      <c r="B396" s="18">
        <f t="shared" si="49"/>
        <v>374</v>
      </c>
      <c r="C396" s="25">
        <v>5300000000235</v>
      </c>
      <c r="D396" s="19"/>
      <c r="E396" s="19"/>
      <c r="F396" s="20"/>
      <c r="G396" s="20" t="s">
        <v>1009</v>
      </c>
      <c r="H396" s="21">
        <v>1867</v>
      </c>
      <c r="I396" s="21" t="s">
        <v>995</v>
      </c>
      <c r="J396" s="46" t="s">
        <v>1119</v>
      </c>
      <c r="K396" s="46"/>
      <c r="L396" s="47" t="s">
        <v>1171</v>
      </c>
      <c r="M396" s="48"/>
      <c r="N396" s="97">
        <v>0.59</v>
      </c>
      <c r="O396" s="49">
        <v>9.2499999999999999E-2</v>
      </c>
      <c r="P396" s="50">
        <v>0</v>
      </c>
      <c r="Q396" s="50">
        <v>0.12</v>
      </c>
      <c r="R396" s="50">
        <v>0</v>
      </c>
      <c r="S396" s="49">
        <v>0</v>
      </c>
      <c r="T396" s="46"/>
      <c r="U396" s="46">
        <v>35</v>
      </c>
      <c r="V396" s="51"/>
      <c r="W396" s="62"/>
      <c r="X396" s="62"/>
      <c r="Y396" s="23" t="str">
        <f t="shared" si="42"/>
        <v/>
      </c>
      <c r="Z396" s="23">
        <f t="shared" si="43"/>
        <v>1101.53</v>
      </c>
      <c r="AA396" s="19">
        <f t="shared" si="44"/>
        <v>1</v>
      </c>
      <c r="AB396" s="19">
        <f t="shared" si="45"/>
        <v>0</v>
      </c>
      <c r="AC396" s="19">
        <f t="shared" si="46"/>
        <v>1</v>
      </c>
      <c r="AD396" s="23" t="str">
        <f t="shared" si="47"/>
        <v/>
      </c>
      <c r="AE396" s="23" t="str">
        <f t="shared" si="48"/>
        <v/>
      </c>
    </row>
    <row r="397" spans="2:31" x14ac:dyDescent="0.25">
      <c r="B397" s="18">
        <f t="shared" si="49"/>
        <v>375</v>
      </c>
      <c r="C397" s="25">
        <v>5200000009253</v>
      </c>
      <c r="D397" s="19"/>
      <c r="E397" s="19"/>
      <c r="F397" s="2"/>
      <c r="G397" s="20" t="s">
        <v>500</v>
      </c>
      <c r="H397" s="21">
        <v>1</v>
      </c>
      <c r="I397" s="21" t="s">
        <v>995</v>
      </c>
      <c r="J397" s="46" t="s">
        <v>1073</v>
      </c>
      <c r="K397" s="46" t="s">
        <v>85</v>
      </c>
      <c r="L397" s="47" t="s">
        <v>1186</v>
      </c>
      <c r="M397" s="48"/>
      <c r="N397" s="97"/>
      <c r="O397" s="49"/>
      <c r="P397" s="50"/>
      <c r="Q397" s="50"/>
      <c r="R397" s="50"/>
      <c r="S397" s="49"/>
      <c r="T397" s="46"/>
      <c r="U397" s="46">
        <v>0</v>
      </c>
      <c r="V397" s="51"/>
      <c r="W397" s="62"/>
      <c r="X397" s="62"/>
      <c r="Y397" s="23" t="str">
        <f t="shared" si="42"/>
        <v/>
      </c>
      <c r="Z397" s="23" t="str">
        <f t="shared" si="43"/>
        <v/>
      </c>
      <c r="AA397" s="19">
        <f t="shared" si="44"/>
        <v>0</v>
      </c>
      <c r="AB397" s="19">
        <f t="shared" si="45"/>
        <v>0</v>
      </c>
      <c r="AC397" s="19">
        <f t="shared" si="46"/>
        <v>0</v>
      </c>
      <c r="AD397" s="23" t="str">
        <f t="shared" si="47"/>
        <v/>
      </c>
      <c r="AE397" s="23" t="str">
        <f t="shared" si="48"/>
        <v/>
      </c>
    </row>
    <row r="398" spans="2:31" x14ac:dyDescent="0.25">
      <c r="B398" s="18">
        <f t="shared" si="49"/>
        <v>376</v>
      </c>
      <c r="C398" s="25">
        <v>5200000012218</v>
      </c>
      <c r="D398" s="19"/>
      <c r="E398" s="19"/>
      <c r="F398" s="20"/>
      <c r="G398" s="20" t="s">
        <v>501</v>
      </c>
      <c r="H398" s="21">
        <v>1</v>
      </c>
      <c r="I398" s="21" t="s">
        <v>995</v>
      </c>
      <c r="J398" s="46" t="s">
        <v>1073</v>
      </c>
      <c r="K398" s="46" t="s">
        <v>85</v>
      </c>
      <c r="L398" s="47" t="s">
        <v>1186</v>
      </c>
      <c r="M398" s="48"/>
      <c r="N398" s="97"/>
      <c r="O398" s="49"/>
      <c r="P398" s="50"/>
      <c r="Q398" s="50"/>
      <c r="R398" s="50"/>
      <c r="S398" s="49"/>
      <c r="T398" s="46"/>
      <c r="U398" s="46">
        <v>0</v>
      </c>
      <c r="V398" s="51"/>
      <c r="W398" s="62"/>
      <c r="X398" s="62"/>
      <c r="Y398" s="23" t="str">
        <f t="shared" si="42"/>
        <v/>
      </c>
      <c r="Z398" s="23" t="str">
        <f t="shared" si="43"/>
        <v/>
      </c>
      <c r="AA398" s="19">
        <f t="shared" si="44"/>
        <v>0</v>
      </c>
      <c r="AB398" s="19">
        <f t="shared" si="45"/>
        <v>0</v>
      </c>
      <c r="AC398" s="19">
        <f t="shared" si="46"/>
        <v>0</v>
      </c>
      <c r="AD398" s="23" t="str">
        <f t="shared" si="47"/>
        <v/>
      </c>
      <c r="AE398" s="23" t="str">
        <f t="shared" si="48"/>
        <v/>
      </c>
    </row>
    <row r="399" spans="2:31" x14ac:dyDescent="0.25">
      <c r="B399" s="18">
        <f t="shared" si="49"/>
        <v>377</v>
      </c>
      <c r="C399" s="25">
        <v>5500000001777</v>
      </c>
      <c r="D399" s="19"/>
      <c r="E399" s="19"/>
      <c r="F399" s="20"/>
      <c r="G399" s="20" t="s">
        <v>502</v>
      </c>
      <c r="H399" s="21">
        <v>1</v>
      </c>
      <c r="I399" s="21" t="s">
        <v>995</v>
      </c>
      <c r="J399" s="46" t="s">
        <v>1119</v>
      </c>
      <c r="K399" s="46"/>
      <c r="L399" s="47">
        <v>0</v>
      </c>
      <c r="M399" s="48"/>
      <c r="N399" s="97">
        <v>1.07</v>
      </c>
      <c r="O399" s="49">
        <v>9.2499999999999999E-2</v>
      </c>
      <c r="P399" s="50">
        <v>0</v>
      </c>
      <c r="Q399" s="50">
        <v>0.12</v>
      </c>
      <c r="R399" s="50">
        <v>0</v>
      </c>
      <c r="S399" s="49">
        <v>0</v>
      </c>
      <c r="T399" s="46"/>
      <c r="U399" s="46">
        <v>50</v>
      </c>
      <c r="V399" s="51"/>
      <c r="W399" s="62"/>
      <c r="X399" s="62"/>
      <c r="Y399" s="23" t="str">
        <f t="shared" si="42"/>
        <v/>
      </c>
      <c r="Z399" s="23">
        <f t="shared" si="43"/>
        <v>1.07</v>
      </c>
      <c r="AA399" s="19">
        <f t="shared" si="44"/>
        <v>1</v>
      </c>
      <c r="AB399" s="19">
        <f t="shared" si="45"/>
        <v>0</v>
      </c>
      <c r="AC399" s="19">
        <f t="shared" si="46"/>
        <v>1</v>
      </c>
      <c r="AD399" s="23" t="str">
        <f t="shared" si="47"/>
        <v/>
      </c>
      <c r="AE399" s="23" t="str">
        <f t="shared" si="48"/>
        <v/>
      </c>
    </row>
    <row r="400" spans="2:31" x14ac:dyDescent="0.25">
      <c r="B400" s="18">
        <f t="shared" si="49"/>
        <v>378</v>
      </c>
      <c r="C400" s="25">
        <v>5200000009914</v>
      </c>
      <c r="D400" s="19"/>
      <c r="E400" s="19"/>
      <c r="F400" s="2"/>
      <c r="G400" s="20" t="s">
        <v>503</v>
      </c>
      <c r="H400" s="21">
        <v>1</v>
      </c>
      <c r="I400" s="21" t="s">
        <v>995</v>
      </c>
      <c r="J400" s="46" t="s">
        <v>1085</v>
      </c>
      <c r="K400" s="46"/>
      <c r="L400" s="47">
        <v>0</v>
      </c>
      <c r="M400" s="48"/>
      <c r="N400" s="97">
        <v>0.42</v>
      </c>
      <c r="O400" s="49">
        <v>9.2499999999999999E-2</v>
      </c>
      <c r="P400" s="50">
        <v>0</v>
      </c>
      <c r="Q400" s="50">
        <v>0.12</v>
      </c>
      <c r="R400" s="50">
        <v>0</v>
      </c>
      <c r="S400" s="49">
        <v>0</v>
      </c>
      <c r="T400" s="46"/>
      <c r="U400" s="46">
        <v>35</v>
      </c>
      <c r="V400" s="51"/>
      <c r="W400" s="62"/>
      <c r="X400" s="62"/>
      <c r="Y400" s="23" t="str">
        <f t="shared" si="42"/>
        <v/>
      </c>
      <c r="Z400" s="23">
        <f t="shared" si="43"/>
        <v>0.42</v>
      </c>
      <c r="AA400" s="19">
        <f t="shared" si="44"/>
        <v>1</v>
      </c>
      <c r="AB400" s="19">
        <f t="shared" si="45"/>
        <v>0</v>
      </c>
      <c r="AC400" s="19">
        <f t="shared" si="46"/>
        <v>1</v>
      </c>
      <c r="AD400" s="23" t="str">
        <f t="shared" si="47"/>
        <v/>
      </c>
      <c r="AE400" s="23" t="str">
        <f t="shared" si="48"/>
        <v/>
      </c>
    </row>
    <row r="401" spans="2:31" x14ac:dyDescent="0.25">
      <c r="B401" s="18">
        <f t="shared" si="49"/>
        <v>379</v>
      </c>
      <c r="C401" s="25">
        <v>5200000011027</v>
      </c>
      <c r="D401" s="19"/>
      <c r="E401" s="19"/>
      <c r="F401" s="20"/>
      <c r="G401" s="20" t="s">
        <v>504</v>
      </c>
      <c r="H401" s="21">
        <v>1</v>
      </c>
      <c r="I401" s="21" t="s">
        <v>995</v>
      </c>
      <c r="J401" s="46" t="s">
        <v>1073</v>
      </c>
      <c r="K401" s="46" t="s">
        <v>85</v>
      </c>
      <c r="L401" s="47" t="s">
        <v>1188</v>
      </c>
      <c r="M401" s="48"/>
      <c r="N401" s="97"/>
      <c r="O401" s="49"/>
      <c r="P401" s="50"/>
      <c r="Q401" s="50"/>
      <c r="R401" s="50"/>
      <c r="S401" s="49"/>
      <c r="T401" s="46"/>
      <c r="U401" s="46">
        <v>0</v>
      </c>
      <c r="V401" s="51"/>
      <c r="W401" s="62"/>
      <c r="X401" s="62"/>
      <c r="Y401" s="23" t="str">
        <f t="shared" si="42"/>
        <v/>
      </c>
      <c r="Z401" s="23" t="str">
        <f t="shared" si="43"/>
        <v/>
      </c>
      <c r="AA401" s="19">
        <f t="shared" si="44"/>
        <v>0</v>
      </c>
      <c r="AB401" s="19">
        <f t="shared" si="45"/>
        <v>0</v>
      </c>
      <c r="AC401" s="19">
        <f t="shared" si="46"/>
        <v>0</v>
      </c>
      <c r="AD401" s="23" t="str">
        <f t="shared" si="47"/>
        <v/>
      </c>
      <c r="AE401" s="23" t="str">
        <f t="shared" si="48"/>
        <v/>
      </c>
    </row>
    <row r="402" spans="2:31" x14ac:dyDescent="0.25">
      <c r="B402" s="18">
        <f t="shared" si="49"/>
        <v>380</v>
      </c>
      <c r="C402" s="25">
        <v>5200000009255</v>
      </c>
      <c r="D402" s="19"/>
      <c r="E402" s="19"/>
      <c r="F402" s="20"/>
      <c r="G402" s="20" t="s">
        <v>505</v>
      </c>
      <c r="H402" s="21">
        <v>1333</v>
      </c>
      <c r="I402" s="21" t="s">
        <v>995</v>
      </c>
      <c r="J402" s="46" t="s">
        <v>1119</v>
      </c>
      <c r="K402" s="46"/>
      <c r="L402" s="47" t="s">
        <v>1171</v>
      </c>
      <c r="M402" s="48"/>
      <c r="N402" s="97">
        <v>4.07</v>
      </c>
      <c r="O402" s="49">
        <v>9.2499999999999999E-2</v>
      </c>
      <c r="P402" s="50">
        <v>0</v>
      </c>
      <c r="Q402" s="50">
        <v>0.04</v>
      </c>
      <c r="R402" s="50">
        <v>0</v>
      </c>
      <c r="S402" s="49">
        <v>0</v>
      </c>
      <c r="T402" s="46"/>
      <c r="U402" s="46">
        <v>85</v>
      </c>
      <c r="V402" s="51"/>
      <c r="W402" s="62"/>
      <c r="X402" s="62"/>
      <c r="Y402" s="23" t="str">
        <f t="shared" si="42"/>
        <v/>
      </c>
      <c r="Z402" s="23">
        <f t="shared" si="43"/>
        <v>5425.31</v>
      </c>
      <c r="AA402" s="19">
        <f t="shared" si="44"/>
        <v>1</v>
      </c>
      <c r="AB402" s="19">
        <f t="shared" si="45"/>
        <v>0</v>
      </c>
      <c r="AC402" s="19">
        <f t="shared" si="46"/>
        <v>1</v>
      </c>
      <c r="AD402" s="23" t="str">
        <f t="shared" si="47"/>
        <v/>
      </c>
      <c r="AE402" s="23" t="str">
        <f t="shared" si="48"/>
        <v/>
      </c>
    </row>
    <row r="403" spans="2:31" x14ac:dyDescent="0.25">
      <c r="B403" s="18">
        <f t="shared" si="49"/>
        <v>381</v>
      </c>
      <c r="C403" s="25">
        <v>5200000009254</v>
      </c>
      <c r="D403" s="19"/>
      <c r="E403" s="19"/>
      <c r="F403" s="2"/>
      <c r="G403" s="20" t="s">
        <v>506</v>
      </c>
      <c r="H403" s="21">
        <v>1</v>
      </c>
      <c r="I403" s="21" t="s">
        <v>995</v>
      </c>
      <c r="J403" s="46" t="s">
        <v>1119</v>
      </c>
      <c r="K403" s="46"/>
      <c r="L403" s="47" t="s">
        <v>1171</v>
      </c>
      <c r="M403" s="48"/>
      <c r="N403" s="97">
        <v>0.47</v>
      </c>
      <c r="O403" s="49">
        <v>9.2499999999999999E-2</v>
      </c>
      <c r="P403" s="50">
        <v>0</v>
      </c>
      <c r="Q403" s="50">
        <v>0.04</v>
      </c>
      <c r="R403" s="50">
        <v>0</v>
      </c>
      <c r="S403" s="49">
        <v>0</v>
      </c>
      <c r="T403" s="46"/>
      <c r="U403" s="46">
        <v>45</v>
      </c>
      <c r="V403" s="51"/>
      <c r="W403" s="62"/>
      <c r="X403" s="62"/>
      <c r="Y403" s="23" t="str">
        <f t="shared" si="42"/>
        <v/>
      </c>
      <c r="Z403" s="23">
        <f t="shared" si="43"/>
        <v>0.47</v>
      </c>
      <c r="AA403" s="19">
        <f t="shared" si="44"/>
        <v>1</v>
      </c>
      <c r="AB403" s="19">
        <f t="shared" si="45"/>
        <v>0</v>
      </c>
      <c r="AC403" s="19">
        <f t="shared" si="46"/>
        <v>1</v>
      </c>
      <c r="AD403" s="23" t="str">
        <f t="shared" si="47"/>
        <v/>
      </c>
      <c r="AE403" s="23" t="str">
        <f t="shared" si="48"/>
        <v/>
      </c>
    </row>
    <row r="404" spans="2:31" x14ac:dyDescent="0.25">
      <c r="B404" s="18">
        <f t="shared" si="49"/>
        <v>382</v>
      </c>
      <c r="C404" s="25">
        <v>5300000004077</v>
      </c>
      <c r="D404" s="19"/>
      <c r="E404" s="19"/>
      <c r="F404" s="20"/>
      <c r="G404" s="20" t="s">
        <v>507</v>
      </c>
      <c r="H404" s="21">
        <v>200</v>
      </c>
      <c r="I404" s="21" t="s">
        <v>995</v>
      </c>
      <c r="J404" s="46" t="s">
        <v>1119</v>
      </c>
      <c r="K404" s="46"/>
      <c r="L404" s="47" t="s">
        <v>1171</v>
      </c>
      <c r="M404" s="48"/>
      <c r="N404" s="97">
        <v>0.11</v>
      </c>
      <c r="O404" s="49">
        <v>9.2499999999999999E-2</v>
      </c>
      <c r="P404" s="50">
        <v>0</v>
      </c>
      <c r="Q404" s="50">
        <v>0.12</v>
      </c>
      <c r="R404" s="50">
        <v>0</v>
      </c>
      <c r="S404" s="49">
        <v>0</v>
      </c>
      <c r="T404" s="46"/>
      <c r="U404" s="46">
        <v>35</v>
      </c>
      <c r="V404" s="51"/>
      <c r="W404" s="62"/>
      <c r="X404" s="62"/>
      <c r="Y404" s="23" t="str">
        <f t="shared" si="42"/>
        <v/>
      </c>
      <c r="Z404" s="23">
        <f t="shared" si="43"/>
        <v>22</v>
      </c>
      <c r="AA404" s="19">
        <f t="shared" si="44"/>
        <v>1</v>
      </c>
      <c r="AB404" s="19">
        <f t="shared" si="45"/>
        <v>0</v>
      </c>
      <c r="AC404" s="19">
        <f t="shared" si="46"/>
        <v>1</v>
      </c>
      <c r="AD404" s="23" t="str">
        <f t="shared" si="47"/>
        <v/>
      </c>
      <c r="AE404" s="23" t="str">
        <f t="shared" si="48"/>
        <v/>
      </c>
    </row>
    <row r="405" spans="2:31" x14ac:dyDescent="0.25">
      <c r="B405" s="18">
        <f t="shared" si="49"/>
        <v>383</v>
      </c>
      <c r="C405" s="25">
        <v>5500000001022</v>
      </c>
      <c r="D405" s="19"/>
      <c r="E405" s="19"/>
      <c r="F405" s="2"/>
      <c r="G405" s="20" t="s">
        <v>508</v>
      </c>
      <c r="H405" s="21">
        <v>1</v>
      </c>
      <c r="I405" s="21" t="s">
        <v>995</v>
      </c>
      <c r="J405" s="46" t="s">
        <v>1085</v>
      </c>
      <c r="K405" s="46"/>
      <c r="L405" s="47">
        <v>0</v>
      </c>
      <c r="M405" s="48"/>
      <c r="N405" s="97">
        <v>1.99</v>
      </c>
      <c r="O405" s="49">
        <v>9.2499999999999999E-2</v>
      </c>
      <c r="P405" s="50">
        <v>0</v>
      </c>
      <c r="Q405" s="50">
        <v>0.12</v>
      </c>
      <c r="R405" s="50">
        <v>0</v>
      </c>
      <c r="S405" s="49">
        <v>0</v>
      </c>
      <c r="T405" s="46"/>
      <c r="U405" s="46">
        <v>45</v>
      </c>
      <c r="V405" s="51"/>
      <c r="W405" s="62"/>
      <c r="X405" s="62"/>
      <c r="Y405" s="23" t="str">
        <f t="shared" si="42"/>
        <v/>
      </c>
      <c r="Z405" s="23">
        <f t="shared" si="43"/>
        <v>1.99</v>
      </c>
      <c r="AA405" s="19">
        <f t="shared" si="44"/>
        <v>1</v>
      </c>
      <c r="AB405" s="19">
        <f t="shared" si="45"/>
        <v>0</v>
      </c>
      <c r="AC405" s="19">
        <f t="shared" si="46"/>
        <v>1</v>
      </c>
      <c r="AD405" s="23" t="str">
        <f t="shared" si="47"/>
        <v/>
      </c>
      <c r="AE405" s="23" t="str">
        <f t="shared" si="48"/>
        <v/>
      </c>
    </row>
    <row r="406" spans="2:31" x14ac:dyDescent="0.25">
      <c r="B406" s="18">
        <f t="shared" si="49"/>
        <v>384</v>
      </c>
      <c r="C406" s="25">
        <v>5300000007129</v>
      </c>
      <c r="D406" s="19"/>
      <c r="E406" s="19"/>
      <c r="F406" s="20"/>
      <c r="G406" s="20" t="s">
        <v>509</v>
      </c>
      <c r="H406" s="21">
        <v>1</v>
      </c>
      <c r="I406" s="21" t="s">
        <v>995</v>
      </c>
      <c r="J406" s="46" t="s">
        <v>1085</v>
      </c>
      <c r="K406" s="46"/>
      <c r="L406" s="47" t="s">
        <v>1171</v>
      </c>
      <c r="M406" s="48"/>
      <c r="N406" s="97">
        <v>0.39</v>
      </c>
      <c r="O406" s="49">
        <v>9.2499999999999999E-2</v>
      </c>
      <c r="P406" s="50">
        <v>0</v>
      </c>
      <c r="Q406" s="50">
        <v>0.12</v>
      </c>
      <c r="R406" s="50">
        <v>0</v>
      </c>
      <c r="S406" s="49">
        <v>0</v>
      </c>
      <c r="T406" s="46"/>
      <c r="U406" s="46">
        <v>50</v>
      </c>
      <c r="V406" s="51"/>
      <c r="W406" s="62"/>
      <c r="X406" s="62"/>
      <c r="Y406" s="23" t="str">
        <f t="shared" si="42"/>
        <v/>
      </c>
      <c r="Z406" s="23">
        <f t="shared" si="43"/>
        <v>0.39</v>
      </c>
      <c r="AA406" s="19">
        <f t="shared" si="44"/>
        <v>1</v>
      </c>
      <c r="AB406" s="19">
        <f t="shared" si="45"/>
        <v>0</v>
      </c>
      <c r="AC406" s="19">
        <f t="shared" si="46"/>
        <v>1</v>
      </c>
      <c r="AD406" s="23" t="str">
        <f t="shared" si="47"/>
        <v/>
      </c>
      <c r="AE406" s="23" t="str">
        <f t="shared" si="48"/>
        <v/>
      </c>
    </row>
    <row r="407" spans="2:31" x14ac:dyDescent="0.25">
      <c r="B407" s="18">
        <f t="shared" si="49"/>
        <v>385</v>
      </c>
      <c r="C407" s="25">
        <v>5200000000412</v>
      </c>
      <c r="D407" s="19"/>
      <c r="E407" s="19"/>
      <c r="F407" s="20"/>
      <c r="G407" s="20" t="s">
        <v>510</v>
      </c>
      <c r="H407" s="21">
        <v>1</v>
      </c>
      <c r="I407" s="21" t="s">
        <v>995</v>
      </c>
      <c r="J407" s="46" t="s">
        <v>1073</v>
      </c>
      <c r="K407" s="46" t="s">
        <v>85</v>
      </c>
      <c r="L407" s="47" t="s">
        <v>1188</v>
      </c>
      <c r="M407" s="48"/>
      <c r="N407" s="97"/>
      <c r="O407" s="49"/>
      <c r="P407" s="50"/>
      <c r="Q407" s="50"/>
      <c r="R407" s="50"/>
      <c r="S407" s="49"/>
      <c r="T407" s="46"/>
      <c r="U407" s="46">
        <v>0</v>
      </c>
      <c r="V407" s="51"/>
      <c r="W407" s="62"/>
      <c r="X407" s="62"/>
      <c r="Y407" s="23" t="str">
        <f t="shared" ref="Y407:Y470" si="50">IF(M407&lt;&gt;"",$H407*M407,"")</f>
        <v/>
      </c>
      <c r="Z407" s="23" t="str">
        <f t="shared" ref="Z407:Z470" si="51">IF(N407&lt;&gt;"",$H407*N407,"")</f>
        <v/>
      </c>
      <c r="AA407" s="19">
        <f t="shared" ref="AA407:AA470" si="52">IF(OR(M407&lt;&gt;"",N407&lt;&gt;""),1,0)</f>
        <v>0</v>
      </c>
      <c r="AB407" s="19">
        <f t="shared" ref="AB407:AB470" si="53">IF(M407&lt;&gt;0,1,0)</f>
        <v>0</v>
      </c>
      <c r="AC407" s="19">
        <f t="shared" ref="AC407:AC470" si="54">IF(N407&lt;&gt;0,1,0)</f>
        <v>0</v>
      </c>
      <c r="AD407" s="23" t="str">
        <f t="shared" ref="AD407:AD470" si="55">IF(W407&lt;&gt;"",$H407*W407,"")</f>
        <v/>
      </c>
      <c r="AE407" s="23" t="str">
        <f t="shared" ref="AE407:AE470" si="56">IF(X407&lt;&gt;"",$H407*X407,"")</f>
        <v/>
      </c>
    </row>
    <row r="408" spans="2:31" x14ac:dyDescent="0.25">
      <c r="B408" s="18">
        <f t="shared" ref="B408:B471" si="57">IF(G408="","",B407+1)</f>
        <v>386</v>
      </c>
      <c r="C408" s="25">
        <v>5200000002211</v>
      </c>
      <c r="D408" s="19"/>
      <c r="E408" s="19"/>
      <c r="F408" s="2"/>
      <c r="G408" s="20" t="s">
        <v>511</v>
      </c>
      <c r="H408" s="21">
        <v>1</v>
      </c>
      <c r="I408" s="21" t="s">
        <v>995</v>
      </c>
      <c r="J408" s="46" t="s">
        <v>1085</v>
      </c>
      <c r="K408" s="46"/>
      <c r="L408" s="47">
        <v>0</v>
      </c>
      <c r="M408" s="48"/>
      <c r="N408" s="97">
        <v>0.92</v>
      </c>
      <c r="O408" s="49">
        <v>9.2499999999999999E-2</v>
      </c>
      <c r="P408" s="50">
        <v>0</v>
      </c>
      <c r="Q408" s="50">
        <v>0.12</v>
      </c>
      <c r="R408" s="50">
        <v>0</v>
      </c>
      <c r="S408" s="49">
        <v>0</v>
      </c>
      <c r="T408" s="46"/>
      <c r="U408" s="46">
        <v>50</v>
      </c>
      <c r="V408" s="51"/>
      <c r="W408" s="62"/>
      <c r="X408" s="62"/>
      <c r="Y408" s="23" t="str">
        <f t="shared" si="50"/>
        <v/>
      </c>
      <c r="Z408" s="23">
        <f t="shared" si="51"/>
        <v>0.92</v>
      </c>
      <c r="AA408" s="19">
        <f t="shared" si="52"/>
        <v>1</v>
      </c>
      <c r="AB408" s="19">
        <f t="shared" si="53"/>
        <v>0</v>
      </c>
      <c r="AC408" s="19">
        <f t="shared" si="54"/>
        <v>1</v>
      </c>
      <c r="AD408" s="23" t="str">
        <f t="shared" si="55"/>
        <v/>
      </c>
      <c r="AE408" s="23" t="str">
        <f t="shared" si="56"/>
        <v/>
      </c>
    </row>
    <row r="409" spans="2:31" x14ac:dyDescent="0.25">
      <c r="B409" s="18">
        <f t="shared" si="57"/>
        <v>387</v>
      </c>
      <c r="C409" s="25">
        <v>5200000000749</v>
      </c>
      <c r="D409" s="19"/>
      <c r="E409" s="19"/>
      <c r="F409" s="20"/>
      <c r="G409" s="20" t="s">
        <v>512</v>
      </c>
      <c r="H409" s="21">
        <v>1</v>
      </c>
      <c r="I409" s="21" t="s">
        <v>995</v>
      </c>
      <c r="J409" s="46" t="s">
        <v>1073</v>
      </c>
      <c r="K409" s="46" t="s">
        <v>85</v>
      </c>
      <c r="L409" s="47" t="s">
        <v>1188</v>
      </c>
      <c r="M409" s="48"/>
      <c r="N409" s="97"/>
      <c r="O409" s="49"/>
      <c r="P409" s="50"/>
      <c r="Q409" s="50"/>
      <c r="R409" s="50"/>
      <c r="S409" s="49"/>
      <c r="T409" s="46"/>
      <c r="U409" s="46">
        <v>0</v>
      </c>
      <c r="V409" s="51"/>
      <c r="W409" s="62"/>
      <c r="X409" s="62"/>
      <c r="Y409" s="23" t="str">
        <f t="shared" si="50"/>
        <v/>
      </c>
      <c r="Z409" s="23" t="str">
        <f t="shared" si="51"/>
        <v/>
      </c>
      <c r="AA409" s="19">
        <f t="shared" si="52"/>
        <v>0</v>
      </c>
      <c r="AB409" s="19">
        <f t="shared" si="53"/>
        <v>0</v>
      </c>
      <c r="AC409" s="19">
        <f t="shared" si="54"/>
        <v>0</v>
      </c>
      <c r="AD409" s="23" t="str">
        <f t="shared" si="55"/>
        <v/>
      </c>
      <c r="AE409" s="23" t="str">
        <f t="shared" si="56"/>
        <v/>
      </c>
    </row>
    <row r="410" spans="2:31" x14ac:dyDescent="0.25">
      <c r="B410" s="18">
        <f t="shared" si="57"/>
        <v>388</v>
      </c>
      <c r="C410" s="25">
        <v>5200000001358</v>
      </c>
      <c r="D410" s="19"/>
      <c r="E410" s="19"/>
      <c r="F410" s="2"/>
      <c r="G410" s="20" t="s">
        <v>513</v>
      </c>
      <c r="H410" s="21">
        <v>1</v>
      </c>
      <c r="I410" s="21" t="s">
        <v>995</v>
      </c>
      <c r="J410" s="46" t="s">
        <v>1073</v>
      </c>
      <c r="K410" s="46" t="s">
        <v>85</v>
      </c>
      <c r="L410" s="47" t="s">
        <v>1188</v>
      </c>
      <c r="M410" s="48"/>
      <c r="N410" s="97"/>
      <c r="O410" s="49"/>
      <c r="P410" s="50"/>
      <c r="Q410" s="50"/>
      <c r="R410" s="50"/>
      <c r="S410" s="49"/>
      <c r="T410" s="46"/>
      <c r="U410" s="46">
        <v>0</v>
      </c>
      <c r="V410" s="51"/>
      <c r="W410" s="62"/>
      <c r="X410" s="62"/>
      <c r="Y410" s="23" t="str">
        <f t="shared" si="50"/>
        <v/>
      </c>
      <c r="Z410" s="23" t="str">
        <f t="shared" si="51"/>
        <v/>
      </c>
      <c r="AA410" s="19">
        <f t="shared" si="52"/>
        <v>0</v>
      </c>
      <c r="AB410" s="19">
        <f t="shared" si="53"/>
        <v>0</v>
      </c>
      <c r="AC410" s="19">
        <f t="shared" si="54"/>
        <v>0</v>
      </c>
      <c r="AD410" s="23" t="str">
        <f t="shared" si="55"/>
        <v/>
      </c>
      <c r="AE410" s="23" t="str">
        <f t="shared" si="56"/>
        <v/>
      </c>
    </row>
    <row r="411" spans="2:31" x14ac:dyDescent="0.25">
      <c r="B411" s="18">
        <f t="shared" si="57"/>
        <v>389</v>
      </c>
      <c r="C411" s="25">
        <v>5200000000833</v>
      </c>
      <c r="D411" s="19"/>
      <c r="E411" s="19"/>
      <c r="F411" s="20"/>
      <c r="G411" s="20" t="s">
        <v>514</v>
      </c>
      <c r="H411" s="21">
        <v>8</v>
      </c>
      <c r="I411" s="21" t="s">
        <v>995</v>
      </c>
      <c r="J411" s="46" t="s">
        <v>1085</v>
      </c>
      <c r="K411" s="46"/>
      <c r="L411" s="47">
        <v>0</v>
      </c>
      <c r="M411" s="48"/>
      <c r="N411" s="97">
        <v>57.84</v>
      </c>
      <c r="O411" s="49">
        <v>9.2499999999999999E-2</v>
      </c>
      <c r="P411" s="50">
        <v>0</v>
      </c>
      <c r="Q411" s="50">
        <v>0.12</v>
      </c>
      <c r="R411" s="50">
        <v>0</v>
      </c>
      <c r="S411" s="49">
        <v>0</v>
      </c>
      <c r="T411" s="46"/>
      <c r="U411" s="46">
        <v>50</v>
      </c>
      <c r="V411" s="51"/>
      <c r="W411" s="62"/>
      <c r="X411" s="62"/>
      <c r="Y411" s="23" t="str">
        <f t="shared" si="50"/>
        <v/>
      </c>
      <c r="Z411" s="23">
        <f t="shared" si="51"/>
        <v>462.72</v>
      </c>
      <c r="AA411" s="19">
        <f t="shared" si="52"/>
        <v>1</v>
      </c>
      <c r="AB411" s="19">
        <f t="shared" si="53"/>
        <v>0</v>
      </c>
      <c r="AC411" s="19">
        <f t="shared" si="54"/>
        <v>1</v>
      </c>
      <c r="AD411" s="23" t="str">
        <f t="shared" si="55"/>
        <v/>
      </c>
      <c r="AE411" s="23" t="str">
        <f t="shared" si="56"/>
        <v/>
      </c>
    </row>
    <row r="412" spans="2:31" x14ac:dyDescent="0.25">
      <c r="B412" s="18">
        <f t="shared" si="57"/>
        <v>390</v>
      </c>
      <c r="C412" s="25">
        <v>5200000011534</v>
      </c>
      <c r="D412" s="19"/>
      <c r="E412" s="19"/>
      <c r="F412" s="2"/>
      <c r="G412" s="20" t="s">
        <v>515</v>
      </c>
      <c r="H412" s="21">
        <v>1</v>
      </c>
      <c r="I412" s="21" t="s">
        <v>995</v>
      </c>
      <c r="J412" s="46" t="s">
        <v>1073</v>
      </c>
      <c r="K412" s="46" t="s">
        <v>85</v>
      </c>
      <c r="L412" s="47" t="s">
        <v>1188</v>
      </c>
      <c r="M412" s="48"/>
      <c r="N412" s="97"/>
      <c r="O412" s="49"/>
      <c r="P412" s="50"/>
      <c r="Q412" s="50"/>
      <c r="R412" s="50"/>
      <c r="S412" s="49"/>
      <c r="T412" s="46"/>
      <c r="U412" s="46">
        <v>0</v>
      </c>
      <c r="V412" s="51"/>
      <c r="W412" s="62"/>
      <c r="X412" s="62"/>
      <c r="Y412" s="23" t="str">
        <f t="shared" si="50"/>
        <v/>
      </c>
      <c r="Z412" s="23" t="str">
        <f t="shared" si="51"/>
        <v/>
      </c>
      <c r="AA412" s="19">
        <f t="shared" si="52"/>
        <v>0</v>
      </c>
      <c r="AB412" s="19">
        <f t="shared" si="53"/>
        <v>0</v>
      </c>
      <c r="AC412" s="19">
        <f t="shared" si="54"/>
        <v>0</v>
      </c>
      <c r="AD412" s="23" t="str">
        <f t="shared" si="55"/>
        <v/>
      </c>
      <c r="AE412" s="23" t="str">
        <f t="shared" si="56"/>
        <v/>
      </c>
    </row>
    <row r="413" spans="2:31" x14ac:dyDescent="0.25">
      <c r="B413" s="18">
        <f t="shared" si="57"/>
        <v>391</v>
      </c>
      <c r="C413" s="25">
        <v>5200000000413</v>
      </c>
      <c r="D413" s="19"/>
      <c r="E413" s="19"/>
      <c r="F413" s="20"/>
      <c r="G413" s="20" t="s">
        <v>516</v>
      </c>
      <c r="H413" s="21">
        <v>8</v>
      </c>
      <c r="I413" s="21" t="s">
        <v>995</v>
      </c>
      <c r="J413" s="46" t="s">
        <v>1073</v>
      </c>
      <c r="K413" s="46" t="s">
        <v>85</v>
      </c>
      <c r="L413" s="47" t="s">
        <v>1188</v>
      </c>
      <c r="M413" s="48"/>
      <c r="N413" s="97"/>
      <c r="O413" s="49"/>
      <c r="P413" s="50"/>
      <c r="Q413" s="50"/>
      <c r="R413" s="50"/>
      <c r="S413" s="49"/>
      <c r="T413" s="46"/>
      <c r="U413" s="46">
        <v>0</v>
      </c>
      <c r="V413" s="51"/>
      <c r="W413" s="62"/>
      <c r="X413" s="62"/>
      <c r="Y413" s="23" t="str">
        <f t="shared" si="50"/>
        <v/>
      </c>
      <c r="Z413" s="23" t="str">
        <f t="shared" si="51"/>
        <v/>
      </c>
      <c r="AA413" s="19">
        <f t="shared" si="52"/>
        <v>0</v>
      </c>
      <c r="AB413" s="19">
        <f t="shared" si="53"/>
        <v>0</v>
      </c>
      <c r="AC413" s="19">
        <f t="shared" si="54"/>
        <v>0</v>
      </c>
      <c r="AD413" s="23" t="str">
        <f t="shared" si="55"/>
        <v/>
      </c>
      <c r="AE413" s="23" t="str">
        <f t="shared" si="56"/>
        <v/>
      </c>
    </row>
    <row r="414" spans="2:31" x14ac:dyDescent="0.25">
      <c r="B414" s="18">
        <f t="shared" si="57"/>
        <v>392</v>
      </c>
      <c r="C414" s="25">
        <v>5200000014545</v>
      </c>
      <c r="D414" s="19"/>
      <c r="E414" s="19"/>
      <c r="F414" s="2"/>
      <c r="G414" s="20" t="s">
        <v>517</v>
      </c>
      <c r="H414" s="21">
        <v>267</v>
      </c>
      <c r="I414" s="21" t="s">
        <v>995</v>
      </c>
      <c r="J414" s="46" t="s">
        <v>1073</v>
      </c>
      <c r="K414" s="46" t="s">
        <v>85</v>
      </c>
      <c r="L414" s="47" t="s">
        <v>1165</v>
      </c>
      <c r="M414" s="48"/>
      <c r="N414" s="97"/>
      <c r="O414" s="49"/>
      <c r="P414" s="50"/>
      <c r="Q414" s="50"/>
      <c r="R414" s="50"/>
      <c r="S414" s="49"/>
      <c r="T414" s="46"/>
      <c r="U414" s="46">
        <v>0</v>
      </c>
      <c r="V414" s="51"/>
      <c r="W414" s="62"/>
      <c r="X414" s="62"/>
      <c r="Y414" s="23" t="str">
        <f t="shared" si="50"/>
        <v/>
      </c>
      <c r="Z414" s="23" t="str">
        <f t="shared" si="51"/>
        <v/>
      </c>
      <c r="AA414" s="19">
        <f t="shared" si="52"/>
        <v>0</v>
      </c>
      <c r="AB414" s="19">
        <f t="shared" si="53"/>
        <v>0</v>
      </c>
      <c r="AC414" s="19">
        <f t="shared" si="54"/>
        <v>0</v>
      </c>
      <c r="AD414" s="23" t="str">
        <f t="shared" si="55"/>
        <v/>
      </c>
      <c r="AE414" s="23" t="str">
        <f t="shared" si="56"/>
        <v/>
      </c>
    </row>
    <row r="415" spans="2:31" x14ac:dyDescent="0.25">
      <c r="B415" s="18">
        <f t="shared" si="57"/>
        <v>393</v>
      </c>
      <c r="C415" s="25">
        <v>5200000014552</v>
      </c>
      <c r="D415" s="19"/>
      <c r="E415" s="19"/>
      <c r="F415" s="2"/>
      <c r="G415" s="20" t="s">
        <v>518</v>
      </c>
      <c r="H415" s="21">
        <v>293</v>
      </c>
      <c r="I415" s="21" t="s">
        <v>995</v>
      </c>
      <c r="J415" s="46" t="s">
        <v>1073</v>
      </c>
      <c r="K415" s="46" t="s">
        <v>85</v>
      </c>
      <c r="L415" s="47" t="s">
        <v>1165</v>
      </c>
      <c r="M415" s="48"/>
      <c r="N415" s="97"/>
      <c r="O415" s="49"/>
      <c r="P415" s="50"/>
      <c r="Q415" s="50"/>
      <c r="R415" s="50"/>
      <c r="S415" s="49"/>
      <c r="T415" s="46"/>
      <c r="U415" s="46">
        <v>0</v>
      </c>
      <c r="V415" s="51"/>
      <c r="W415" s="62"/>
      <c r="X415" s="62"/>
      <c r="Y415" s="23" t="str">
        <f t="shared" si="50"/>
        <v/>
      </c>
      <c r="Z415" s="23" t="str">
        <f t="shared" si="51"/>
        <v/>
      </c>
      <c r="AA415" s="19">
        <f t="shared" si="52"/>
        <v>0</v>
      </c>
      <c r="AB415" s="19">
        <f t="shared" si="53"/>
        <v>0</v>
      </c>
      <c r="AC415" s="19">
        <f t="shared" si="54"/>
        <v>0</v>
      </c>
      <c r="AD415" s="23" t="str">
        <f t="shared" si="55"/>
        <v/>
      </c>
      <c r="AE415" s="23" t="str">
        <f t="shared" si="56"/>
        <v/>
      </c>
    </row>
    <row r="416" spans="2:31" x14ac:dyDescent="0.25">
      <c r="B416" s="18">
        <f t="shared" si="57"/>
        <v>394</v>
      </c>
      <c r="C416" s="25">
        <v>5200000014544</v>
      </c>
      <c r="D416" s="19"/>
      <c r="E416" s="19"/>
      <c r="F416" s="20"/>
      <c r="G416" s="20" t="s">
        <v>519</v>
      </c>
      <c r="H416" s="21">
        <v>267</v>
      </c>
      <c r="I416" s="21" t="s">
        <v>995</v>
      </c>
      <c r="J416" s="46" t="s">
        <v>1073</v>
      </c>
      <c r="K416" s="46" t="s">
        <v>85</v>
      </c>
      <c r="L416" s="47" t="s">
        <v>1165</v>
      </c>
      <c r="M416" s="48"/>
      <c r="N416" s="97"/>
      <c r="O416" s="49"/>
      <c r="P416" s="50"/>
      <c r="Q416" s="50"/>
      <c r="R416" s="50"/>
      <c r="S416" s="49"/>
      <c r="T416" s="46"/>
      <c r="U416" s="46">
        <v>0</v>
      </c>
      <c r="V416" s="51"/>
      <c r="W416" s="62"/>
      <c r="X416" s="62"/>
      <c r="Y416" s="23" t="str">
        <f t="shared" si="50"/>
        <v/>
      </c>
      <c r="Z416" s="23" t="str">
        <f t="shared" si="51"/>
        <v/>
      </c>
      <c r="AA416" s="19">
        <f t="shared" si="52"/>
        <v>0</v>
      </c>
      <c r="AB416" s="19">
        <f t="shared" si="53"/>
        <v>0</v>
      </c>
      <c r="AC416" s="19">
        <f t="shared" si="54"/>
        <v>0</v>
      </c>
      <c r="AD416" s="23" t="str">
        <f t="shared" si="55"/>
        <v/>
      </c>
      <c r="AE416" s="23" t="str">
        <f t="shared" si="56"/>
        <v/>
      </c>
    </row>
    <row r="417" spans="2:31" x14ac:dyDescent="0.25">
      <c r="B417" s="18">
        <f t="shared" si="57"/>
        <v>395</v>
      </c>
      <c r="C417" s="25">
        <v>5200000009805</v>
      </c>
      <c r="D417" s="19"/>
      <c r="E417" s="19"/>
      <c r="F417" s="2"/>
      <c r="G417" s="20" t="s">
        <v>520</v>
      </c>
      <c r="H417" s="21">
        <v>200</v>
      </c>
      <c r="I417" s="21" t="s">
        <v>995</v>
      </c>
      <c r="J417" s="46" t="s">
        <v>1119</v>
      </c>
      <c r="K417" s="46"/>
      <c r="L417" s="47" t="s">
        <v>1171</v>
      </c>
      <c r="M417" s="48"/>
      <c r="N417" s="97">
        <v>4.07</v>
      </c>
      <c r="O417" s="49">
        <v>9.2499999999999999E-2</v>
      </c>
      <c r="P417" s="50">
        <v>0</v>
      </c>
      <c r="Q417" s="50">
        <v>0.04</v>
      </c>
      <c r="R417" s="50">
        <v>0</v>
      </c>
      <c r="S417" s="49">
        <v>0</v>
      </c>
      <c r="T417" s="46"/>
      <c r="U417" s="46">
        <v>85</v>
      </c>
      <c r="V417" s="51"/>
      <c r="W417" s="62"/>
      <c r="X417" s="62"/>
      <c r="Y417" s="23" t="str">
        <f t="shared" si="50"/>
        <v/>
      </c>
      <c r="Z417" s="23">
        <f t="shared" si="51"/>
        <v>814</v>
      </c>
      <c r="AA417" s="19">
        <f t="shared" si="52"/>
        <v>1</v>
      </c>
      <c r="AB417" s="19">
        <f t="shared" si="53"/>
        <v>0</v>
      </c>
      <c r="AC417" s="19">
        <f t="shared" si="54"/>
        <v>1</v>
      </c>
      <c r="AD417" s="23" t="str">
        <f t="shared" si="55"/>
        <v/>
      </c>
      <c r="AE417" s="23" t="str">
        <f t="shared" si="56"/>
        <v/>
      </c>
    </row>
    <row r="418" spans="2:31" x14ac:dyDescent="0.25">
      <c r="B418" s="18">
        <f t="shared" si="57"/>
        <v>396</v>
      </c>
      <c r="C418" s="25">
        <v>5200000009796</v>
      </c>
      <c r="D418" s="19"/>
      <c r="E418" s="19"/>
      <c r="F418" s="20"/>
      <c r="G418" s="20" t="s">
        <v>521</v>
      </c>
      <c r="H418" s="21">
        <v>200</v>
      </c>
      <c r="I418" s="21" t="s">
        <v>995</v>
      </c>
      <c r="J418" s="46" t="s">
        <v>1119</v>
      </c>
      <c r="K418" s="46"/>
      <c r="L418" s="47" t="s">
        <v>1171</v>
      </c>
      <c r="M418" s="48"/>
      <c r="N418" s="97">
        <v>1.32</v>
      </c>
      <c r="O418" s="49">
        <v>9.2499999999999999E-2</v>
      </c>
      <c r="P418" s="50">
        <v>0</v>
      </c>
      <c r="Q418" s="50">
        <v>0.12</v>
      </c>
      <c r="R418" s="50">
        <v>0</v>
      </c>
      <c r="S418" s="49">
        <v>0</v>
      </c>
      <c r="T418" s="46"/>
      <c r="U418" s="46">
        <v>45</v>
      </c>
      <c r="V418" s="51"/>
      <c r="W418" s="62"/>
      <c r="X418" s="62"/>
      <c r="Y418" s="23" t="str">
        <f t="shared" si="50"/>
        <v/>
      </c>
      <c r="Z418" s="23">
        <f t="shared" si="51"/>
        <v>264</v>
      </c>
      <c r="AA418" s="19">
        <f t="shared" si="52"/>
        <v>1</v>
      </c>
      <c r="AB418" s="19">
        <f t="shared" si="53"/>
        <v>0</v>
      </c>
      <c r="AC418" s="19">
        <f t="shared" si="54"/>
        <v>1</v>
      </c>
      <c r="AD418" s="23" t="str">
        <f t="shared" si="55"/>
        <v/>
      </c>
      <c r="AE418" s="23" t="str">
        <f t="shared" si="56"/>
        <v/>
      </c>
    </row>
    <row r="419" spans="2:31" x14ac:dyDescent="0.25">
      <c r="B419" s="18">
        <f t="shared" si="57"/>
        <v>397</v>
      </c>
      <c r="C419" s="25">
        <v>5200000009808</v>
      </c>
      <c r="D419" s="19"/>
      <c r="E419" s="19"/>
      <c r="F419" s="2"/>
      <c r="G419" s="20" t="s">
        <v>522</v>
      </c>
      <c r="H419" s="21">
        <v>2428</v>
      </c>
      <c r="I419" s="21" t="s">
        <v>995</v>
      </c>
      <c r="J419" s="46" t="s">
        <v>1119</v>
      </c>
      <c r="K419" s="46"/>
      <c r="L419" s="47" t="s">
        <v>1171</v>
      </c>
      <c r="M419" s="48"/>
      <c r="N419" s="97">
        <v>1.57</v>
      </c>
      <c r="O419" s="49">
        <v>9.2499999999999999E-2</v>
      </c>
      <c r="P419" s="50">
        <v>0</v>
      </c>
      <c r="Q419" s="50">
        <v>0.12</v>
      </c>
      <c r="R419" s="50">
        <v>0</v>
      </c>
      <c r="S419" s="49">
        <v>0</v>
      </c>
      <c r="T419" s="46"/>
      <c r="U419" s="46">
        <v>35</v>
      </c>
      <c r="V419" s="51"/>
      <c r="W419" s="62"/>
      <c r="X419" s="62"/>
      <c r="Y419" s="23" t="str">
        <f t="shared" si="50"/>
        <v/>
      </c>
      <c r="Z419" s="23">
        <f t="shared" si="51"/>
        <v>3811.96</v>
      </c>
      <c r="AA419" s="19">
        <f t="shared" si="52"/>
        <v>1</v>
      </c>
      <c r="AB419" s="19">
        <f t="shared" si="53"/>
        <v>0</v>
      </c>
      <c r="AC419" s="19">
        <f t="shared" si="54"/>
        <v>1</v>
      </c>
      <c r="AD419" s="23" t="str">
        <f t="shared" si="55"/>
        <v/>
      </c>
      <c r="AE419" s="23" t="str">
        <f t="shared" si="56"/>
        <v/>
      </c>
    </row>
    <row r="420" spans="2:31" x14ac:dyDescent="0.25">
      <c r="B420" s="18">
        <f t="shared" si="57"/>
        <v>398</v>
      </c>
      <c r="C420" s="25">
        <v>5500000001133</v>
      </c>
      <c r="D420" s="19"/>
      <c r="E420" s="19"/>
      <c r="F420" s="20"/>
      <c r="G420" s="20" t="s">
        <v>523</v>
      </c>
      <c r="H420" s="21">
        <v>1</v>
      </c>
      <c r="I420" s="21" t="s">
        <v>995</v>
      </c>
      <c r="J420" s="46" t="s">
        <v>1085</v>
      </c>
      <c r="K420" s="46"/>
      <c r="L420" s="47">
        <v>0</v>
      </c>
      <c r="M420" s="48"/>
      <c r="N420" s="97">
        <v>5.38</v>
      </c>
      <c r="O420" s="49">
        <v>9.2499999999999999E-2</v>
      </c>
      <c r="P420" s="50">
        <v>0</v>
      </c>
      <c r="Q420" s="50">
        <v>0.12</v>
      </c>
      <c r="R420" s="50">
        <v>0</v>
      </c>
      <c r="S420" s="49">
        <v>0</v>
      </c>
      <c r="T420" s="46"/>
      <c r="U420" s="46">
        <v>50</v>
      </c>
      <c r="V420" s="51"/>
      <c r="W420" s="62"/>
      <c r="X420" s="62"/>
      <c r="Y420" s="23" t="str">
        <f t="shared" si="50"/>
        <v/>
      </c>
      <c r="Z420" s="23">
        <f t="shared" si="51"/>
        <v>5.38</v>
      </c>
      <c r="AA420" s="19">
        <f t="shared" si="52"/>
        <v>1</v>
      </c>
      <c r="AB420" s="19">
        <f t="shared" si="53"/>
        <v>0</v>
      </c>
      <c r="AC420" s="19">
        <f t="shared" si="54"/>
        <v>1</v>
      </c>
      <c r="AD420" s="23" t="str">
        <f t="shared" si="55"/>
        <v/>
      </c>
      <c r="AE420" s="23" t="str">
        <f t="shared" si="56"/>
        <v/>
      </c>
    </row>
    <row r="421" spans="2:31" x14ac:dyDescent="0.25">
      <c r="B421" s="18">
        <f t="shared" si="57"/>
        <v>399</v>
      </c>
      <c r="C421" s="25">
        <v>5500000001136</v>
      </c>
      <c r="D421" s="19"/>
      <c r="E421" s="19"/>
      <c r="F421" s="2"/>
      <c r="G421" s="20" t="s">
        <v>524</v>
      </c>
      <c r="H421" s="21">
        <v>200</v>
      </c>
      <c r="I421" s="21" t="s">
        <v>995</v>
      </c>
      <c r="J421" s="46" t="s">
        <v>1085</v>
      </c>
      <c r="K421" s="46"/>
      <c r="L421" s="47">
        <v>0</v>
      </c>
      <c r="M421" s="48"/>
      <c r="N421" s="97">
        <v>5.18</v>
      </c>
      <c r="O421" s="49">
        <v>9.2499999999999999E-2</v>
      </c>
      <c r="P421" s="50">
        <v>0</v>
      </c>
      <c r="Q421" s="50">
        <v>0.12</v>
      </c>
      <c r="R421" s="50">
        <v>0</v>
      </c>
      <c r="S421" s="49">
        <v>0</v>
      </c>
      <c r="T421" s="46"/>
      <c r="U421" s="46">
        <v>50</v>
      </c>
      <c r="V421" s="51"/>
      <c r="W421" s="62"/>
      <c r="X421" s="62"/>
      <c r="Y421" s="23" t="str">
        <f t="shared" si="50"/>
        <v/>
      </c>
      <c r="Z421" s="23">
        <f t="shared" si="51"/>
        <v>1036</v>
      </c>
      <c r="AA421" s="19">
        <f t="shared" si="52"/>
        <v>1</v>
      </c>
      <c r="AB421" s="19">
        <f t="shared" si="53"/>
        <v>0</v>
      </c>
      <c r="AC421" s="19">
        <f t="shared" si="54"/>
        <v>1</v>
      </c>
      <c r="AD421" s="23" t="str">
        <f t="shared" si="55"/>
        <v/>
      </c>
      <c r="AE421" s="23" t="str">
        <f t="shared" si="56"/>
        <v/>
      </c>
    </row>
    <row r="422" spans="2:31" x14ac:dyDescent="0.25">
      <c r="B422" s="18">
        <f t="shared" si="57"/>
        <v>400</v>
      </c>
      <c r="C422" s="25">
        <v>5500000001130</v>
      </c>
      <c r="D422" s="19"/>
      <c r="E422" s="19"/>
      <c r="F422" s="20"/>
      <c r="G422" s="20" t="s">
        <v>525</v>
      </c>
      <c r="H422" s="21">
        <v>1</v>
      </c>
      <c r="I422" s="21" t="s">
        <v>995</v>
      </c>
      <c r="J422" s="46" t="s">
        <v>1085</v>
      </c>
      <c r="K422" s="46"/>
      <c r="L422" s="47">
        <v>0</v>
      </c>
      <c r="M422" s="48"/>
      <c r="N422" s="97">
        <v>4.3099999999999996</v>
      </c>
      <c r="O422" s="49">
        <v>9.2499999999999999E-2</v>
      </c>
      <c r="P422" s="50">
        <v>0</v>
      </c>
      <c r="Q422" s="50">
        <v>0.12</v>
      </c>
      <c r="R422" s="50">
        <v>0</v>
      </c>
      <c r="S422" s="49">
        <v>0</v>
      </c>
      <c r="T422" s="46"/>
      <c r="U422" s="46">
        <v>50</v>
      </c>
      <c r="V422" s="51"/>
      <c r="W422" s="62"/>
      <c r="X422" s="62"/>
      <c r="Y422" s="23" t="str">
        <f t="shared" si="50"/>
        <v/>
      </c>
      <c r="Z422" s="23">
        <f t="shared" si="51"/>
        <v>4.3099999999999996</v>
      </c>
      <c r="AA422" s="19">
        <f t="shared" si="52"/>
        <v>1</v>
      </c>
      <c r="AB422" s="19">
        <f t="shared" si="53"/>
        <v>0</v>
      </c>
      <c r="AC422" s="19">
        <f t="shared" si="54"/>
        <v>1</v>
      </c>
      <c r="AD422" s="23" t="str">
        <f t="shared" si="55"/>
        <v/>
      </c>
      <c r="AE422" s="23" t="str">
        <f t="shared" si="56"/>
        <v/>
      </c>
    </row>
    <row r="423" spans="2:31" x14ac:dyDescent="0.25">
      <c r="B423" s="18">
        <f t="shared" si="57"/>
        <v>401</v>
      </c>
      <c r="C423" s="25">
        <v>5500000001134</v>
      </c>
      <c r="D423" s="19"/>
      <c r="E423" s="19"/>
      <c r="F423" s="2"/>
      <c r="G423" s="20" t="s">
        <v>526</v>
      </c>
      <c r="H423" s="21">
        <v>1</v>
      </c>
      <c r="I423" s="21" t="s">
        <v>995</v>
      </c>
      <c r="J423" s="46" t="s">
        <v>1085</v>
      </c>
      <c r="K423" s="46"/>
      <c r="L423" s="47">
        <v>0</v>
      </c>
      <c r="M423" s="48"/>
      <c r="N423" s="97">
        <v>4.3099999999999996</v>
      </c>
      <c r="O423" s="49">
        <v>9.2499999999999999E-2</v>
      </c>
      <c r="P423" s="50">
        <v>0</v>
      </c>
      <c r="Q423" s="50">
        <v>0.12</v>
      </c>
      <c r="R423" s="50">
        <v>0</v>
      </c>
      <c r="S423" s="49">
        <v>0</v>
      </c>
      <c r="T423" s="46"/>
      <c r="U423" s="46">
        <v>50</v>
      </c>
      <c r="V423" s="51"/>
      <c r="W423" s="62"/>
      <c r="X423" s="62"/>
      <c r="Y423" s="23" t="str">
        <f t="shared" si="50"/>
        <v/>
      </c>
      <c r="Z423" s="23">
        <f t="shared" si="51"/>
        <v>4.3099999999999996</v>
      </c>
      <c r="AA423" s="19">
        <f t="shared" si="52"/>
        <v>1</v>
      </c>
      <c r="AB423" s="19">
        <f t="shared" si="53"/>
        <v>0</v>
      </c>
      <c r="AC423" s="19">
        <f t="shared" si="54"/>
        <v>1</v>
      </c>
      <c r="AD423" s="23" t="str">
        <f t="shared" si="55"/>
        <v/>
      </c>
      <c r="AE423" s="23" t="str">
        <f t="shared" si="56"/>
        <v/>
      </c>
    </row>
    <row r="424" spans="2:31" x14ac:dyDescent="0.25">
      <c r="B424" s="18">
        <f t="shared" si="57"/>
        <v>402</v>
      </c>
      <c r="C424" s="25">
        <v>5200000010579</v>
      </c>
      <c r="D424" s="19"/>
      <c r="E424" s="19"/>
      <c r="F424" s="20"/>
      <c r="G424" s="20" t="s">
        <v>527</v>
      </c>
      <c r="H424" s="21">
        <v>1</v>
      </c>
      <c r="I424" s="21" t="s">
        <v>995</v>
      </c>
      <c r="J424" s="46" t="s">
        <v>1085</v>
      </c>
      <c r="K424" s="46"/>
      <c r="L424" s="47">
        <v>0</v>
      </c>
      <c r="M424" s="48"/>
      <c r="N424" s="97">
        <v>0.47</v>
      </c>
      <c r="O424" s="49">
        <v>9.2499999999999999E-2</v>
      </c>
      <c r="P424" s="50">
        <v>0</v>
      </c>
      <c r="Q424" s="50">
        <v>0.12</v>
      </c>
      <c r="R424" s="50">
        <v>0</v>
      </c>
      <c r="S424" s="49">
        <v>0</v>
      </c>
      <c r="T424" s="46"/>
      <c r="U424" s="46">
        <v>35</v>
      </c>
      <c r="V424" s="51"/>
      <c r="W424" s="62"/>
      <c r="X424" s="62"/>
      <c r="Y424" s="23" t="str">
        <f t="shared" si="50"/>
        <v/>
      </c>
      <c r="Z424" s="23">
        <f t="shared" si="51"/>
        <v>0.47</v>
      </c>
      <c r="AA424" s="19">
        <f t="shared" si="52"/>
        <v>1</v>
      </c>
      <c r="AB424" s="19">
        <f t="shared" si="53"/>
        <v>0</v>
      </c>
      <c r="AC424" s="19">
        <f t="shared" si="54"/>
        <v>1</v>
      </c>
      <c r="AD424" s="23" t="str">
        <f t="shared" si="55"/>
        <v/>
      </c>
      <c r="AE424" s="23" t="str">
        <f t="shared" si="56"/>
        <v/>
      </c>
    </row>
    <row r="425" spans="2:31" x14ac:dyDescent="0.25">
      <c r="B425" s="18">
        <f t="shared" si="57"/>
        <v>403</v>
      </c>
      <c r="C425" s="25">
        <v>5500000001132</v>
      </c>
      <c r="D425" s="19"/>
      <c r="E425" s="19"/>
      <c r="F425" s="2"/>
      <c r="G425" s="20" t="s">
        <v>528</v>
      </c>
      <c r="H425" s="21">
        <v>1</v>
      </c>
      <c r="I425" s="21" t="s">
        <v>995</v>
      </c>
      <c r="J425" s="46" t="s">
        <v>1085</v>
      </c>
      <c r="K425" s="46"/>
      <c r="L425" s="47">
        <v>0</v>
      </c>
      <c r="M425" s="48"/>
      <c r="N425" s="97">
        <v>4.7699999999999996</v>
      </c>
      <c r="O425" s="49">
        <v>9.2499999999999999E-2</v>
      </c>
      <c r="P425" s="50">
        <v>0</v>
      </c>
      <c r="Q425" s="50">
        <v>0.12</v>
      </c>
      <c r="R425" s="50">
        <v>0</v>
      </c>
      <c r="S425" s="49">
        <v>0</v>
      </c>
      <c r="T425" s="46"/>
      <c r="U425" s="46">
        <v>50</v>
      </c>
      <c r="V425" s="51"/>
      <c r="W425" s="62"/>
      <c r="X425" s="62"/>
      <c r="Y425" s="23" t="str">
        <f t="shared" si="50"/>
        <v/>
      </c>
      <c r="Z425" s="23">
        <f t="shared" si="51"/>
        <v>4.7699999999999996</v>
      </c>
      <c r="AA425" s="19">
        <f t="shared" si="52"/>
        <v>1</v>
      </c>
      <c r="AB425" s="19">
        <f t="shared" si="53"/>
        <v>0</v>
      </c>
      <c r="AC425" s="19">
        <f t="shared" si="54"/>
        <v>1</v>
      </c>
      <c r="AD425" s="23" t="str">
        <f t="shared" si="55"/>
        <v/>
      </c>
      <c r="AE425" s="23" t="str">
        <f t="shared" si="56"/>
        <v/>
      </c>
    </row>
    <row r="426" spans="2:31" x14ac:dyDescent="0.25">
      <c r="B426" s="18">
        <f t="shared" si="57"/>
        <v>404</v>
      </c>
      <c r="C426" s="25">
        <v>5500000001135</v>
      </c>
      <c r="D426" s="19"/>
      <c r="E426" s="19"/>
      <c r="F426" s="20"/>
      <c r="G426" s="20" t="s">
        <v>529</v>
      </c>
      <c r="H426" s="21">
        <v>1</v>
      </c>
      <c r="I426" s="21" t="s">
        <v>995</v>
      </c>
      <c r="J426" s="46" t="s">
        <v>1085</v>
      </c>
      <c r="K426" s="46"/>
      <c r="L426" s="47">
        <v>0</v>
      </c>
      <c r="M426" s="48"/>
      <c r="N426" s="97">
        <v>4.7699999999999996</v>
      </c>
      <c r="O426" s="49">
        <v>9.2499999999999999E-2</v>
      </c>
      <c r="P426" s="50">
        <v>0</v>
      </c>
      <c r="Q426" s="50">
        <v>0.12</v>
      </c>
      <c r="R426" s="50">
        <v>0</v>
      </c>
      <c r="S426" s="49">
        <v>0</v>
      </c>
      <c r="T426" s="46"/>
      <c r="U426" s="46">
        <v>50</v>
      </c>
      <c r="V426" s="51"/>
      <c r="W426" s="62"/>
      <c r="X426" s="62"/>
      <c r="Y426" s="23" t="str">
        <f t="shared" si="50"/>
        <v/>
      </c>
      <c r="Z426" s="23">
        <f t="shared" si="51"/>
        <v>4.7699999999999996</v>
      </c>
      <c r="AA426" s="19">
        <f t="shared" si="52"/>
        <v>1</v>
      </c>
      <c r="AB426" s="19">
        <f t="shared" si="53"/>
        <v>0</v>
      </c>
      <c r="AC426" s="19">
        <f t="shared" si="54"/>
        <v>1</v>
      </c>
      <c r="AD426" s="23" t="str">
        <f t="shared" si="55"/>
        <v/>
      </c>
      <c r="AE426" s="23" t="str">
        <f t="shared" si="56"/>
        <v/>
      </c>
    </row>
    <row r="427" spans="2:31" x14ac:dyDescent="0.25">
      <c r="B427" s="18">
        <f t="shared" si="57"/>
        <v>405</v>
      </c>
      <c r="C427" s="25">
        <v>5300000004850</v>
      </c>
      <c r="D427" s="19"/>
      <c r="E427" s="19"/>
      <c r="F427" s="2"/>
      <c r="G427" s="20" t="s">
        <v>530</v>
      </c>
      <c r="H427" s="21">
        <v>187</v>
      </c>
      <c r="I427" s="21" t="s">
        <v>995</v>
      </c>
      <c r="J427" s="46" t="s">
        <v>1085</v>
      </c>
      <c r="K427" s="46"/>
      <c r="L427" s="47">
        <v>0</v>
      </c>
      <c r="M427" s="48"/>
      <c r="N427" s="97">
        <v>0.55000000000000004</v>
      </c>
      <c r="O427" s="49">
        <v>9.2499999999999999E-2</v>
      </c>
      <c r="P427" s="50">
        <v>0</v>
      </c>
      <c r="Q427" s="50">
        <v>0.12</v>
      </c>
      <c r="R427" s="50">
        <v>0</v>
      </c>
      <c r="S427" s="49">
        <v>0</v>
      </c>
      <c r="T427" s="46"/>
      <c r="U427" s="46">
        <v>45</v>
      </c>
      <c r="V427" s="51"/>
      <c r="W427" s="62"/>
      <c r="X427" s="62"/>
      <c r="Y427" s="23" t="str">
        <f t="shared" si="50"/>
        <v/>
      </c>
      <c r="Z427" s="23">
        <f t="shared" si="51"/>
        <v>102.85000000000001</v>
      </c>
      <c r="AA427" s="19">
        <f t="shared" si="52"/>
        <v>1</v>
      </c>
      <c r="AB427" s="19">
        <f t="shared" si="53"/>
        <v>0</v>
      </c>
      <c r="AC427" s="19">
        <f t="shared" si="54"/>
        <v>1</v>
      </c>
      <c r="AD427" s="23" t="str">
        <f t="shared" si="55"/>
        <v/>
      </c>
      <c r="AE427" s="23" t="str">
        <f t="shared" si="56"/>
        <v/>
      </c>
    </row>
    <row r="428" spans="2:31" x14ac:dyDescent="0.25">
      <c r="B428" s="18">
        <f t="shared" si="57"/>
        <v>406</v>
      </c>
      <c r="C428" s="25">
        <v>5300000004849</v>
      </c>
      <c r="D428" s="19"/>
      <c r="E428" s="19"/>
      <c r="F428" s="20"/>
      <c r="G428" s="20" t="s">
        <v>531</v>
      </c>
      <c r="H428" s="21">
        <v>33</v>
      </c>
      <c r="I428" s="21" t="s">
        <v>995</v>
      </c>
      <c r="J428" s="46" t="s">
        <v>1085</v>
      </c>
      <c r="K428" s="46"/>
      <c r="L428" s="47">
        <v>0</v>
      </c>
      <c r="M428" s="48"/>
      <c r="N428" s="97">
        <v>0.47</v>
      </c>
      <c r="O428" s="49">
        <v>9.2499999999999999E-2</v>
      </c>
      <c r="P428" s="50">
        <v>0</v>
      </c>
      <c r="Q428" s="50">
        <v>0.12</v>
      </c>
      <c r="R428" s="50">
        <v>0</v>
      </c>
      <c r="S428" s="49">
        <v>0</v>
      </c>
      <c r="T428" s="46"/>
      <c r="U428" s="46">
        <v>35</v>
      </c>
      <c r="V428" s="51"/>
      <c r="W428" s="62"/>
      <c r="X428" s="62"/>
      <c r="Y428" s="23" t="str">
        <f t="shared" si="50"/>
        <v/>
      </c>
      <c r="Z428" s="23">
        <f t="shared" si="51"/>
        <v>15.51</v>
      </c>
      <c r="AA428" s="19">
        <f t="shared" si="52"/>
        <v>1</v>
      </c>
      <c r="AB428" s="19">
        <f t="shared" si="53"/>
        <v>0</v>
      </c>
      <c r="AC428" s="19">
        <f t="shared" si="54"/>
        <v>1</v>
      </c>
      <c r="AD428" s="23" t="str">
        <f t="shared" si="55"/>
        <v/>
      </c>
      <c r="AE428" s="23" t="str">
        <f t="shared" si="56"/>
        <v/>
      </c>
    </row>
    <row r="429" spans="2:31" x14ac:dyDescent="0.25">
      <c r="B429" s="18">
        <f t="shared" si="57"/>
        <v>407</v>
      </c>
      <c r="C429" s="25">
        <v>5300000006056</v>
      </c>
      <c r="D429" s="19"/>
      <c r="E429" s="19"/>
      <c r="F429" s="2"/>
      <c r="G429" s="20" t="s">
        <v>532</v>
      </c>
      <c r="H429" s="21">
        <v>200</v>
      </c>
      <c r="I429" s="21" t="s">
        <v>995</v>
      </c>
      <c r="J429" s="46" t="s">
        <v>1085</v>
      </c>
      <c r="K429" s="46"/>
      <c r="L429" s="47">
        <v>0</v>
      </c>
      <c r="M429" s="48"/>
      <c r="N429" s="97">
        <v>1.1000000000000001</v>
      </c>
      <c r="O429" s="49">
        <v>9.2499999999999999E-2</v>
      </c>
      <c r="P429" s="50">
        <v>0</v>
      </c>
      <c r="Q429" s="50">
        <v>0.12</v>
      </c>
      <c r="R429" s="50">
        <v>0</v>
      </c>
      <c r="S429" s="49">
        <v>0</v>
      </c>
      <c r="T429" s="46"/>
      <c r="U429" s="46">
        <v>45</v>
      </c>
      <c r="V429" s="51"/>
      <c r="W429" s="62"/>
      <c r="X429" s="62"/>
      <c r="Y429" s="23" t="str">
        <f t="shared" si="50"/>
        <v/>
      </c>
      <c r="Z429" s="23">
        <f t="shared" si="51"/>
        <v>220.00000000000003</v>
      </c>
      <c r="AA429" s="19">
        <f t="shared" si="52"/>
        <v>1</v>
      </c>
      <c r="AB429" s="19">
        <f t="shared" si="53"/>
        <v>0</v>
      </c>
      <c r="AC429" s="19">
        <f t="shared" si="54"/>
        <v>1</v>
      </c>
      <c r="AD429" s="23" t="str">
        <f t="shared" si="55"/>
        <v/>
      </c>
      <c r="AE429" s="23" t="str">
        <f t="shared" si="56"/>
        <v/>
      </c>
    </row>
    <row r="430" spans="2:31" x14ac:dyDescent="0.25">
      <c r="B430" s="18">
        <f t="shared" si="57"/>
        <v>408</v>
      </c>
      <c r="C430" s="25">
        <v>5300000006057</v>
      </c>
      <c r="D430" s="19"/>
      <c r="E430" s="19"/>
      <c r="F430" s="20"/>
      <c r="G430" s="20" t="s">
        <v>533</v>
      </c>
      <c r="H430" s="21">
        <v>133</v>
      </c>
      <c r="I430" s="21" t="s">
        <v>995</v>
      </c>
      <c r="J430" s="46" t="s">
        <v>1085</v>
      </c>
      <c r="K430" s="46"/>
      <c r="L430" s="47">
        <v>0</v>
      </c>
      <c r="M430" s="48"/>
      <c r="N430" s="97">
        <v>1.78</v>
      </c>
      <c r="O430" s="49">
        <v>9.2499999999999999E-2</v>
      </c>
      <c r="P430" s="50">
        <v>0</v>
      </c>
      <c r="Q430" s="50">
        <v>0.12</v>
      </c>
      <c r="R430" s="50">
        <v>0</v>
      </c>
      <c r="S430" s="49">
        <v>0</v>
      </c>
      <c r="T430" s="46"/>
      <c r="U430" s="46">
        <v>50</v>
      </c>
      <c r="V430" s="51"/>
      <c r="W430" s="62"/>
      <c r="X430" s="62"/>
      <c r="Y430" s="23" t="str">
        <f t="shared" si="50"/>
        <v/>
      </c>
      <c r="Z430" s="23">
        <f t="shared" si="51"/>
        <v>236.74</v>
      </c>
      <c r="AA430" s="19">
        <f t="shared" si="52"/>
        <v>1</v>
      </c>
      <c r="AB430" s="19">
        <f t="shared" si="53"/>
        <v>0</v>
      </c>
      <c r="AC430" s="19">
        <f t="shared" si="54"/>
        <v>1</v>
      </c>
      <c r="AD430" s="23" t="str">
        <f t="shared" si="55"/>
        <v/>
      </c>
      <c r="AE430" s="23" t="str">
        <f t="shared" si="56"/>
        <v/>
      </c>
    </row>
    <row r="431" spans="2:31" x14ac:dyDescent="0.25">
      <c r="B431" s="18">
        <f t="shared" si="57"/>
        <v>409</v>
      </c>
      <c r="C431" s="25">
        <v>5300000006365</v>
      </c>
      <c r="D431" s="19"/>
      <c r="E431" s="19"/>
      <c r="F431" s="20"/>
      <c r="G431" s="20" t="s">
        <v>534</v>
      </c>
      <c r="H431" s="21">
        <v>1</v>
      </c>
      <c r="I431" s="21" t="s">
        <v>995</v>
      </c>
      <c r="J431" s="46" t="s">
        <v>1085</v>
      </c>
      <c r="K431" s="46"/>
      <c r="L431" s="47">
        <v>0</v>
      </c>
      <c r="M431" s="48"/>
      <c r="N431" s="97">
        <v>0.49</v>
      </c>
      <c r="O431" s="49">
        <v>9.2499999999999999E-2</v>
      </c>
      <c r="P431" s="50">
        <v>0</v>
      </c>
      <c r="Q431" s="50">
        <v>0.12</v>
      </c>
      <c r="R431" s="50">
        <v>0</v>
      </c>
      <c r="S431" s="49">
        <v>0</v>
      </c>
      <c r="T431" s="46"/>
      <c r="U431" s="46">
        <v>35</v>
      </c>
      <c r="V431" s="51"/>
      <c r="W431" s="62"/>
      <c r="X431" s="62"/>
      <c r="Y431" s="23" t="str">
        <f t="shared" si="50"/>
        <v/>
      </c>
      <c r="Z431" s="23">
        <f t="shared" si="51"/>
        <v>0.49</v>
      </c>
      <c r="AA431" s="19">
        <f t="shared" si="52"/>
        <v>1</v>
      </c>
      <c r="AB431" s="19">
        <f t="shared" si="53"/>
        <v>0</v>
      </c>
      <c r="AC431" s="19">
        <f t="shared" si="54"/>
        <v>1</v>
      </c>
      <c r="AD431" s="23" t="str">
        <f t="shared" si="55"/>
        <v/>
      </c>
      <c r="AE431" s="23" t="str">
        <f t="shared" si="56"/>
        <v/>
      </c>
    </row>
    <row r="432" spans="2:31" x14ac:dyDescent="0.25">
      <c r="B432" s="18">
        <f t="shared" si="57"/>
        <v>410</v>
      </c>
      <c r="C432" s="25">
        <v>5200000013787</v>
      </c>
      <c r="D432" s="19"/>
      <c r="E432" s="19"/>
      <c r="F432" s="2"/>
      <c r="G432" s="20" t="s">
        <v>535</v>
      </c>
      <c r="H432" s="21">
        <v>200</v>
      </c>
      <c r="I432" s="21" t="s">
        <v>995</v>
      </c>
      <c r="J432" s="46" t="s">
        <v>1085</v>
      </c>
      <c r="K432" s="46"/>
      <c r="L432" s="47" t="s">
        <v>1171</v>
      </c>
      <c r="M432" s="48"/>
      <c r="N432" s="97">
        <v>0.93</v>
      </c>
      <c r="O432" s="49">
        <v>9.2499999999999999E-2</v>
      </c>
      <c r="P432" s="50">
        <v>0</v>
      </c>
      <c r="Q432" s="50">
        <v>0.12</v>
      </c>
      <c r="R432" s="50">
        <v>0</v>
      </c>
      <c r="S432" s="49">
        <v>0</v>
      </c>
      <c r="T432" s="46"/>
      <c r="U432" s="46">
        <v>50</v>
      </c>
      <c r="V432" s="51"/>
      <c r="W432" s="62"/>
      <c r="X432" s="62"/>
      <c r="Y432" s="23" t="str">
        <f t="shared" si="50"/>
        <v/>
      </c>
      <c r="Z432" s="23">
        <f t="shared" si="51"/>
        <v>186</v>
      </c>
      <c r="AA432" s="19">
        <f t="shared" si="52"/>
        <v>1</v>
      </c>
      <c r="AB432" s="19">
        <f t="shared" si="53"/>
        <v>0</v>
      </c>
      <c r="AC432" s="19">
        <f t="shared" si="54"/>
        <v>1</v>
      </c>
      <c r="AD432" s="23" t="str">
        <f t="shared" si="55"/>
        <v/>
      </c>
      <c r="AE432" s="23" t="str">
        <f t="shared" si="56"/>
        <v/>
      </c>
    </row>
    <row r="433" spans="2:31" x14ac:dyDescent="0.25">
      <c r="B433" s="18">
        <f t="shared" si="57"/>
        <v>411</v>
      </c>
      <c r="C433" s="25">
        <v>5200000015146</v>
      </c>
      <c r="D433" s="19"/>
      <c r="E433" s="19"/>
      <c r="F433" s="20"/>
      <c r="G433" s="20" t="s">
        <v>536</v>
      </c>
      <c r="H433" s="21">
        <v>200</v>
      </c>
      <c r="I433" s="21" t="s">
        <v>995</v>
      </c>
      <c r="J433" s="46" t="s">
        <v>1073</v>
      </c>
      <c r="K433" s="46" t="s">
        <v>85</v>
      </c>
      <c r="L433" s="47" t="s">
        <v>1188</v>
      </c>
      <c r="M433" s="48"/>
      <c r="N433" s="97"/>
      <c r="O433" s="49"/>
      <c r="P433" s="50"/>
      <c r="Q433" s="50"/>
      <c r="R433" s="50"/>
      <c r="S433" s="49"/>
      <c r="T433" s="46"/>
      <c r="U433" s="46">
        <v>0</v>
      </c>
      <c r="V433" s="51"/>
      <c r="W433" s="62"/>
      <c r="X433" s="62"/>
      <c r="Y433" s="23" t="str">
        <f t="shared" si="50"/>
        <v/>
      </c>
      <c r="Z433" s="23" t="str">
        <f t="shared" si="51"/>
        <v/>
      </c>
      <c r="AA433" s="19">
        <f t="shared" si="52"/>
        <v>0</v>
      </c>
      <c r="AB433" s="19">
        <f t="shared" si="53"/>
        <v>0</v>
      </c>
      <c r="AC433" s="19">
        <f t="shared" si="54"/>
        <v>0</v>
      </c>
      <c r="AD433" s="23" t="str">
        <f t="shared" si="55"/>
        <v/>
      </c>
      <c r="AE433" s="23" t="str">
        <f t="shared" si="56"/>
        <v/>
      </c>
    </row>
    <row r="434" spans="2:31" x14ac:dyDescent="0.25">
      <c r="B434" s="18">
        <f t="shared" si="57"/>
        <v>412</v>
      </c>
      <c r="C434" s="25">
        <v>5200000013786</v>
      </c>
      <c r="D434" s="19"/>
      <c r="E434" s="19"/>
      <c r="F434" s="2"/>
      <c r="G434" s="20" t="s">
        <v>537</v>
      </c>
      <c r="H434" s="21">
        <v>133</v>
      </c>
      <c r="I434" s="21" t="s">
        <v>995</v>
      </c>
      <c r="J434" s="46" t="s">
        <v>1085</v>
      </c>
      <c r="K434" s="46"/>
      <c r="L434" s="47">
        <v>0</v>
      </c>
      <c r="M434" s="48"/>
      <c r="N434" s="97">
        <v>3.48</v>
      </c>
      <c r="O434" s="49">
        <v>9.2499999999999999E-2</v>
      </c>
      <c r="P434" s="50">
        <v>0</v>
      </c>
      <c r="Q434" s="50">
        <v>0.12</v>
      </c>
      <c r="R434" s="50">
        <v>0</v>
      </c>
      <c r="S434" s="49">
        <v>0</v>
      </c>
      <c r="T434" s="46"/>
      <c r="U434" s="46">
        <v>50</v>
      </c>
      <c r="V434" s="51"/>
      <c r="W434" s="62"/>
      <c r="X434" s="62"/>
      <c r="Y434" s="23" t="str">
        <f t="shared" si="50"/>
        <v/>
      </c>
      <c r="Z434" s="23">
        <f t="shared" si="51"/>
        <v>462.84</v>
      </c>
      <c r="AA434" s="19">
        <f t="shared" si="52"/>
        <v>1</v>
      </c>
      <c r="AB434" s="19">
        <f t="shared" si="53"/>
        <v>0</v>
      </c>
      <c r="AC434" s="19">
        <f t="shared" si="54"/>
        <v>1</v>
      </c>
      <c r="AD434" s="23" t="str">
        <f t="shared" si="55"/>
        <v/>
      </c>
      <c r="AE434" s="23" t="str">
        <f t="shared" si="56"/>
        <v/>
      </c>
    </row>
    <row r="435" spans="2:31" x14ac:dyDescent="0.25">
      <c r="B435" s="18">
        <f t="shared" si="57"/>
        <v>413</v>
      </c>
      <c r="C435" s="25">
        <v>5300000007122</v>
      </c>
      <c r="D435" s="19"/>
      <c r="E435" s="19"/>
      <c r="F435" s="20"/>
      <c r="G435" s="20" t="s">
        <v>538</v>
      </c>
      <c r="H435" s="21">
        <v>1</v>
      </c>
      <c r="I435" s="21" t="s">
        <v>995</v>
      </c>
      <c r="J435" s="46" t="s">
        <v>1085</v>
      </c>
      <c r="K435" s="46"/>
      <c r="L435" s="47" t="s">
        <v>1171</v>
      </c>
      <c r="M435" s="48"/>
      <c r="N435" s="97">
        <v>0.85</v>
      </c>
      <c r="O435" s="49">
        <v>9.2499999999999999E-2</v>
      </c>
      <c r="P435" s="50">
        <v>0</v>
      </c>
      <c r="Q435" s="50">
        <v>0.12</v>
      </c>
      <c r="R435" s="50">
        <v>0</v>
      </c>
      <c r="S435" s="49">
        <v>0</v>
      </c>
      <c r="T435" s="46"/>
      <c r="U435" s="46">
        <v>50</v>
      </c>
      <c r="V435" s="51"/>
      <c r="W435" s="62"/>
      <c r="X435" s="62"/>
      <c r="Y435" s="23" t="str">
        <f t="shared" si="50"/>
        <v/>
      </c>
      <c r="Z435" s="23">
        <f t="shared" si="51"/>
        <v>0.85</v>
      </c>
      <c r="AA435" s="19">
        <f t="shared" si="52"/>
        <v>1</v>
      </c>
      <c r="AB435" s="19">
        <f t="shared" si="53"/>
        <v>0</v>
      </c>
      <c r="AC435" s="19">
        <f t="shared" si="54"/>
        <v>1</v>
      </c>
      <c r="AD435" s="23" t="str">
        <f t="shared" si="55"/>
        <v/>
      </c>
      <c r="AE435" s="23" t="str">
        <f t="shared" si="56"/>
        <v/>
      </c>
    </row>
    <row r="436" spans="2:31" x14ac:dyDescent="0.25">
      <c r="B436" s="18">
        <f t="shared" si="57"/>
        <v>414</v>
      </c>
      <c r="C436" s="25">
        <v>5200000013789</v>
      </c>
      <c r="D436" s="19"/>
      <c r="E436" s="19"/>
      <c r="F436" s="2"/>
      <c r="G436" s="20" t="s">
        <v>1010</v>
      </c>
      <c r="H436" s="21">
        <v>400</v>
      </c>
      <c r="I436" s="21" t="s">
        <v>995</v>
      </c>
      <c r="J436" s="46" t="s">
        <v>1085</v>
      </c>
      <c r="K436" s="46"/>
      <c r="L436" s="47" t="s">
        <v>1171</v>
      </c>
      <c r="M436" s="48"/>
      <c r="N436" s="97">
        <v>0.39</v>
      </c>
      <c r="O436" s="49">
        <v>9.2499999999999999E-2</v>
      </c>
      <c r="P436" s="50">
        <v>0</v>
      </c>
      <c r="Q436" s="50">
        <v>0.12</v>
      </c>
      <c r="R436" s="50">
        <v>0</v>
      </c>
      <c r="S436" s="49">
        <v>0</v>
      </c>
      <c r="T436" s="46"/>
      <c r="U436" s="46">
        <v>50</v>
      </c>
      <c r="V436" s="51"/>
      <c r="W436" s="62"/>
      <c r="X436" s="62"/>
      <c r="Y436" s="23" t="str">
        <f t="shared" si="50"/>
        <v/>
      </c>
      <c r="Z436" s="23">
        <f t="shared" si="51"/>
        <v>156</v>
      </c>
      <c r="AA436" s="19">
        <f t="shared" si="52"/>
        <v>1</v>
      </c>
      <c r="AB436" s="19">
        <f t="shared" si="53"/>
        <v>0</v>
      </c>
      <c r="AC436" s="19">
        <f t="shared" si="54"/>
        <v>1</v>
      </c>
      <c r="AD436" s="23" t="str">
        <f t="shared" si="55"/>
        <v/>
      </c>
      <c r="AE436" s="23" t="str">
        <f t="shared" si="56"/>
        <v/>
      </c>
    </row>
    <row r="437" spans="2:31" x14ac:dyDescent="0.25">
      <c r="B437" s="18">
        <f t="shared" si="57"/>
        <v>415</v>
      </c>
      <c r="C437" s="25">
        <v>5700000000474</v>
      </c>
      <c r="D437" s="19"/>
      <c r="E437" s="19"/>
      <c r="F437" s="20"/>
      <c r="G437" s="20" t="s">
        <v>539</v>
      </c>
      <c r="H437" s="21">
        <v>1</v>
      </c>
      <c r="I437" s="21" t="s">
        <v>995</v>
      </c>
      <c r="J437" s="46" t="s">
        <v>1120</v>
      </c>
      <c r="K437" s="46"/>
      <c r="L437" s="47">
        <v>0</v>
      </c>
      <c r="M437" s="48"/>
      <c r="N437" s="97">
        <v>4.66</v>
      </c>
      <c r="O437" s="49">
        <v>9.2499999999999999E-2</v>
      </c>
      <c r="P437" s="50">
        <v>0</v>
      </c>
      <c r="Q437" s="50">
        <v>0.12</v>
      </c>
      <c r="R437" s="50">
        <v>0</v>
      </c>
      <c r="S437" s="49">
        <v>0</v>
      </c>
      <c r="T437" s="46"/>
      <c r="U437" s="46">
        <v>45</v>
      </c>
      <c r="V437" s="51"/>
      <c r="W437" s="62"/>
      <c r="X437" s="62"/>
      <c r="Y437" s="23" t="str">
        <f t="shared" si="50"/>
        <v/>
      </c>
      <c r="Z437" s="23">
        <f t="shared" si="51"/>
        <v>4.66</v>
      </c>
      <c r="AA437" s="19">
        <f t="shared" si="52"/>
        <v>1</v>
      </c>
      <c r="AB437" s="19">
        <f t="shared" si="53"/>
        <v>0</v>
      </c>
      <c r="AC437" s="19">
        <f t="shared" si="54"/>
        <v>1</v>
      </c>
      <c r="AD437" s="23" t="str">
        <f t="shared" si="55"/>
        <v/>
      </c>
      <c r="AE437" s="23" t="str">
        <f t="shared" si="56"/>
        <v/>
      </c>
    </row>
    <row r="438" spans="2:31" x14ac:dyDescent="0.25">
      <c r="B438" s="18">
        <f t="shared" si="57"/>
        <v>416</v>
      </c>
      <c r="C438" s="25">
        <v>5200000006105</v>
      </c>
      <c r="D438" s="19"/>
      <c r="E438" s="19"/>
      <c r="F438" s="2"/>
      <c r="G438" s="20" t="s">
        <v>540</v>
      </c>
      <c r="H438" s="21">
        <v>30</v>
      </c>
      <c r="I438" s="21" t="s">
        <v>995</v>
      </c>
      <c r="J438" s="46" t="s">
        <v>1073</v>
      </c>
      <c r="K438" s="46" t="s">
        <v>85</v>
      </c>
      <c r="L438" s="47" t="s">
        <v>1186</v>
      </c>
      <c r="M438" s="48"/>
      <c r="N438" s="97"/>
      <c r="O438" s="49"/>
      <c r="P438" s="50"/>
      <c r="Q438" s="50"/>
      <c r="R438" s="50"/>
      <c r="S438" s="49"/>
      <c r="T438" s="46"/>
      <c r="U438" s="46">
        <v>0</v>
      </c>
      <c r="V438" s="51"/>
      <c r="W438" s="62"/>
      <c r="X438" s="62"/>
      <c r="Y438" s="23" t="str">
        <f t="shared" si="50"/>
        <v/>
      </c>
      <c r="Z438" s="23" t="str">
        <f t="shared" si="51"/>
        <v/>
      </c>
      <c r="AA438" s="19">
        <f t="shared" si="52"/>
        <v>0</v>
      </c>
      <c r="AB438" s="19">
        <f t="shared" si="53"/>
        <v>0</v>
      </c>
      <c r="AC438" s="19">
        <f t="shared" si="54"/>
        <v>0</v>
      </c>
      <c r="AD438" s="23" t="str">
        <f t="shared" si="55"/>
        <v/>
      </c>
      <c r="AE438" s="23" t="str">
        <f t="shared" si="56"/>
        <v/>
      </c>
    </row>
    <row r="439" spans="2:31" x14ac:dyDescent="0.25">
      <c r="B439" s="18">
        <f t="shared" si="57"/>
        <v>417</v>
      </c>
      <c r="C439" s="25">
        <v>5200000013845</v>
      </c>
      <c r="D439" s="19"/>
      <c r="E439" s="19"/>
      <c r="F439" s="20"/>
      <c r="G439" s="20" t="s">
        <v>541</v>
      </c>
      <c r="H439" s="21">
        <v>15</v>
      </c>
      <c r="I439" s="21" t="s">
        <v>995</v>
      </c>
      <c r="J439" s="46" t="s">
        <v>1073</v>
      </c>
      <c r="K439" s="46" t="s">
        <v>85</v>
      </c>
      <c r="L439" s="47" t="s">
        <v>1186</v>
      </c>
      <c r="M439" s="48"/>
      <c r="N439" s="97"/>
      <c r="O439" s="49"/>
      <c r="P439" s="50"/>
      <c r="Q439" s="50"/>
      <c r="R439" s="50"/>
      <c r="S439" s="49"/>
      <c r="T439" s="46"/>
      <c r="U439" s="46">
        <v>0</v>
      </c>
      <c r="V439" s="51"/>
      <c r="W439" s="62"/>
      <c r="X439" s="62"/>
      <c r="Y439" s="23" t="str">
        <f t="shared" si="50"/>
        <v/>
      </c>
      <c r="Z439" s="23" t="str">
        <f t="shared" si="51"/>
        <v/>
      </c>
      <c r="AA439" s="19">
        <f t="shared" si="52"/>
        <v>0</v>
      </c>
      <c r="AB439" s="19">
        <f t="shared" si="53"/>
        <v>0</v>
      </c>
      <c r="AC439" s="19">
        <f t="shared" si="54"/>
        <v>0</v>
      </c>
      <c r="AD439" s="23" t="str">
        <f t="shared" si="55"/>
        <v/>
      </c>
      <c r="AE439" s="23" t="str">
        <f t="shared" si="56"/>
        <v/>
      </c>
    </row>
    <row r="440" spans="2:31" x14ac:dyDescent="0.25">
      <c r="B440" s="18">
        <f t="shared" si="57"/>
        <v>418</v>
      </c>
      <c r="C440" s="25">
        <v>5500000000851</v>
      </c>
      <c r="D440" s="19"/>
      <c r="E440" s="19"/>
      <c r="F440" s="2"/>
      <c r="G440" s="20" t="s">
        <v>542</v>
      </c>
      <c r="H440" s="21">
        <v>1</v>
      </c>
      <c r="I440" s="21" t="s">
        <v>995</v>
      </c>
      <c r="J440" s="46" t="s">
        <v>1121</v>
      </c>
      <c r="K440" s="46"/>
      <c r="L440" s="47">
        <v>0</v>
      </c>
      <c r="M440" s="48"/>
      <c r="N440" s="97">
        <v>843.39</v>
      </c>
      <c r="O440" s="49">
        <v>9.2499999999999999E-2</v>
      </c>
      <c r="P440" s="50">
        <v>0</v>
      </c>
      <c r="Q440" s="50">
        <v>0.12</v>
      </c>
      <c r="R440" s="50">
        <v>0</v>
      </c>
      <c r="S440" s="49">
        <v>0</v>
      </c>
      <c r="T440" s="46"/>
      <c r="U440" s="46">
        <v>55</v>
      </c>
      <c r="V440" s="51"/>
      <c r="W440" s="62"/>
      <c r="X440" s="62"/>
      <c r="Y440" s="23" t="str">
        <f t="shared" si="50"/>
        <v/>
      </c>
      <c r="Z440" s="23">
        <f t="shared" si="51"/>
        <v>843.39</v>
      </c>
      <c r="AA440" s="19">
        <f t="shared" si="52"/>
        <v>1</v>
      </c>
      <c r="AB440" s="19">
        <f t="shared" si="53"/>
        <v>0</v>
      </c>
      <c r="AC440" s="19">
        <f t="shared" si="54"/>
        <v>1</v>
      </c>
      <c r="AD440" s="23" t="str">
        <f t="shared" si="55"/>
        <v/>
      </c>
      <c r="AE440" s="23" t="str">
        <f t="shared" si="56"/>
        <v/>
      </c>
    </row>
    <row r="441" spans="2:31" x14ac:dyDescent="0.25">
      <c r="B441" s="18">
        <f t="shared" si="57"/>
        <v>419</v>
      </c>
      <c r="C441" s="25">
        <v>5500000000840</v>
      </c>
      <c r="D441" s="19"/>
      <c r="E441" s="19"/>
      <c r="F441" s="20"/>
      <c r="G441" s="20" t="s">
        <v>543</v>
      </c>
      <c r="H441" s="21">
        <v>1</v>
      </c>
      <c r="I441" s="21" t="s">
        <v>995</v>
      </c>
      <c r="J441" s="46" t="s">
        <v>1121</v>
      </c>
      <c r="K441" s="46"/>
      <c r="L441" s="47">
        <v>0</v>
      </c>
      <c r="M441" s="48"/>
      <c r="N441" s="97">
        <v>4917.09</v>
      </c>
      <c r="O441" s="49">
        <v>9.2499999999999999E-2</v>
      </c>
      <c r="P441" s="50">
        <v>0</v>
      </c>
      <c r="Q441" s="50">
        <v>0.12</v>
      </c>
      <c r="R441" s="50">
        <v>0</v>
      </c>
      <c r="S441" s="49">
        <v>0</v>
      </c>
      <c r="T441" s="46"/>
      <c r="U441" s="46">
        <v>55</v>
      </c>
      <c r="V441" s="51"/>
      <c r="W441" s="62"/>
      <c r="X441" s="62"/>
      <c r="Y441" s="23" t="str">
        <f t="shared" si="50"/>
        <v/>
      </c>
      <c r="Z441" s="23">
        <f t="shared" si="51"/>
        <v>4917.09</v>
      </c>
      <c r="AA441" s="19">
        <f t="shared" si="52"/>
        <v>1</v>
      </c>
      <c r="AB441" s="19">
        <f t="shared" si="53"/>
        <v>0</v>
      </c>
      <c r="AC441" s="19">
        <f t="shared" si="54"/>
        <v>1</v>
      </c>
      <c r="AD441" s="23" t="str">
        <f t="shared" si="55"/>
        <v/>
      </c>
      <c r="AE441" s="23" t="str">
        <f t="shared" si="56"/>
        <v/>
      </c>
    </row>
    <row r="442" spans="2:31" x14ac:dyDescent="0.25">
      <c r="B442" s="18">
        <f t="shared" si="57"/>
        <v>420</v>
      </c>
      <c r="C442" s="25">
        <v>5700000000776</v>
      </c>
      <c r="D442" s="19"/>
      <c r="E442" s="19"/>
      <c r="F442" s="2"/>
      <c r="G442" s="20" t="s">
        <v>544</v>
      </c>
      <c r="H442" s="21">
        <v>1</v>
      </c>
      <c r="I442" s="21" t="s">
        <v>995</v>
      </c>
      <c r="J442" s="46" t="s">
        <v>1130</v>
      </c>
      <c r="K442" s="46"/>
      <c r="L442" s="47" t="s">
        <v>1212</v>
      </c>
      <c r="M442" s="48"/>
      <c r="N442" s="97">
        <v>40.51</v>
      </c>
      <c r="O442" s="49">
        <v>9.2499999999999999E-2</v>
      </c>
      <c r="P442" s="50">
        <v>0</v>
      </c>
      <c r="Q442" s="50">
        <v>0.12</v>
      </c>
      <c r="R442" s="50">
        <v>0</v>
      </c>
      <c r="S442" s="49">
        <v>0</v>
      </c>
      <c r="T442" s="46"/>
      <c r="U442" s="46">
        <v>45</v>
      </c>
      <c r="V442" s="51"/>
      <c r="W442" s="62"/>
      <c r="X442" s="62"/>
      <c r="Y442" s="23" t="str">
        <f t="shared" si="50"/>
        <v/>
      </c>
      <c r="Z442" s="23">
        <f t="shared" si="51"/>
        <v>40.51</v>
      </c>
      <c r="AA442" s="19">
        <f t="shared" si="52"/>
        <v>1</v>
      </c>
      <c r="AB442" s="19">
        <f t="shared" si="53"/>
        <v>0</v>
      </c>
      <c r="AC442" s="19">
        <f t="shared" si="54"/>
        <v>1</v>
      </c>
      <c r="AD442" s="23" t="str">
        <f t="shared" si="55"/>
        <v/>
      </c>
      <c r="AE442" s="23" t="str">
        <f t="shared" si="56"/>
        <v/>
      </c>
    </row>
    <row r="443" spans="2:31" x14ac:dyDescent="0.25">
      <c r="B443" s="18">
        <f t="shared" si="57"/>
        <v>421</v>
      </c>
      <c r="C443" s="25">
        <v>7200000000086</v>
      </c>
      <c r="D443" s="19"/>
      <c r="E443" s="19"/>
      <c r="F443" s="20"/>
      <c r="G443" s="20" t="s">
        <v>545</v>
      </c>
      <c r="H443" s="21">
        <v>1</v>
      </c>
      <c r="I443" s="21" t="s">
        <v>995</v>
      </c>
      <c r="J443" s="46" t="s">
        <v>1073</v>
      </c>
      <c r="K443" s="46" t="s">
        <v>81</v>
      </c>
      <c r="L443" s="47" t="s">
        <v>1191</v>
      </c>
      <c r="M443" s="48"/>
      <c r="N443" s="97"/>
      <c r="O443" s="49"/>
      <c r="P443" s="50"/>
      <c r="Q443" s="50"/>
      <c r="R443" s="50"/>
      <c r="S443" s="49"/>
      <c r="T443" s="46"/>
      <c r="U443" s="46">
        <v>0</v>
      </c>
      <c r="V443" s="51"/>
      <c r="W443" s="62"/>
      <c r="X443" s="62"/>
      <c r="Y443" s="23" t="str">
        <f t="shared" si="50"/>
        <v/>
      </c>
      <c r="Z443" s="23" t="str">
        <f t="shared" si="51"/>
        <v/>
      </c>
      <c r="AA443" s="19">
        <f t="shared" si="52"/>
        <v>0</v>
      </c>
      <c r="AB443" s="19">
        <f t="shared" si="53"/>
        <v>0</v>
      </c>
      <c r="AC443" s="19">
        <f t="shared" si="54"/>
        <v>0</v>
      </c>
      <c r="AD443" s="23" t="str">
        <f t="shared" si="55"/>
        <v/>
      </c>
      <c r="AE443" s="23" t="str">
        <f t="shared" si="56"/>
        <v/>
      </c>
    </row>
    <row r="444" spans="2:31" x14ac:dyDescent="0.25">
      <c r="B444" s="18">
        <f t="shared" si="57"/>
        <v>422</v>
      </c>
      <c r="C444" s="25">
        <v>5500000000385</v>
      </c>
      <c r="D444" s="19"/>
      <c r="E444" s="19"/>
      <c r="F444" s="2"/>
      <c r="G444" s="20" t="s">
        <v>546</v>
      </c>
      <c r="H444" s="21">
        <v>2</v>
      </c>
      <c r="I444" s="21" t="s">
        <v>995</v>
      </c>
      <c r="J444" s="46" t="s">
        <v>1073</v>
      </c>
      <c r="K444" s="46" t="s">
        <v>81</v>
      </c>
      <c r="L444" s="47" t="s">
        <v>1191</v>
      </c>
      <c r="M444" s="48"/>
      <c r="N444" s="97"/>
      <c r="O444" s="49"/>
      <c r="P444" s="50"/>
      <c r="Q444" s="50"/>
      <c r="R444" s="50"/>
      <c r="S444" s="49"/>
      <c r="T444" s="46"/>
      <c r="U444" s="46">
        <v>0</v>
      </c>
      <c r="V444" s="51"/>
      <c r="W444" s="62"/>
      <c r="X444" s="62"/>
      <c r="Y444" s="23" t="str">
        <f t="shared" si="50"/>
        <v/>
      </c>
      <c r="Z444" s="23" t="str">
        <f t="shared" si="51"/>
        <v/>
      </c>
      <c r="AA444" s="19">
        <f t="shared" si="52"/>
        <v>0</v>
      </c>
      <c r="AB444" s="19">
        <f t="shared" si="53"/>
        <v>0</v>
      </c>
      <c r="AC444" s="19">
        <f t="shared" si="54"/>
        <v>0</v>
      </c>
      <c r="AD444" s="23" t="str">
        <f t="shared" si="55"/>
        <v/>
      </c>
      <c r="AE444" s="23" t="str">
        <f t="shared" si="56"/>
        <v/>
      </c>
    </row>
    <row r="445" spans="2:31" x14ac:dyDescent="0.25">
      <c r="B445" s="18">
        <f t="shared" si="57"/>
        <v>423</v>
      </c>
      <c r="C445" s="25">
        <v>5500000000346</v>
      </c>
      <c r="D445" s="19"/>
      <c r="E445" s="19"/>
      <c r="F445" s="20"/>
      <c r="G445" s="20" t="s">
        <v>547</v>
      </c>
      <c r="H445" s="21">
        <v>2</v>
      </c>
      <c r="I445" s="21" t="s">
        <v>995</v>
      </c>
      <c r="J445" s="46" t="s">
        <v>1073</v>
      </c>
      <c r="K445" s="46" t="s">
        <v>81</v>
      </c>
      <c r="L445" s="47" t="s">
        <v>1191</v>
      </c>
      <c r="M445" s="48"/>
      <c r="N445" s="97"/>
      <c r="O445" s="49"/>
      <c r="P445" s="50"/>
      <c r="Q445" s="50"/>
      <c r="R445" s="50"/>
      <c r="S445" s="49"/>
      <c r="T445" s="46"/>
      <c r="U445" s="46">
        <v>0</v>
      </c>
      <c r="V445" s="51"/>
      <c r="W445" s="62"/>
      <c r="X445" s="62"/>
      <c r="Y445" s="23" t="str">
        <f t="shared" si="50"/>
        <v/>
      </c>
      <c r="Z445" s="23" t="str">
        <f t="shared" si="51"/>
        <v/>
      </c>
      <c r="AA445" s="19">
        <f t="shared" si="52"/>
        <v>0</v>
      </c>
      <c r="AB445" s="19">
        <f t="shared" si="53"/>
        <v>0</v>
      </c>
      <c r="AC445" s="19">
        <f t="shared" si="54"/>
        <v>0</v>
      </c>
      <c r="AD445" s="23" t="str">
        <f t="shared" si="55"/>
        <v/>
      </c>
      <c r="AE445" s="23" t="str">
        <f t="shared" si="56"/>
        <v/>
      </c>
    </row>
    <row r="446" spans="2:31" x14ac:dyDescent="0.25">
      <c r="B446" s="18">
        <f t="shared" si="57"/>
        <v>424</v>
      </c>
      <c r="C446" s="25">
        <v>5200000010360</v>
      </c>
      <c r="D446" s="19"/>
      <c r="E446" s="19"/>
      <c r="F446" s="2"/>
      <c r="G446" s="20" t="s">
        <v>548</v>
      </c>
      <c r="H446" s="21">
        <v>1</v>
      </c>
      <c r="I446" s="21" t="s">
        <v>995</v>
      </c>
      <c r="J446" s="46" t="s">
        <v>1073</v>
      </c>
      <c r="K446" s="46" t="s">
        <v>85</v>
      </c>
      <c r="L446" s="47" t="s">
        <v>1186</v>
      </c>
      <c r="M446" s="48"/>
      <c r="N446" s="97"/>
      <c r="O446" s="49"/>
      <c r="P446" s="50"/>
      <c r="Q446" s="50"/>
      <c r="R446" s="50"/>
      <c r="S446" s="49"/>
      <c r="T446" s="46"/>
      <c r="U446" s="46">
        <v>0</v>
      </c>
      <c r="V446" s="51"/>
      <c r="W446" s="62"/>
      <c r="X446" s="62"/>
      <c r="Y446" s="23" t="str">
        <f t="shared" si="50"/>
        <v/>
      </c>
      <c r="Z446" s="23" t="str">
        <f t="shared" si="51"/>
        <v/>
      </c>
      <c r="AA446" s="19">
        <f t="shared" si="52"/>
        <v>0</v>
      </c>
      <c r="AB446" s="19">
        <f t="shared" si="53"/>
        <v>0</v>
      </c>
      <c r="AC446" s="19">
        <f t="shared" si="54"/>
        <v>0</v>
      </c>
      <c r="AD446" s="23" t="str">
        <f t="shared" si="55"/>
        <v/>
      </c>
      <c r="AE446" s="23" t="str">
        <f t="shared" si="56"/>
        <v/>
      </c>
    </row>
    <row r="447" spans="2:31" x14ac:dyDescent="0.25">
      <c r="B447" s="18">
        <f t="shared" si="57"/>
        <v>425</v>
      </c>
      <c r="C447" s="25">
        <v>5200000010402</v>
      </c>
      <c r="D447" s="19"/>
      <c r="E447" s="19"/>
      <c r="F447" s="20"/>
      <c r="G447" s="20" t="s">
        <v>549</v>
      </c>
      <c r="H447" s="21">
        <v>1</v>
      </c>
      <c r="I447" s="21" t="s">
        <v>995</v>
      </c>
      <c r="J447" s="46" t="s">
        <v>1087</v>
      </c>
      <c r="K447" s="46"/>
      <c r="L447" s="47">
        <v>0</v>
      </c>
      <c r="M447" s="48"/>
      <c r="N447" s="97">
        <v>37349.58</v>
      </c>
      <c r="O447" s="49">
        <v>9.2499999999999999E-2</v>
      </c>
      <c r="P447" s="50">
        <v>0</v>
      </c>
      <c r="Q447" s="50">
        <v>0.04</v>
      </c>
      <c r="R447" s="50">
        <v>0</v>
      </c>
      <c r="S447" s="49">
        <v>0</v>
      </c>
      <c r="T447" s="46"/>
      <c r="U447" s="46">
        <v>45</v>
      </c>
      <c r="V447" s="51"/>
      <c r="W447" s="62"/>
      <c r="X447" s="62"/>
      <c r="Y447" s="23" t="str">
        <f t="shared" si="50"/>
        <v/>
      </c>
      <c r="Z447" s="23">
        <f t="shared" si="51"/>
        <v>37349.58</v>
      </c>
      <c r="AA447" s="19">
        <f t="shared" si="52"/>
        <v>1</v>
      </c>
      <c r="AB447" s="19">
        <f t="shared" si="53"/>
        <v>0</v>
      </c>
      <c r="AC447" s="19">
        <f t="shared" si="54"/>
        <v>1</v>
      </c>
      <c r="AD447" s="23" t="str">
        <f t="shared" si="55"/>
        <v/>
      </c>
      <c r="AE447" s="23" t="str">
        <f t="shared" si="56"/>
        <v/>
      </c>
    </row>
    <row r="448" spans="2:31" x14ac:dyDescent="0.25">
      <c r="B448" s="18">
        <f t="shared" si="57"/>
        <v>426</v>
      </c>
      <c r="C448" s="25">
        <v>5200000010403</v>
      </c>
      <c r="D448" s="19"/>
      <c r="E448" s="19"/>
      <c r="F448" s="2"/>
      <c r="G448" s="20" t="s">
        <v>550</v>
      </c>
      <c r="H448" s="21">
        <v>1</v>
      </c>
      <c r="I448" s="21" t="s">
        <v>995</v>
      </c>
      <c r="J448" s="46" t="s">
        <v>1087</v>
      </c>
      <c r="K448" s="46"/>
      <c r="L448" s="47">
        <v>0</v>
      </c>
      <c r="M448" s="48"/>
      <c r="N448" s="97">
        <v>59742.79</v>
      </c>
      <c r="O448" s="49">
        <v>9.2499999999999999E-2</v>
      </c>
      <c r="P448" s="50">
        <v>0</v>
      </c>
      <c r="Q448" s="50">
        <v>0.04</v>
      </c>
      <c r="R448" s="50">
        <v>0</v>
      </c>
      <c r="S448" s="49">
        <v>0</v>
      </c>
      <c r="T448" s="46"/>
      <c r="U448" s="46">
        <v>45</v>
      </c>
      <c r="V448" s="51"/>
      <c r="W448" s="62"/>
      <c r="X448" s="62"/>
      <c r="Y448" s="23" t="str">
        <f t="shared" si="50"/>
        <v/>
      </c>
      <c r="Z448" s="23">
        <f t="shared" si="51"/>
        <v>59742.79</v>
      </c>
      <c r="AA448" s="19">
        <f t="shared" si="52"/>
        <v>1</v>
      </c>
      <c r="AB448" s="19">
        <f t="shared" si="53"/>
        <v>0</v>
      </c>
      <c r="AC448" s="19">
        <f t="shared" si="54"/>
        <v>1</v>
      </c>
      <c r="AD448" s="23" t="str">
        <f t="shared" si="55"/>
        <v/>
      </c>
      <c r="AE448" s="23" t="str">
        <f t="shared" si="56"/>
        <v/>
      </c>
    </row>
    <row r="449" spans="2:31" x14ac:dyDescent="0.25">
      <c r="B449" s="18">
        <f t="shared" si="57"/>
        <v>427</v>
      </c>
      <c r="C449" s="25">
        <v>5200000010814</v>
      </c>
      <c r="D449" s="19"/>
      <c r="E449" s="19"/>
      <c r="F449" s="20"/>
      <c r="G449" s="20" t="s">
        <v>551</v>
      </c>
      <c r="H449" s="21">
        <v>1</v>
      </c>
      <c r="I449" s="21" t="s">
        <v>995</v>
      </c>
      <c r="J449" s="46" t="s">
        <v>1288</v>
      </c>
      <c r="K449" s="46"/>
      <c r="L449" s="47" t="s">
        <v>1213</v>
      </c>
      <c r="M449" s="48"/>
      <c r="N449" s="97">
        <v>14107.85</v>
      </c>
      <c r="O449" s="49">
        <v>9.2499999999999999E-2</v>
      </c>
      <c r="P449" s="50">
        <v>0</v>
      </c>
      <c r="Q449" s="50">
        <v>0.12</v>
      </c>
      <c r="R449" s="50">
        <v>0</v>
      </c>
      <c r="S449" s="49">
        <v>0</v>
      </c>
      <c r="T449" s="46"/>
      <c r="U449" s="46">
        <v>55</v>
      </c>
      <c r="V449" s="51"/>
      <c r="W449" s="62"/>
      <c r="X449" s="62"/>
      <c r="Y449" s="23" t="str">
        <f t="shared" si="50"/>
        <v/>
      </c>
      <c r="Z449" s="23">
        <f t="shared" si="51"/>
        <v>14107.85</v>
      </c>
      <c r="AA449" s="19">
        <f t="shared" si="52"/>
        <v>1</v>
      </c>
      <c r="AB449" s="19">
        <f t="shared" si="53"/>
        <v>0</v>
      </c>
      <c r="AC449" s="19">
        <f t="shared" si="54"/>
        <v>1</v>
      </c>
      <c r="AD449" s="23" t="str">
        <f t="shared" si="55"/>
        <v/>
      </c>
      <c r="AE449" s="23" t="str">
        <f t="shared" si="56"/>
        <v/>
      </c>
    </row>
    <row r="450" spans="2:31" x14ac:dyDescent="0.25">
      <c r="B450" s="18">
        <f t="shared" si="57"/>
        <v>428</v>
      </c>
      <c r="C450" s="25">
        <v>5900000001634</v>
      </c>
      <c r="D450" s="19"/>
      <c r="E450" s="19"/>
      <c r="F450" s="2"/>
      <c r="G450" s="20" t="s">
        <v>552</v>
      </c>
      <c r="H450" s="21">
        <v>6</v>
      </c>
      <c r="I450" s="21" t="s">
        <v>995</v>
      </c>
      <c r="J450" s="46" t="s">
        <v>1073</v>
      </c>
      <c r="K450" s="46" t="s">
        <v>81</v>
      </c>
      <c r="L450" s="47" t="s">
        <v>1191</v>
      </c>
      <c r="M450" s="48"/>
      <c r="N450" s="97"/>
      <c r="O450" s="49"/>
      <c r="P450" s="50"/>
      <c r="Q450" s="50"/>
      <c r="R450" s="50"/>
      <c r="S450" s="49"/>
      <c r="T450" s="46"/>
      <c r="U450" s="46">
        <v>0</v>
      </c>
      <c r="V450" s="51"/>
      <c r="W450" s="62"/>
      <c r="X450" s="62"/>
      <c r="Y450" s="23" t="str">
        <f t="shared" si="50"/>
        <v/>
      </c>
      <c r="Z450" s="23" t="str">
        <f t="shared" si="51"/>
        <v/>
      </c>
      <c r="AA450" s="19">
        <f t="shared" si="52"/>
        <v>0</v>
      </c>
      <c r="AB450" s="19">
        <f t="shared" si="53"/>
        <v>0</v>
      </c>
      <c r="AC450" s="19">
        <f t="shared" si="54"/>
        <v>0</v>
      </c>
      <c r="AD450" s="23" t="str">
        <f t="shared" si="55"/>
        <v/>
      </c>
      <c r="AE450" s="23" t="str">
        <f t="shared" si="56"/>
        <v/>
      </c>
    </row>
    <row r="451" spans="2:31" x14ac:dyDescent="0.25">
      <c r="B451" s="18">
        <f t="shared" si="57"/>
        <v>429</v>
      </c>
      <c r="C451" s="25">
        <v>5200000013701</v>
      </c>
      <c r="D451" s="19"/>
      <c r="E451" s="19"/>
      <c r="F451" s="20"/>
      <c r="G451" s="20" t="s">
        <v>553</v>
      </c>
      <c r="H451" s="21">
        <v>20</v>
      </c>
      <c r="I451" s="21" t="s">
        <v>995</v>
      </c>
      <c r="J451" s="46" t="s">
        <v>1101</v>
      </c>
      <c r="K451" s="46"/>
      <c r="L451" s="47">
        <v>0</v>
      </c>
      <c r="M451" s="48"/>
      <c r="N451" s="97">
        <v>22.41</v>
      </c>
      <c r="O451" s="49">
        <v>9.2499999999999999E-2</v>
      </c>
      <c r="P451" s="50">
        <v>0</v>
      </c>
      <c r="Q451" s="50">
        <v>0.12</v>
      </c>
      <c r="R451" s="50">
        <v>0</v>
      </c>
      <c r="S451" s="49">
        <v>0</v>
      </c>
      <c r="T451" s="46"/>
      <c r="U451" s="46">
        <v>55</v>
      </c>
      <c r="V451" s="51"/>
      <c r="W451" s="62"/>
      <c r="X451" s="62"/>
      <c r="Y451" s="23" t="str">
        <f t="shared" si="50"/>
        <v/>
      </c>
      <c r="Z451" s="23">
        <f t="shared" si="51"/>
        <v>448.2</v>
      </c>
      <c r="AA451" s="19">
        <f t="shared" si="52"/>
        <v>1</v>
      </c>
      <c r="AB451" s="19">
        <f t="shared" si="53"/>
        <v>0</v>
      </c>
      <c r="AC451" s="19">
        <f t="shared" si="54"/>
        <v>1</v>
      </c>
      <c r="AD451" s="23" t="str">
        <f t="shared" si="55"/>
        <v/>
      </c>
      <c r="AE451" s="23" t="str">
        <f t="shared" si="56"/>
        <v/>
      </c>
    </row>
    <row r="452" spans="2:31" x14ac:dyDescent="0.25">
      <c r="B452" s="18">
        <f t="shared" si="57"/>
        <v>430</v>
      </c>
      <c r="C452" s="25">
        <v>5200000022070</v>
      </c>
      <c r="D452" s="19"/>
      <c r="E452" s="19"/>
      <c r="F452" s="2"/>
      <c r="G452" s="20" t="s">
        <v>1011</v>
      </c>
      <c r="H452" s="21">
        <v>1</v>
      </c>
      <c r="I452" s="21" t="s">
        <v>995</v>
      </c>
      <c r="J452" s="46" t="s">
        <v>1102</v>
      </c>
      <c r="K452" s="46"/>
      <c r="L452" s="47" t="s">
        <v>1214</v>
      </c>
      <c r="M452" s="48"/>
      <c r="N452" s="97">
        <v>775.41</v>
      </c>
      <c r="O452" s="49">
        <v>9.2499999999999999E-2</v>
      </c>
      <c r="P452" s="50">
        <v>0</v>
      </c>
      <c r="Q452" s="50">
        <v>0.12</v>
      </c>
      <c r="R452" s="50">
        <v>0</v>
      </c>
      <c r="S452" s="49">
        <v>0</v>
      </c>
      <c r="T452" s="46"/>
      <c r="U452" s="46">
        <v>45</v>
      </c>
      <c r="V452" s="51"/>
      <c r="W452" s="62"/>
      <c r="X452" s="62"/>
      <c r="Y452" s="23" t="str">
        <f t="shared" si="50"/>
        <v/>
      </c>
      <c r="Z452" s="23">
        <f t="shared" si="51"/>
        <v>775.41</v>
      </c>
      <c r="AA452" s="19">
        <f t="shared" si="52"/>
        <v>1</v>
      </c>
      <c r="AB452" s="19">
        <f t="shared" si="53"/>
        <v>0</v>
      </c>
      <c r="AC452" s="19">
        <f t="shared" si="54"/>
        <v>1</v>
      </c>
      <c r="AD452" s="23" t="str">
        <f t="shared" si="55"/>
        <v/>
      </c>
      <c r="AE452" s="23" t="str">
        <f t="shared" si="56"/>
        <v/>
      </c>
    </row>
    <row r="453" spans="2:31" x14ac:dyDescent="0.25">
      <c r="B453" s="18">
        <f t="shared" si="57"/>
        <v>431</v>
      </c>
      <c r="C453" s="25">
        <v>5200000015016</v>
      </c>
      <c r="D453" s="19"/>
      <c r="E453" s="19"/>
      <c r="F453" s="20"/>
      <c r="G453" s="20" t="s">
        <v>1012</v>
      </c>
      <c r="H453" s="21">
        <v>3</v>
      </c>
      <c r="I453" s="21" t="s">
        <v>995</v>
      </c>
      <c r="J453" s="46" t="s">
        <v>1073</v>
      </c>
      <c r="K453" s="46" t="s">
        <v>85</v>
      </c>
      <c r="L453" s="47" t="s">
        <v>1186</v>
      </c>
      <c r="M453" s="48"/>
      <c r="N453" s="97"/>
      <c r="O453" s="49"/>
      <c r="P453" s="50"/>
      <c r="Q453" s="50"/>
      <c r="R453" s="50"/>
      <c r="S453" s="49"/>
      <c r="T453" s="46"/>
      <c r="U453" s="46">
        <v>0</v>
      </c>
      <c r="V453" s="51"/>
      <c r="W453" s="62"/>
      <c r="X453" s="62"/>
      <c r="Y453" s="23" t="str">
        <f t="shared" si="50"/>
        <v/>
      </c>
      <c r="Z453" s="23" t="str">
        <f t="shared" si="51"/>
        <v/>
      </c>
      <c r="AA453" s="19">
        <f t="shared" si="52"/>
        <v>0</v>
      </c>
      <c r="AB453" s="19">
        <f t="shared" si="53"/>
        <v>0</v>
      </c>
      <c r="AC453" s="19">
        <f t="shared" si="54"/>
        <v>0</v>
      </c>
      <c r="AD453" s="23" t="str">
        <f t="shared" si="55"/>
        <v/>
      </c>
      <c r="AE453" s="23" t="str">
        <f t="shared" si="56"/>
        <v/>
      </c>
    </row>
    <row r="454" spans="2:31" x14ac:dyDescent="0.25">
      <c r="B454" s="18">
        <f t="shared" si="57"/>
        <v>432</v>
      </c>
      <c r="C454" s="25">
        <v>5500000001578</v>
      </c>
      <c r="D454" s="19"/>
      <c r="E454" s="19"/>
      <c r="F454" s="2"/>
      <c r="G454" s="20" t="s">
        <v>1013</v>
      </c>
      <c r="H454" s="21">
        <v>1</v>
      </c>
      <c r="I454" s="21" t="s">
        <v>995</v>
      </c>
      <c r="J454" s="46" t="s">
        <v>1073</v>
      </c>
      <c r="K454" s="46" t="s">
        <v>85</v>
      </c>
      <c r="L454" s="47" t="s">
        <v>1186</v>
      </c>
      <c r="M454" s="48"/>
      <c r="N454" s="97"/>
      <c r="O454" s="49"/>
      <c r="P454" s="50"/>
      <c r="Q454" s="50"/>
      <c r="R454" s="50"/>
      <c r="S454" s="49"/>
      <c r="T454" s="46"/>
      <c r="U454" s="46">
        <v>0</v>
      </c>
      <c r="V454" s="51"/>
      <c r="W454" s="62"/>
      <c r="X454" s="62"/>
      <c r="Y454" s="23" t="str">
        <f t="shared" si="50"/>
        <v/>
      </c>
      <c r="Z454" s="23" t="str">
        <f t="shared" si="51"/>
        <v/>
      </c>
      <c r="AA454" s="19">
        <f t="shared" si="52"/>
        <v>0</v>
      </c>
      <c r="AB454" s="19">
        <f t="shared" si="53"/>
        <v>0</v>
      </c>
      <c r="AC454" s="19">
        <f t="shared" si="54"/>
        <v>0</v>
      </c>
      <c r="AD454" s="23" t="str">
        <f t="shared" si="55"/>
        <v/>
      </c>
      <c r="AE454" s="23" t="str">
        <f t="shared" si="56"/>
        <v/>
      </c>
    </row>
    <row r="455" spans="2:31" x14ac:dyDescent="0.25">
      <c r="B455" s="18">
        <f t="shared" si="57"/>
        <v>433</v>
      </c>
      <c r="C455" s="25">
        <v>5200000013719</v>
      </c>
      <c r="D455" s="19"/>
      <c r="E455" s="19"/>
      <c r="F455" s="20"/>
      <c r="G455" s="20" t="s">
        <v>1014</v>
      </c>
      <c r="H455" s="21">
        <v>20</v>
      </c>
      <c r="I455" s="21" t="s">
        <v>995</v>
      </c>
      <c r="J455" s="46" t="s">
        <v>1102</v>
      </c>
      <c r="K455" s="46"/>
      <c r="L455" s="47">
        <v>0</v>
      </c>
      <c r="M455" s="48"/>
      <c r="N455" s="97">
        <v>775.41</v>
      </c>
      <c r="O455" s="49">
        <v>9.2499999999999999E-2</v>
      </c>
      <c r="P455" s="50">
        <v>0</v>
      </c>
      <c r="Q455" s="50">
        <v>0.12</v>
      </c>
      <c r="R455" s="50">
        <v>0</v>
      </c>
      <c r="S455" s="49">
        <v>0</v>
      </c>
      <c r="T455" s="46"/>
      <c r="U455" s="46">
        <v>45</v>
      </c>
      <c r="V455" s="51"/>
      <c r="W455" s="62"/>
      <c r="X455" s="62"/>
      <c r="Y455" s="23" t="str">
        <f t="shared" si="50"/>
        <v/>
      </c>
      <c r="Z455" s="23">
        <f t="shared" si="51"/>
        <v>15508.199999999999</v>
      </c>
      <c r="AA455" s="19">
        <f t="shared" si="52"/>
        <v>1</v>
      </c>
      <c r="AB455" s="19">
        <f t="shared" si="53"/>
        <v>0</v>
      </c>
      <c r="AC455" s="19">
        <f t="shared" si="54"/>
        <v>1</v>
      </c>
      <c r="AD455" s="23" t="str">
        <f t="shared" si="55"/>
        <v/>
      </c>
      <c r="AE455" s="23" t="str">
        <f t="shared" si="56"/>
        <v/>
      </c>
    </row>
    <row r="456" spans="2:31" x14ac:dyDescent="0.25">
      <c r="B456" s="18">
        <f t="shared" si="57"/>
        <v>434</v>
      </c>
      <c r="C456" s="25">
        <v>5200000013718</v>
      </c>
      <c r="D456" s="19"/>
      <c r="E456" s="19"/>
      <c r="F456" s="2"/>
      <c r="G456" s="20" t="s">
        <v>554</v>
      </c>
      <c r="H456" s="21">
        <v>20</v>
      </c>
      <c r="I456" s="21" t="s">
        <v>995</v>
      </c>
      <c r="J456" s="46" t="s">
        <v>1101</v>
      </c>
      <c r="K456" s="46"/>
      <c r="L456" s="47">
        <v>0</v>
      </c>
      <c r="M456" s="48"/>
      <c r="N456" s="97">
        <v>11.4</v>
      </c>
      <c r="O456" s="49">
        <v>9.2499999999999999E-2</v>
      </c>
      <c r="P456" s="50">
        <v>0</v>
      </c>
      <c r="Q456" s="50">
        <v>0.04</v>
      </c>
      <c r="R456" s="50">
        <v>0</v>
      </c>
      <c r="S456" s="49">
        <v>0</v>
      </c>
      <c r="T456" s="46"/>
      <c r="U456" s="46">
        <v>55</v>
      </c>
      <c r="V456" s="51"/>
      <c r="W456" s="62"/>
      <c r="X456" s="62"/>
      <c r="Y456" s="23" t="str">
        <f t="shared" si="50"/>
        <v/>
      </c>
      <c r="Z456" s="23">
        <f t="shared" si="51"/>
        <v>228</v>
      </c>
      <c r="AA456" s="19">
        <f t="shared" si="52"/>
        <v>1</v>
      </c>
      <c r="AB456" s="19">
        <f t="shared" si="53"/>
        <v>0</v>
      </c>
      <c r="AC456" s="19">
        <f t="shared" si="54"/>
        <v>1</v>
      </c>
      <c r="AD456" s="23" t="str">
        <f t="shared" si="55"/>
        <v/>
      </c>
      <c r="AE456" s="23" t="str">
        <f t="shared" si="56"/>
        <v/>
      </c>
    </row>
    <row r="457" spans="2:31" x14ac:dyDescent="0.25">
      <c r="B457" s="18">
        <f t="shared" si="57"/>
        <v>435</v>
      </c>
      <c r="C457" s="25">
        <v>5200000013717</v>
      </c>
      <c r="D457" s="19"/>
      <c r="E457" s="19"/>
      <c r="F457" s="20"/>
      <c r="G457" s="20" t="s">
        <v>555</v>
      </c>
      <c r="H457" s="21">
        <v>20</v>
      </c>
      <c r="I457" s="21" t="s">
        <v>995</v>
      </c>
      <c r="J457" s="46" t="s">
        <v>1098</v>
      </c>
      <c r="K457" s="46"/>
      <c r="L457" s="47">
        <v>0</v>
      </c>
      <c r="M457" s="48"/>
      <c r="N457" s="97">
        <v>12.31</v>
      </c>
      <c r="O457" s="49">
        <v>9.2499999999999999E-2</v>
      </c>
      <c r="P457" s="50">
        <v>0</v>
      </c>
      <c r="Q457" s="50">
        <v>0.12</v>
      </c>
      <c r="R457" s="50">
        <v>0</v>
      </c>
      <c r="S457" s="49">
        <v>0</v>
      </c>
      <c r="T457" s="46"/>
      <c r="U457" s="46">
        <v>50</v>
      </c>
      <c r="V457" s="51"/>
      <c r="W457" s="62"/>
      <c r="X457" s="62"/>
      <c r="Y457" s="23" t="str">
        <f t="shared" si="50"/>
        <v/>
      </c>
      <c r="Z457" s="23">
        <f t="shared" si="51"/>
        <v>246.20000000000002</v>
      </c>
      <c r="AA457" s="19">
        <f t="shared" si="52"/>
        <v>1</v>
      </c>
      <c r="AB457" s="19">
        <f t="shared" si="53"/>
        <v>0</v>
      </c>
      <c r="AC457" s="19">
        <f t="shared" si="54"/>
        <v>1</v>
      </c>
      <c r="AD457" s="23" t="str">
        <f t="shared" si="55"/>
        <v/>
      </c>
      <c r="AE457" s="23" t="str">
        <f t="shared" si="56"/>
        <v/>
      </c>
    </row>
    <row r="458" spans="2:31" x14ac:dyDescent="0.25">
      <c r="B458" s="18">
        <f t="shared" si="57"/>
        <v>436</v>
      </c>
      <c r="C458" s="25">
        <v>5200000018238</v>
      </c>
      <c r="D458" s="19"/>
      <c r="E458" s="19"/>
      <c r="F458" s="2"/>
      <c r="G458" s="20" t="s">
        <v>556</v>
      </c>
      <c r="H458" s="21">
        <v>1</v>
      </c>
      <c r="I458" s="21" t="s">
        <v>995</v>
      </c>
      <c r="J458" s="46" t="s">
        <v>1122</v>
      </c>
      <c r="K458" s="46"/>
      <c r="L458" s="47">
        <v>0</v>
      </c>
      <c r="M458" s="48"/>
      <c r="N458" s="97">
        <v>6222.14</v>
      </c>
      <c r="O458" s="49">
        <v>9.2499999999999999E-2</v>
      </c>
      <c r="P458" s="50">
        <v>0</v>
      </c>
      <c r="Q458" s="50">
        <v>0.04</v>
      </c>
      <c r="R458" s="50">
        <v>0</v>
      </c>
      <c r="S458" s="49">
        <v>0</v>
      </c>
      <c r="T458" s="46"/>
      <c r="U458" s="46">
        <v>85</v>
      </c>
      <c r="V458" s="51"/>
      <c r="W458" s="62"/>
      <c r="X458" s="62"/>
      <c r="Y458" s="23" t="str">
        <f t="shared" si="50"/>
        <v/>
      </c>
      <c r="Z458" s="23">
        <f t="shared" si="51"/>
        <v>6222.14</v>
      </c>
      <c r="AA458" s="19">
        <f t="shared" si="52"/>
        <v>1</v>
      </c>
      <c r="AB458" s="19">
        <f t="shared" si="53"/>
        <v>0</v>
      </c>
      <c r="AC458" s="19">
        <f t="shared" si="54"/>
        <v>1</v>
      </c>
      <c r="AD458" s="23" t="str">
        <f t="shared" si="55"/>
        <v/>
      </c>
      <c r="AE458" s="23" t="str">
        <f t="shared" si="56"/>
        <v/>
      </c>
    </row>
    <row r="459" spans="2:31" x14ac:dyDescent="0.25">
      <c r="B459" s="18">
        <f t="shared" si="57"/>
        <v>437</v>
      </c>
      <c r="C459" s="25">
        <v>5500000001054</v>
      </c>
      <c r="D459" s="19"/>
      <c r="E459" s="19"/>
      <c r="F459" s="20"/>
      <c r="G459" s="20" t="s">
        <v>557</v>
      </c>
      <c r="H459" s="21">
        <v>1</v>
      </c>
      <c r="I459" s="21" t="s">
        <v>995</v>
      </c>
      <c r="J459" s="46" t="s">
        <v>1073</v>
      </c>
      <c r="K459" s="46" t="s">
        <v>85</v>
      </c>
      <c r="L459" s="47" t="s">
        <v>1188</v>
      </c>
      <c r="M459" s="48"/>
      <c r="N459" s="97"/>
      <c r="O459" s="49"/>
      <c r="P459" s="50"/>
      <c r="Q459" s="50"/>
      <c r="R459" s="50"/>
      <c r="S459" s="49"/>
      <c r="T459" s="46"/>
      <c r="U459" s="46">
        <v>0</v>
      </c>
      <c r="V459" s="51"/>
      <c r="W459" s="62"/>
      <c r="X459" s="62"/>
      <c r="Y459" s="23" t="str">
        <f t="shared" si="50"/>
        <v/>
      </c>
      <c r="Z459" s="23" t="str">
        <f t="shared" si="51"/>
        <v/>
      </c>
      <c r="AA459" s="19">
        <f t="shared" si="52"/>
        <v>0</v>
      </c>
      <c r="AB459" s="19">
        <f t="shared" si="53"/>
        <v>0</v>
      </c>
      <c r="AC459" s="19">
        <f t="shared" si="54"/>
        <v>0</v>
      </c>
      <c r="AD459" s="23" t="str">
        <f t="shared" si="55"/>
        <v/>
      </c>
      <c r="AE459" s="23" t="str">
        <f t="shared" si="56"/>
        <v/>
      </c>
    </row>
    <row r="460" spans="2:31" x14ac:dyDescent="0.25">
      <c r="B460" s="18">
        <f t="shared" si="57"/>
        <v>438</v>
      </c>
      <c r="C460" s="25">
        <v>5500000000023</v>
      </c>
      <c r="D460" s="19"/>
      <c r="E460" s="19"/>
      <c r="F460" s="2"/>
      <c r="G460" s="20" t="s">
        <v>558</v>
      </c>
      <c r="H460" s="21">
        <v>1</v>
      </c>
      <c r="I460" s="21" t="s">
        <v>995</v>
      </c>
      <c r="J460" s="46" t="s">
        <v>1073</v>
      </c>
      <c r="K460" s="46" t="s">
        <v>85</v>
      </c>
      <c r="L460" s="47" t="s">
        <v>1186</v>
      </c>
      <c r="M460" s="48"/>
      <c r="N460" s="97"/>
      <c r="O460" s="49"/>
      <c r="P460" s="50"/>
      <c r="Q460" s="50"/>
      <c r="R460" s="50"/>
      <c r="S460" s="49"/>
      <c r="T460" s="46"/>
      <c r="U460" s="46">
        <v>0</v>
      </c>
      <c r="V460" s="51"/>
      <c r="W460" s="62"/>
      <c r="X460" s="62"/>
      <c r="Y460" s="23" t="str">
        <f t="shared" si="50"/>
        <v/>
      </c>
      <c r="Z460" s="23" t="str">
        <f t="shared" si="51"/>
        <v/>
      </c>
      <c r="AA460" s="19">
        <f t="shared" si="52"/>
        <v>0</v>
      </c>
      <c r="AB460" s="19">
        <f t="shared" si="53"/>
        <v>0</v>
      </c>
      <c r="AC460" s="19">
        <f t="shared" si="54"/>
        <v>0</v>
      </c>
      <c r="AD460" s="23" t="str">
        <f t="shared" si="55"/>
        <v/>
      </c>
      <c r="AE460" s="23" t="str">
        <f t="shared" si="56"/>
        <v/>
      </c>
    </row>
    <row r="461" spans="2:31" x14ac:dyDescent="0.25">
      <c r="B461" s="18">
        <f t="shared" si="57"/>
        <v>439</v>
      </c>
      <c r="C461" s="25">
        <v>5300000006123</v>
      </c>
      <c r="D461" s="19"/>
      <c r="E461" s="19"/>
      <c r="F461" s="20"/>
      <c r="G461" s="20" t="s">
        <v>559</v>
      </c>
      <c r="H461" s="21">
        <v>1</v>
      </c>
      <c r="I461" s="21" t="s">
        <v>995</v>
      </c>
      <c r="J461" s="46" t="s">
        <v>1123</v>
      </c>
      <c r="K461" s="46"/>
      <c r="L461" s="47">
        <v>0</v>
      </c>
      <c r="M461" s="48"/>
      <c r="N461" s="97">
        <v>968.02</v>
      </c>
      <c r="O461" s="49">
        <v>9.2499999999999999E-2</v>
      </c>
      <c r="P461" s="50">
        <v>0</v>
      </c>
      <c r="Q461" s="50">
        <v>0.04</v>
      </c>
      <c r="R461" s="50">
        <v>0</v>
      </c>
      <c r="S461" s="49">
        <v>0</v>
      </c>
      <c r="T461" s="46"/>
      <c r="U461" s="46">
        <v>45</v>
      </c>
      <c r="V461" s="51"/>
      <c r="W461" s="62"/>
      <c r="X461" s="62"/>
      <c r="Y461" s="23" t="str">
        <f t="shared" si="50"/>
        <v/>
      </c>
      <c r="Z461" s="23">
        <f t="shared" si="51"/>
        <v>968.02</v>
      </c>
      <c r="AA461" s="19">
        <f t="shared" si="52"/>
        <v>1</v>
      </c>
      <c r="AB461" s="19">
        <f t="shared" si="53"/>
        <v>0</v>
      </c>
      <c r="AC461" s="19">
        <f t="shared" si="54"/>
        <v>1</v>
      </c>
      <c r="AD461" s="23" t="str">
        <f t="shared" si="55"/>
        <v/>
      </c>
      <c r="AE461" s="23" t="str">
        <f t="shared" si="56"/>
        <v/>
      </c>
    </row>
    <row r="462" spans="2:31" x14ac:dyDescent="0.25">
      <c r="B462" s="18">
        <f t="shared" si="57"/>
        <v>440</v>
      </c>
      <c r="C462" s="25">
        <v>6100000004004</v>
      </c>
      <c r="D462" s="19"/>
      <c r="E462" s="19"/>
      <c r="F462" s="2"/>
      <c r="G462" s="20" t="s">
        <v>560</v>
      </c>
      <c r="H462" s="21">
        <v>1</v>
      </c>
      <c r="I462" s="21" t="s">
        <v>995</v>
      </c>
      <c r="J462" s="46" t="s">
        <v>1073</v>
      </c>
      <c r="K462" s="46" t="s">
        <v>81</v>
      </c>
      <c r="L462" s="47" t="s">
        <v>1191</v>
      </c>
      <c r="M462" s="48"/>
      <c r="N462" s="97"/>
      <c r="O462" s="49"/>
      <c r="P462" s="50"/>
      <c r="Q462" s="50"/>
      <c r="R462" s="50"/>
      <c r="S462" s="49"/>
      <c r="T462" s="46"/>
      <c r="U462" s="46">
        <v>0</v>
      </c>
      <c r="V462" s="51"/>
      <c r="W462" s="62"/>
      <c r="X462" s="62"/>
      <c r="Y462" s="23" t="str">
        <f t="shared" si="50"/>
        <v/>
      </c>
      <c r="Z462" s="23" t="str">
        <f t="shared" si="51"/>
        <v/>
      </c>
      <c r="AA462" s="19">
        <f t="shared" si="52"/>
        <v>0</v>
      </c>
      <c r="AB462" s="19">
        <f t="shared" si="53"/>
        <v>0</v>
      </c>
      <c r="AC462" s="19">
        <f t="shared" si="54"/>
        <v>0</v>
      </c>
      <c r="AD462" s="23" t="str">
        <f t="shared" si="55"/>
        <v/>
      </c>
      <c r="AE462" s="23" t="str">
        <f t="shared" si="56"/>
        <v/>
      </c>
    </row>
    <row r="463" spans="2:31" x14ac:dyDescent="0.25">
      <c r="B463" s="18">
        <f t="shared" si="57"/>
        <v>441</v>
      </c>
      <c r="C463" s="25">
        <v>6100000001248</v>
      </c>
      <c r="D463" s="19"/>
      <c r="E463" s="19"/>
      <c r="F463" s="20"/>
      <c r="G463" s="20" t="s">
        <v>561</v>
      </c>
      <c r="H463" s="21">
        <v>1</v>
      </c>
      <c r="I463" s="21" t="s">
        <v>995</v>
      </c>
      <c r="J463" s="46" t="s">
        <v>1073</v>
      </c>
      <c r="K463" s="46" t="s">
        <v>81</v>
      </c>
      <c r="L463" s="47" t="s">
        <v>1191</v>
      </c>
      <c r="M463" s="48"/>
      <c r="N463" s="97"/>
      <c r="O463" s="49"/>
      <c r="P463" s="50"/>
      <c r="Q463" s="50"/>
      <c r="R463" s="50"/>
      <c r="S463" s="49"/>
      <c r="T463" s="46"/>
      <c r="U463" s="46">
        <v>0</v>
      </c>
      <c r="V463" s="51"/>
      <c r="W463" s="62"/>
      <c r="X463" s="62"/>
      <c r="Y463" s="23" t="str">
        <f t="shared" si="50"/>
        <v/>
      </c>
      <c r="Z463" s="23" t="str">
        <f t="shared" si="51"/>
        <v/>
      </c>
      <c r="AA463" s="19">
        <f t="shared" si="52"/>
        <v>0</v>
      </c>
      <c r="AB463" s="19">
        <f t="shared" si="53"/>
        <v>0</v>
      </c>
      <c r="AC463" s="19">
        <f t="shared" si="54"/>
        <v>0</v>
      </c>
      <c r="AD463" s="23" t="str">
        <f t="shared" si="55"/>
        <v/>
      </c>
      <c r="AE463" s="23" t="str">
        <f t="shared" si="56"/>
        <v/>
      </c>
    </row>
    <row r="464" spans="2:31" x14ac:dyDescent="0.25">
      <c r="B464" s="18">
        <f t="shared" si="57"/>
        <v>442</v>
      </c>
      <c r="C464" s="25">
        <v>6100000004939</v>
      </c>
      <c r="D464" s="19"/>
      <c r="E464" s="19"/>
      <c r="F464" s="2"/>
      <c r="G464" s="20" t="s">
        <v>562</v>
      </c>
      <c r="H464" s="21">
        <v>1</v>
      </c>
      <c r="I464" s="21" t="s">
        <v>995</v>
      </c>
      <c r="J464" s="46" t="s">
        <v>1073</v>
      </c>
      <c r="K464" s="46" t="s">
        <v>81</v>
      </c>
      <c r="L464" s="47" t="s">
        <v>1191</v>
      </c>
      <c r="M464" s="48"/>
      <c r="N464" s="97"/>
      <c r="O464" s="49"/>
      <c r="P464" s="50"/>
      <c r="Q464" s="50"/>
      <c r="R464" s="50"/>
      <c r="S464" s="49"/>
      <c r="T464" s="46"/>
      <c r="U464" s="46">
        <v>0</v>
      </c>
      <c r="V464" s="51"/>
      <c r="W464" s="62"/>
      <c r="X464" s="62"/>
      <c r="Y464" s="23" t="str">
        <f t="shared" si="50"/>
        <v/>
      </c>
      <c r="Z464" s="23" t="str">
        <f t="shared" si="51"/>
        <v/>
      </c>
      <c r="AA464" s="19">
        <f t="shared" si="52"/>
        <v>0</v>
      </c>
      <c r="AB464" s="19">
        <f t="shared" si="53"/>
        <v>0</v>
      </c>
      <c r="AC464" s="19">
        <f t="shared" si="54"/>
        <v>0</v>
      </c>
      <c r="AD464" s="23" t="str">
        <f t="shared" si="55"/>
        <v/>
      </c>
      <c r="AE464" s="23" t="str">
        <f t="shared" si="56"/>
        <v/>
      </c>
    </row>
    <row r="465" spans="2:31" x14ac:dyDescent="0.25">
      <c r="B465" s="18">
        <f t="shared" si="57"/>
        <v>443</v>
      </c>
      <c r="C465" s="25">
        <v>6100000001842</v>
      </c>
      <c r="D465" s="19"/>
      <c r="E465" s="19"/>
      <c r="F465" s="20"/>
      <c r="G465" s="20" t="s">
        <v>563</v>
      </c>
      <c r="H465" s="21">
        <v>1</v>
      </c>
      <c r="I465" s="21" t="s">
        <v>995</v>
      </c>
      <c r="J465" s="46" t="s">
        <v>1073</v>
      </c>
      <c r="K465" s="46" t="s">
        <v>81</v>
      </c>
      <c r="L465" s="47" t="s">
        <v>1191</v>
      </c>
      <c r="M465" s="48"/>
      <c r="N465" s="97"/>
      <c r="O465" s="49"/>
      <c r="P465" s="50"/>
      <c r="Q465" s="50"/>
      <c r="R465" s="50"/>
      <c r="S465" s="49"/>
      <c r="T465" s="46"/>
      <c r="U465" s="46">
        <v>0</v>
      </c>
      <c r="V465" s="51"/>
      <c r="W465" s="62"/>
      <c r="X465" s="62"/>
      <c r="Y465" s="23" t="str">
        <f t="shared" si="50"/>
        <v/>
      </c>
      <c r="Z465" s="23" t="str">
        <f t="shared" si="51"/>
        <v/>
      </c>
      <c r="AA465" s="19">
        <f t="shared" si="52"/>
        <v>0</v>
      </c>
      <c r="AB465" s="19">
        <f t="shared" si="53"/>
        <v>0</v>
      </c>
      <c r="AC465" s="19">
        <f t="shared" si="54"/>
        <v>0</v>
      </c>
      <c r="AD465" s="23" t="str">
        <f t="shared" si="55"/>
        <v/>
      </c>
      <c r="AE465" s="23" t="str">
        <f t="shared" si="56"/>
        <v/>
      </c>
    </row>
    <row r="466" spans="2:31" x14ac:dyDescent="0.25">
      <c r="B466" s="18">
        <f t="shared" si="57"/>
        <v>444</v>
      </c>
      <c r="C466" s="25">
        <v>6100000004932</v>
      </c>
      <c r="D466" s="19"/>
      <c r="E466" s="19"/>
      <c r="F466" s="2"/>
      <c r="G466" s="20" t="s">
        <v>564</v>
      </c>
      <c r="H466" s="21">
        <v>1</v>
      </c>
      <c r="I466" s="21" t="s">
        <v>995</v>
      </c>
      <c r="J466" s="46" t="s">
        <v>1073</v>
      </c>
      <c r="K466" s="46" t="s">
        <v>81</v>
      </c>
      <c r="L466" s="47" t="s">
        <v>1191</v>
      </c>
      <c r="M466" s="48"/>
      <c r="N466" s="97"/>
      <c r="O466" s="49"/>
      <c r="P466" s="50"/>
      <c r="Q466" s="50"/>
      <c r="R466" s="50"/>
      <c r="S466" s="49"/>
      <c r="T466" s="46"/>
      <c r="U466" s="46">
        <v>0</v>
      </c>
      <c r="V466" s="51"/>
      <c r="W466" s="62"/>
      <c r="X466" s="62"/>
      <c r="Y466" s="23" t="str">
        <f t="shared" si="50"/>
        <v/>
      </c>
      <c r="Z466" s="23" t="str">
        <f t="shared" si="51"/>
        <v/>
      </c>
      <c r="AA466" s="19">
        <f t="shared" si="52"/>
        <v>0</v>
      </c>
      <c r="AB466" s="19">
        <f t="shared" si="53"/>
        <v>0</v>
      </c>
      <c r="AC466" s="19">
        <f t="shared" si="54"/>
        <v>0</v>
      </c>
      <c r="AD466" s="23" t="str">
        <f t="shared" si="55"/>
        <v/>
      </c>
      <c r="AE466" s="23" t="str">
        <f t="shared" si="56"/>
        <v/>
      </c>
    </row>
    <row r="467" spans="2:31" x14ac:dyDescent="0.25">
      <c r="B467" s="18">
        <f t="shared" si="57"/>
        <v>445</v>
      </c>
      <c r="C467" s="25">
        <v>5200000013686</v>
      </c>
      <c r="D467" s="19"/>
      <c r="E467" s="19"/>
      <c r="F467" s="20"/>
      <c r="G467" s="20" t="s">
        <v>565</v>
      </c>
      <c r="H467" s="21">
        <v>1</v>
      </c>
      <c r="I467" s="21" t="s">
        <v>995</v>
      </c>
      <c r="J467" s="46" t="s">
        <v>1073</v>
      </c>
      <c r="K467" s="46" t="s">
        <v>81</v>
      </c>
      <c r="L467" s="47" t="s">
        <v>1191</v>
      </c>
      <c r="M467" s="48"/>
      <c r="N467" s="97"/>
      <c r="O467" s="49"/>
      <c r="P467" s="50"/>
      <c r="Q467" s="50"/>
      <c r="R467" s="50"/>
      <c r="S467" s="49"/>
      <c r="T467" s="46"/>
      <c r="U467" s="46">
        <v>0</v>
      </c>
      <c r="V467" s="51"/>
      <c r="W467" s="62"/>
      <c r="X467" s="62"/>
      <c r="Y467" s="23" t="str">
        <f t="shared" si="50"/>
        <v/>
      </c>
      <c r="Z467" s="23" t="str">
        <f t="shared" si="51"/>
        <v/>
      </c>
      <c r="AA467" s="19">
        <f t="shared" si="52"/>
        <v>0</v>
      </c>
      <c r="AB467" s="19">
        <f t="shared" si="53"/>
        <v>0</v>
      </c>
      <c r="AC467" s="19">
        <f t="shared" si="54"/>
        <v>0</v>
      </c>
      <c r="AD467" s="23" t="str">
        <f t="shared" si="55"/>
        <v/>
      </c>
      <c r="AE467" s="23" t="str">
        <f t="shared" si="56"/>
        <v/>
      </c>
    </row>
    <row r="468" spans="2:31" x14ac:dyDescent="0.25">
      <c r="B468" s="18">
        <f t="shared" si="57"/>
        <v>446</v>
      </c>
      <c r="C468" s="25">
        <v>5200000013685</v>
      </c>
      <c r="D468" s="19"/>
      <c r="E468" s="19"/>
      <c r="F468" s="2"/>
      <c r="G468" s="20" t="s">
        <v>566</v>
      </c>
      <c r="H468" s="21">
        <v>1</v>
      </c>
      <c r="I468" s="21" t="s">
        <v>995</v>
      </c>
      <c r="J468" s="46" t="s">
        <v>1073</v>
      </c>
      <c r="K468" s="46" t="s">
        <v>81</v>
      </c>
      <c r="L468" s="47" t="s">
        <v>1191</v>
      </c>
      <c r="M468" s="48"/>
      <c r="N468" s="97"/>
      <c r="O468" s="49"/>
      <c r="P468" s="50"/>
      <c r="Q468" s="50"/>
      <c r="R468" s="50"/>
      <c r="S468" s="49"/>
      <c r="T468" s="46"/>
      <c r="U468" s="46">
        <v>0</v>
      </c>
      <c r="V468" s="51"/>
      <c r="W468" s="62"/>
      <c r="X468" s="62"/>
      <c r="Y468" s="23" t="str">
        <f t="shared" si="50"/>
        <v/>
      </c>
      <c r="Z468" s="23" t="str">
        <f t="shared" si="51"/>
        <v/>
      </c>
      <c r="AA468" s="19">
        <f t="shared" si="52"/>
        <v>0</v>
      </c>
      <c r="AB468" s="19">
        <f t="shared" si="53"/>
        <v>0</v>
      </c>
      <c r="AC468" s="19">
        <f t="shared" si="54"/>
        <v>0</v>
      </c>
      <c r="AD468" s="23" t="str">
        <f t="shared" si="55"/>
        <v/>
      </c>
      <c r="AE468" s="23" t="str">
        <f t="shared" si="56"/>
        <v/>
      </c>
    </row>
    <row r="469" spans="2:31" x14ac:dyDescent="0.25">
      <c r="B469" s="18">
        <f t="shared" si="57"/>
        <v>447</v>
      </c>
      <c r="C469" s="25">
        <v>6100000004499</v>
      </c>
      <c r="D469" s="19"/>
      <c r="E469" s="19"/>
      <c r="F469" s="20"/>
      <c r="G469" s="20" t="s">
        <v>567</v>
      </c>
      <c r="H469" s="21">
        <v>1</v>
      </c>
      <c r="I469" s="21" t="s">
        <v>995</v>
      </c>
      <c r="J469" s="46" t="s">
        <v>1073</v>
      </c>
      <c r="K469" s="46" t="s">
        <v>85</v>
      </c>
      <c r="L469" s="47" t="s">
        <v>1190</v>
      </c>
      <c r="M469" s="48"/>
      <c r="N469" s="97"/>
      <c r="O469" s="49"/>
      <c r="P469" s="50"/>
      <c r="Q469" s="50"/>
      <c r="R469" s="50"/>
      <c r="S469" s="49"/>
      <c r="T469" s="46"/>
      <c r="U469" s="46">
        <v>0</v>
      </c>
      <c r="V469" s="51"/>
      <c r="W469" s="62"/>
      <c r="X469" s="62"/>
      <c r="Y469" s="23" t="str">
        <f t="shared" si="50"/>
        <v/>
      </c>
      <c r="Z469" s="23" t="str">
        <f t="shared" si="51"/>
        <v/>
      </c>
      <c r="AA469" s="19">
        <f t="shared" si="52"/>
        <v>0</v>
      </c>
      <c r="AB469" s="19">
        <f t="shared" si="53"/>
        <v>0</v>
      </c>
      <c r="AC469" s="19">
        <f t="shared" si="54"/>
        <v>0</v>
      </c>
      <c r="AD469" s="23" t="str">
        <f t="shared" si="55"/>
        <v/>
      </c>
      <c r="AE469" s="23" t="str">
        <f t="shared" si="56"/>
        <v/>
      </c>
    </row>
    <row r="470" spans="2:31" x14ac:dyDescent="0.25">
      <c r="B470" s="18">
        <f t="shared" si="57"/>
        <v>448</v>
      </c>
      <c r="C470" s="25">
        <v>6000000000816</v>
      </c>
      <c r="D470" s="19"/>
      <c r="E470" s="19"/>
      <c r="F470" s="20"/>
      <c r="G470" s="20" t="s">
        <v>1015</v>
      </c>
      <c r="H470" s="21">
        <v>1</v>
      </c>
      <c r="I470" s="21" t="s">
        <v>995</v>
      </c>
      <c r="J470" s="46" t="s">
        <v>1124</v>
      </c>
      <c r="K470" s="46"/>
      <c r="L470" s="47">
        <v>0</v>
      </c>
      <c r="M470" s="48"/>
      <c r="N470" s="97">
        <v>351.8</v>
      </c>
      <c r="O470" s="49">
        <v>9.2499999999999999E-2</v>
      </c>
      <c r="P470" s="50">
        <v>0</v>
      </c>
      <c r="Q470" s="50">
        <v>0.04</v>
      </c>
      <c r="R470" s="50">
        <v>0</v>
      </c>
      <c r="S470" s="49">
        <v>0</v>
      </c>
      <c r="T470" s="46"/>
      <c r="U470" s="46">
        <v>50</v>
      </c>
      <c r="V470" s="51"/>
      <c r="W470" s="62"/>
      <c r="X470" s="62"/>
      <c r="Y470" s="23" t="str">
        <f t="shared" si="50"/>
        <v/>
      </c>
      <c r="Z470" s="23">
        <f t="shared" si="51"/>
        <v>351.8</v>
      </c>
      <c r="AA470" s="19">
        <f t="shared" si="52"/>
        <v>1</v>
      </c>
      <c r="AB470" s="19">
        <f t="shared" si="53"/>
        <v>0</v>
      </c>
      <c r="AC470" s="19">
        <f t="shared" si="54"/>
        <v>1</v>
      </c>
      <c r="AD470" s="23" t="str">
        <f t="shared" si="55"/>
        <v/>
      </c>
      <c r="AE470" s="23" t="str">
        <f t="shared" si="56"/>
        <v/>
      </c>
    </row>
    <row r="471" spans="2:31" x14ac:dyDescent="0.25">
      <c r="B471" s="18">
        <f t="shared" si="57"/>
        <v>449</v>
      </c>
      <c r="C471" s="25">
        <v>5200000022171</v>
      </c>
      <c r="D471" s="19"/>
      <c r="E471" s="19"/>
      <c r="F471" s="2"/>
      <c r="G471" s="20" t="s">
        <v>1016</v>
      </c>
      <c r="H471" s="21">
        <v>2</v>
      </c>
      <c r="I471" s="21" t="s">
        <v>995</v>
      </c>
      <c r="J471" s="46" t="s">
        <v>1073</v>
      </c>
      <c r="K471" s="46" t="s">
        <v>81</v>
      </c>
      <c r="L471" s="47" t="s">
        <v>1191</v>
      </c>
      <c r="M471" s="48"/>
      <c r="N471" s="97"/>
      <c r="O471" s="49"/>
      <c r="P471" s="50"/>
      <c r="Q471" s="50"/>
      <c r="R471" s="50"/>
      <c r="S471" s="49"/>
      <c r="T471" s="46"/>
      <c r="U471" s="46">
        <v>0</v>
      </c>
      <c r="V471" s="51"/>
      <c r="W471" s="62"/>
      <c r="X471" s="62"/>
      <c r="Y471" s="23" t="str">
        <f t="shared" ref="Y471:Y534" si="58">IF(M471&lt;&gt;"",$H471*M471,"")</f>
        <v/>
      </c>
      <c r="Z471" s="23" t="str">
        <f t="shared" ref="Z471:Z534" si="59">IF(N471&lt;&gt;"",$H471*N471,"")</f>
        <v/>
      </c>
      <c r="AA471" s="19">
        <f t="shared" ref="AA471:AA534" si="60">IF(OR(M471&lt;&gt;"",N471&lt;&gt;""),1,0)</f>
        <v>0</v>
      </c>
      <c r="AB471" s="19">
        <f t="shared" ref="AB471:AB534" si="61">IF(M471&lt;&gt;0,1,0)</f>
        <v>0</v>
      </c>
      <c r="AC471" s="19">
        <f t="shared" ref="AC471:AC534" si="62">IF(N471&lt;&gt;0,1,0)</f>
        <v>0</v>
      </c>
      <c r="AD471" s="23" t="str">
        <f t="shared" ref="AD471:AD534" si="63">IF(W471&lt;&gt;"",$H471*W471,"")</f>
        <v/>
      </c>
      <c r="AE471" s="23" t="str">
        <f t="shared" ref="AE471:AE534" si="64">IF(X471&lt;&gt;"",$H471*X471,"")</f>
        <v/>
      </c>
    </row>
    <row r="472" spans="2:31" x14ac:dyDescent="0.25">
      <c r="B472" s="18">
        <f t="shared" ref="B472:B535" si="65">IF(G472="","",B471+1)</f>
        <v>450</v>
      </c>
      <c r="C472" s="25">
        <v>5500000000525</v>
      </c>
      <c r="D472" s="19"/>
      <c r="E472" s="19"/>
      <c r="F472" s="20"/>
      <c r="G472" s="20" t="s">
        <v>1017</v>
      </c>
      <c r="H472" s="21">
        <v>3</v>
      </c>
      <c r="I472" s="21" t="s">
        <v>995</v>
      </c>
      <c r="J472" s="46" t="s">
        <v>1073</v>
      </c>
      <c r="K472" s="46" t="s">
        <v>85</v>
      </c>
      <c r="L472" s="47" t="s">
        <v>1186</v>
      </c>
      <c r="M472" s="48"/>
      <c r="N472" s="97"/>
      <c r="O472" s="49"/>
      <c r="P472" s="50"/>
      <c r="Q472" s="50"/>
      <c r="R472" s="50"/>
      <c r="S472" s="49"/>
      <c r="T472" s="46"/>
      <c r="U472" s="46">
        <v>0</v>
      </c>
      <c r="V472" s="51"/>
      <c r="W472" s="62"/>
      <c r="X472" s="62"/>
      <c r="Y472" s="23" t="str">
        <f t="shared" si="58"/>
        <v/>
      </c>
      <c r="Z472" s="23" t="str">
        <f t="shared" si="59"/>
        <v/>
      </c>
      <c r="AA472" s="19">
        <f t="shared" si="60"/>
        <v>0</v>
      </c>
      <c r="AB472" s="19">
        <f t="shared" si="61"/>
        <v>0</v>
      </c>
      <c r="AC472" s="19">
        <f t="shared" si="62"/>
        <v>0</v>
      </c>
      <c r="AD472" s="23" t="str">
        <f t="shared" si="63"/>
        <v/>
      </c>
      <c r="AE472" s="23" t="str">
        <f t="shared" si="64"/>
        <v/>
      </c>
    </row>
    <row r="473" spans="2:31" x14ac:dyDescent="0.25">
      <c r="B473" s="18">
        <f t="shared" si="65"/>
        <v>451</v>
      </c>
      <c r="C473" s="25">
        <v>5200000010826</v>
      </c>
      <c r="D473" s="19"/>
      <c r="E473" s="19"/>
      <c r="F473" s="2"/>
      <c r="G473" s="20" t="s">
        <v>568</v>
      </c>
      <c r="H473" s="21">
        <v>1</v>
      </c>
      <c r="I473" s="21" t="s">
        <v>995</v>
      </c>
      <c r="J473" s="46" t="s">
        <v>1289</v>
      </c>
      <c r="K473" s="46"/>
      <c r="L473" s="47" t="s">
        <v>1215</v>
      </c>
      <c r="M473" s="48"/>
      <c r="N473" s="97">
        <v>9814.44</v>
      </c>
      <c r="O473" s="49">
        <v>9.2499999999999999E-2</v>
      </c>
      <c r="P473" s="50">
        <v>0</v>
      </c>
      <c r="Q473" s="50">
        <v>0.12</v>
      </c>
      <c r="R473" s="50">
        <v>0</v>
      </c>
      <c r="S473" s="49">
        <v>0</v>
      </c>
      <c r="T473" s="46"/>
      <c r="U473" s="46">
        <v>55</v>
      </c>
      <c r="V473" s="51"/>
      <c r="W473" s="62"/>
      <c r="X473" s="62"/>
      <c r="Y473" s="23" t="str">
        <f t="shared" si="58"/>
        <v/>
      </c>
      <c r="Z473" s="23">
        <f t="shared" si="59"/>
        <v>9814.44</v>
      </c>
      <c r="AA473" s="19">
        <f t="shared" si="60"/>
        <v>1</v>
      </c>
      <c r="AB473" s="19">
        <f t="shared" si="61"/>
        <v>0</v>
      </c>
      <c r="AC473" s="19">
        <f t="shared" si="62"/>
        <v>1</v>
      </c>
      <c r="AD473" s="23" t="str">
        <f t="shared" si="63"/>
        <v/>
      </c>
      <c r="AE473" s="23" t="str">
        <f t="shared" si="64"/>
        <v/>
      </c>
    </row>
    <row r="474" spans="2:31" x14ac:dyDescent="0.25">
      <c r="B474" s="18">
        <f t="shared" si="65"/>
        <v>452</v>
      </c>
      <c r="C474" s="25">
        <v>6000000002583</v>
      </c>
      <c r="D474" s="19"/>
      <c r="E474" s="19"/>
      <c r="F474" s="20"/>
      <c r="G474" s="20" t="s">
        <v>569</v>
      </c>
      <c r="H474" s="21">
        <v>1</v>
      </c>
      <c r="I474" s="21" t="s">
        <v>995</v>
      </c>
      <c r="J474" s="46" t="s">
        <v>1125</v>
      </c>
      <c r="K474" s="46"/>
      <c r="L474" s="47">
        <v>0</v>
      </c>
      <c r="M474" s="48"/>
      <c r="N474" s="97">
        <v>1008.83</v>
      </c>
      <c r="O474" s="49">
        <v>9.2499999999999999E-2</v>
      </c>
      <c r="P474" s="50">
        <v>0</v>
      </c>
      <c r="Q474" s="50">
        <v>0.12</v>
      </c>
      <c r="R474" s="50">
        <v>0</v>
      </c>
      <c r="S474" s="49">
        <v>0</v>
      </c>
      <c r="T474" s="46"/>
      <c r="U474" s="46">
        <v>50</v>
      </c>
      <c r="V474" s="51"/>
      <c r="W474" s="62"/>
      <c r="X474" s="62"/>
      <c r="Y474" s="23" t="str">
        <f t="shared" si="58"/>
        <v/>
      </c>
      <c r="Z474" s="23">
        <f t="shared" si="59"/>
        <v>1008.83</v>
      </c>
      <c r="AA474" s="19">
        <f t="shared" si="60"/>
        <v>1</v>
      </c>
      <c r="AB474" s="19">
        <f t="shared" si="61"/>
        <v>0</v>
      </c>
      <c r="AC474" s="19">
        <f t="shared" si="62"/>
        <v>1</v>
      </c>
      <c r="AD474" s="23" t="str">
        <f t="shared" si="63"/>
        <v/>
      </c>
      <c r="AE474" s="23" t="str">
        <f t="shared" si="64"/>
        <v/>
      </c>
    </row>
    <row r="475" spans="2:31" x14ac:dyDescent="0.25">
      <c r="B475" s="18">
        <f t="shared" si="65"/>
        <v>453</v>
      </c>
      <c r="C475" s="25">
        <v>5500000000850</v>
      </c>
      <c r="D475" s="19"/>
      <c r="E475" s="19"/>
      <c r="F475" s="2"/>
      <c r="G475" s="20" t="s">
        <v>570</v>
      </c>
      <c r="H475" s="21">
        <v>1</v>
      </c>
      <c r="I475" s="21" t="s">
        <v>995</v>
      </c>
      <c r="J475" s="46" t="s">
        <v>1126</v>
      </c>
      <c r="K475" s="46"/>
      <c r="L475" s="47">
        <v>0</v>
      </c>
      <c r="M475" s="48"/>
      <c r="N475" s="97">
        <v>791.18</v>
      </c>
      <c r="O475" s="49">
        <v>9.2499999999999999E-2</v>
      </c>
      <c r="P475" s="50">
        <v>0</v>
      </c>
      <c r="Q475" s="50">
        <v>0.04</v>
      </c>
      <c r="R475" s="50">
        <v>0</v>
      </c>
      <c r="S475" s="49">
        <v>0</v>
      </c>
      <c r="T475" s="46"/>
      <c r="U475" s="46">
        <v>55</v>
      </c>
      <c r="V475" s="51"/>
      <c r="W475" s="62"/>
      <c r="X475" s="62"/>
      <c r="Y475" s="23" t="str">
        <f t="shared" si="58"/>
        <v/>
      </c>
      <c r="Z475" s="23">
        <f t="shared" si="59"/>
        <v>791.18</v>
      </c>
      <c r="AA475" s="19">
        <f t="shared" si="60"/>
        <v>1</v>
      </c>
      <c r="AB475" s="19">
        <f t="shared" si="61"/>
        <v>0</v>
      </c>
      <c r="AC475" s="19">
        <f t="shared" si="62"/>
        <v>1</v>
      </c>
      <c r="AD475" s="23" t="str">
        <f t="shared" si="63"/>
        <v/>
      </c>
      <c r="AE475" s="23" t="str">
        <f t="shared" si="64"/>
        <v/>
      </c>
    </row>
    <row r="476" spans="2:31" x14ac:dyDescent="0.25">
      <c r="B476" s="18">
        <f t="shared" si="65"/>
        <v>454</v>
      </c>
      <c r="C476" s="25">
        <v>5200000010365</v>
      </c>
      <c r="D476" s="19"/>
      <c r="E476" s="19"/>
      <c r="F476" s="20"/>
      <c r="G476" s="20" t="s">
        <v>548</v>
      </c>
      <c r="H476" s="21">
        <v>1</v>
      </c>
      <c r="I476" s="21" t="s">
        <v>995</v>
      </c>
      <c r="J476" s="46" t="s">
        <v>1073</v>
      </c>
      <c r="K476" s="46" t="s">
        <v>85</v>
      </c>
      <c r="L476" s="47" t="s">
        <v>1186</v>
      </c>
      <c r="M476" s="48"/>
      <c r="N476" s="97"/>
      <c r="O476" s="49"/>
      <c r="P476" s="50"/>
      <c r="Q476" s="50"/>
      <c r="R476" s="50"/>
      <c r="S476" s="49"/>
      <c r="T476" s="46"/>
      <c r="U476" s="46">
        <v>0</v>
      </c>
      <c r="V476" s="51"/>
      <c r="W476" s="62"/>
      <c r="X476" s="62"/>
      <c r="Y476" s="23" t="str">
        <f t="shared" si="58"/>
        <v/>
      </c>
      <c r="Z476" s="23" t="str">
        <f t="shared" si="59"/>
        <v/>
      </c>
      <c r="AA476" s="19">
        <f t="shared" si="60"/>
        <v>0</v>
      </c>
      <c r="AB476" s="19">
        <f t="shared" si="61"/>
        <v>0</v>
      </c>
      <c r="AC476" s="19">
        <f t="shared" si="62"/>
        <v>0</v>
      </c>
      <c r="AD476" s="23" t="str">
        <f t="shared" si="63"/>
        <v/>
      </c>
      <c r="AE476" s="23" t="str">
        <f t="shared" si="64"/>
        <v/>
      </c>
    </row>
    <row r="477" spans="2:31" x14ac:dyDescent="0.25">
      <c r="B477" s="18">
        <f t="shared" si="65"/>
        <v>455</v>
      </c>
      <c r="C477" s="25">
        <v>5200000010362</v>
      </c>
      <c r="D477" s="19"/>
      <c r="E477" s="19"/>
      <c r="F477" s="2"/>
      <c r="G477" s="20" t="s">
        <v>548</v>
      </c>
      <c r="H477" s="21">
        <v>1</v>
      </c>
      <c r="I477" s="21" t="s">
        <v>995</v>
      </c>
      <c r="J477" s="46" t="s">
        <v>1073</v>
      </c>
      <c r="K477" s="46" t="s">
        <v>85</v>
      </c>
      <c r="L477" s="47" t="s">
        <v>1186</v>
      </c>
      <c r="M477" s="48"/>
      <c r="N477" s="97"/>
      <c r="O477" s="49"/>
      <c r="P477" s="50"/>
      <c r="Q477" s="50"/>
      <c r="R477" s="50"/>
      <c r="S477" s="49"/>
      <c r="T477" s="46"/>
      <c r="U477" s="46">
        <v>0</v>
      </c>
      <c r="V477" s="51"/>
      <c r="W477" s="62"/>
      <c r="X477" s="62"/>
      <c r="Y477" s="23" t="str">
        <f t="shared" si="58"/>
        <v/>
      </c>
      <c r="Z477" s="23" t="str">
        <f t="shared" si="59"/>
        <v/>
      </c>
      <c r="AA477" s="19">
        <f t="shared" si="60"/>
        <v>0</v>
      </c>
      <c r="AB477" s="19">
        <f t="shared" si="61"/>
        <v>0</v>
      </c>
      <c r="AC477" s="19">
        <f t="shared" si="62"/>
        <v>0</v>
      </c>
      <c r="AD477" s="23" t="str">
        <f t="shared" si="63"/>
        <v/>
      </c>
      <c r="AE477" s="23" t="str">
        <f t="shared" si="64"/>
        <v/>
      </c>
    </row>
    <row r="478" spans="2:31" x14ac:dyDescent="0.25">
      <c r="B478" s="18">
        <f t="shared" si="65"/>
        <v>456</v>
      </c>
      <c r="C478" s="25">
        <v>5200000010364</v>
      </c>
      <c r="D478" s="19"/>
      <c r="E478" s="19"/>
      <c r="F478" s="20"/>
      <c r="G478" s="20" t="s">
        <v>548</v>
      </c>
      <c r="H478" s="21">
        <v>1</v>
      </c>
      <c r="I478" s="21" t="s">
        <v>995</v>
      </c>
      <c r="J478" s="46" t="s">
        <v>1073</v>
      </c>
      <c r="K478" s="46" t="s">
        <v>85</v>
      </c>
      <c r="L478" s="47" t="s">
        <v>1186</v>
      </c>
      <c r="M478" s="48"/>
      <c r="N478" s="97"/>
      <c r="O478" s="49"/>
      <c r="P478" s="50"/>
      <c r="Q478" s="50"/>
      <c r="R478" s="50"/>
      <c r="S478" s="49"/>
      <c r="T478" s="46"/>
      <c r="U478" s="46">
        <v>0</v>
      </c>
      <c r="V478" s="51"/>
      <c r="W478" s="62"/>
      <c r="X478" s="62"/>
      <c r="Y478" s="23" t="str">
        <f t="shared" si="58"/>
        <v/>
      </c>
      <c r="Z478" s="23" t="str">
        <f t="shared" si="59"/>
        <v/>
      </c>
      <c r="AA478" s="19">
        <f t="shared" si="60"/>
        <v>0</v>
      </c>
      <c r="AB478" s="19">
        <f t="shared" si="61"/>
        <v>0</v>
      </c>
      <c r="AC478" s="19">
        <f t="shared" si="62"/>
        <v>0</v>
      </c>
      <c r="AD478" s="23" t="str">
        <f t="shared" si="63"/>
        <v/>
      </c>
      <c r="AE478" s="23" t="str">
        <f t="shared" si="64"/>
        <v/>
      </c>
    </row>
    <row r="479" spans="2:31" x14ac:dyDescent="0.25">
      <c r="B479" s="18">
        <f t="shared" si="65"/>
        <v>457</v>
      </c>
      <c r="C479" s="25">
        <v>5500000001205</v>
      </c>
      <c r="D479" s="19"/>
      <c r="E479" s="19"/>
      <c r="F479" s="2"/>
      <c r="G479" s="20" t="s">
        <v>571</v>
      </c>
      <c r="H479" s="21">
        <v>1</v>
      </c>
      <c r="I479" s="21" t="s">
        <v>995</v>
      </c>
      <c r="J479" s="46" t="s">
        <v>1127</v>
      </c>
      <c r="K479" s="46"/>
      <c r="L479" s="47">
        <v>0</v>
      </c>
      <c r="M479" s="48"/>
      <c r="N479" s="97">
        <v>2881.95</v>
      </c>
      <c r="O479" s="49">
        <v>9.2499999999999999E-2</v>
      </c>
      <c r="P479" s="50">
        <v>0</v>
      </c>
      <c r="Q479" s="50">
        <v>0.04</v>
      </c>
      <c r="R479" s="50">
        <v>0</v>
      </c>
      <c r="S479" s="49">
        <v>0</v>
      </c>
      <c r="T479" s="46"/>
      <c r="U479" s="46">
        <v>75</v>
      </c>
      <c r="V479" s="51"/>
      <c r="W479" s="62"/>
      <c r="X479" s="62"/>
      <c r="Y479" s="23" t="str">
        <f t="shared" si="58"/>
        <v/>
      </c>
      <c r="Z479" s="23">
        <f t="shared" si="59"/>
        <v>2881.95</v>
      </c>
      <c r="AA479" s="19">
        <f t="shared" si="60"/>
        <v>1</v>
      </c>
      <c r="AB479" s="19">
        <f t="shared" si="61"/>
        <v>0</v>
      </c>
      <c r="AC479" s="19">
        <f t="shared" si="62"/>
        <v>1</v>
      </c>
      <c r="AD479" s="23" t="str">
        <f t="shared" si="63"/>
        <v/>
      </c>
      <c r="AE479" s="23" t="str">
        <f t="shared" si="64"/>
        <v/>
      </c>
    </row>
    <row r="480" spans="2:31" x14ac:dyDescent="0.25">
      <c r="B480" s="18">
        <f t="shared" si="65"/>
        <v>458</v>
      </c>
      <c r="C480" s="25">
        <v>5200000012999</v>
      </c>
      <c r="D480" s="19"/>
      <c r="E480" s="19"/>
      <c r="F480" s="20"/>
      <c r="G480" s="20" t="s">
        <v>572</v>
      </c>
      <c r="H480" s="21">
        <v>1</v>
      </c>
      <c r="I480" s="21" t="s">
        <v>995</v>
      </c>
      <c r="J480" s="46" t="s">
        <v>1287</v>
      </c>
      <c r="K480" s="46"/>
      <c r="L480" s="47">
        <v>0</v>
      </c>
      <c r="M480" s="48"/>
      <c r="N480" s="97">
        <v>369.16</v>
      </c>
      <c r="O480" s="49">
        <v>9.2499999999999999E-2</v>
      </c>
      <c r="P480" s="50">
        <v>0</v>
      </c>
      <c r="Q480" s="50">
        <v>0.12</v>
      </c>
      <c r="R480" s="50">
        <v>0</v>
      </c>
      <c r="S480" s="49">
        <v>0</v>
      </c>
      <c r="T480" s="46"/>
      <c r="U480" s="46">
        <v>55</v>
      </c>
      <c r="V480" s="51"/>
      <c r="W480" s="62"/>
      <c r="X480" s="62"/>
      <c r="Y480" s="23" t="str">
        <f t="shared" si="58"/>
        <v/>
      </c>
      <c r="Z480" s="23">
        <f t="shared" si="59"/>
        <v>369.16</v>
      </c>
      <c r="AA480" s="19">
        <f t="shared" si="60"/>
        <v>1</v>
      </c>
      <c r="AB480" s="19">
        <f t="shared" si="61"/>
        <v>0</v>
      </c>
      <c r="AC480" s="19">
        <f t="shared" si="62"/>
        <v>1</v>
      </c>
      <c r="AD480" s="23" t="str">
        <f t="shared" si="63"/>
        <v/>
      </c>
      <c r="AE480" s="23" t="str">
        <f t="shared" si="64"/>
        <v/>
      </c>
    </row>
    <row r="481" spans="2:31" x14ac:dyDescent="0.25">
      <c r="B481" s="18">
        <f t="shared" si="65"/>
        <v>459</v>
      </c>
      <c r="C481" s="25">
        <v>5500000001043</v>
      </c>
      <c r="D481" s="19"/>
      <c r="E481" s="19"/>
      <c r="F481" s="2"/>
      <c r="G481" s="20" t="s">
        <v>573</v>
      </c>
      <c r="H481" s="21">
        <v>1</v>
      </c>
      <c r="I481" s="21" t="s">
        <v>995</v>
      </c>
      <c r="J481" s="46" t="s">
        <v>1128</v>
      </c>
      <c r="K481" s="46"/>
      <c r="L481" s="47" t="s">
        <v>1216</v>
      </c>
      <c r="M481" s="48"/>
      <c r="N481" s="97">
        <v>10.92</v>
      </c>
      <c r="O481" s="49">
        <v>9.2499999999999999E-2</v>
      </c>
      <c r="P481" s="50">
        <v>0</v>
      </c>
      <c r="Q481" s="50">
        <v>0.04</v>
      </c>
      <c r="R481" s="50">
        <v>0</v>
      </c>
      <c r="S481" s="49">
        <v>0</v>
      </c>
      <c r="T481" s="46"/>
      <c r="U481" s="46">
        <v>45</v>
      </c>
      <c r="V481" s="51"/>
      <c r="W481" s="62"/>
      <c r="X481" s="62"/>
      <c r="Y481" s="23" t="str">
        <f t="shared" si="58"/>
        <v/>
      </c>
      <c r="Z481" s="23">
        <f t="shared" si="59"/>
        <v>10.92</v>
      </c>
      <c r="AA481" s="19">
        <f t="shared" si="60"/>
        <v>1</v>
      </c>
      <c r="AB481" s="19">
        <f t="shared" si="61"/>
        <v>0</v>
      </c>
      <c r="AC481" s="19">
        <f t="shared" si="62"/>
        <v>1</v>
      </c>
      <c r="AD481" s="23" t="str">
        <f t="shared" si="63"/>
        <v/>
      </c>
      <c r="AE481" s="23" t="str">
        <f t="shared" si="64"/>
        <v/>
      </c>
    </row>
    <row r="482" spans="2:31" x14ac:dyDescent="0.25">
      <c r="B482" s="18">
        <f t="shared" si="65"/>
        <v>460</v>
      </c>
      <c r="C482" s="25">
        <v>5500000002307</v>
      </c>
      <c r="D482" s="19"/>
      <c r="E482" s="19"/>
      <c r="F482" s="20"/>
      <c r="G482" s="20" t="s">
        <v>1018</v>
      </c>
      <c r="H482" s="21">
        <v>3</v>
      </c>
      <c r="I482" s="21" t="s">
        <v>995</v>
      </c>
      <c r="J482" s="46" t="s">
        <v>1129</v>
      </c>
      <c r="K482" s="46"/>
      <c r="L482" s="47" t="s">
        <v>1217</v>
      </c>
      <c r="M482" s="48"/>
      <c r="N482" s="97">
        <v>81.99</v>
      </c>
      <c r="O482" s="49">
        <v>9.2499999999999999E-2</v>
      </c>
      <c r="P482" s="50">
        <v>0</v>
      </c>
      <c r="Q482" s="50">
        <v>0.12</v>
      </c>
      <c r="R482" s="50">
        <v>0</v>
      </c>
      <c r="S482" s="49">
        <v>0</v>
      </c>
      <c r="T482" s="46"/>
      <c r="U482" s="46">
        <v>50</v>
      </c>
      <c r="V482" s="51"/>
      <c r="W482" s="62"/>
      <c r="X482" s="62"/>
      <c r="Y482" s="23" t="str">
        <f t="shared" si="58"/>
        <v/>
      </c>
      <c r="Z482" s="23">
        <f t="shared" si="59"/>
        <v>245.96999999999997</v>
      </c>
      <c r="AA482" s="19">
        <f t="shared" si="60"/>
        <v>1</v>
      </c>
      <c r="AB482" s="19">
        <f t="shared" si="61"/>
        <v>0</v>
      </c>
      <c r="AC482" s="19">
        <f t="shared" si="62"/>
        <v>1</v>
      </c>
      <c r="AD482" s="23" t="str">
        <f t="shared" si="63"/>
        <v/>
      </c>
      <c r="AE482" s="23" t="str">
        <f t="shared" si="64"/>
        <v/>
      </c>
    </row>
    <row r="483" spans="2:31" x14ac:dyDescent="0.25">
      <c r="B483" s="18">
        <f t="shared" si="65"/>
        <v>461</v>
      </c>
      <c r="C483" s="25">
        <v>5500000001596</v>
      </c>
      <c r="D483" s="19"/>
      <c r="E483" s="19"/>
      <c r="F483" s="2"/>
      <c r="G483" s="20" t="s">
        <v>574</v>
      </c>
      <c r="H483" s="21">
        <v>1</v>
      </c>
      <c r="I483" s="21" t="s">
        <v>995</v>
      </c>
      <c r="J483" s="46" t="s">
        <v>1130</v>
      </c>
      <c r="K483" s="46"/>
      <c r="L483" s="47">
        <v>0</v>
      </c>
      <c r="M483" s="48"/>
      <c r="N483" s="97">
        <v>66.5</v>
      </c>
      <c r="O483" s="49">
        <v>9.2499999999999999E-2</v>
      </c>
      <c r="P483" s="50">
        <v>0</v>
      </c>
      <c r="Q483" s="50">
        <v>0.04</v>
      </c>
      <c r="R483" s="50">
        <v>0</v>
      </c>
      <c r="S483" s="49">
        <v>0</v>
      </c>
      <c r="T483" s="46"/>
      <c r="U483" s="46">
        <v>50</v>
      </c>
      <c r="V483" s="51"/>
      <c r="W483" s="62"/>
      <c r="X483" s="62"/>
      <c r="Y483" s="23" t="str">
        <f t="shared" si="58"/>
        <v/>
      </c>
      <c r="Z483" s="23">
        <f t="shared" si="59"/>
        <v>66.5</v>
      </c>
      <c r="AA483" s="19">
        <f t="shared" si="60"/>
        <v>1</v>
      </c>
      <c r="AB483" s="19">
        <f t="shared" si="61"/>
        <v>0</v>
      </c>
      <c r="AC483" s="19">
        <f t="shared" si="62"/>
        <v>1</v>
      </c>
      <c r="AD483" s="23" t="str">
        <f t="shared" si="63"/>
        <v/>
      </c>
      <c r="AE483" s="23" t="str">
        <f t="shared" si="64"/>
        <v/>
      </c>
    </row>
    <row r="484" spans="2:31" x14ac:dyDescent="0.25">
      <c r="B484" s="18">
        <f t="shared" si="65"/>
        <v>462</v>
      </c>
      <c r="C484" s="25">
        <v>5500000001600</v>
      </c>
      <c r="D484" s="19"/>
      <c r="E484" s="19"/>
      <c r="F484" s="20"/>
      <c r="G484" s="20" t="s">
        <v>575</v>
      </c>
      <c r="H484" s="21">
        <v>1</v>
      </c>
      <c r="I484" s="21" t="s">
        <v>995</v>
      </c>
      <c r="J484" s="46" t="s">
        <v>1130</v>
      </c>
      <c r="K484" s="46"/>
      <c r="L484" s="47" t="s">
        <v>1218</v>
      </c>
      <c r="M484" s="48"/>
      <c r="N484" s="97">
        <v>321.36</v>
      </c>
      <c r="O484" s="49">
        <v>9.2499999999999999E-2</v>
      </c>
      <c r="P484" s="50">
        <v>0</v>
      </c>
      <c r="Q484" s="50">
        <v>0.04</v>
      </c>
      <c r="R484" s="50">
        <v>0</v>
      </c>
      <c r="S484" s="49">
        <v>0</v>
      </c>
      <c r="T484" s="46"/>
      <c r="U484" s="46">
        <v>45</v>
      </c>
      <c r="V484" s="51"/>
      <c r="W484" s="62"/>
      <c r="X484" s="62"/>
      <c r="Y484" s="23" t="str">
        <f t="shared" si="58"/>
        <v/>
      </c>
      <c r="Z484" s="23">
        <f t="shared" si="59"/>
        <v>321.36</v>
      </c>
      <c r="AA484" s="19">
        <f t="shared" si="60"/>
        <v>1</v>
      </c>
      <c r="AB484" s="19">
        <f t="shared" si="61"/>
        <v>0</v>
      </c>
      <c r="AC484" s="19">
        <f t="shared" si="62"/>
        <v>1</v>
      </c>
      <c r="AD484" s="23" t="str">
        <f t="shared" si="63"/>
        <v/>
      </c>
      <c r="AE484" s="23" t="str">
        <f t="shared" si="64"/>
        <v/>
      </c>
    </row>
    <row r="485" spans="2:31" x14ac:dyDescent="0.25">
      <c r="B485" s="18">
        <f t="shared" si="65"/>
        <v>463</v>
      </c>
      <c r="C485" s="25">
        <v>5200000014360</v>
      </c>
      <c r="D485" s="19"/>
      <c r="E485" s="19"/>
      <c r="F485" s="2"/>
      <c r="G485" s="20" t="s">
        <v>576</v>
      </c>
      <c r="H485" s="21">
        <v>1</v>
      </c>
      <c r="I485" s="21" t="s">
        <v>995</v>
      </c>
      <c r="J485" s="46" t="s">
        <v>1073</v>
      </c>
      <c r="K485" s="46" t="s">
        <v>85</v>
      </c>
      <c r="L485" s="47" t="s">
        <v>1188</v>
      </c>
      <c r="M485" s="48"/>
      <c r="N485" s="97"/>
      <c r="O485" s="49"/>
      <c r="P485" s="50"/>
      <c r="Q485" s="50"/>
      <c r="R485" s="50"/>
      <c r="S485" s="49"/>
      <c r="T485" s="46"/>
      <c r="U485" s="46">
        <v>0</v>
      </c>
      <c r="V485" s="51"/>
      <c r="W485" s="62"/>
      <c r="X485" s="62"/>
      <c r="Y485" s="23" t="str">
        <f t="shared" si="58"/>
        <v/>
      </c>
      <c r="Z485" s="23" t="str">
        <f t="shared" si="59"/>
        <v/>
      </c>
      <c r="AA485" s="19">
        <f t="shared" si="60"/>
        <v>0</v>
      </c>
      <c r="AB485" s="19">
        <f t="shared" si="61"/>
        <v>0</v>
      </c>
      <c r="AC485" s="19">
        <f t="shared" si="62"/>
        <v>0</v>
      </c>
      <c r="AD485" s="23" t="str">
        <f t="shared" si="63"/>
        <v/>
      </c>
      <c r="AE485" s="23" t="str">
        <f t="shared" si="64"/>
        <v/>
      </c>
    </row>
    <row r="486" spans="2:31" x14ac:dyDescent="0.25">
      <c r="B486" s="18">
        <f t="shared" si="65"/>
        <v>464</v>
      </c>
      <c r="C486" s="25">
        <v>5500000000374</v>
      </c>
      <c r="D486" s="19"/>
      <c r="E486" s="19"/>
      <c r="F486" s="20"/>
      <c r="G486" s="20" t="s">
        <v>577</v>
      </c>
      <c r="H486" s="21">
        <v>12</v>
      </c>
      <c r="I486" s="21" t="s">
        <v>995</v>
      </c>
      <c r="J486" s="46" t="s">
        <v>1290</v>
      </c>
      <c r="K486" s="46"/>
      <c r="L486" s="47" t="s">
        <v>1219</v>
      </c>
      <c r="M486" s="48"/>
      <c r="N486" s="97">
        <v>596.95000000000005</v>
      </c>
      <c r="O486" s="49">
        <v>9.2499999999999999E-2</v>
      </c>
      <c r="P486" s="50">
        <v>0</v>
      </c>
      <c r="Q486" s="50">
        <v>0.04</v>
      </c>
      <c r="R486" s="50">
        <v>0</v>
      </c>
      <c r="S486" s="49">
        <v>0</v>
      </c>
      <c r="T486" s="46"/>
      <c r="U486" s="46">
        <v>55</v>
      </c>
      <c r="V486" s="51"/>
      <c r="W486" s="62"/>
      <c r="X486" s="62"/>
      <c r="Y486" s="23" t="str">
        <f t="shared" si="58"/>
        <v/>
      </c>
      <c r="Z486" s="23">
        <f t="shared" si="59"/>
        <v>7163.4000000000005</v>
      </c>
      <c r="AA486" s="19">
        <f t="shared" si="60"/>
        <v>1</v>
      </c>
      <c r="AB486" s="19">
        <f t="shared" si="61"/>
        <v>0</v>
      </c>
      <c r="AC486" s="19">
        <f t="shared" si="62"/>
        <v>1</v>
      </c>
      <c r="AD486" s="23" t="str">
        <f t="shared" si="63"/>
        <v/>
      </c>
      <c r="AE486" s="23" t="str">
        <f t="shared" si="64"/>
        <v/>
      </c>
    </row>
    <row r="487" spans="2:31" x14ac:dyDescent="0.25">
      <c r="B487" s="18">
        <f t="shared" si="65"/>
        <v>465</v>
      </c>
      <c r="C487" s="25">
        <v>5500000002016</v>
      </c>
      <c r="D487" s="19"/>
      <c r="E487" s="19"/>
      <c r="F487" s="2"/>
      <c r="G487" s="20" t="s">
        <v>578</v>
      </c>
      <c r="H487" s="21">
        <v>1</v>
      </c>
      <c r="I487" s="21" t="s">
        <v>995</v>
      </c>
      <c r="J487" s="46" t="s">
        <v>1131</v>
      </c>
      <c r="K487" s="46"/>
      <c r="L487" s="47" t="s">
        <v>1173</v>
      </c>
      <c r="M487" s="48"/>
      <c r="N487" s="97">
        <v>2756.13</v>
      </c>
      <c r="O487" s="49">
        <v>9.2499999999999999E-2</v>
      </c>
      <c r="P487" s="50">
        <v>0</v>
      </c>
      <c r="Q487" s="50">
        <v>0.04</v>
      </c>
      <c r="R487" s="50">
        <v>0</v>
      </c>
      <c r="S487" s="49">
        <v>0</v>
      </c>
      <c r="T487" s="46"/>
      <c r="U487" s="46">
        <v>45</v>
      </c>
      <c r="V487" s="51"/>
      <c r="W487" s="62"/>
      <c r="X487" s="62"/>
      <c r="Y487" s="23" t="str">
        <f t="shared" si="58"/>
        <v/>
      </c>
      <c r="Z487" s="23">
        <f t="shared" si="59"/>
        <v>2756.13</v>
      </c>
      <c r="AA487" s="19">
        <f t="shared" si="60"/>
        <v>1</v>
      </c>
      <c r="AB487" s="19">
        <f t="shared" si="61"/>
        <v>0</v>
      </c>
      <c r="AC487" s="19">
        <f t="shared" si="62"/>
        <v>1</v>
      </c>
      <c r="AD487" s="23" t="str">
        <f t="shared" si="63"/>
        <v/>
      </c>
      <c r="AE487" s="23" t="str">
        <f t="shared" si="64"/>
        <v/>
      </c>
    </row>
    <row r="488" spans="2:31" x14ac:dyDescent="0.25">
      <c r="B488" s="18">
        <f t="shared" si="65"/>
        <v>466</v>
      </c>
      <c r="C488" s="25">
        <v>5500000000974</v>
      </c>
      <c r="D488" s="19"/>
      <c r="E488" s="19"/>
      <c r="F488" s="20"/>
      <c r="G488" s="20" t="s">
        <v>579</v>
      </c>
      <c r="H488" s="21">
        <v>1</v>
      </c>
      <c r="I488" s="21" t="s">
        <v>995</v>
      </c>
      <c r="J488" s="46" t="s">
        <v>1131</v>
      </c>
      <c r="K488" s="46"/>
      <c r="L488" s="47" t="s">
        <v>1173</v>
      </c>
      <c r="M488" s="48"/>
      <c r="N488" s="97">
        <v>2777.17</v>
      </c>
      <c r="O488" s="49">
        <v>9.2499999999999999E-2</v>
      </c>
      <c r="P488" s="50">
        <v>0</v>
      </c>
      <c r="Q488" s="50">
        <v>0.04</v>
      </c>
      <c r="R488" s="50">
        <v>0</v>
      </c>
      <c r="S488" s="49">
        <v>0</v>
      </c>
      <c r="T488" s="46"/>
      <c r="U488" s="46">
        <v>45</v>
      </c>
      <c r="V488" s="51"/>
      <c r="W488" s="62"/>
      <c r="X488" s="62"/>
      <c r="Y488" s="23" t="str">
        <f t="shared" si="58"/>
        <v/>
      </c>
      <c r="Z488" s="23">
        <f t="shared" si="59"/>
        <v>2777.17</v>
      </c>
      <c r="AA488" s="19">
        <f t="shared" si="60"/>
        <v>1</v>
      </c>
      <c r="AB488" s="19">
        <f t="shared" si="61"/>
        <v>0</v>
      </c>
      <c r="AC488" s="19">
        <f t="shared" si="62"/>
        <v>1</v>
      </c>
      <c r="AD488" s="23" t="str">
        <f t="shared" si="63"/>
        <v/>
      </c>
      <c r="AE488" s="23" t="str">
        <f t="shared" si="64"/>
        <v/>
      </c>
    </row>
    <row r="489" spans="2:31" x14ac:dyDescent="0.25">
      <c r="B489" s="18">
        <f t="shared" si="65"/>
        <v>467</v>
      </c>
      <c r="C489" s="25">
        <v>5500000000467</v>
      </c>
      <c r="D489" s="19"/>
      <c r="E489" s="19"/>
      <c r="F489" s="2"/>
      <c r="G489" s="20" t="s">
        <v>580</v>
      </c>
      <c r="H489" s="21">
        <v>15</v>
      </c>
      <c r="I489" s="21" t="s">
        <v>995</v>
      </c>
      <c r="J489" s="46" t="s">
        <v>1130</v>
      </c>
      <c r="K489" s="46"/>
      <c r="L489" s="47">
        <v>0</v>
      </c>
      <c r="M489" s="48"/>
      <c r="N489" s="97">
        <v>149.27000000000001</v>
      </c>
      <c r="O489" s="49">
        <v>9.2499999999999999E-2</v>
      </c>
      <c r="P489" s="50">
        <v>0</v>
      </c>
      <c r="Q489" s="50">
        <v>0.12</v>
      </c>
      <c r="R489" s="50">
        <v>0</v>
      </c>
      <c r="S489" s="49">
        <v>0</v>
      </c>
      <c r="T489" s="46"/>
      <c r="U489" s="46">
        <v>50</v>
      </c>
      <c r="V489" s="51"/>
      <c r="W489" s="62"/>
      <c r="X489" s="62"/>
      <c r="Y489" s="23" t="str">
        <f t="shared" si="58"/>
        <v/>
      </c>
      <c r="Z489" s="23">
        <f t="shared" si="59"/>
        <v>2239.0500000000002</v>
      </c>
      <c r="AA489" s="19">
        <f t="shared" si="60"/>
        <v>1</v>
      </c>
      <c r="AB489" s="19">
        <f t="shared" si="61"/>
        <v>0</v>
      </c>
      <c r="AC489" s="19">
        <f t="shared" si="62"/>
        <v>1</v>
      </c>
      <c r="AD489" s="23" t="str">
        <f t="shared" si="63"/>
        <v/>
      </c>
      <c r="AE489" s="23" t="str">
        <f t="shared" si="64"/>
        <v/>
      </c>
    </row>
    <row r="490" spans="2:31" x14ac:dyDescent="0.25">
      <c r="B490" s="18">
        <f t="shared" si="65"/>
        <v>468</v>
      </c>
      <c r="C490" s="25">
        <v>5500000000371</v>
      </c>
      <c r="D490" s="19"/>
      <c r="E490" s="19"/>
      <c r="F490" s="20"/>
      <c r="G490" s="20" t="s">
        <v>581</v>
      </c>
      <c r="H490" s="21">
        <v>1</v>
      </c>
      <c r="I490" s="21" t="s">
        <v>995</v>
      </c>
      <c r="J490" s="46" t="s">
        <v>1130</v>
      </c>
      <c r="K490" s="46"/>
      <c r="L490" s="47">
        <v>0</v>
      </c>
      <c r="M490" s="48"/>
      <c r="N490" s="97">
        <v>76.69</v>
      </c>
      <c r="O490" s="49">
        <v>9.2499999999999999E-2</v>
      </c>
      <c r="P490" s="50">
        <v>0</v>
      </c>
      <c r="Q490" s="50">
        <v>0.12</v>
      </c>
      <c r="R490" s="50">
        <v>0</v>
      </c>
      <c r="S490" s="49">
        <v>0</v>
      </c>
      <c r="T490" s="46"/>
      <c r="U490" s="46">
        <v>50</v>
      </c>
      <c r="V490" s="51"/>
      <c r="W490" s="62"/>
      <c r="X490" s="62"/>
      <c r="Y490" s="23" t="str">
        <f t="shared" si="58"/>
        <v/>
      </c>
      <c r="Z490" s="23">
        <f t="shared" si="59"/>
        <v>76.69</v>
      </c>
      <c r="AA490" s="19">
        <f t="shared" si="60"/>
        <v>1</v>
      </c>
      <c r="AB490" s="19">
        <f t="shared" si="61"/>
        <v>0</v>
      </c>
      <c r="AC490" s="19">
        <f t="shared" si="62"/>
        <v>1</v>
      </c>
      <c r="AD490" s="23" t="str">
        <f t="shared" si="63"/>
        <v/>
      </c>
      <c r="AE490" s="23" t="str">
        <f t="shared" si="64"/>
        <v/>
      </c>
    </row>
    <row r="491" spans="2:31" x14ac:dyDescent="0.25">
      <c r="B491" s="18">
        <f t="shared" si="65"/>
        <v>469</v>
      </c>
      <c r="C491" s="25">
        <v>5500000001595</v>
      </c>
      <c r="D491" s="19"/>
      <c r="E491" s="19"/>
      <c r="F491" s="2"/>
      <c r="G491" s="20" t="s">
        <v>582</v>
      </c>
      <c r="H491" s="21">
        <v>1</v>
      </c>
      <c r="I491" s="21" t="s">
        <v>995</v>
      </c>
      <c r="J491" s="46" t="s">
        <v>1130</v>
      </c>
      <c r="K491" s="46"/>
      <c r="L491" s="47">
        <v>0</v>
      </c>
      <c r="M491" s="48"/>
      <c r="N491" s="97">
        <v>63.28</v>
      </c>
      <c r="O491" s="49">
        <v>9.2499999999999999E-2</v>
      </c>
      <c r="P491" s="50">
        <v>0</v>
      </c>
      <c r="Q491" s="50">
        <v>0.12</v>
      </c>
      <c r="R491" s="50">
        <v>0</v>
      </c>
      <c r="S491" s="49">
        <v>0</v>
      </c>
      <c r="T491" s="46"/>
      <c r="U491" s="46">
        <v>55</v>
      </c>
      <c r="V491" s="51"/>
      <c r="W491" s="62"/>
      <c r="X491" s="62"/>
      <c r="Y491" s="23" t="str">
        <f t="shared" si="58"/>
        <v/>
      </c>
      <c r="Z491" s="23">
        <f t="shared" si="59"/>
        <v>63.28</v>
      </c>
      <c r="AA491" s="19">
        <f t="shared" si="60"/>
        <v>1</v>
      </c>
      <c r="AB491" s="19">
        <f t="shared" si="61"/>
        <v>0</v>
      </c>
      <c r="AC491" s="19">
        <f t="shared" si="62"/>
        <v>1</v>
      </c>
      <c r="AD491" s="23" t="str">
        <f t="shared" si="63"/>
        <v/>
      </c>
      <c r="AE491" s="23" t="str">
        <f t="shared" si="64"/>
        <v/>
      </c>
    </row>
    <row r="492" spans="2:31" x14ac:dyDescent="0.25">
      <c r="B492" s="18">
        <f t="shared" si="65"/>
        <v>470</v>
      </c>
      <c r="C492" s="25">
        <v>5500000001743</v>
      </c>
      <c r="D492" s="19"/>
      <c r="E492" s="19"/>
      <c r="F492" s="20"/>
      <c r="G492" s="20" t="s">
        <v>583</v>
      </c>
      <c r="H492" s="21">
        <v>1</v>
      </c>
      <c r="I492" s="21" t="s">
        <v>995</v>
      </c>
      <c r="J492" s="46" t="s">
        <v>1130</v>
      </c>
      <c r="K492" s="46"/>
      <c r="L492" s="47">
        <v>0</v>
      </c>
      <c r="M492" s="48"/>
      <c r="N492" s="97">
        <v>45.67</v>
      </c>
      <c r="O492" s="49">
        <v>9.2499999999999999E-2</v>
      </c>
      <c r="P492" s="50">
        <v>0</v>
      </c>
      <c r="Q492" s="50">
        <v>0.12</v>
      </c>
      <c r="R492" s="50">
        <v>0</v>
      </c>
      <c r="S492" s="49">
        <v>0</v>
      </c>
      <c r="T492" s="46"/>
      <c r="U492" s="46">
        <v>45</v>
      </c>
      <c r="V492" s="51"/>
      <c r="W492" s="62"/>
      <c r="X492" s="62"/>
      <c r="Y492" s="23" t="str">
        <f t="shared" si="58"/>
        <v/>
      </c>
      <c r="Z492" s="23">
        <f t="shared" si="59"/>
        <v>45.67</v>
      </c>
      <c r="AA492" s="19">
        <f t="shared" si="60"/>
        <v>1</v>
      </c>
      <c r="AB492" s="19">
        <f t="shared" si="61"/>
        <v>0</v>
      </c>
      <c r="AC492" s="19">
        <f t="shared" si="62"/>
        <v>1</v>
      </c>
      <c r="AD492" s="23" t="str">
        <f t="shared" si="63"/>
        <v/>
      </c>
      <c r="AE492" s="23" t="str">
        <f t="shared" si="64"/>
        <v/>
      </c>
    </row>
    <row r="493" spans="2:31" x14ac:dyDescent="0.25">
      <c r="B493" s="18">
        <f t="shared" si="65"/>
        <v>471</v>
      </c>
      <c r="C493" s="25">
        <v>5200000011639</v>
      </c>
      <c r="D493" s="19"/>
      <c r="E493" s="19"/>
      <c r="F493" s="2"/>
      <c r="G493" s="20" t="s">
        <v>584</v>
      </c>
      <c r="H493" s="21">
        <v>1</v>
      </c>
      <c r="I493" s="21" t="s">
        <v>995</v>
      </c>
      <c r="J493" s="46" t="s">
        <v>1130</v>
      </c>
      <c r="K493" s="46"/>
      <c r="L493" s="47">
        <v>0</v>
      </c>
      <c r="M493" s="48"/>
      <c r="N493" s="97">
        <v>63.28</v>
      </c>
      <c r="O493" s="49">
        <v>9.2499999999999999E-2</v>
      </c>
      <c r="P493" s="50">
        <v>0</v>
      </c>
      <c r="Q493" s="50">
        <v>0.12</v>
      </c>
      <c r="R493" s="50">
        <v>0</v>
      </c>
      <c r="S493" s="49">
        <v>0</v>
      </c>
      <c r="T493" s="46"/>
      <c r="U493" s="46">
        <v>55</v>
      </c>
      <c r="V493" s="51"/>
      <c r="W493" s="62"/>
      <c r="X493" s="62"/>
      <c r="Y493" s="23" t="str">
        <f t="shared" si="58"/>
        <v/>
      </c>
      <c r="Z493" s="23">
        <f t="shared" si="59"/>
        <v>63.28</v>
      </c>
      <c r="AA493" s="19">
        <f t="shared" si="60"/>
        <v>1</v>
      </c>
      <c r="AB493" s="19">
        <f t="shared" si="61"/>
        <v>0</v>
      </c>
      <c r="AC493" s="19">
        <f t="shared" si="62"/>
        <v>1</v>
      </c>
      <c r="AD493" s="23" t="str">
        <f t="shared" si="63"/>
        <v/>
      </c>
      <c r="AE493" s="23" t="str">
        <f t="shared" si="64"/>
        <v/>
      </c>
    </row>
    <row r="494" spans="2:31" x14ac:dyDescent="0.25">
      <c r="B494" s="18">
        <f t="shared" si="65"/>
        <v>472</v>
      </c>
      <c r="C494" s="25">
        <v>5500000000264</v>
      </c>
      <c r="D494" s="19"/>
      <c r="E494" s="19"/>
      <c r="F494" s="20"/>
      <c r="G494" s="20" t="s">
        <v>585</v>
      </c>
      <c r="H494" s="21">
        <v>6</v>
      </c>
      <c r="I494" s="21" t="s">
        <v>995</v>
      </c>
      <c r="J494" s="46" t="s">
        <v>1130</v>
      </c>
      <c r="K494" s="46"/>
      <c r="L494" s="47">
        <v>0</v>
      </c>
      <c r="M494" s="48"/>
      <c r="N494" s="97">
        <v>469.92</v>
      </c>
      <c r="O494" s="49">
        <v>9.2499999999999999E-2</v>
      </c>
      <c r="P494" s="50">
        <v>0</v>
      </c>
      <c r="Q494" s="50">
        <v>0.12</v>
      </c>
      <c r="R494" s="50">
        <v>0</v>
      </c>
      <c r="S494" s="49">
        <v>0</v>
      </c>
      <c r="T494" s="46"/>
      <c r="U494" s="46">
        <v>55</v>
      </c>
      <c r="V494" s="51"/>
      <c r="W494" s="62"/>
      <c r="X494" s="62"/>
      <c r="Y494" s="23" t="str">
        <f t="shared" si="58"/>
        <v/>
      </c>
      <c r="Z494" s="23">
        <f t="shared" si="59"/>
        <v>2819.52</v>
      </c>
      <c r="AA494" s="19">
        <f t="shared" si="60"/>
        <v>1</v>
      </c>
      <c r="AB494" s="19">
        <f t="shared" si="61"/>
        <v>0</v>
      </c>
      <c r="AC494" s="19">
        <f t="shared" si="62"/>
        <v>1</v>
      </c>
      <c r="AD494" s="23" t="str">
        <f t="shared" si="63"/>
        <v/>
      </c>
      <c r="AE494" s="23" t="str">
        <f t="shared" si="64"/>
        <v/>
      </c>
    </row>
    <row r="495" spans="2:31" x14ac:dyDescent="0.25">
      <c r="B495" s="18">
        <f t="shared" si="65"/>
        <v>473</v>
      </c>
      <c r="C495" s="25">
        <v>5500000000378</v>
      </c>
      <c r="D495" s="19"/>
      <c r="E495" s="19"/>
      <c r="F495" s="2"/>
      <c r="G495" s="20" t="s">
        <v>586</v>
      </c>
      <c r="H495" s="21">
        <v>3</v>
      </c>
      <c r="I495" s="21" t="s">
        <v>995</v>
      </c>
      <c r="J495" s="46" t="s">
        <v>1130</v>
      </c>
      <c r="K495" s="46"/>
      <c r="L495" s="47" t="s">
        <v>1220</v>
      </c>
      <c r="M495" s="48"/>
      <c r="N495" s="97">
        <v>204.63</v>
      </c>
      <c r="O495" s="49">
        <v>9.2499999999999999E-2</v>
      </c>
      <c r="P495" s="50">
        <v>0</v>
      </c>
      <c r="Q495" s="50">
        <v>0.12</v>
      </c>
      <c r="R495" s="50">
        <v>0</v>
      </c>
      <c r="S495" s="49">
        <v>0</v>
      </c>
      <c r="T495" s="46"/>
      <c r="U495" s="46">
        <v>50</v>
      </c>
      <c r="V495" s="51"/>
      <c r="W495" s="62"/>
      <c r="X495" s="62"/>
      <c r="Y495" s="23" t="str">
        <f t="shared" si="58"/>
        <v/>
      </c>
      <c r="Z495" s="23">
        <f t="shared" si="59"/>
        <v>613.89</v>
      </c>
      <c r="AA495" s="19">
        <f t="shared" si="60"/>
        <v>1</v>
      </c>
      <c r="AB495" s="19">
        <f t="shared" si="61"/>
        <v>0</v>
      </c>
      <c r="AC495" s="19">
        <f t="shared" si="62"/>
        <v>1</v>
      </c>
      <c r="AD495" s="23" t="str">
        <f t="shared" si="63"/>
        <v/>
      </c>
      <c r="AE495" s="23" t="str">
        <f t="shared" si="64"/>
        <v/>
      </c>
    </row>
    <row r="496" spans="2:31" x14ac:dyDescent="0.25">
      <c r="B496" s="18">
        <f t="shared" si="65"/>
        <v>474</v>
      </c>
      <c r="C496" s="25">
        <v>5500000001560</v>
      </c>
      <c r="D496" s="19"/>
      <c r="E496" s="19"/>
      <c r="F496" s="2"/>
      <c r="G496" s="20" t="s">
        <v>587</v>
      </c>
      <c r="H496" s="21">
        <v>1</v>
      </c>
      <c r="I496" s="21" t="s">
        <v>995</v>
      </c>
      <c r="J496" s="46" t="s">
        <v>1130</v>
      </c>
      <c r="K496" s="46"/>
      <c r="L496" s="47">
        <v>0</v>
      </c>
      <c r="M496" s="48"/>
      <c r="N496" s="97">
        <v>177.85</v>
      </c>
      <c r="O496" s="49">
        <v>9.2499999999999999E-2</v>
      </c>
      <c r="P496" s="50">
        <v>0</v>
      </c>
      <c r="Q496" s="50">
        <v>0.04</v>
      </c>
      <c r="R496" s="50">
        <v>0</v>
      </c>
      <c r="S496" s="49">
        <v>0</v>
      </c>
      <c r="T496" s="46"/>
      <c r="U496" s="46">
        <v>45</v>
      </c>
      <c r="V496" s="51"/>
      <c r="W496" s="62"/>
      <c r="X496" s="62"/>
      <c r="Y496" s="23" t="str">
        <f t="shared" si="58"/>
        <v/>
      </c>
      <c r="Z496" s="23">
        <f t="shared" si="59"/>
        <v>177.85</v>
      </c>
      <c r="AA496" s="19">
        <f t="shared" si="60"/>
        <v>1</v>
      </c>
      <c r="AB496" s="19">
        <f t="shared" si="61"/>
        <v>0</v>
      </c>
      <c r="AC496" s="19">
        <f t="shared" si="62"/>
        <v>1</v>
      </c>
      <c r="AD496" s="23" t="str">
        <f t="shared" si="63"/>
        <v/>
      </c>
      <c r="AE496" s="23" t="str">
        <f t="shared" si="64"/>
        <v/>
      </c>
    </row>
    <row r="497" spans="2:31" x14ac:dyDescent="0.25">
      <c r="B497" s="18">
        <f t="shared" si="65"/>
        <v>475</v>
      </c>
      <c r="C497" s="25">
        <v>5500000001016</v>
      </c>
      <c r="D497" s="19"/>
      <c r="E497" s="19"/>
      <c r="F497" s="20"/>
      <c r="G497" s="20" t="s">
        <v>588</v>
      </c>
      <c r="H497" s="21">
        <v>1</v>
      </c>
      <c r="I497" s="21" t="s">
        <v>995</v>
      </c>
      <c r="J497" s="46" t="s">
        <v>1130</v>
      </c>
      <c r="K497" s="46"/>
      <c r="L497" s="47" t="s">
        <v>1221</v>
      </c>
      <c r="M497" s="48"/>
      <c r="N497" s="97">
        <v>34.479999999999997</v>
      </c>
      <c r="O497" s="49">
        <v>9.2499999999999999E-2</v>
      </c>
      <c r="P497" s="50">
        <v>0</v>
      </c>
      <c r="Q497" s="50">
        <v>0.12</v>
      </c>
      <c r="R497" s="50">
        <v>0</v>
      </c>
      <c r="S497" s="49">
        <v>0</v>
      </c>
      <c r="T497" s="46"/>
      <c r="U497" s="46">
        <v>50</v>
      </c>
      <c r="V497" s="51"/>
      <c r="W497" s="62"/>
      <c r="X497" s="62"/>
      <c r="Y497" s="23" t="str">
        <f t="shared" si="58"/>
        <v/>
      </c>
      <c r="Z497" s="23">
        <f t="shared" si="59"/>
        <v>34.479999999999997</v>
      </c>
      <c r="AA497" s="19">
        <f t="shared" si="60"/>
        <v>1</v>
      </c>
      <c r="AB497" s="19">
        <f t="shared" si="61"/>
        <v>0</v>
      </c>
      <c r="AC497" s="19">
        <f t="shared" si="62"/>
        <v>1</v>
      </c>
      <c r="AD497" s="23" t="str">
        <f t="shared" si="63"/>
        <v/>
      </c>
      <c r="AE497" s="23" t="str">
        <f t="shared" si="64"/>
        <v/>
      </c>
    </row>
    <row r="498" spans="2:31" x14ac:dyDescent="0.25">
      <c r="B498" s="18">
        <f t="shared" si="65"/>
        <v>476</v>
      </c>
      <c r="C498" s="25">
        <v>5500000002123</v>
      </c>
      <c r="D498" s="19"/>
      <c r="E498" s="19"/>
      <c r="F498" s="2"/>
      <c r="G498" s="20" t="s">
        <v>589</v>
      </c>
      <c r="H498" s="21">
        <v>3</v>
      </c>
      <c r="I498" s="21" t="s">
        <v>995</v>
      </c>
      <c r="J498" s="46" t="s">
        <v>1130</v>
      </c>
      <c r="K498" s="46"/>
      <c r="L498" s="47">
        <v>0</v>
      </c>
      <c r="M498" s="48"/>
      <c r="N498" s="97">
        <v>38.81</v>
      </c>
      <c r="O498" s="49">
        <v>9.2499999999999999E-2</v>
      </c>
      <c r="P498" s="50">
        <v>0</v>
      </c>
      <c r="Q498" s="50">
        <v>0.12</v>
      </c>
      <c r="R498" s="50">
        <v>0</v>
      </c>
      <c r="S498" s="49">
        <v>0</v>
      </c>
      <c r="T498" s="46"/>
      <c r="U498" s="46">
        <v>35</v>
      </c>
      <c r="V498" s="51"/>
      <c r="W498" s="62"/>
      <c r="X498" s="62"/>
      <c r="Y498" s="23" t="str">
        <f t="shared" si="58"/>
        <v/>
      </c>
      <c r="Z498" s="23">
        <f t="shared" si="59"/>
        <v>116.43</v>
      </c>
      <c r="AA498" s="19">
        <f t="shared" si="60"/>
        <v>1</v>
      </c>
      <c r="AB498" s="19">
        <f t="shared" si="61"/>
        <v>0</v>
      </c>
      <c r="AC498" s="19">
        <f t="shared" si="62"/>
        <v>1</v>
      </c>
      <c r="AD498" s="23" t="str">
        <f t="shared" si="63"/>
        <v/>
      </c>
      <c r="AE498" s="23" t="str">
        <f t="shared" si="64"/>
        <v/>
      </c>
    </row>
    <row r="499" spans="2:31" x14ac:dyDescent="0.25">
      <c r="B499" s="18">
        <f t="shared" si="65"/>
        <v>477</v>
      </c>
      <c r="C499" s="25">
        <v>5500000001935</v>
      </c>
      <c r="D499" s="19"/>
      <c r="E499" s="19"/>
      <c r="F499" s="20"/>
      <c r="G499" s="20" t="s">
        <v>590</v>
      </c>
      <c r="H499" s="21">
        <v>1</v>
      </c>
      <c r="I499" s="21" t="s">
        <v>995</v>
      </c>
      <c r="J499" s="46" t="s">
        <v>1130</v>
      </c>
      <c r="K499" s="46"/>
      <c r="L499" s="47">
        <v>0</v>
      </c>
      <c r="M499" s="48"/>
      <c r="N499" s="97">
        <v>807.66</v>
      </c>
      <c r="O499" s="49">
        <v>9.2499999999999999E-2</v>
      </c>
      <c r="P499" s="50">
        <v>0</v>
      </c>
      <c r="Q499" s="50">
        <v>0.04</v>
      </c>
      <c r="R499" s="50">
        <v>0</v>
      </c>
      <c r="S499" s="49">
        <v>0</v>
      </c>
      <c r="T499" s="46"/>
      <c r="U499" s="46">
        <v>50</v>
      </c>
      <c r="V499" s="51"/>
      <c r="W499" s="62"/>
      <c r="X499" s="62"/>
      <c r="Y499" s="23" t="str">
        <f t="shared" si="58"/>
        <v/>
      </c>
      <c r="Z499" s="23">
        <f t="shared" si="59"/>
        <v>807.66</v>
      </c>
      <c r="AA499" s="19">
        <f t="shared" si="60"/>
        <v>1</v>
      </c>
      <c r="AB499" s="19">
        <f t="shared" si="61"/>
        <v>0</v>
      </c>
      <c r="AC499" s="19">
        <f t="shared" si="62"/>
        <v>1</v>
      </c>
      <c r="AD499" s="23" t="str">
        <f t="shared" si="63"/>
        <v/>
      </c>
      <c r="AE499" s="23" t="str">
        <f t="shared" si="64"/>
        <v/>
      </c>
    </row>
    <row r="500" spans="2:31" x14ac:dyDescent="0.25">
      <c r="B500" s="18">
        <f t="shared" si="65"/>
        <v>478</v>
      </c>
      <c r="C500" s="25">
        <v>5500000000712</v>
      </c>
      <c r="D500" s="19"/>
      <c r="E500" s="19"/>
      <c r="F500" s="2"/>
      <c r="G500" s="20" t="s">
        <v>591</v>
      </c>
      <c r="H500" s="21">
        <v>1</v>
      </c>
      <c r="I500" s="21" t="s">
        <v>995</v>
      </c>
      <c r="J500" s="46" t="s">
        <v>1130</v>
      </c>
      <c r="K500" s="46"/>
      <c r="L500" s="47">
        <v>0</v>
      </c>
      <c r="M500" s="48"/>
      <c r="N500" s="97">
        <v>204.88</v>
      </c>
      <c r="O500" s="49">
        <v>9.2499999999999999E-2</v>
      </c>
      <c r="P500" s="50">
        <v>0</v>
      </c>
      <c r="Q500" s="50">
        <v>0.04</v>
      </c>
      <c r="R500" s="50">
        <v>0</v>
      </c>
      <c r="S500" s="49">
        <v>0</v>
      </c>
      <c r="T500" s="46"/>
      <c r="U500" s="46">
        <v>75</v>
      </c>
      <c r="V500" s="51"/>
      <c r="W500" s="62"/>
      <c r="X500" s="62"/>
      <c r="Y500" s="23" t="str">
        <f t="shared" si="58"/>
        <v/>
      </c>
      <c r="Z500" s="23">
        <f t="shared" si="59"/>
        <v>204.88</v>
      </c>
      <c r="AA500" s="19">
        <f t="shared" si="60"/>
        <v>1</v>
      </c>
      <c r="AB500" s="19">
        <f t="shared" si="61"/>
        <v>0</v>
      </c>
      <c r="AC500" s="19">
        <f t="shared" si="62"/>
        <v>1</v>
      </c>
      <c r="AD500" s="23" t="str">
        <f t="shared" si="63"/>
        <v/>
      </c>
      <c r="AE500" s="23" t="str">
        <f t="shared" si="64"/>
        <v/>
      </c>
    </row>
    <row r="501" spans="2:31" x14ac:dyDescent="0.25">
      <c r="B501" s="18">
        <f t="shared" si="65"/>
        <v>479</v>
      </c>
      <c r="C501" s="25">
        <v>5500000000380</v>
      </c>
      <c r="D501" s="19"/>
      <c r="E501" s="19"/>
      <c r="F501" s="20"/>
      <c r="G501" s="20" t="s">
        <v>592</v>
      </c>
      <c r="H501" s="21">
        <v>1</v>
      </c>
      <c r="I501" s="21" t="s">
        <v>995</v>
      </c>
      <c r="J501" s="46" t="s">
        <v>1130</v>
      </c>
      <c r="K501" s="46"/>
      <c r="L501" s="47">
        <v>0</v>
      </c>
      <c r="M501" s="48"/>
      <c r="N501" s="97">
        <v>618.54</v>
      </c>
      <c r="O501" s="49">
        <v>9.2499999999999999E-2</v>
      </c>
      <c r="P501" s="50">
        <v>0</v>
      </c>
      <c r="Q501" s="50">
        <v>0.04</v>
      </c>
      <c r="R501" s="50">
        <v>0</v>
      </c>
      <c r="S501" s="49">
        <v>0</v>
      </c>
      <c r="T501" s="46"/>
      <c r="U501" s="46">
        <v>50</v>
      </c>
      <c r="V501" s="51"/>
      <c r="W501" s="62"/>
      <c r="X501" s="62"/>
      <c r="Y501" s="23" t="str">
        <f t="shared" si="58"/>
        <v/>
      </c>
      <c r="Z501" s="23">
        <f t="shared" si="59"/>
        <v>618.54</v>
      </c>
      <c r="AA501" s="19">
        <f t="shared" si="60"/>
        <v>1</v>
      </c>
      <c r="AB501" s="19">
        <f t="shared" si="61"/>
        <v>0</v>
      </c>
      <c r="AC501" s="19">
        <f t="shared" si="62"/>
        <v>1</v>
      </c>
      <c r="AD501" s="23" t="str">
        <f t="shared" si="63"/>
        <v/>
      </c>
      <c r="AE501" s="23" t="str">
        <f t="shared" si="64"/>
        <v/>
      </c>
    </row>
    <row r="502" spans="2:31" x14ac:dyDescent="0.25">
      <c r="B502" s="18">
        <f t="shared" si="65"/>
        <v>480</v>
      </c>
      <c r="C502" s="25">
        <v>5500000000973</v>
      </c>
      <c r="D502" s="19"/>
      <c r="E502" s="19"/>
      <c r="F502" s="2"/>
      <c r="G502" s="20" t="s">
        <v>593</v>
      </c>
      <c r="H502" s="21">
        <v>1</v>
      </c>
      <c r="I502" s="21" t="s">
        <v>995</v>
      </c>
      <c r="J502" s="46" t="s">
        <v>1130</v>
      </c>
      <c r="K502" s="46"/>
      <c r="L502" s="47">
        <v>0</v>
      </c>
      <c r="M502" s="48"/>
      <c r="N502" s="97">
        <v>189.28</v>
      </c>
      <c r="O502" s="49">
        <v>9.2499999999999999E-2</v>
      </c>
      <c r="P502" s="50">
        <v>0</v>
      </c>
      <c r="Q502" s="50">
        <v>0.04</v>
      </c>
      <c r="R502" s="50">
        <v>0</v>
      </c>
      <c r="S502" s="49">
        <v>0</v>
      </c>
      <c r="T502" s="46"/>
      <c r="U502" s="46">
        <v>45</v>
      </c>
      <c r="V502" s="51"/>
      <c r="W502" s="62"/>
      <c r="X502" s="62"/>
      <c r="Y502" s="23" t="str">
        <f t="shared" si="58"/>
        <v/>
      </c>
      <c r="Z502" s="23">
        <f t="shared" si="59"/>
        <v>189.28</v>
      </c>
      <c r="AA502" s="19">
        <f t="shared" si="60"/>
        <v>1</v>
      </c>
      <c r="AB502" s="19">
        <f t="shared" si="61"/>
        <v>0</v>
      </c>
      <c r="AC502" s="19">
        <f t="shared" si="62"/>
        <v>1</v>
      </c>
      <c r="AD502" s="23" t="str">
        <f t="shared" si="63"/>
        <v/>
      </c>
      <c r="AE502" s="23" t="str">
        <f t="shared" si="64"/>
        <v/>
      </c>
    </row>
    <row r="503" spans="2:31" x14ac:dyDescent="0.25">
      <c r="B503" s="18">
        <f t="shared" si="65"/>
        <v>481</v>
      </c>
      <c r="C503" s="25">
        <v>5500000000552</v>
      </c>
      <c r="D503" s="19"/>
      <c r="E503" s="19"/>
      <c r="F503" s="20"/>
      <c r="G503" s="20" t="s">
        <v>594</v>
      </c>
      <c r="H503" s="21">
        <v>1</v>
      </c>
      <c r="I503" s="21" t="s">
        <v>995</v>
      </c>
      <c r="J503" s="46" t="s">
        <v>1132</v>
      </c>
      <c r="K503" s="46"/>
      <c r="L503" s="47">
        <v>0</v>
      </c>
      <c r="M503" s="48"/>
      <c r="N503" s="97">
        <v>94.16</v>
      </c>
      <c r="O503" s="49">
        <v>9.2499999999999999E-2</v>
      </c>
      <c r="P503" s="50">
        <v>0</v>
      </c>
      <c r="Q503" s="50">
        <v>0.04</v>
      </c>
      <c r="R503" s="50">
        <v>0</v>
      </c>
      <c r="S503" s="49">
        <v>0</v>
      </c>
      <c r="T503" s="46"/>
      <c r="U503" s="46">
        <v>55</v>
      </c>
      <c r="V503" s="51"/>
      <c r="W503" s="62"/>
      <c r="X503" s="62"/>
      <c r="Y503" s="23" t="str">
        <f t="shared" si="58"/>
        <v/>
      </c>
      <c r="Z503" s="23">
        <f t="shared" si="59"/>
        <v>94.16</v>
      </c>
      <c r="AA503" s="19">
        <f t="shared" si="60"/>
        <v>1</v>
      </c>
      <c r="AB503" s="19">
        <f t="shared" si="61"/>
        <v>0</v>
      </c>
      <c r="AC503" s="19">
        <f t="shared" si="62"/>
        <v>1</v>
      </c>
      <c r="AD503" s="23" t="str">
        <f t="shared" si="63"/>
        <v/>
      </c>
      <c r="AE503" s="23" t="str">
        <f t="shared" si="64"/>
        <v/>
      </c>
    </row>
    <row r="504" spans="2:31" x14ac:dyDescent="0.25">
      <c r="B504" s="18">
        <f t="shared" si="65"/>
        <v>482</v>
      </c>
      <c r="C504" s="25">
        <v>5200000019018</v>
      </c>
      <c r="D504" s="19"/>
      <c r="E504" s="19"/>
      <c r="F504" s="2"/>
      <c r="G504" s="20" t="s">
        <v>595</v>
      </c>
      <c r="H504" s="21">
        <v>1</v>
      </c>
      <c r="I504" s="21" t="s">
        <v>995</v>
      </c>
      <c r="J504" s="46" t="s">
        <v>1130</v>
      </c>
      <c r="K504" s="46"/>
      <c r="L504" s="47">
        <v>0</v>
      </c>
      <c r="M504" s="48"/>
      <c r="N504" s="97">
        <v>174.61</v>
      </c>
      <c r="O504" s="49">
        <v>9.2499999999999999E-2</v>
      </c>
      <c r="P504" s="50">
        <v>0</v>
      </c>
      <c r="Q504" s="50">
        <v>0.04</v>
      </c>
      <c r="R504" s="50">
        <v>0</v>
      </c>
      <c r="S504" s="49">
        <v>0</v>
      </c>
      <c r="T504" s="46"/>
      <c r="U504" s="46">
        <v>50</v>
      </c>
      <c r="V504" s="51"/>
      <c r="W504" s="62"/>
      <c r="X504" s="62"/>
      <c r="Y504" s="23" t="str">
        <f t="shared" si="58"/>
        <v/>
      </c>
      <c r="Z504" s="23">
        <f t="shared" si="59"/>
        <v>174.61</v>
      </c>
      <c r="AA504" s="19">
        <f t="shared" si="60"/>
        <v>1</v>
      </c>
      <c r="AB504" s="19">
        <f t="shared" si="61"/>
        <v>0</v>
      </c>
      <c r="AC504" s="19">
        <f t="shared" si="62"/>
        <v>1</v>
      </c>
      <c r="AD504" s="23" t="str">
        <f t="shared" si="63"/>
        <v/>
      </c>
      <c r="AE504" s="23" t="str">
        <f t="shared" si="64"/>
        <v/>
      </c>
    </row>
    <row r="505" spans="2:31" x14ac:dyDescent="0.25">
      <c r="B505" s="18">
        <f t="shared" si="65"/>
        <v>483</v>
      </c>
      <c r="C505" s="25">
        <v>5500000000553</v>
      </c>
      <c r="D505" s="19"/>
      <c r="E505" s="19"/>
      <c r="F505" s="20"/>
      <c r="G505" s="20" t="s">
        <v>596</v>
      </c>
      <c r="H505" s="21">
        <v>1</v>
      </c>
      <c r="I505" s="21" t="s">
        <v>995</v>
      </c>
      <c r="J505" s="46" t="s">
        <v>1130</v>
      </c>
      <c r="K505" s="46"/>
      <c r="L505" s="47" t="s">
        <v>1212</v>
      </c>
      <c r="M505" s="48"/>
      <c r="N505" s="97">
        <v>40.51</v>
      </c>
      <c r="O505" s="49">
        <v>9.2499999999999999E-2</v>
      </c>
      <c r="P505" s="50">
        <v>0</v>
      </c>
      <c r="Q505" s="50">
        <v>0.12</v>
      </c>
      <c r="R505" s="50">
        <v>0</v>
      </c>
      <c r="S505" s="49">
        <v>0</v>
      </c>
      <c r="T505" s="46"/>
      <c r="U505" s="46">
        <v>45</v>
      </c>
      <c r="V505" s="51"/>
      <c r="W505" s="62"/>
      <c r="X505" s="62"/>
      <c r="Y505" s="23" t="str">
        <f t="shared" si="58"/>
        <v/>
      </c>
      <c r="Z505" s="23">
        <f t="shared" si="59"/>
        <v>40.51</v>
      </c>
      <c r="AA505" s="19">
        <f t="shared" si="60"/>
        <v>1</v>
      </c>
      <c r="AB505" s="19">
        <f t="shared" si="61"/>
        <v>0</v>
      </c>
      <c r="AC505" s="19">
        <f t="shared" si="62"/>
        <v>1</v>
      </c>
      <c r="AD505" s="23" t="str">
        <f t="shared" si="63"/>
        <v/>
      </c>
      <c r="AE505" s="23" t="str">
        <f t="shared" si="64"/>
        <v/>
      </c>
    </row>
    <row r="506" spans="2:31" x14ac:dyDescent="0.25">
      <c r="B506" s="18">
        <f t="shared" si="65"/>
        <v>484</v>
      </c>
      <c r="C506" s="25">
        <v>5500000000554</v>
      </c>
      <c r="D506" s="19"/>
      <c r="E506" s="19"/>
      <c r="F506" s="2"/>
      <c r="G506" s="20" t="s">
        <v>597</v>
      </c>
      <c r="H506" s="21">
        <v>9</v>
      </c>
      <c r="I506" s="21" t="s">
        <v>995</v>
      </c>
      <c r="J506" s="46" t="s">
        <v>1130</v>
      </c>
      <c r="K506" s="46"/>
      <c r="L506" s="47">
        <v>0</v>
      </c>
      <c r="M506" s="48"/>
      <c r="N506" s="97">
        <v>40.51</v>
      </c>
      <c r="O506" s="49">
        <v>9.2499999999999999E-2</v>
      </c>
      <c r="P506" s="50">
        <v>0</v>
      </c>
      <c r="Q506" s="50">
        <v>0.12</v>
      </c>
      <c r="R506" s="50">
        <v>0</v>
      </c>
      <c r="S506" s="49">
        <v>0</v>
      </c>
      <c r="T506" s="46"/>
      <c r="U506" s="46">
        <v>45</v>
      </c>
      <c r="V506" s="51"/>
      <c r="W506" s="62"/>
      <c r="X506" s="62"/>
      <c r="Y506" s="23" t="str">
        <f t="shared" si="58"/>
        <v/>
      </c>
      <c r="Z506" s="23">
        <f t="shared" si="59"/>
        <v>364.59</v>
      </c>
      <c r="AA506" s="19">
        <f t="shared" si="60"/>
        <v>1</v>
      </c>
      <c r="AB506" s="19">
        <f t="shared" si="61"/>
        <v>0</v>
      </c>
      <c r="AC506" s="19">
        <f t="shared" si="62"/>
        <v>1</v>
      </c>
      <c r="AD506" s="23" t="str">
        <f t="shared" si="63"/>
        <v/>
      </c>
      <c r="AE506" s="23" t="str">
        <f t="shared" si="64"/>
        <v/>
      </c>
    </row>
    <row r="507" spans="2:31" x14ac:dyDescent="0.25">
      <c r="B507" s="18">
        <f t="shared" si="65"/>
        <v>485</v>
      </c>
      <c r="C507" s="25">
        <v>5500000001746</v>
      </c>
      <c r="D507" s="19"/>
      <c r="E507" s="19"/>
      <c r="F507" s="20"/>
      <c r="G507" s="20" t="s">
        <v>598</v>
      </c>
      <c r="H507" s="21">
        <v>1</v>
      </c>
      <c r="I507" s="21" t="s">
        <v>995</v>
      </c>
      <c r="J507" s="46" t="s">
        <v>1130</v>
      </c>
      <c r="K507" s="46"/>
      <c r="L507" s="47" t="s">
        <v>1222</v>
      </c>
      <c r="M507" s="48"/>
      <c r="N507" s="97">
        <v>84.75</v>
      </c>
      <c r="O507" s="49">
        <v>9.2499999999999999E-2</v>
      </c>
      <c r="P507" s="50">
        <v>0</v>
      </c>
      <c r="Q507" s="50">
        <v>0.12</v>
      </c>
      <c r="R507" s="50">
        <v>0</v>
      </c>
      <c r="S507" s="49">
        <v>0</v>
      </c>
      <c r="T507" s="46"/>
      <c r="U507" s="46">
        <v>50</v>
      </c>
      <c r="V507" s="51"/>
      <c r="W507" s="62"/>
      <c r="X507" s="62"/>
      <c r="Y507" s="23" t="str">
        <f t="shared" si="58"/>
        <v/>
      </c>
      <c r="Z507" s="23">
        <f t="shared" si="59"/>
        <v>84.75</v>
      </c>
      <c r="AA507" s="19">
        <f t="shared" si="60"/>
        <v>1</v>
      </c>
      <c r="AB507" s="19">
        <f t="shared" si="61"/>
        <v>0</v>
      </c>
      <c r="AC507" s="19">
        <f t="shared" si="62"/>
        <v>1</v>
      </c>
      <c r="AD507" s="23" t="str">
        <f t="shared" si="63"/>
        <v/>
      </c>
      <c r="AE507" s="23" t="str">
        <f t="shared" si="64"/>
        <v/>
      </c>
    </row>
    <row r="508" spans="2:31" x14ac:dyDescent="0.25">
      <c r="B508" s="18">
        <f t="shared" si="65"/>
        <v>486</v>
      </c>
      <c r="C508" s="25">
        <v>5500000000353</v>
      </c>
      <c r="D508" s="19"/>
      <c r="E508" s="19"/>
      <c r="F508" s="2"/>
      <c r="G508" s="20" t="s">
        <v>599</v>
      </c>
      <c r="H508" s="21">
        <v>1</v>
      </c>
      <c r="I508" s="21" t="s">
        <v>995</v>
      </c>
      <c r="J508" s="46" t="s">
        <v>1073</v>
      </c>
      <c r="K508" s="46" t="s">
        <v>85</v>
      </c>
      <c r="L508" s="47" t="s">
        <v>1186</v>
      </c>
      <c r="M508" s="48"/>
      <c r="N508" s="97"/>
      <c r="O508" s="49"/>
      <c r="P508" s="50"/>
      <c r="Q508" s="50"/>
      <c r="R508" s="50"/>
      <c r="S508" s="49"/>
      <c r="T508" s="46"/>
      <c r="U508" s="46">
        <v>0</v>
      </c>
      <c r="V508" s="51"/>
      <c r="W508" s="62"/>
      <c r="X508" s="62"/>
      <c r="Y508" s="23" t="str">
        <f t="shared" si="58"/>
        <v/>
      </c>
      <c r="Z508" s="23" t="str">
        <f t="shared" si="59"/>
        <v/>
      </c>
      <c r="AA508" s="19">
        <f t="shared" si="60"/>
        <v>0</v>
      </c>
      <c r="AB508" s="19">
        <f t="shared" si="61"/>
        <v>0</v>
      </c>
      <c r="AC508" s="19">
        <f t="shared" si="62"/>
        <v>0</v>
      </c>
      <c r="AD508" s="23" t="str">
        <f t="shared" si="63"/>
        <v/>
      </c>
      <c r="AE508" s="23" t="str">
        <f t="shared" si="64"/>
        <v/>
      </c>
    </row>
    <row r="509" spans="2:31" x14ac:dyDescent="0.25">
      <c r="B509" s="18">
        <f t="shared" si="65"/>
        <v>487</v>
      </c>
      <c r="C509" s="25">
        <v>5200000010510</v>
      </c>
      <c r="D509" s="19"/>
      <c r="E509" s="19"/>
      <c r="F509" s="20"/>
      <c r="G509" s="20" t="s">
        <v>600</v>
      </c>
      <c r="H509" s="21">
        <v>1</v>
      </c>
      <c r="I509" s="21" t="s">
        <v>995</v>
      </c>
      <c r="J509" s="46" t="s">
        <v>1073</v>
      </c>
      <c r="K509" s="46" t="s">
        <v>85</v>
      </c>
      <c r="L509" s="47" t="s">
        <v>1188</v>
      </c>
      <c r="M509" s="48"/>
      <c r="N509" s="97"/>
      <c r="O509" s="49"/>
      <c r="P509" s="50"/>
      <c r="Q509" s="50"/>
      <c r="R509" s="50"/>
      <c r="S509" s="49"/>
      <c r="T509" s="46"/>
      <c r="U509" s="46">
        <v>0</v>
      </c>
      <c r="V509" s="51"/>
      <c r="W509" s="62"/>
      <c r="X509" s="62"/>
      <c r="Y509" s="23" t="str">
        <f t="shared" si="58"/>
        <v/>
      </c>
      <c r="Z509" s="23" t="str">
        <f t="shared" si="59"/>
        <v/>
      </c>
      <c r="AA509" s="19">
        <f t="shared" si="60"/>
        <v>0</v>
      </c>
      <c r="AB509" s="19">
        <f t="shared" si="61"/>
        <v>0</v>
      </c>
      <c r="AC509" s="19">
        <f t="shared" si="62"/>
        <v>0</v>
      </c>
      <c r="AD509" s="23" t="str">
        <f t="shared" si="63"/>
        <v/>
      </c>
      <c r="AE509" s="23" t="str">
        <f t="shared" si="64"/>
        <v/>
      </c>
    </row>
    <row r="510" spans="2:31" x14ac:dyDescent="0.25">
      <c r="B510" s="18">
        <f t="shared" si="65"/>
        <v>488</v>
      </c>
      <c r="C510" s="25">
        <v>5200000010511</v>
      </c>
      <c r="D510" s="19"/>
      <c r="E510" s="19"/>
      <c r="F510" s="2"/>
      <c r="G510" s="20" t="s">
        <v>601</v>
      </c>
      <c r="H510" s="21">
        <v>1</v>
      </c>
      <c r="I510" s="21" t="s">
        <v>995</v>
      </c>
      <c r="J510" s="46" t="s">
        <v>1073</v>
      </c>
      <c r="K510" s="46" t="s">
        <v>85</v>
      </c>
      <c r="L510" s="47" t="s">
        <v>1188</v>
      </c>
      <c r="M510" s="48"/>
      <c r="N510" s="97"/>
      <c r="O510" s="49"/>
      <c r="P510" s="50"/>
      <c r="Q510" s="50"/>
      <c r="R510" s="50"/>
      <c r="S510" s="49"/>
      <c r="T510" s="46"/>
      <c r="U510" s="46">
        <v>0</v>
      </c>
      <c r="V510" s="51"/>
      <c r="W510" s="62"/>
      <c r="X510" s="62"/>
      <c r="Y510" s="23" t="str">
        <f t="shared" si="58"/>
        <v/>
      </c>
      <c r="Z510" s="23" t="str">
        <f t="shared" si="59"/>
        <v/>
      </c>
      <c r="AA510" s="19">
        <f t="shared" si="60"/>
        <v>0</v>
      </c>
      <c r="AB510" s="19">
        <f t="shared" si="61"/>
        <v>0</v>
      </c>
      <c r="AC510" s="19">
        <f t="shared" si="62"/>
        <v>0</v>
      </c>
      <c r="AD510" s="23" t="str">
        <f t="shared" si="63"/>
        <v/>
      </c>
      <c r="AE510" s="23" t="str">
        <f t="shared" si="64"/>
        <v/>
      </c>
    </row>
    <row r="511" spans="2:31" x14ac:dyDescent="0.25">
      <c r="B511" s="18">
        <f t="shared" si="65"/>
        <v>489</v>
      </c>
      <c r="C511" s="25">
        <v>5500000000149</v>
      </c>
      <c r="D511" s="19"/>
      <c r="E511" s="19"/>
      <c r="F511" s="20"/>
      <c r="G511" s="20" t="s">
        <v>602</v>
      </c>
      <c r="H511" s="21">
        <v>1</v>
      </c>
      <c r="I511" s="21" t="s">
        <v>995</v>
      </c>
      <c r="J511" s="46" t="s">
        <v>1122</v>
      </c>
      <c r="K511" s="46"/>
      <c r="L511" s="47">
        <v>0</v>
      </c>
      <c r="M511" s="48"/>
      <c r="N511" s="97">
        <v>104.96</v>
      </c>
      <c r="O511" s="49">
        <v>9.2499999999999999E-2</v>
      </c>
      <c r="P511" s="50">
        <v>0</v>
      </c>
      <c r="Q511" s="50">
        <v>0.04</v>
      </c>
      <c r="R511" s="50">
        <v>0</v>
      </c>
      <c r="S511" s="49">
        <v>0</v>
      </c>
      <c r="T511" s="46"/>
      <c r="U511" s="46">
        <v>50</v>
      </c>
      <c r="V511" s="51"/>
      <c r="W511" s="62"/>
      <c r="X511" s="62"/>
      <c r="Y511" s="23" t="str">
        <f t="shared" si="58"/>
        <v/>
      </c>
      <c r="Z511" s="23">
        <f t="shared" si="59"/>
        <v>104.96</v>
      </c>
      <c r="AA511" s="19">
        <f t="shared" si="60"/>
        <v>1</v>
      </c>
      <c r="AB511" s="19">
        <f t="shared" si="61"/>
        <v>0</v>
      </c>
      <c r="AC511" s="19">
        <f t="shared" si="62"/>
        <v>1</v>
      </c>
      <c r="AD511" s="23" t="str">
        <f t="shared" si="63"/>
        <v/>
      </c>
      <c r="AE511" s="23" t="str">
        <f t="shared" si="64"/>
        <v/>
      </c>
    </row>
    <row r="512" spans="2:31" x14ac:dyDescent="0.25">
      <c r="B512" s="18">
        <f t="shared" si="65"/>
        <v>490</v>
      </c>
      <c r="C512" s="25">
        <v>5200000010925</v>
      </c>
      <c r="D512" s="19"/>
      <c r="E512" s="19"/>
      <c r="F512" s="2"/>
      <c r="G512" s="20" t="s">
        <v>603</v>
      </c>
      <c r="H512" s="21">
        <v>1</v>
      </c>
      <c r="I512" s="21" t="s">
        <v>995</v>
      </c>
      <c r="J512" s="46" t="s">
        <v>1133</v>
      </c>
      <c r="K512" s="46"/>
      <c r="L512" s="47">
        <v>0</v>
      </c>
      <c r="M512" s="48"/>
      <c r="N512" s="97">
        <v>117.77</v>
      </c>
      <c r="O512" s="49">
        <v>9.2499999999999999E-2</v>
      </c>
      <c r="P512" s="50">
        <v>0</v>
      </c>
      <c r="Q512" s="50">
        <v>0.12</v>
      </c>
      <c r="R512" s="50">
        <v>0</v>
      </c>
      <c r="S512" s="49">
        <v>0</v>
      </c>
      <c r="T512" s="46"/>
      <c r="U512" s="46">
        <v>50</v>
      </c>
      <c r="V512" s="51"/>
      <c r="W512" s="62"/>
      <c r="X512" s="62"/>
      <c r="Y512" s="23" t="str">
        <f t="shared" si="58"/>
        <v/>
      </c>
      <c r="Z512" s="23">
        <f t="shared" si="59"/>
        <v>117.77</v>
      </c>
      <c r="AA512" s="19">
        <f t="shared" si="60"/>
        <v>1</v>
      </c>
      <c r="AB512" s="19">
        <f t="shared" si="61"/>
        <v>0</v>
      </c>
      <c r="AC512" s="19">
        <f t="shared" si="62"/>
        <v>1</v>
      </c>
      <c r="AD512" s="23" t="str">
        <f t="shared" si="63"/>
        <v/>
      </c>
      <c r="AE512" s="23" t="str">
        <f t="shared" si="64"/>
        <v/>
      </c>
    </row>
    <row r="513" spans="2:31" x14ac:dyDescent="0.25">
      <c r="B513" s="18">
        <f t="shared" si="65"/>
        <v>491</v>
      </c>
      <c r="C513" s="25">
        <v>5200000010926</v>
      </c>
      <c r="D513" s="19"/>
      <c r="E513" s="19"/>
      <c r="F513" s="20"/>
      <c r="G513" s="20" t="s">
        <v>604</v>
      </c>
      <c r="H513" s="21">
        <v>1</v>
      </c>
      <c r="I513" s="21" t="s">
        <v>995</v>
      </c>
      <c r="J513" s="46" t="s">
        <v>1073</v>
      </c>
      <c r="K513" s="46" t="s">
        <v>85</v>
      </c>
      <c r="L513" s="47" t="s">
        <v>1188</v>
      </c>
      <c r="M513" s="48"/>
      <c r="N513" s="97"/>
      <c r="O513" s="49"/>
      <c r="P513" s="50"/>
      <c r="Q513" s="50"/>
      <c r="R513" s="50"/>
      <c r="S513" s="49"/>
      <c r="T513" s="46"/>
      <c r="U513" s="46">
        <v>0</v>
      </c>
      <c r="V513" s="51"/>
      <c r="W513" s="62"/>
      <c r="X513" s="62"/>
      <c r="Y513" s="23" t="str">
        <f t="shared" si="58"/>
        <v/>
      </c>
      <c r="Z513" s="23" t="str">
        <f t="shared" si="59"/>
        <v/>
      </c>
      <c r="AA513" s="19">
        <f t="shared" si="60"/>
        <v>0</v>
      </c>
      <c r="AB513" s="19">
        <f t="shared" si="61"/>
        <v>0</v>
      </c>
      <c r="AC513" s="19">
        <f t="shared" si="62"/>
        <v>0</v>
      </c>
      <c r="AD513" s="23" t="str">
        <f t="shared" si="63"/>
        <v/>
      </c>
      <c r="AE513" s="23" t="str">
        <f t="shared" si="64"/>
        <v/>
      </c>
    </row>
    <row r="514" spans="2:31" x14ac:dyDescent="0.25">
      <c r="B514" s="18">
        <f t="shared" si="65"/>
        <v>492</v>
      </c>
      <c r="C514" s="25">
        <v>6100000002945</v>
      </c>
      <c r="D514" s="19"/>
      <c r="E514" s="19"/>
      <c r="F514" s="2"/>
      <c r="G514" s="20" t="s">
        <v>605</v>
      </c>
      <c r="H514" s="21">
        <v>1</v>
      </c>
      <c r="I514" s="21" t="s">
        <v>995</v>
      </c>
      <c r="J514" s="46" t="s">
        <v>1085</v>
      </c>
      <c r="K514" s="46"/>
      <c r="L514" s="47">
        <v>0</v>
      </c>
      <c r="M514" s="48"/>
      <c r="N514" s="97">
        <v>21.45</v>
      </c>
      <c r="O514" s="49">
        <v>9.2499999999999999E-2</v>
      </c>
      <c r="P514" s="50">
        <v>0</v>
      </c>
      <c r="Q514" s="50">
        <v>0.12</v>
      </c>
      <c r="R514" s="50">
        <v>0</v>
      </c>
      <c r="S514" s="49">
        <v>0</v>
      </c>
      <c r="T514" s="46"/>
      <c r="U514" s="46">
        <v>50</v>
      </c>
      <c r="V514" s="51"/>
      <c r="W514" s="62"/>
      <c r="X514" s="62"/>
      <c r="Y514" s="23" t="str">
        <f t="shared" si="58"/>
        <v/>
      </c>
      <c r="Z514" s="23">
        <f t="shared" si="59"/>
        <v>21.45</v>
      </c>
      <c r="AA514" s="19">
        <f t="shared" si="60"/>
        <v>1</v>
      </c>
      <c r="AB514" s="19">
        <f t="shared" si="61"/>
        <v>0</v>
      </c>
      <c r="AC514" s="19">
        <f t="shared" si="62"/>
        <v>1</v>
      </c>
      <c r="AD514" s="23" t="str">
        <f t="shared" si="63"/>
        <v/>
      </c>
      <c r="AE514" s="23" t="str">
        <f t="shared" si="64"/>
        <v/>
      </c>
    </row>
    <row r="515" spans="2:31" x14ac:dyDescent="0.25">
      <c r="B515" s="18">
        <f t="shared" si="65"/>
        <v>493</v>
      </c>
      <c r="C515" s="25">
        <v>6100000002946</v>
      </c>
      <c r="D515" s="19"/>
      <c r="E515" s="19"/>
      <c r="F515" s="20"/>
      <c r="G515" s="20" t="s">
        <v>606</v>
      </c>
      <c r="H515" s="21">
        <v>1</v>
      </c>
      <c r="I515" s="21" t="s">
        <v>995</v>
      </c>
      <c r="J515" s="46" t="s">
        <v>1119</v>
      </c>
      <c r="K515" s="46"/>
      <c r="L515" s="47">
        <v>0</v>
      </c>
      <c r="M515" s="48"/>
      <c r="N515" s="97">
        <v>18.649999999999999</v>
      </c>
      <c r="O515" s="49">
        <v>9.2499999999999999E-2</v>
      </c>
      <c r="P515" s="50">
        <v>0</v>
      </c>
      <c r="Q515" s="50">
        <v>0.12</v>
      </c>
      <c r="R515" s="50">
        <v>0</v>
      </c>
      <c r="S515" s="49">
        <v>0</v>
      </c>
      <c r="T515" s="46"/>
      <c r="U515" s="46">
        <v>50</v>
      </c>
      <c r="V515" s="51"/>
      <c r="W515" s="62"/>
      <c r="X515" s="62"/>
      <c r="Y515" s="23" t="str">
        <f t="shared" si="58"/>
        <v/>
      </c>
      <c r="Z515" s="23">
        <f t="shared" si="59"/>
        <v>18.649999999999999</v>
      </c>
      <c r="AA515" s="19">
        <f t="shared" si="60"/>
        <v>1</v>
      </c>
      <c r="AB515" s="19">
        <f t="shared" si="61"/>
        <v>0</v>
      </c>
      <c r="AC515" s="19">
        <f t="shared" si="62"/>
        <v>1</v>
      </c>
      <c r="AD515" s="23" t="str">
        <f t="shared" si="63"/>
        <v/>
      </c>
      <c r="AE515" s="23" t="str">
        <f t="shared" si="64"/>
        <v/>
      </c>
    </row>
    <row r="516" spans="2:31" x14ac:dyDescent="0.25">
      <c r="B516" s="18">
        <f t="shared" si="65"/>
        <v>494</v>
      </c>
      <c r="C516" s="25">
        <v>5300000006434</v>
      </c>
      <c r="D516" s="19"/>
      <c r="E516" s="19"/>
      <c r="F516" s="2"/>
      <c r="G516" s="20" t="s">
        <v>607</v>
      </c>
      <c r="H516" s="21">
        <v>1</v>
      </c>
      <c r="I516" s="21" t="s">
        <v>995</v>
      </c>
      <c r="J516" s="46" t="s">
        <v>1122</v>
      </c>
      <c r="K516" s="46"/>
      <c r="L516" s="47">
        <v>0</v>
      </c>
      <c r="M516" s="48"/>
      <c r="N516" s="97">
        <v>1470.58</v>
      </c>
      <c r="O516" s="49">
        <v>9.2499999999999999E-2</v>
      </c>
      <c r="P516" s="50">
        <v>0</v>
      </c>
      <c r="Q516" s="50">
        <v>0.12</v>
      </c>
      <c r="R516" s="50">
        <v>0</v>
      </c>
      <c r="S516" s="49">
        <v>0</v>
      </c>
      <c r="T516" s="46"/>
      <c r="U516" s="46">
        <v>55</v>
      </c>
      <c r="V516" s="51"/>
      <c r="W516" s="62"/>
      <c r="X516" s="62"/>
      <c r="Y516" s="23" t="str">
        <f t="shared" si="58"/>
        <v/>
      </c>
      <c r="Z516" s="23">
        <f t="shared" si="59"/>
        <v>1470.58</v>
      </c>
      <c r="AA516" s="19">
        <f t="shared" si="60"/>
        <v>1</v>
      </c>
      <c r="AB516" s="19">
        <f t="shared" si="61"/>
        <v>0</v>
      </c>
      <c r="AC516" s="19">
        <f t="shared" si="62"/>
        <v>1</v>
      </c>
      <c r="AD516" s="23" t="str">
        <f t="shared" si="63"/>
        <v/>
      </c>
      <c r="AE516" s="23" t="str">
        <f t="shared" si="64"/>
        <v/>
      </c>
    </row>
    <row r="517" spans="2:31" x14ac:dyDescent="0.25">
      <c r="B517" s="18">
        <f t="shared" si="65"/>
        <v>495</v>
      </c>
      <c r="C517" s="25">
        <v>5300000006519</v>
      </c>
      <c r="D517" s="19"/>
      <c r="E517" s="19"/>
      <c r="F517" s="20"/>
      <c r="G517" s="20" t="s">
        <v>608</v>
      </c>
      <c r="H517" s="21">
        <v>1</v>
      </c>
      <c r="I517" s="21" t="s">
        <v>995</v>
      </c>
      <c r="J517" s="46" t="s">
        <v>1122</v>
      </c>
      <c r="K517" s="46"/>
      <c r="L517" s="47">
        <v>0</v>
      </c>
      <c r="M517" s="48"/>
      <c r="N517" s="97">
        <v>1463.28</v>
      </c>
      <c r="O517" s="49">
        <v>9.2499999999999999E-2</v>
      </c>
      <c r="P517" s="50">
        <v>0</v>
      </c>
      <c r="Q517" s="50">
        <v>0.12</v>
      </c>
      <c r="R517" s="50">
        <v>0</v>
      </c>
      <c r="S517" s="49">
        <v>0</v>
      </c>
      <c r="T517" s="46"/>
      <c r="U517" s="46">
        <v>45</v>
      </c>
      <c r="V517" s="51"/>
      <c r="W517" s="62"/>
      <c r="X517" s="62"/>
      <c r="Y517" s="23" t="str">
        <f t="shared" si="58"/>
        <v/>
      </c>
      <c r="Z517" s="23">
        <f t="shared" si="59"/>
        <v>1463.28</v>
      </c>
      <c r="AA517" s="19">
        <f t="shared" si="60"/>
        <v>1</v>
      </c>
      <c r="AB517" s="19">
        <f t="shared" si="61"/>
        <v>0</v>
      </c>
      <c r="AC517" s="19">
        <f t="shared" si="62"/>
        <v>1</v>
      </c>
      <c r="AD517" s="23" t="str">
        <f t="shared" si="63"/>
        <v/>
      </c>
      <c r="AE517" s="23" t="str">
        <f t="shared" si="64"/>
        <v/>
      </c>
    </row>
    <row r="518" spans="2:31" x14ac:dyDescent="0.25">
      <c r="B518" s="18">
        <f t="shared" si="65"/>
        <v>496</v>
      </c>
      <c r="C518" s="25">
        <v>5500000002402</v>
      </c>
      <c r="D518" s="19"/>
      <c r="E518" s="19"/>
      <c r="F518" s="2"/>
      <c r="G518" s="20" t="s">
        <v>1019</v>
      </c>
      <c r="H518" s="21">
        <v>1</v>
      </c>
      <c r="I518" s="21" t="s">
        <v>995</v>
      </c>
      <c r="J518" s="46" t="s">
        <v>1073</v>
      </c>
      <c r="K518" s="46" t="s">
        <v>85</v>
      </c>
      <c r="L518" s="47" t="s">
        <v>1186</v>
      </c>
      <c r="M518" s="48"/>
      <c r="N518" s="97"/>
      <c r="O518" s="49"/>
      <c r="P518" s="50"/>
      <c r="Q518" s="50"/>
      <c r="R518" s="50"/>
      <c r="S518" s="49"/>
      <c r="T518" s="46"/>
      <c r="U518" s="46">
        <v>0</v>
      </c>
      <c r="V518" s="51"/>
      <c r="W518" s="62"/>
      <c r="X518" s="62"/>
      <c r="Y518" s="23" t="str">
        <f t="shared" si="58"/>
        <v/>
      </c>
      <c r="Z518" s="23" t="str">
        <f t="shared" si="59"/>
        <v/>
      </c>
      <c r="AA518" s="19">
        <f t="shared" si="60"/>
        <v>0</v>
      </c>
      <c r="AB518" s="19">
        <f t="shared" si="61"/>
        <v>0</v>
      </c>
      <c r="AC518" s="19">
        <f t="shared" si="62"/>
        <v>0</v>
      </c>
      <c r="AD518" s="23" t="str">
        <f t="shared" si="63"/>
        <v/>
      </c>
      <c r="AE518" s="23" t="str">
        <f t="shared" si="64"/>
        <v/>
      </c>
    </row>
    <row r="519" spans="2:31" x14ac:dyDescent="0.25">
      <c r="B519" s="18">
        <f t="shared" si="65"/>
        <v>497</v>
      </c>
      <c r="C519" s="25">
        <v>5500000001727</v>
      </c>
      <c r="D519" s="19"/>
      <c r="E519" s="19"/>
      <c r="F519" s="20"/>
      <c r="G519" s="20" t="s">
        <v>1020</v>
      </c>
      <c r="H519" s="21">
        <v>1</v>
      </c>
      <c r="I519" s="21" t="s">
        <v>995</v>
      </c>
      <c r="J519" s="46" t="s">
        <v>1073</v>
      </c>
      <c r="K519" s="46" t="s">
        <v>85</v>
      </c>
      <c r="L519" s="47" t="s">
        <v>1186</v>
      </c>
      <c r="M519" s="48"/>
      <c r="N519" s="97"/>
      <c r="O519" s="49"/>
      <c r="P519" s="50"/>
      <c r="Q519" s="50"/>
      <c r="R519" s="50"/>
      <c r="S519" s="49"/>
      <c r="T519" s="46"/>
      <c r="U519" s="46">
        <v>0</v>
      </c>
      <c r="V519" s="51"/>
      <c r="W519" s="62"/>
      <c r="X519" s="62"/>
      <c r="Y519" s="23" t="str">
        <f t="shared" si="58"/>
        <v/>
      </c>
      <c r="Z519" s="23" t="str">
        <f t="shared" si="59"/>
        <v/>
      </c>
      <c r="AA519" s="19">
        <f t="shared" si="60"/>
        <v>0</v>
      </c>
      <c r="AB519" s="19">
        <f t="shared" si="61"/>
        <v>0</v>
      </c>
      <c r="AC519" s="19">
        <f t="shared" si="62"/>
        <v>0</v>
      </c>
      <c r="AD519" s="23" t="str">
        <f t="shared" si="63"/>
        <v/>
      </c>
      <c r="AE519" s="23" t="str">
        <f t="shared" si="64"/>
        <v/>
      </c>
    </row>
    <row r="520" spans="2:31" x14ac:dyDescent="0.25">
      <c r="B520" s="18">
        <f t="shared" si="65"/>
        <v>498</v>
      </c>
      <c r="C520" s="25">
        <v>6000000001732</v>
      </c>
      <c r="D520" s="19"/>
      <c r="E520" s="19"/>
      <c r="F520" s="2"/>
      <c r="G520" s="20" t="s">
        <v>1021</v>
      </c>
      <c r="H520" s="21">
        <v>2</v>
      </c>
      <c r="I520" s="21" t="s">
        <v>995</v>
      </c>
      <c r="J520" s="46" t="s">
        <v>1073</v>
      </c>
      <c r="K520" s="46" t="s">
        <v>85</v>
      </c>
      <c r="L520" s="47" t="s">
        <v>1186</v>
      </c>
      <c r="M520" s="48"/>
      <c r="N520" s="97"/>
      <c r="O520" s="49"/>
      <c r="P520" s="50"/>
      <c r="Q520" s="50"/>
      <c r="R520" s="50"/>
      <c r="S520" s="49"/>
      <c r="T520" s="46"/>
      <c r="U520" s="46">
        <v>0</v>
      </c>
      <c r="V520" s="51"/>
      <c r="W520" s="62"/>
      <c r="X520" s="62"/>
      <c r="Y520" s="23" t="str">
        <f t="shared" si="58"/>
        <v/>
      </c>
      <c r="Z520" s="23" t="str">
        <f t="shared" si="59"/>
        <v/>
      </c>
      <c r="AA520" s="19">
        <f t="shared" si="60"/>
        <v>0</v>
      </c>
      <c r="AB520" s="19">
        <f t="shared" si="61"/>
        <v>0</v>
      </c>
      <c r="AC520" s="19">
        <f t="shared" si="62"/>
        <v>0</v>
      </c>
      <c r="AD520" s="23" t="str">
        <f t="shared" si="63"/>
        <v/>
      </c>
      <c r="AE520" s="23" t="str">
        <f t="shared" si="64"/>
        <v/>
      </c>
    </row>
    <row r="521" spans="2:31" x14ac:dyDescent="0.25">
      <c r="B521" s="18">
        <f t="shared" si="65"/>
        <v>499</v>
      </c>
      <c r="C521" s="25">
        <v>6100000002920</v>
      </c>
      <c r="D521" s="19"/>
      <c r="E521" s="19"/>
      <c r="F521" s="20"/>
      <c r="G521" s="20" t="s">
        <v>1022</v>
      </c>
      <c r="H521" s="21">
        <v>1</v>
      </c>
      <c r="I521" s="21" t="s">
        <v>995</v>
      </c>
      <c r="J521" s="46" t="s">
        <v>1134</v>
      </c>
      <c r="K521" s="46"/>
      <c r="L521" s="47">
        <v>0</v>
      </c>
      <c r="M521" s="48"/>
      <c r="N521" s="97">
        <v>357.69</v>
      </c>
      <c r="O521" s="49">
        <v>9.2499999999999999E-2</v>
      </c>
      <c r="P521" s="50">
        <v>0</v>
      </c>
      <c r="Q521" s="50">
        <v>0.12</v>
      </c>
      <c r="R521" s="50">
        <v>0</v>
      </c>
      <c r="S521" s="49">
        <v>0</v>
      </c>
      <c r="T521" s="46"/>
      <c r="U521" s="46">
        <v>55</v>
      </c>
      <c r="V521" s="51"/>
      <c r="W521" s="62"/>
      <c r="X521" s="62"/>
      <c r="Y521" s="23" t="str">
        <f t="shared" si="58"/>
        <v/>
      </c>
      <c r="Z521" s="23">
        <f t="shared" si="59"/>
        <v>357.69</v>
      </c>
      <c r="AA521" s="19">
        <f t="shared" si="60"/>
        <v>1</v>
      </c>
      <c r="AB521" s="19">
        <f t="shared" si="61"/>
        <v>0</v>
      </c>
      <c r="AC521" s="19">
        <f t="shared" si="62"/>
        <v>1</v>
      </c>
      <c r="AD521" s="23" t="str">
        <f t="shared" si="63"/>
        <v/>
      </c>
      <c r="AE521" s="23" t="str">
        <f t="shared" si="64"/>
        <v/>
      </c>
    </row>
    <row r="522" spans="2:31" x14ac:dyDescent="0.25">
      <c r="B522" s="18">
        <f t="shared" si="65"/>
        <v>500</v>
      </c>
      <c r="C522" s="25">
        <v>6100000002964</v>
      </c>
      <c r="D522" s="19"/>
      <c r="E522" s="19"/>
      <c r="F522" s="2"/>
      <c r="G522" s="20" t="s">
        <v>609</v>
      </c>
      <c r="H522" s="21">
        <v>1</v>
      </c>
      <c r="I522" s="21" t="s">
        <v>995</v>
      </c>
      <c r="J522" s="46" t="s">
        <v>1073</v>
      </c>
      <c r="K522" s="46" t="s">
        <v>85</v>
      </c>
      <c r="L522" s="47" t="s">
        <v>1186</v>
      </c>
      <c r="M522" s="48"/>
      <c r="N522" s="97"/>
      <c r="O522" s="49"/>
      <c r="P522" s="50"/>
      <c r="Q522" s="50"/>
      <c r="R522" s="50"/>
      <c r="S522" s="49"/>
      <c r="T522" s="46"/>
      <c r="U522" s="46">
        <v>0</v>
      </c>
      <c r="V522" s="51"/>
      <c r="W522" s="62"/>
      <c r="X522" s="62"/>
      <c r="Y522" s="23" t="str">
        <f t="shared" si="58"/>
        <v/>
      </c>
      <c r="Z522" s="23" t="str">
        <f t="shared" si="59"/>
        <v/>
      </c>
      <c r="AA522" s="19">
        <f t="shared" si="60"/>
        <v>0</v>
      </c>
      <c r="AB522" s="19">
        <f t="shared" si="61"/>
        <v>0</v>
      </c>
      <c r="AC522" s="19">
        <f t="shared" si="62"/>
        <v>0</v>
      </c>
      <c r="AD522" s="23" t="str">
        <f t="shared" si="63"/>
        <v/>
      </c>
      <c r="AE522" s="23" t="str">
        <f t="shared" si="64"/>
        <v/>
      </c>
    </row>
    <row r="523" spans="2:31" x14ac:dyDescent="0.25">
      <c r="B523" s="18">
        <f t="shared" si="65"/>
        <v>501</v>
      </c>
      <c r="C523" s="25">
        <v>5200000015199</v>
      </c>
      <c r="D523" s="19"/>
      <c r="E523" s="19"/>
      <c r="F523" s="20"/>
      <c r="G523" s="20" t="s">
        <v>610</v>
      </c>
      <c r="H523" s="21">
        <v>7</v>
      </c>
      <c r="I523" s="21" t="s">
        <v>995</v>
      </c>
      <c r="J523" s="46" t="s">
        <v>1073</v>
      </c>
      <c r="K523" s="46" t="s">
        <v>81</v>
      </c>
      <c r="L523" s="47" t="s">
        <v>1191</v>
      </c>
      <c r="M523" s="48"/>
      <c r="N523" s="97"/>
      <c r="O523" s="49"/>
      <c r="P523" s="50"/>
      <c r="Q523" s="50"/>
      <c r="R523" s="50"/>
      <c r="S523" s="49"/>
      <c r="T523" s="46"/>
      <c r="U523" s="46">
        <v>0</v>
      </c>
      <c r="V523" s="51"/>
      <c r="W523" s="62"/>
      <c r="X523" s="62"/>
      <c r="Y523" s="23" t="str">
        <f t="shared" si="58"/>
        <v/>
      </c>
      <c r="Z523" s="23" t="str">
        <f t="shared" si="59"/>
        <v/>
      </c>
      <c r="AA523" s="19">
        <f t="shared" si="60"/>
        <v>0</v>
      </c>
      <c r="AB523" s="19">
        <f t="shared" si="61"/>
        <v>0</v>
      </c>
      <c r="AC523" s="19">
        <f t="shared" si="62"/>
        <v>0</v>
      </c>
      <c r="AD523" s="23" t="str">
        <f t="shared" si="63"/>
        <v/>
      </c>
      <c r="AE523" s="23" t="str">
        <f t="shared" si="64"/>
        <v/>
      </c>
    </row>
    <row r="524" spans="2:31" x14ac:dyDescent="0.25">
      <c r="B524" s="18">
        <f t="shared" si="65"/>
        <v>502</v>
      </c>
      <c r="C524" s="25">
        <v>5500000002221</v>
      </c>
      <c r="D524" s="19"/>
      <c r="E524" s="19"/>
      <c r="F524" s="2"/>
      <c r="G524" s="20" t="s">
        <v>1023</v>
      </c>
      <c r="H524" s="21">
        <v>3</v>
      </c>
      <c r="I524" s="21" t="s">
        <v>995</v>
      </c>
      <c r="J524" s="46" t="s">
        <v>1135</v>
      </c>
      <c r="K524" s="46"/>
      <c r="L524" s="47">
        <v>0</v>
      </c>
      <c r="M524" s="48"/>
      <c r="N524" s="97">
        <v>81.430000000000007</v>
      </c>
      <c r="O524" s="49">
        <v>9.2499999999999999E-2</v>
      </c>
      <c r="P524" s="50">
        <v>0</v>
      </c>
      <c r="Q524" s="50">
        <v>0.12</v>
      </c>
      <c r="R524" s="50">
        <v>0</v>
      </c>
      <c r="S524" s="49">
        <v>0</v>
      </c>
      <c r="T524" s="46"/>
      <c r="U524" s="46">
        <v>50</v>
      </c>
      <c r="V524" s="51"/>
      <c r="W524" s="62"/>
      <c r="X524" s="62"/>
      <c r="Y524" s="23" t="str">
        <f t="shared" si="58"/>
        <v/>
      </c>
      <c r="Z524" s="23">
        <f t="shared" si="59"/>
        <v>244.29000000000002</v>
      </c>
      <c r="AA524" s="19">
        <f t="shared" si="60"/>
        <v>1</v>
      </c>
      <c r="AB524" s="19">
        <f t="shared" si="61"/>
        <v>0</v>
      </c>
      <c r="AC524" s="19">
        <f t="shared" si="62"/>
        <v>1</v>
      </c>
      <c r="AD524" s="23" t="str">
        <f t="shared" si="63"/>
        <v/>
      </c>
      <c r="AE524" s="23" t="str">
        <f t="shared" si="64"/>
        <v/>
      </c>
    </row>
    <row r="525" spans="2:31" x14ac:dyDescent="0.25">
      <c r="B525" s="18">
        <f t="shared" si="65"/>
        <v>503</v>
      </c>
      <c r="C525" s="25">
        <v>5200000017123</v>
      </c>
      <c r="D525" s="19"/>
      <c r="E525" s="19"/>
      <c r="F525" s="20"/>
      <c r="G525" s="20" t="s">
        <v>611</v>
      </c>
      <c r="H525" s="21">
        <v>1</v>
      </c>
      <c r="I525" s="21" t="s">
        <v>995</v>
      </c>
      <c r="J525" s="46" t="s">
        <v>1073</v>
      </c>
      <c r="K525" s="46" t="s">
        <v>81</v>
      </c>
      <c r="L525" s="47" t="s">
        <v>1191</v>
      </c>
      <c r="M525" s="48"/>
      <c r="N525" s="97"/>
      <c r="O525" s="49"/>
      <c r="P525" s="50"/>
      <c r="Q525" s="50"/>
      <c r="R525" s="50"/>
      <c r="S525" s="49"/>
      <c r="T525" s="46"/>
      <c r="U525" s="46">
        <v>0</v>
      </c>
      <c r="V525" s="51"/>
      <c r="W525" s="62"/>
      <c r="X525" s="62"/>
      <c r="Y525" s="23" t="str">
        <f t="shared" si="58"/>
        <v/>
      </c>
      <c r="Z525" s="23" t="str">
        <f t="shared" si="59"/>
        <v/>
      </c>
      <c r="AA525" s="19">
        <f t="shared" si="60"/>
        <v>0</v>
      </c>
      <c r="AB525" s="19">
        <f t="shared" si="61"/>
        <v>0</v>
      </c>
      <c r="AC525" s="19">
        <f t="shared" si="62"/>
        <v>0</v>
      </c>
      <c r="AD525" s="23" t="str">
        <f t="shared" si="63"/>
        <v/>
      </c>
      <c r="AE525" s="23" t="str">
        <f t="shared" si="64"/>
        <v/>
      </c>
    </row>
    <row r="526" spans="2:31" x14ac:dyDescent="0.25">
      <c r="B526" s="18">
        <f t="shared" si="65"/>
        <v>504</v>
      </c>
      <c r="C526" s="25">
        <v>5500000001514</v>
      </c>
      <c r="D526" s="19"/>
      <c r="E526" s="19"/>
      <c r="F526" s="2"/>
      <c r="G526" s="20" t="s">
        <v>612</v>
      </c>
      <c r="H526" s="21">
        <v>1</v>
      </c>
      <c r="I526" s="21" t="s">
        <v>995</v>
      </c>
      <c r="J526" s="46" t="s">
        <v>1091</v>
      </c>
      <c r="K526" s="46"/>
      <c r="L526" s="47">
        <v>0</v>
      </c>
      <c r="M526" s="48"/>
      <c r="N526" s="97">
        <v>364.84</v>
      </c>
      <c r="O526" s="49">
        <v>9.2499999999999999E-2</v>
      </c>
      <c r="P526" s="50">
        <v>0</v>
      </c>
      <c r="Q526" s="50">
        <v>0.04</v>
      </c>
      <c r="R526" s="50">
        <v>0</v>
      </c>
      <c r="S526" s="49">
        <v>0</v>
      </c>
      <c r="T526" s="46"/>
      <c r="U526" s="46">
        <v>45</v>
      </c>
      <c r="V526" s="51"/>
      <c r="W526" s="62"/>
      <c r="X526" s="62"/>
      <c r="Y526" s="23" t="str">
        <f t="shared" si="58"/>
        <v/>
      </c>
      <c r="Z526" s="23">
        <f t="shared" si="59"/>
        <v>364.84</v>
      </c>
      <c r="AA526" s="19">
        <f t="shared" si="60"/>
        <v>1</v>
      </c>
      <c r="AB526" s="19">
        <f t="shared" si="61"/>
        <v>0</v>
      </c>
      <c r="AC526" s="19">
        <f t="shared" si="62"/>
        <v>1</v>
      </c>
      <c r="AD526" s="23" t="str">
        <f t="shared" si="63"/>
        <v/>
      </c>
      <c r="AE526" s="23" t="str">
        <f t="shared" si="64"/>
        <v/>
      </c>
    </row>
    <row r="527" spans="2:31" x14ac:dyDescent="0.25">
      <c r="B527" s="18">
        <f t="shared" si="65"/>
        <v>505</v>
      </c>
      <c r="C527" s="25">
        <v>5500000000996</v>
      </c>
      <c r="D527" s="19"/>
      <c r="E527" s="19"/>
      <c r="F527" s="20"/>
      <c r="G527" s="20" t="s">
        <v>613</v>
      </c>
      <c r="H527" s="21">
        <v>1</v>
      </c>
      <c r="I527" s="21" t="s">
        <v>995</v>
      </c>
      <c r="J527" s="46" t="s">
        <v>1291</v>
      </c>
      <c r="K527" s="46"/>
      <c r="L527" s="47" t="s">
        <v>1223</v>
      </c>
      <c r="M527" s="48"/>
      <c r="N527" s="97">
        <v>1011.05</v>
      </c>
      <c r="O527" s="49">
        <v>9.2499999999999999E-2</v>
      </c>
      <c r="P527" s="50">
        <v>0</v>
      </c>
      <c r="Q527" s="50">
        <v>0.12</v>
      </c>
      <c r="R527" s="50">
        <v>0</v>
      </c>
      <c r="S527" s="49">
        <v>0</v>
      </c>
      <c r="T527" s="46"/>
      <c r="U527" s="46">
        <v>50</v>
      </c>
      <c r="V527" s="51"/>
      <c r="W527" s="62"/>
      <c r="X527" s="62"/>
      <c r="Y527" s="23" t="str">
        <f t="shared" si="58"/>
        <v/>
      </c>
      <c r="Z527" s="23">
        <f t="shared" si="59"/>
        <v>1011.05</v>
      </c>
      <c r="AA527" s="19">
        <f t="shared" si="60"/>
        <v>1</v>
      </c>
      <c r="AB527" s="19">
        <f t="shared" si="61"/>
        <v>0</v>
      </c>
      <c r="AC527" s="19">
        <f t="shared" si="62"/>
        <v>1</v>
      </c>
      <c r="AD527" s="23" t="str">
        <f t="shared" si="63"/>
        <v/>
      </c>
      <c r="AE527" s="23" t="str">
        <f t="shared" si="64"/>
        <v/>
      </c>
    </row>
    <row r="528" spans="2:31" x14ac:dyDescent="0.25">
      <c r="B528" s="18">
        <f t="shared" si="65"/>
        <v>506</v>
      </c>
      <c r="C528" s="25">
        <v>5500000002218</v>
      </c>
      <c r="D528" s="19"/>
      <c r="E528" s="19"/>
      <c r="F528" s="2"/>
      <c r="G528" s="20" t="s">
        <v>1024</v>
      </c>
      <c r="H528" s="21">
        <v>3</v>
      </c>
      <c r="I528" s="21" t="s">
        <v>995</v>
      </c>
      <c r="J528" s="46" t="s">
        <v>1122</v>
      </c>
      <c r="K528" s="46"/>
      <c r="L528" s="47" t="s">
        <v>1224</v>
      </c>
      <c r="M528" s="48"/>
      <c r="N528" s="97">
        <v>186.26</v>
      </c>
      <c r="O528" s="49">
        <v>9.2499999999999999E-2</v>
      </c>
      <c r="P528" s="50">
        <v>0</v>
      </c>
      <c r="Q528" s="50">
        <v>0.12</v>
      </c>
      <c r="R528" s="50">
        <v>0</v>
      </c>
      <c r="S528" s="49">
        <v>0</v>
      </c>
      <c r="T528" s="46"/>
      <c r="U528" s="46">
        <v>50</v>
      </c>
      <c r="V528" s="51"/>
      <c r="W528" s="62"/>
      <c r="X528" s="62"/>
      <c r="Y528" s="23" t="str">
        <f t="shared" si="58"/>
        <v/>
      </c>
      <c r="Z528" s="23">
        <f t="shared" si="59"/>
        <v>558.78</v>
      </c>
      <c r="AA528" s="19">
        <f t="shared" si="60"/>
        <v>1</v>
      </c>
      <c r="AB528" s="19">
        <f t="shared" si="61"/>
        <v>0</v>
      </c>
      <c r="AC528" s="19">
        <f t="shared" si="62"/>
        <v>1</v>
      </c>
      <c r="AD528" s="23" t="str">
        <f t="shared" si="63"/>
        <v/>
      </c>
      <c r="AE528" s="23" t="str">
        <f t="shared" si="64"/>
        <v/>
      </c>
    </row>
    <row r="529" spans="2:31" x14ac:dyDescent="0.25">
      <c r="B529" s="18">
        <f t="shared" si="65"/>
        <v>507</v>
      </c>
      <c r="C529" s="25">
        <v>5500000000399</v>
      </c>
      <c r="D529" s="19"/>
      <c r="E529" s="19"/>
      <c r="F529" s="20"/>
      <c r="G529" s="20" t="s">
        <v>614</v>
      </c>
      <c r="H529" s="21">
        <v>1</v>
      </c>
      <c r="I529" s="21" t="s">
        <v>995</v>
      </c>
      <c r="J529" s="46" t="s">
        <v>1132</v>
      </c>
      <c r="K529" s="46"/>
      <c r="L529" s="47">
        <v>0</v>
      </c>
      <c r="M529" s="48"/>
      <c r="N529" s="97">
        <v>199.73</v>
      </c>
      <c r="O529" s="49">
        <v>9.2499999999999999E-2</v>
      </c>
      <c r="P529" s="50">
        <v>0</v>
      </c>
      <c r="Q529" s="50">
        <v>0.12</v>
      </c>
      <c r="R529" s="50">
        <v>0</v>
      </c>
      <c r="S529" s="49">
        <v>0</v>
      </c>
      <c r="T529" s="46"/>
      <c r="U529" s="46">
        <v>45</v>
      </c>
      <c r="V529" s="51"/>
      <c r="W529" s="62"/>
      <c r="X529" s="62"/>
      <c r="Y529" s="23" t="str">
        <f t="shared" si="58"/>
        <v/>
      </c>
      <c r="Z529" s="23">
        <f t="shared" si="59"/>
        <v>199.73</v>
      </c>
      <c r="AA529" s="19">
        <f t="shared" si="60"/>
        <v>1</v>
      </c>
      <c r="AB529" s="19">
        <f t="shared" si="61"/>
        <v>0</v>
      </c>
      <c r="AC529" s="19">
        <f t="shared" si="62"/>
        <v>1</v>
      </c>
      <c r="AD529" s="23" t="str">
        <f t="shared" si="63"/>
        <v/>
      </c>
      <c r="AE529" s="23" t="str">
        <f t="shared" si="64"/>
        <v/>
      </c>
    </row>
    <row r="530" spans="2:31" x14ac:dyDescent="0.25">
      <c r="B530" s="18">
        <f t="shared" si="65"/>
        <v>508</v>
      </c>
      <c r="C530" s="25">
        <v>5500000000527</v>
      </c>
      <c r="D530" s="19"/>
      <c r="E530" s="19"/>
      <c r="F530" s="2"/>
      <c r="G530" s="20" t="s">
        <v>615</v>
      </c>
      <c r="H530" s="21">
        <v>12</v>
      </c>
      <c r="I530" s="21" t="s">
        <v>995</v>
      </c>
      <c r="J530" s="46" t="s">
        <v>1073</v>
      </c>
      <c r="K530" s="46" t="s">
        <v>85</v>
      </c>
      <c r="L530" s="47" t="s">
        <v>1225</v>
      </c>
      <c r="M530" s="48"/>
      <c r="N530" s="97"/>
      <c r="O530" s="49"/>
      <c r="P530" s="50"/>
      <c r="Q530" s="50"/>
      <c r="R530" s="50"/>
      <c r="S530" s="49"/>
      <c r="T530" s="46"/>
      <c r="U530" s="46">
        <v>0</v>
      </c>
      <c r="V530" s="51"/>
      <c r="W530" s="62"/>
      <c r="X530" s="62"/>
      <c r="Y530" s="23" t="str">
        <f t="shared" si="58"/>
        <v/>
      </c>
      <c r="Z530" s="23" t="str">
        <f t="shared" si="59"/>
        <v/>
      </c>
      <c r="AA530" s="19">
        <f t="shared" si="60"/>
        <v>0</v>
      </c>
      <c r="AB530" s="19">
        <f t="shared" si="61"/>
        <v>0</v>
      </c>
      <c r="AC530" s="19">
        <f t="shared" si="62"/>
        <v>0</v>
      </c>
      <c r="AD530" s="23" t="str">
        <f t="shared" si="63"/>
        <v/>
      </c>
      <c r="AE530" s="23" t="str">
        <f t="shared" si="64"/>
        <v/>
      </c>
    </row>
    <row r="531" spans="2:31" x14ac:dyDescent="0.25">
      <c r="B531" s="18">
        <f t="shared" si="65"/>
        <v>509</v>
      </c>
      <c r="C531" s="25">
        <v>5500000000526</v>
      </c>
      <c r="D531" s="19"/>
      <c r="E531" s="19"/>
      <c r="F531" s="20"/>
      <c r="G531" s="20" t="s">
        <v>616</v>
      </c>
      <c r="H531" s="21">
        <v>21</v>
      </c>
      <c r="I531" s="21" t="s">
        <v>995</v>
      </c>
      <c r="J531" s="46" t="s">
        <v>1132</v>
      </c>
      <c r="K531" s="46"/>
      <c r="L531" s="47">
        <v>0</v>
      </c>
      <c r="M531" s="48"/>
      <c r="N531" s="97">
        <v>155.19</v>
      </c>
      <c r="O531" s="49">
        <v>9.2499999999999999E-2</v>
      </c>
      <c r="P531" s="50">
        <v>0</v>
      </c>
      <c r="Q531" s="50">
        <v>0.12</v>
      </c>
      <c r="R531" s="50">
        <v>0</v>
      </c>
      <c r="S531" s="49">
        <v>0</v>
      </c>
      <c r="T531" s="46"/>
      <c r="U531" s="46">
        <v>45</v>
      </c>
      <c r="V531" s="51"/>
      <c r="W531" s="62"/>
      <c r="X531" s="62"/>
      <c r="Y531" s="23" t="str">
        <f t="shared" si="58"/>
        <v/>
      </c>
      <c r="Z531" s="23">
        <f t="shared" si="59"/>
        <v>3258.99</v>
      </c>
      <c r="AA531" s="19">
        <f t="shared" si="60"/>
        <v>1</v>
      </c>
      <c r="AB531" s="19">
        <f t="shared" si="61"/>
        <v>0</v>
      </c>
      <c r="AC531" s="19">
        <f t="shared" si="62"/>
        <v>1</v>
      </c>
      <c r="AD531" s="23" t="str">
        <f t="shared" si="63"/>
        <v/>
      </c>
      <c r="AE531" s="23" t="str">
        <f t="shared" si="64"/>
        <v/>
      </c>
    </row>
    <row r="532" spans="2:31" x14ac:dyDescent="0.25">
      <c r="B532" s="18">
        <f t="shared" si="65"/>
        <v>510</v>
      </c>
      <c r="C532" s="25">
        <v>5500000000176</v>
      </c>
      <c r="D532" s="19"/>
      <c r="E532" s="19"/>
      <c r="F532" s="2"/>
      <c r="G532" s="20" t="s">
        <v>617</v>
      </c>
      <c r="H532" s="21">
        <v>1</v>
      </c>
      <c r="I532" s="21" t="s">
        <v>995</v>
      </c>
      <c r="J532" s="46" t="s">
        <v>1132</v>
      </c>
      <c r="K532" s="46"/>
      <c r="L532" s="47">
        <v>0</v>
      </c>
      <c r="M532" s="48"/>
      <c r="N532" s="97">
        <v>53.98</v>
      </c>
      <c r="O532" s="49">
        <v>9.2499999999999999E-2</v>
      </c>
      <c r="P532" s="50">
        <v>0</v>
      </c>
      <c r="Q532" s="50">
        <v>0.12</v>
      </c>
      <c r="R532" s="50">
        <v>0</v>
      </c>
      <c r="S532" s="49">
        <v>0</v>
      </c>
      <c r="T532" s="46"/>
      <c r="U532" s="46">
        <v>45</v>
      </c>
      <c r="V532" s="51"/>
      <c r="W532" s="62"/>
      <c r="X532" s="62"/>
      <c r="Y532" s="23" t="str">
        <f t="shared" si="58"/>
        <v/>
      </c>
      <c r="Z532" s="23">
        <f t="shared" si="59"/>
        <v>53.98</v>
      </c>
      <c r="AA532" s="19">
        <f t="shared" si="60"/>
        <v>1</v>
      </c>
      <c r="AB532" s="19">
        <f t="shared" si="61"/>
        <v>0</v>
      </c>
      <c r="AC532" s="19">
        <f t="shared" si="62"/>
        <v>1</v>
      </c>
      <c r="AD532" s="23" t="str">
        <f t="shared" si="63"/>
        <v/>
      </c>
      <c r="AE532" s="23" t="str">
        <f t="shared" si="64"/>
        <v/>
      </c>
    </row>
    <row r="533" spans="2:31" x14ac:dyDescent="0.25">
      <c r="B533" s="18">
        <f t="shared" si="65"/>
        <v>511</v>
      </c>
      <c r="C533" s="25">
        <v>6000000002920</v>
      </c>
      <c r="D533" s="19"/>
      <c r="E533" s="19"/>
      <c r="F533" s="20"/>
      <c r="G533" s="20" t="s">
        <v>618</v>
      </c>
      <c r="H533" s="21">
        <v>1</v>
      </c>
      <c r="I533" s="21" t="s">
        <v>995</v>
      </c>
      <c r="J533" s="46" t="s">
        <v>1132</v>
      </c>
      <c r="K533" s="46"/>
      <c r="L533" s="47">
        <v>0</v>
      </c>
      <c r="M533" s="48"/>
      <c r="N533" s="97">
        <v>41.35</v>
      </c>
      <c r="O533" s="49">
        <v>9.2499999999999999E-2</v>
      </c>
      <c r="P533" s="50">
        <v>0</v>
      </c>
      <c r="Q533" s="50">
        <v>0.12</v>
      </c>
      <c r="R533" s="50">
        <v>0</v>
      </c>
      <c r="S533" s="49">
        <v>0</v>
      </c>
      <c r="T533" s="46"/>
      <c r="U533" s="46">
        <v>45</v>
      </c>
      <c r="V533" s="51"/>
      <c r="W533" s="62"/>
      <c r="X533" s="62"/>
      <c r="Y533" s="23" t="str">
        <f t="shared" si="58"/>
        <v/>
      </c>
      <c r="Z533" s="23">
        <f t="shared" si="59"/>
        <v>41.35</v>
      </c>
      <c r="AA533" s="19">
        <f t="shared" si="60"/>
        <v>1</v>
      </c>
      <c r="AB533" s="19">
        <f t="shared" si="61"/>
        <v>0</v>
      </c>
      <c r="AC533" s="19">
        <f t="shared" si="62"/>
        <v>1</v>
      </c>
      <c r="AD533" s="23" t="str">
        <f t="shared" si="63"/>
        <v/>
      </c>
      <c r="AE533" s="23" t="str">
        <f t="shared" si="64"/>
        <v/>
      </c>
    </row>
    <row r="534" spans="2:31" x14ac:dyDescent="0.25">
      <c r="B534" s="18">
        <f t="shared" si="65"/>
        <v>512</v>
      </c>
      <c r="C534" s="25">
        <v>5500000001927</v>
      </c>
      <c r="D534" s="19"/>
      <c r="E534" s="19"/>
      <c r="F534" s="20"/>
      <c r="G534" s="20" t="s">
        <v>619</v>
      </c>
      <c r="H534" s="21">
        <v>1</v>
      </c>
      <c r="I534" s="21" t="s">
        <v>995</v>
      </c>
      <c r="J534" s="46" t="s">
        <v>1132</v>
      </c>
      <c r="K534" s="46"/>
      <c r="L534" s="47" t="s">
        <v>1174</v>
      </c>
      <c r="M534" s="48"/>
      <c r="N534" s="97">
        <v>41.35</v>
      </c>
      <c r="O534" s="49">
        <v>9.2499999999999999E-2</v>
      </c>
      <c r="P534" s="50">
        <v>0</v>
      </c>
      <c r="Q534" s="50">
        <v>0.12</v>
      </c>
      <c r="R534" s="50">
        <v>0</v>
      </c>
      <c r="S534" s="49">
        <v>0</v>
      </c>
      <c r="T534" s="46"/>
      <c r="U534" s="46">
        <v>45</v>
      </c>
      <c r="V534" s="51"/>
      <c r="W534" s="62"/>
      <c r="X534" s="62"/>
      <c r="Y534" s="23" t="str">
        <f t="shared" si="58"/>
        <v/>
      </c>
      <c r="Z534" s="23">
        <f t="shared" si="59"/>
        <v>41.35</v>
      </c>
      <c r="AA534" s="19">
        <f t="shared" si="60"/>
        <v>1</v>
      </c>
      <c r="AB534" s="19">
        <f t="shared" si="61"/>
        <v>0</v>
      </c>
      <c r="AC534" s="19">
        <f t="shared" si="62"/>
        <v>1</v>
      </c>
      <c r="AD534" s="23" t="str">
        <f t="shared" si="63"/>
        <v/>
      </c>
      <c r="AE534" s="23" t="str">
        <f t="shared" si="64"/>
        <v/>
      </c>
    </row>
    <row r="535" spans="2:31" x14ac:dyDescent="0.25">
      <c r="B535" s="18">
        <f t="shared" si="65"/>
        <v>513</v>
      </c>
      <c r="C535" s="25">
        <v>5500000000715</v>
      </c>
      <c r="D535" s="19"/>
      <c r="E535" s="19"/>
      <c r="F535" s="20"/>
      <c r="G535" s="20" t="s">
        <v>620</v>
      </c>
      <c r="H535" s="21">
        <v>1</v>
      </c>
      <c r="I535" s="21" t="s">
        <v>995</v>
      </c>
      <c r="J535" s="46" t="s">
        <v>1136</v>
      </c>
      <c r="K535" s="46"/>
      <c r="L535" s="47">
        <v>0</v>
      </c>
      <c r="M535" s="48"/>
      <c r="N535" s="97">
        <v>86.06</v>
      </c>
      <c r="O535" s="49">
        <v>9.2499999999999999E-2</v>
      </c>
      <c r="P535" s="50">
        <v>0</v>
      </c>
      <c r="Q535" s="50">
        <v>0.12</v>
      </c>
      <c r="R535" s="50">
        <v>0</v>
      </c>
      <c r="S535" s="49">
        <v>0</v>
      </c>
      <c r="T535" s="46"/>
      <c r="U535" s="46">
        <v>50</v>
      </c>
      <c r="V535" s="51"/>
      <c r="W535" s="62"/>
      <c r="X535" s="62"/>
      <c r="Y535" s="23" t="str">
        <f t="shared" ref="Y535:Y598" si="66">IF(M535&lt;&gt;"",$H535*M535,"")</f>
        <v/>
      </c>
      <c r="Z535" s="23">
        <f t="shared" ref="Z535:Z598" si="67">IF(N535&lt;&gt;"",$H535*N535,"")</f>
        <v>86.06</v>
      </c>
      <c r="AA535" s="19">
        <f t="shared" ref="AA535:AA598" si="68">IF(OR(M535&lt;&gt;"",N535&lt;&gt;""),1,0)</f>
        <v>1</v>
      </c>
      <c r="AB535" s="19">
        <f t="shared" ref="AB535:AB598" si="69">IF(M535&lt;&gt;0,1,0)</f>
        <v>0</v>
      </c>
      <c r="AC535" s="19">
        <f t="shared" ref="AC535:AC598" si="70">IF(N535&lt;&gt;0,1,0)</f>
        <v>1</v>
      </c>
      <c r="AD535" s="23" t="str">
        <f t="shared" ref="AD535:AD598" si="71">IF(W535&lt;&gt;"",$H535*W535,"")</f>
        <v/>
      </c>
      <c r="AE535" s="23" t="str">
        <f t="shared" ref="AE535:AE598" si="72">IF(X535&lt;&gt;"",$H535*X535,"")</f>
        <v/>
      </c>
    </row>
    <row r="536" spans="2:31" x14ac:dyDescent="0.25">
      <c r="B536" s="18">
        <f t="shared" ref="B536:B599" si="73">IF(G536="","",B535+1)</f>
        <v>514</v>
      </c>
      <c r="C536" s="25">
        <v>5500000000717</v>
      </c>
      <c r="D536" s="19"/>
      <c r="E536" s="19"/>
      <c r="F536" s="20"/>
      <c r="G536" s="20" t="s">
        <v>621</v>
      </c>
      <c r="H536" s="21">
        <v>1</v>
      </c>
      <c r="I536" s="21" t="s">
        <v>995</v>
      </c>
      <c r="J536" s="46" t="s">
        <v>1136</v>
      </c>
      <c r="K536" s="46"/>
      <c r="L536" s="47">
        <v>0</v>
      </c>
      <c r="M536" s="48"/>
      <c r="N536" s="97">
        <v>217.99</v>
      </c>
      <c r="O536" s="49">
        <v>9.2499999999999999E-2</v>
      </c>
      <c r="P536" s="50">
        <v>0</v>
      </c>
      <c r="Q536" s="50">
        <v>0.04</v>
      </c>
      <c r="R536" s="50">
        <v>0</v>
      </c>
      <c r="S536" s="49">
        <v>0</v>
      </c>
      <c r="T536" s="46"/>
      <c r="U536" s="46">
        <v>50</v>
      </c>
      <c r="V536" s="51"/>
      <c r="W536" s="62"/>
      <c r="X536" s="62"/>
      <c r="Y536" s="23" t="str">
        <f t="shared" si="66"/>
        <v/>
      </c>
      <c r="Z536" s="23">
        <f t="shared" si="67"/>
        <v>217.99</v>
      </c>
      <c r="AA536" s="19">
        <f t="shared" si="68"/>
        <v>1</v>
      </c>
      <c r="AB536" s="19">
        <f t="shared" si="69"/>
        <v>0</v>
      </c>
      <c r="AC536" s="19">
        <f t="shared" si="70"/>
        <v>1</v>
      </c>
      <c r="AD536" s="23" t="str">
        <f t="shared" si="71"/>
        <v/>
      </c>
      <c r="AE536" s="23" t="str">
        <f t="shared" si="72"/>
        <v/>
      </c>
    </row>
    <row r="537" spans="2:31" x14ac:dyDescent="0.25">
      <c r="B537" s="18">
        <f t="shared" si="73"/>
        <v>515</v>
      </c>
      <c r="C537" s="25">
        <v>5500000000720</v>
      </c>
      <c r="D537" s="19"/>
      <c r="E537" s="19"/>
      <c r="F537" s="20"/>
      <c r="G537" s="20" t="s">
        <v>622</v>
      </c>
      <c r="H537" s="21">
        <v>1</v>
      </c>
      <c r="I537" s="21" t="s">
        <v>995</v>
      </c>
      <c r="J537" s="46" t="s">
        <v>1136</v>
      </c>
      <c r="K537" s="46"/>
      <c r="L537" s="47">
        <v>0</v>
      </c>
      <c r="M537" s="48"/>
      <c r="N537" s="97">
        <v>564.72</v>
      </c>
      <c r="O537" s="49">
        <v>9.2499999999999999E-2</v>
      </c>
      <c r="P537" s="50">
        <v>0</v>
      </c>
      <c r="Q537" s="50">
        <v>0.12</v>
      </c>
      <c r="R537" s="50">
        <v>0</v>
      </c>
      <c r="S537" s="49">
        <v>0</v>
      </c>
      <c r="T537" s="46"/>
      <c r="U537" s="46">
        <v>50</v>
      </c>
      <c r="V537" s="51"/>
      <c r="W537" s="62"/>
      <c r="X537" s="62"/>
      <c r="Y537" s="23" t="str">
        <f t="shared" si="66"/>
        <v/>
      </c>
      <c r="Z537" s="23">
        <f t="shared" si="67"/>
        <v>564.72</v>
      </c>
      <c r="AA537" s="19">
        <f t="shared" si="68"/>
        <v>1</v>
      </c>
      <c r="AB537" s="19">
        <f t="shared" si="69"/>
        <v>0</v>
      </c>
      <c r="AC537" s="19">
        <f t="shared" si="70"/>
        <v>1</v>
      </c>
      <c r="AD537" s="23" t="str">
        <f t="shared" si="71"/>
        <v/>
      </c>
      <c r="AE537" s="23" t="str">
        <f t="shared" si="72"/>
        <v/>
      </c>
    </row>
    <row r="538" spans="2:31" x14ac:dyDescent="0.25">
      <c r="B538" s="18">
        <f t="shared" si="73"/>
        <v>516</v>
      </c>
      <c r="C538" s="25">
        <v>5200000010927</v>
      </c>
      <c r="D538" s="19"/>
      <c r="E538" s="19"/>
      <c r="F538" s="20"/>
      <c r="G538" s="20" t="s">
        <v>623</v>
      </c>
      <c r="H538" s="21">
        <v>1</v>
      </c>
      <c r="I538" s="21" t="s">
        <v>995</v>
      </c>
      <c r="J538" s="46" t="s">
        <v>1136</v>
      </c>
      <c r="K538" s="46"/>
      <c r="L538" s="47">
        <v>0</v>
      </c>
      <c r="M538" s="48"/>
      <c r="N538" s="97">
        <v>28</v>
      </c>
      <c r="O538" s="49">
        <v>9.2499999999999999E-2</v>
      </c>
      <c r="P538" s="50">
        <v>0</v>
      </c>
      <c r="Q538" s="50">
        <v>0.12</v>
      </c>
      <c r="R538" s="50">
        <v>0</v>
      </c>
      <c r="S538" s="49">
        <v>0</v>
      </c>
      <c r="T538" s="46"/>
      <c r="U538" s="46">
        <v>50</v>
      </c>
      <c r="V538" s="51"/>
      <c r="W538" s="62"/>
      <c r="X538" s="62"/>
      <c r="Y538" s="23" t="str">
        <f t="shared" si="66"/>
        <v/>
      </c>
      <c r="Z538" s="23">
        <f t="shared" si="67"/>
        <v>28</v>
      </c>
      <c r="AA538" s="19">
        <f t="shared" si="68"/>
        <v>1</v>
      </c>
      <c r="AB538" s="19">
        <f t="shared" si="69"/>
        <v>0</v>
      </c>
      <c r="AC538" s="19">
        <f t="shared" si="70"/>
        <v>1</v>
      </c>
      <c r="AD538" s="23" t="str">
        <f t="shared" si="71"/>
        <v/>
      </c>
      <c r="AE538" s="23" t="str">
        <f t="shared" si="72"/>
        <v/>
      </c>
    </row>
    <row r="539" spans="2:31" x14ac:dyDescent="0.25">
      <c r="B539" s="18">
        <f t="shared" si="73"/>
        <v>517</v>
      </c>
      <c r="C539" s="25">
        <v>5200000010928</v>
      </c>
      <c r="D539" s="19"/>
      <c r="E539" s="19"/>
      <c r="F539" s="20"/>
      <c r="G539" s="20" t="s">
        <v>624</v>
      </c>
      <c r="H539" s="21">
        <v>1</v>
      </c>
      <c r="I539" s="21" t="s">
        <v>995</v>
      </c>
      <c r="J539" s="46" t="s">
        <v>1136</v>
      </c>
      <c r="K539" s="46"/>
      <c r="L539" s="47">
        <v>0</v>
      </c>
      <c r="M539" s="48"/>
      <c r="N539" s="97">
        <v>30.05</v>
      </c>
      <c r="O539" s="49">
        <v>9.2499999999999999E-2</v>
      </c>
      <c r="P539" s="50">
        <v>0</v>
      </c>
      <c r="Q539" s="50">
        <v>0.12</v>
      </c>
      <c r="R539" s="50">
        <v>0</v>
      </c>
      <c r="S539" s="49">
        <v>0</v>
      </c>
      <c r="T539" s="46"/>
      <c r="U539" s="46">
        <v>45</v>
      </c>
      <c r="V539" s="51"/>
      <c r="W539" s="62"/>
      <c r="X539" s="62"/>
      <c r="Y539" s="23" t="str">
        <f t="shared" si="66"/>
        <v/>
      </c>
      <c r="Z539" s="23">
        <f t="shared" si="67"/>
        <v>30.05</v>
      </c>
      <c r="AA539" s="19">
        <f t="shared" si="68"/>
        <v>1</v>
      </c>
      <c r="AB539" s="19">
        <f t="shared" si="69"/>
        <v>0</v>
      </c>
      <c r="AC539" s="19">
        <f t="shared" si="70"/>
        <v>1</v>
      </c>
      <c r="AD539" s="23" t="str">
        <f t="shared" si="71"/>
        <v/>
      </c>
      <c r="AE539" s="23" t="str">
        <f t="shared" si="72"/>
        <v/>
      </c>
    </row>
    <row r="540" spans="2:31" x14ac:dyDescent="0.25">
      <c r="B540" s="18">
        <f t="shared" si="73"/>
        <v>518</v>
      </c>
      <c r="C540" s="25">
        <v>5500000001557</v>
      </c>
      <c r="D540" s="19"/>
      <c r="E540" s="19"/>
      <c r="F540" s="20"/>
      <c r="G540" s="20" t="s">
        <v>625</v>
      </c>
      <c r="H540" s="21">
        <v>1</v>
      </c>
      <c r="I540" s="21" t="s">
        <v>995</v>
      </c>
      <c r="J540" s="46" t="s">
        <v>1136</v>
      </c>
      <c r="K540" s="46"/>
      <c r="L540" s="47">
        <v>0</v>
      </c>
      <c r="M540" s="48"/>
      <c r="N540" s="97">
        <v>117.11</v>
      </c>
      <c r="O540" s="49">
        <v>9.2499999999999999E-2</v>
      </c>
      <c r="P540" s="50">
        <v>0</v>
      </c>
      <c r="Q540" s="50">
        <v>0.12</v>
      </c>
      <c r="R540" s="50">
        <v>0</v>
      </c>
      <c r="S540" s="49">
        <v>0</v>
      </c>
      <c r="T540" s="46"/>
      <c r="U540" s="46">
        <v>50</v>
      </c>
      <c r="V540" s="51"/>
      <c r="W540" s="62"/>
      <c r="X540" s="62"/>
      <c r="Y540" s="23" t="str">
        <f t="shared" si="66"/>
        <v/>
      </c>
      <c r="Z540" s="23">
        <f t="shared" si="67"/>
        <v>117.11</v>
      </c>
      <c r="AA540" s="19">
        <f t="shared" si="68"/>
        <v>1</v>
      </c>
      <c r="AB540" s="19">
        <f t="shared" si="69"/>
        <v>0</v>
      </c>
      <c r="AC540" s="19">
        <f t="shared" si="70"/>
        <v>1</v>
      </c>
      <c r="AD540" s="23" t="str">
        <f t="shared" si="71"/>
        <v/>
      </c>
      <c r="AE540" s="23" t="str">
        <f t="shared" si="72"/>
        <v/>
      </c>
    </row>
    <row r="541" spans="2:31" x14ac:dyDescent="0.25">
      <c r="B541" s="18">
        <f t="shared" si="73"/>
        <v>519</v>
      </c>
      <c r="C541" s="25">
        <v>5500000001558</v>
      </c>
      <c r="D541" s="19"/>
      <c r="E541" s="19"/>
      <c r="F541" s="20"/>
      <c r="G541" s="20" t="s">
        <v>626</v>
      </c>
      <c r="H541" s="21">
        <v>1</v>
      </c>
      <c r="I541" s="21" t="s">
        <v>995</v>
      </c>
      <c r="J541" s="46" t="s">
        <v>1136</v>
      </c>
      <c r="K541" s="46"/>
      <c r="L541" s="47">
        <v>0</v>
      </c>
      <c r="M541" s="48"/>
      <c r="N541" s="97">
        <v>128.72</v>
      </c>
      <c r="O541" s="49">
        <v>9.2499999999999999E-2</v>
      </c>
      <c r="P541" s="50">
        <v>0</v>
      </c>
      <c r="Q541" s="50">
        <v>0.04</v>
      </c>
      <c r="R541" s="50">
        <v>0</v>
      </c>
      <c r="S541" s="49">
        <v>0</v>
      </c>
      <c r="T541" s="46"/>
      <c r="U541" s="46">
        <v>50</v>
      </c>
      <c r="V541" s="51"/>
      <c r="W541" s="62"/>
      <c r="X541" s="62"/>
      <c r="Y541" s="23" t="str">
        <f t="shared" si="66"/>
        <v/>
      </c>
      <c r="Z541" s="23">
        <f t="shared" si="67"/>
        <v>128.72</v>
      </c>
      <c r="AA541" s="19">
        <f t="shared" si="68"/>
        <v>1</v>
      </c>
      <c r="AB541" s="19">
        <f t="shared" si="69"/>
        <v>0</v>
      </c>
      <c r="AC541" s="19">
        <f t="shared" si="70"/>
        <v>1</v>
      </c>
      <c r="AD541" s="23" t="str">
        <f t="shared" si="71"/>
        <v/>
      </c>
      <c r="AE541" s="23" t="str">
        <f t="shared" si="72"/>
        <v/>
      </c>
    </row>
    <row r="542" spans="2:31" x14ac:dyDescent="0.25">
      <c r="B542" s="18">
        <f t="shared" si="73"/>
        <v>520</v>
      </c>
      <c r="C542" s="25">
        <v>5500000001554</v>
      </c>
      <c r="D542" s="19"/>
      <c r="E542" s="19"/>
      <c r="F542" s="2"/>
      <c r="G542" s="20" t="s">
        <v>627</v>
      </c>
      <c r="H542" s="21">
        <v>1</v>
      </c>
      <c r="I542" s="21" t="s">
        <v>995</v>
      </c>
      <c r="J542" s="46" t="s">
        <v>1136</v>
      </c>
      <c r="K542" s="46"/>
      <c r="L542" s="47">
        <v>0</v>
      </c>
      <c r="M542" s="48"/>
      <c r="N542" s="97">
        <v>65.5</v>
      </c>
      <c r="O542" s="49">
        <v>9.2499999999999999E-2</v>
      </c>
      <c r="P542" s="50">
        <v>0</v>
      </c>
      <c r="Q542" s="50">
        <v>0.12</v>
      </c>
      <c r="R542" s="50">
        <v>0</v>
      </c>
      <c r="S542" s="49">
        <v>0</v>
      </c>
      <c r="T542" s="46"/>
      <c r="U542" s="46">
        <v>50</v>
      </c>
      <c r="V542" s="51"/>
      <c r="W542" s="62"/>
      <c r="X542" s="62"/>
      <c r="Y542" s="23" t="str">
        <f t="shared" si="66"/>
        <v/>
      </c>
      <c r="Z542" s="23">
        <f t="shared" si="67"/>
        <v>65.5</v>
      </c>
      <c r="AA542" s="19">
        <f t="shared" si="68"/>
        <v>1</v>
      </c>
      <c r="AB542" s="19">
        <f t="shared" si="69"/>
        <v>0</v>
      </c>
      <c r="AC542" s="19">
        <f t="shared" si="70"/>
        <v>1</v>
      </c>
      <c r="AD542" s="23" t="str">
        <f t="shared" si="71"/>
        <v/>
      </c>
      <c r="AE542" s="23" t="str">
        <f t="shared" si="72"/>
        <v/>
      </c>
    </row>
    <row r="543" spans="2:31" x14ac:dyDescent="0.25">
      <c r="B543" s="18">
        <f t="shared" si="73"/>
        <v>521</v>
      </c>
      <c r="C543" s="25">
        <v>5500000001553</v>
      </c>
      <c r="D543" s="19"/>
      <c r="E543" s="19"/>
      <c r="F543" s="20"/>
      <c r="G543" s="20" t="s">
        <v>628</v>
      </c>
      <c r="H543" s="21">
        <v>1</v>
      </c>
      <c r="I543" s="21" t="s">
        <v>995</v>
      </c>
      <c r="J543" s="46" t="s">
        <v>1136</v>
      </c>
      <c r="K543" s="46"/>
      <c r="L543" s="47">
        <v>0</v>
      </c>
      <c r="M543" s="48"/>
      <c r="N543" s="97">
        <v>65.5</v>
      </c>
      <c r="O543" s="49">
        <v>9.2499999999999999E-2</v>
      </c>
      <c r="P543" s="50">
        <v>0</v>
      </c>
      <c r="Q543" s="50">
        <v>0.12</v>
      </c>
      <c r="R543" s="50">
        <v>0</v>
      </c>
      <c r="S543" s="49">
        <v>0</v>
      </c>
      <c r="T543" s="46"/>
      <c r="U543" s="46">
        <v>50</v>
      </c>
      <c r="V543" s="51"/>
      <c r="W543" s="62"/>
      <c r="X543" s="62"/>
      <c r="Y543" s="23" t="str">
        <f t="shared" si="66"/>
        <v/>
      </c>
      <c r="Z543" s="23">
        <f t="shared" si="67"/>
        <v>65.5</v>
      </c>
      <c r="AA543" s="19">
        <f t="shared" si="68"/>
        <v>1</v>
      </c>
      <c r="AB543" s="19">
        <f t="shared" si="69"/>
        <v>0</v>
      </c>
      <c r="AC543" s="19">
        <f t="shared" si="70"/>
        <v>1</v>
      </c>
      <c r="AD543" s="23" t="str">
        <f t="shared" si="71"/>
        <v/>
      </c>
      <c r="AE543" s="23" t="str">
        <f t="shared" si="72"/>
        <v/>
      </c>
    </row>
    <row r="544" spans="2:31" x14ac:dyDescent="0.25">
      <c r="B544" s="18">
        <f t="shared" si="73"/>
        <v>522</v>
      </c>
      <c r="C544" s="25">
        <v>5500000001552</v>
      </c>
      <c r="D544" s="19"/>
      <c r="E544" s="19"/>
      <c r="F544" s="2"/>
      <c r="G544" s="20" t="s">
        <v>629</v>
      </c>
      <c r="H544" s="21">
        <v>1</v>
      </c>
      <c r="I544" s="21" t="s">
        <v>995</v>
      </c>
      <c r="J544" s="46" t="s">
        <v>1136</v>
      </c>
      <c r="K544" s="46"/>
      <c r="L544" s="47">
        <v>0</v>
      </c>
      <c r="M544" s="48"/>
      <c r="N544" s="97">
        <v>65.5</v>
      </c>
      <c r="O544" s="49">
        <v>9.2499999999999999E-2</v>
      </c>
      <c r="P544" s="50">
        <v>0</v>
      </c>
      <c r="Q544" s="50">
        <v>0.12</v>
      </c>
      <c r="R544" s="50">
        <v>0</v>
      </c>
      <c r="S544" s="49">
        <v>0</v>
      </c>
      <c r="T544" s="46"/>
      <c r="U544" s="46">
        <v>50</v>
      </c>
      <c r="V544" s="51"/>
      <c r="W544" s="62"/>
      <c r="X544" s="62"/>
      <c r="Y544" s="23" t="str">
        <f t="shared" si="66"/>
        <v/>
      </c>
      <c r="Z544" s="23">
        <f t="shared" si="67"/>
        <v>65.5</v>
      </c>
      <c r="AA544" s="19">
        <f t="shared" si="68"/>
        <v>1</v>
      </c>
      <c r="AB544" s="19">
        <f t="shared" si="69"/>
        <v>0</v>
      </c>
      <c r="AC544" s="19">
        <f t="shared" si="70"/>
        <v>1</v>
      </c>
      <c r="AD544" s="23" t="str">
        <f t="shared" si="71"/>
        <v/>
      </c>
      <c r="AE544" s="23" t="str">
        <f t="shared" si="72"/>
        <v/>
      </c>
    </row>
    <row r="545" spans="2:31" x14ac:dyDescent="0.25">
      <c r="B545" s="18">
        <f t="shared" si="73"/>
        <v>523</v>
      </c>
      <c r="C545" s="25">
        <v>5500000000474</v>
      </c>
      <c r="D545" s="19"/>
      <c r="E545" s="19"/>
      <c r="F545" s="20"/>
      <c r="G545" s="20" t="s">
        <v>630</v>
      </c>
      <c r="H545" s="21">
        <v>12</v>
      </c>
      <c r="I545" s="21" t="s">
        <v>995</v>
      </c>
      <c r="J545" s="46" t="s">
        <v>1136</v>
      </c>
      <c r="K545" s="46"/>
      <c r="L545" s="47">
        <v>0</v>
      </c>
      <c r="M545" s="48"/>
      <c r="N545" s="97">
        <v>74.42</v>
      </c>
      <c r="O545" s="49">
        <v>9.2499999999999999E-2</v>
      </c>
      <c r="P545" s="50">
        <v>0</v>
      </c>
      <c r="Q545" s="50">
        <v>0.12</v>
      </c>
      <c r="R545" s="50">
        <v>0</v>
      </c>
      <c r="S545" s="49">
        <v>0</v>
      </c>
      <c r="T545" s="46"/>
      <c r="U545" s="46">
        <v>50</v>
      </c>
      <c r="V545" s="51"/>
      <c r="W545" s="62"/>
      <c r="X545" s="62"/>
      <c r="Y545" s="23" t="str">
        <f t="shared" si="66"/>
        <v/>
      </c>
      <c r="Z545" s="23">
        <f t="shared" si="67"/>
        <v>893.04</v>
      </c>
      <c r="AA545" s="19">
        <f t="shared" si="68"/>
        <v>1</v>
      </c>
      <c r="AB545" s="19">
        <f t="shared" si="69"/>
        <v>0</v>
      </c>
      <c r="AC545" s="19">
        <f t="shared" si="70"/>
        <v>1</v>
      </c>
      <c r="AD545" s="23" t="str">
        <f t="shared" si="71"/>
        <v/>
      </c>
      <c r="AE545" s="23" t="str">
        <f t="shared" si="72"/>
        <v/>
      </c>
    </row>
    <row r="546" spans="2:31" x14ac:dyDescent="0.25">
      <c r="B546" s="18">
        <f t="shared" si="73"/>
        <v>524</v>
      </c>
      <c r="C546" s="25">
        <v>5500000000475</v>
      </c>
      <c r="D546" s="19"/>
      <c r="E546" s="19"/>
      <c r="F546" s="20"/>
      <c r="G546" s="20" t="s">
        <v>631</v>
      </c>
      <c r="H546" s="21">
        <v>12</v>
      </c>
      <c r="I546" s="21" t="s">
        <v>995</v>
      </c>
      <c r="J546" s="46" t="s">
        <v>1136</v>
      </c>
      <c r="K546" s="46"/>
      <c r="L546" s="47">
        <v>0</v>
      </c>
      <c r="M546" s="48"/>
      <c r="N546" s="97">
        <v>95.83</v>
      </c>
      <c r="O546" s="49">
        <v>9.2499999999999999E-2</v>
      </c>
      <c r="P546" s="50">
        <v>0</v>
      </c>
      <c r="Q546" s="50">
        <v>0.12</v>
      </c>
      <c r="R546" s="50">
        <v>0</v>
      </c>
      <c r="S546" s="49">
        <v>0</v>
      </c>
      <c r="T546" s="46"/>
      <c r="U546" s="46">
        <v>50</v>
      </c>
      <c r="V546" s="51"/>
      <c r="W546" s="62"/>
      <c r="X546" s="62"/>
      <c r="Y546" s="23" t="str">
        <f t="shared" si="66"/>
        <v/>
      </c>
      <c r="Z546" s="23">
        <f t="shared" si="67"/>
        <v>1149.96</v>
      </c>
      <c r="AA546" s="19">
        <f t="shared" si="68"/>
        <v>1</v>
      </c>
      <c r="AB546" s="19">
        <f t="shared" si="69"/>
        <v>0</v>
      </c>
      <c r="AC546" s="19">
        <f t="shared" si="70"/>
        <v>1</v>
      </c>
      <c r="AD546" s="23" t="str">
        <f t="shared" si="71"/>
        <v/>
      </c>
      <c r="AE546" s="23" t="str">
        <f t="shared" si="72"/>
        <v/>
      </c>
    </row>
    <row r="547" spans="2:31" x14ac:dyDescent="0.25">
      <c r="B547" s="18">
        <f t="shared" si="73"/>
        <v>525</v>
      </c>
      <c r="C547" s="25">
        <v>5500000001713</v>
      </c>
      <c r="D547" s="19"/>
      <c r="E547" s="19"/>
      <c r="F547" s="20"/>
      <c r="G547" s="20" t="s">
        <v>632</v>
      </c>
      <c r="H547" s="21">
        <v>1</v>
      </c>
      <c r="I547" s="21" t="s">
        <v>995</v>
      </c>
      <c r="J547" s="46" t="s">
        <v>1136</v>
      </c>
      <c r="K547" s="46"/>
      <c r="L547" s="47">
        <v>0</v>
      </c>
      <c r="M547" s="48"/>
      <c r="N547" s="97">
        <v>84.69</v>
      </c>
      <c r="O547" s="49">
        <v>9.2499999999999999E-2</v>
      </c>
      <c r="P547" s="50">
        <v>0</v>
      </c>
      <c r="Q547" s="50">
        <v>0.04</v>
      </c>
      <c r="R547" s="50">
        <v>0</v>
      </c>
      <c r="S547" s="49">
        <v>0</v>
      </c>
      <c r="T547" s="46"/>
      <c r="U547" s="46">
        <v>55</v>
      </c>
      <c r="V547" s="51"/>
      <c r="W547" s="62"/>
      <c r="X547" s="62"/>
      <c r="Y547" s="23" t="str">
        <f t="shared" si="66"/>
        <v/>
      </c>
      <c r="Z547" s="23">
        <f t="shared" si="67"/>
        <v>84.69</v>
      </c>
      <c r="AA547" s="19">
        <f t="shared" si="68"/>
        <v>1</v>
      </c>
      <c r="AB547" s="19">
        <f t="shared" si="69"/>
        <v>0</v>
      </c>
      <c r="AC547" s="19">
        <f t="shared" si="70"/>
        <v>1</v>
      </c>
      <c r="AD547" s="23" t="str">
        <f t="shared" si="71"/>
        <v/>
      </c>
      <c r="AE547" s="23" t="str">
        <f t="shared" si="72"/>
        <v/>
      </c>
    </row>
    <row r="548" spans="2:31" x14ac:dyDescent="0.25">
      <c r="B548" s="18">
        <f t="shared" si="73"/>
        <v>526</v>
      </c>
      <c r="C548" s="25">
        <v>5500000000986</v>
      </c>
      <c r="D548" s="19"/>
      <c r="E548" s="19"/>
      <c r="F548" s="20"/>
      <c r="G548" s="20" t="s">
        <v>633</v>
      </c>
      <c r="H548" s="21">
        <v>1</v>
      </c>
      <c r="I548" s="21" t="s">
        <v>995</v>
      </c>
      <c r="J548" s="46" t="s">
        <v>1136</v>
      </c>
      <c r="K548" s="46"/>
      <c r="L548" s="47" t="s">
        <v>1226</v>
      </c>
      <c r="M548" s="48"/>
      <c r="N548" s="97">
        <v>65.5</v>
      </c>
      <c r="O548" s="49">
        <v>9.2499999999999999E-2</v>
      </c>
      <c r="P548" s="50">
        <v>0</v>
      </c>
      <c r="Q548" s="50">
        <v>0.12</v>
      </c>
      <c r="R548" s="50">
        <v>0</v>
      </c>
      <c r="S548" s="49">
        <v>0</v>
      </c>
      <c r="T548" s="46"/>
      <c r="U548" s="46">
        <v>50</v>
      </c>
      <c r="V548" s="51"/>
      <c r="W548" s="62"/>
      <c r="X548" s="62"/>
      <c r="Y548" s="23" t="str">
        <f t="shared" si="66"/>
        <v/>
      </c>
      <c r="Z548" s="23">
        <f t="shared" si="67"/>
        <v>65.5</v>
      </c>
      <c r="AA548" s="19">
        <f t="shared" si="68"/>
        <v>1</v>
      </c>
      <c r="AB548" s="19">
        <f t="shared" si="69"/>
        <v>0</v>
      </c>
      <c r="AC548" s="19">
        <f t="shared" si="70"/>
        <v>1</v>
      </c>
      <c r="AD548" s="23" t="str">
        <f t="shared" si="71"/>
        <v/>
      </c>
      <c r="AE548" s="23" t="str">
        <f t="shared" si="72"/>
        <v/>
      </c>
    </row>
    <row r="549" spans="2:31" x14ac:dyDescent="0.25">
      <c r="B549" s="18">
        <f t="shared" si="73"/>
        <v>527</v>
      </c>
      <c r="C549" s="25">
        <v>5500000000988</v>
      </c>
      <c r="D549" s="19"/>
      <c r="E549" s="19"/>
      <c r="F549" s="20"/>
      <c r="G549" s="20" t="s">
        <v>634</v>
      </c>
      <c r="H549" s="21">
        <v>1</v>
      </c>
      <c r="I549" s="21" t="s">
        <v>995</v>
      </c>
      <c r="J549" s="46" t="s">
        <v>1136</v>
      </c>
      <c r="K549" s="46"/>
      <c r="L549" s="47" t="s">
        <v>1227</v>
      </c>
      <c r="M549" s="48"/>
      <c r="N549" s="97">
        <v>117.11</v>
      </c>
      <c r="O549" s="49">
        <v>9.2499999999999999E-2</v>
      </c>
      <c r="P549" s="50">
        <v>0</v>
      </c>
      <c r="Q549" s="50">
        <v>0.12</v>
      </c>
      <c r="R549" s="50">
        <v>0</v>
      </c>
      <c r="S549" s="49">
        <v>0</v>
      </c>
      <c r="T549" s="46"/>
      <c r="U549" s="46">
        <v>50</v>
      </c>
      <c r="V549" s="51"/>
      <c r="W549" s="62"/>
      <c r="X549" s="62"/>
      <c r="Y549" s="23" t="str">
        <f t="shared" si="66"/>
        <v/>
      </c>
      <c r="Z549" s="23">
        <f t="shared" si="67"/>
        <v>117.11</v>
      </c>
      <c r="AA549" s="19">
        <f t="shared" si="68"/>
        <v>1</v>
      </c>
      <c r="AB549" s="19">
        <f t="shared" si="69"/>
        <v>0</v>
      </c>
      <c r="AC549" s="19">
        <f t="shared" si="70"/>
        <v>1</v>
      </c>
      <c r="AD549" s="23" t="str">
        <f t="shared" si="71"/>
        <v/>
      </c>
      <c r="AE549" s="23" t="str">
        <f t="shared" si="72"/>
        <v/>
      </c>
    </row>
    <row r="550" spans="2:31" x14ac:dyDescent="0.25">
      <c r="B550" s="18">
        <f t="shared" si="73"/>
        <v>528</v>
      </c>
      <c r="C550" s="25">
        <v>5500000000989</v>
      </c>
      <c r="D550" s="19"/>
      <c r="E550" s="19"/>
      <c r="F550" s="20"/>
      <c r="G550" s="20" t="s">
        <v>635</v>
      </c>
      <c r="H550" s="21">
        <v>1</v>
      </c>
      <c r="I550" s="21" t="s">
        <v>995</v>
      </c>
      <c r="J550" s="46" t="s">
        <v>1136</v>
      </c>
      <c r="K550" s="46"/>
      <c r="L550" s="47">
        <v>0</v>
      </c>
      <c r="M550" s="48"/>
      <c r="N550" s="97">
        <v>69.680000000000007</v>
      </c>
      <c r="O550" s="49">
        <v>9.2499999999999999E-2</v>
      </c>
      <c r="P550" s="50">
        <v>0</v>
      </c>
      <c r="Q550" s="50">
        <v>0.12</v>
      </c>
      <c r="R550" s="50">
        <v>0</v>
      </c>
      <c r="S550" s="49">
        <v>0</v>
      </c>
      <c r="T550" s="46"/>
      <c r="U550" s="46">
        <v>50</v>
      </c>
      <c r="V550" s="51"/>
      <c r="W550" s="62"/>
      <c r="X550" s="62"/>
      <c r="Y550" s="23" t="str">
        <f t="shared" si="66"/>
        <v/>
      </c>
      <c r="Z550" s="23">
        <f t="shared" si="67"/>
        <v>69.680000000000007</v>
      </c>
      <c r="AA550" s="19">
        <f t="shared" si="68"/>
        <v>1</v>
      </c>
      <c r="AB550" s="19">
        <f t="shared" si="69"/>
        <v>0</v>
      </c>
      <c r="AC550" s="19">
        <f t="shared" si="70"/>
        <v>1</v>
      </c>
      <c r="AD550" s="23" t="str">
        <f t="shared" si="71"/>
        <v/>
      </c>
      <c r="AE550" s="23" t="str">
        <f t="shared" si="72"/>
        <v/>
      </c>
    </row>
    <row r="551" spans="2:31" x14ac:dyDescent="0.25">
      <c r="B551" s="18">
        <f t="shared" si="73"/>
        <v>529</v>
      </c>
      <c r="C551" s="25">
        <v>5500000000347</v>
      </c>
      <c r="D551" s="19"/>
      <c r="E551" s="19"/>
      <c r="F551" s="20"/>
      <c r="G551" s="20" t="s">
        <v>636</v>
      </c>
      <c r="H551" s="21">
        <v>1</v>
      </c>
      <c r="I551" s="21" t="s">
        <v>995</v>
      </c>
      <c r="J551" s="46" t="s">
        <v>1136</v>
      </c>
      <c r="K551" s="46"/>
      <c r="L551" s="47">
        <v>0</v>
      </c>
      <c r="M551" s="48"/>
      <c r="N551" s="97">
        <v>79.19</v>
      </c>
      <c r="O551" s="49">
        <v>9.2499999999999999E-2</v>
      </c>
      <c r="P551" s="50">
        <v>0</v>
      </c>
      <c r="Q551" s="50">
        <v>0.12</v>
      </c>
      <c r="R551" s="50">
        <v>0</v>
      </c>
      <c r="S551" s="49">
        <v>0</v>
      </c>
      <c r="T551" s="46"/>
      <c r="U551" s="46">
        <v>50</v>
      </c>
      <c r="V551" s="51"/>
      <c r="W551" s="62"/>
      <c r="X551" s="62"/>
      <c r="Y551" s="23" t="str">
        <f t="shared" si="66"/>
        <v/>
      </c>
      <c r="Z551" s="23">
        <f t="shared" si="67"/>
        <v>79.19</v>
      </c>
      <c r="AA551" s="19">
        <f t="shared" si="68"/>
        <v>1</v>
      </c>
      <c r="AB551" s="19">
        <f t="shared" si="69"/>
        <v>0</v>
      </c>
      <c r="AC551" s="19">
        <f t="shared" si="70"/>
        <v>1</v>
      </c>
      <c r="AD551" s="23" t="str">
        <f t="shared" si="71"/>
        <v/>
      </c>
      <c r="AE551" s="23" t="str">
        <f t="shared" si="72"/>
        <v/>
      </c>
    </row>
    <row r="552" spans="2:31" x14ac:dyDescent="0.25">
      <c r="B552" s="18">
        <f t="shared" si="73"/>
        <v>530</v>
      </c>
      <c r="C552" s="25">
        <v>5500000000669</v>
      </c>
      <c r="D552" s="19"/>
      <c r="E552" s="19"/>
      <c r="F552" s="20"/>
      <c r="G552" s="20" t="s">
        <v>637</v>
      </c>
      <c r="H552" s="21">
        <v>1</v>
      </c>
      <c r="I552" s="21" t="s">
        <v>995</v>
      </c>
      <c r="J552" s="46" t="s">
        <v>1122</v>
      </c>
      <c r="K552" s="46"/>
      <c r="L552" s="47">
        <v>0</v>
      </c>
      <c r="M552" s="48"/>
      <c r="N552" s="97">
        <v>186.26</v>
      </c>
      <c r="O552" s="49">
        <v>9.2499999999999999E-2</v>
      </c>
      <c r="P552" s="50">
        <v>0</v>
      </c>
      <c r="Q552" s="50">
        <v>0.12</v>
      </c>
      <c r="R552" s="50">
        <v>0</v>
      </c>
      <c r="S552" s="49">
        <v>0</v>
      </c>
      <c r="T552" s="46"/>
      <c r="U552" s="46">
        <v>50</v>
      </c>
      <c r="V552" s="51"/>
      <c r="W552" s="62"/>
      <c r="X552" s="62"/>
      <c r="Y552" s="23" t="str">
        <f t="shared" si="66"/>
        <v/>
      </c>
      <c r="Z552" s="23">
        <f t="shared" si="67"/>
        <v>186.26</v>
      </c>
      <c r="AA552" s="19">
        <f t="shared" si="68"/>
        <v>1</v>
      </c>
      <c r="AB552" s="19">
        <f t="shared" si="69"/>
        <v>0</v>
      </c>
      <c r="AC552" s="19">
        <f t="shared" si="70"/>
        <v>1</v>
      </c>
      <c r="AD552" s="23" t="str">
        <f t="shared" si="71"/>
        <v/>
      </c>
      <c r="AE552" s="23" t="str">
        <f t="shared" si="72"/>
        <v/>
      </c>
    </row>
    <row r="553" spans="2:31" x14ac:dyDescent="0.25">
      <c r="B553" s="18">
        <f t="shared" si="73"/>
        <v>531</v>
      </c>
      <c r="C553" s="25">
        <v>5500000001586</v>
      </c>
      <c r="D553" s="19"/>
      <c r="E553" s="19"/>
      <c r="F553" s="20"/>
      <c r="G553" s="20" t="s">
        <v>638</v>
      </c>
      <c r="H553" s="21">
        <v>1</v>
      </c>
      <c r="I553" s="21" t="s">
        <v>995</v>
      </c>
      <c r="J553" s="46" t="s">
        <v>1132</v>
      </c>
      <c r="K553" s="46"/>
      <c r="L553" s="47">
        <v>0</v>
      </c>
      <c r="M553" s="48"/>
      <c r="N553" s="97">
        <v>119.84</v>
      </c>
      <c r="O553" s="49">
        <v>9.2499999999999999E-2</v>
      </c>
      <c r="P553" s="50">
        <v>0</v>
      </c>
      <c r="Q553" s="50">
        <v>0.12</v>
      </c>
      <c r="R553" s="50">
        <v>0</v>
      </c>
      <c r="S553" s="49">
        <v>0</v>
      </c>
      <c r="T553" s="46"/>
      <c r="U553" s="46">
        <v>45</v>
      </c>
      <c r="V553" s="51"/>
      <c r="W553" s="62"/>
      <c r="X553" s="62"/>
      <c r="Y553" s="23" t="str">
        <f t="shared" si="66"/>
        <v/>
      </c>
      <c r="Z553" s="23">
        <f t="shared" si="67"/>
        <v>119.84</v>
      </c>
      <c r="AA553" s="19">
        <f t="shared" si="68"/>
        <v>1</v>
      </c>
      <c r="AB553" s="19">
        <f t="shared" si="69"/>
        <v>0</v>
      </c>
      <c r="AC553" s="19">
        <f t="shared" si="70"/>
        <v>1</v>
      </c>
      <c r="AD553" s="23" t="str">
        <f t="shared" si="71"/>
        <v/>
      </c>
      <c r="AE553" s="23" t="str">
        <f t="shared" si="72"/>
        <v/>
      </c>
    </row>
    <row r="554" spans="2:31" x14ac:dyDescent="0.25">
      <c r="B554" s="18">
        <f t="shared" si="73"/>
        <v>532</v>
      </c>
      <c r="C554" s="25">
        <v>5500000000893</v>
      </c>
      <c r="D554" s="19"/>
      <c r="E554" s="19"/>
      <c r="F554" s="20"/>
      <c r="G554" s="20" t="s">
        <v>639</v>
      </c>
      <c r="H554" s="21">
        <v>1</v>
      </c>
      <c r="I554" s="21" t="s">
        <v>995</v>
      </c>
      <c r="J554" s="46" t="s">
        <v>1136</v>
      </c>
      <c r="K554" s="46"/>
      <c r="L554" s="47" t="s">
        <v>1228</v>
      </c>
      <c r="M554" s="48"/>
      <c r="N554" s="97">
        <v>777.16</v>
      </c>
      <c r="O554" s="49">
        <v>9.2499999999999999E-2</v>
      </c>
      <c r="P554" s="50">
        <v>0</v>
      </c>
      <c r="Q554" s="50">
        <v>0.04</v>
      </c>
      <c r="R554" s="50">
        <v>0</v>
      </c>
      <c r="S554" s="49">
        <v>0</v>
      </c>
      <c r="T554" s="46"/>
      <c r="U554" s="46">
        <v>55</v>
      </c>
      <c r="V554" s="51"/>
      <c r="W554" s="62"/>
      <c r="X554" s="62"/>
      <c r="Y554" s="23" t="str">
        <f t="shared" si="66"/>
        <v/>
      </c>
      <c r="Z554" s="23">
        <f t="shared" si="67"/>
        <v>777.16</v>
      </c>
      <c r="AA554" s="19">
        <f t="shared" si="68"/>
        <v>1</v>
      </c>
      <c r="AB554" s="19">
        <f t="shared" si="69"/>
        <v>0</v>
      </c>
      <c r="AC554" s="19">
        <f t="shared" si="70"/>
        <v>1</v>
      </c>
      <c r="AD554" s="23" t="str">
        <f t="shared" si="71"/>
        <v/>
      </c>
      <c r="AE554" s="23" t="str">
        <f t="shared" si="72"/>
        <v/>
      </c>
    </row>
    <row r="555" spans="2:31" x14ac:dyDescent="0.25">
      <c r="B555" s="18">
        <f t="shared" si="73"/>
        <v>533</v>
      </c>
      <c r="C555" s="25">
        <v>5500000000793</v>
      </c>
      <c r="D555" s="19"/>
      <c r="E555" s="19"/>
      <c r="F555" s="20"/>
      <c r="G555" s="20" t="s">
        <v>640</v>
      </c>
      <c r="H555" s="21">
        <v>1</v>
      </c>
      <c r="I555" s="21" t="s">
        <v>995</v>
      </c>
      <c r="J555" s="46" t="s">
        <v>1136</v>
      </c>
      <c r="K555" s="46"/>
      <c r="L555" s="47" t="s">
        <v>1229</v>
      </c>
      <c r="M555" s="48"/>
      <c r="N555" s="97">
        <v>107.06</v>
      </c>
      <c r="O555" s="49">
        <v>9.2499999999999999E-2</v>
      </c>
      <c r="P555" s="50">
        <v>0</v>
      </c>
      <c r="Q555" s="50">
        <v>0.12</v>
      </c>
      <c r="R555" s="50">
        <v>0</v>
      </c>
      <c r="S555" s="49">
        <v>0</v>
      </c>
      <c r="T555" s="46"/>
      <c r="U555" s="46">
        <v>50</v>
      </c>
      <c r="V555" s="51"/>
      <c r="W555" s="62"/>
      <c r="X555" s="62"/>
      <c r="Y555" s="23" t="str">
        <f t="shared" si="66"/>
        <v/>
      </c>
      <c r="Z555" s="23">
        <f t="shared" si="67"/>
        <v>107.06</v>
      </c>
      <c r="AA555" s="19">
        <f t="shared" si="68"/>
        <v>1</v>
      </c>
      <c r="AB555" s="19">
        <f t="shared" si="69"/>
        <v>0</v>
      </c>
      <c r="AC555" s="19">
        <f t="shared" si="70"/>
        <v>1</v>
      </c>
      <c r="AD555" s="23" t="str">
        <f t="shared" si="71"/>
        <v/>
      </c>
      <c r="AE555" s="23" t="str">
        <f t="shared" si="72"/>
        <v/>
      </c>
    </row>
    <row r="556" spans="2:31" x14ac:dyDescent="0.25">
      <c r="B556" s="18">
        <f t="shared" si="73"/>
        <v>534</v>
      </c>
      <c r="C556" s="25">
        <v>5500000000795</v>
      </c>
      <c r="D556" s="19"/>
      <c r="E556" s="19"/>
      <c r="F556" s="20"/>
      <c r="G556" s="20" t="s">
        <v>641</v>
      </c>
      <c r="H556" s="21">
        <v>1</v>
      </c>
      <c r="I556" s="21" t="s">
        <v>995</v>
      </c>
      <c r="J556" s="46" t="s">
        <v>1136</v>
      </c>
      <c r="K556" s="46"/>
      <c r="L556" s="47" t="s">
        <v>1230</v>
      </c>
      <c r="M556" s="48"/>
      <c r="N556" s="97">
        <v>205.55</v>
      </c>
      <c r="O556" s="49">
        <v>9.2499999999999999E-2</v>
      </c>
      <c r="P556" s="50">
        <v>0</v>
      </c>
      <c r="Q556" s="50">
        <v>0.12</v>
      </c>
      <c r="R556" s="50">
        <v>0</v>
      </c>
      <c r="S556" s="49">
        <v>0</v>
      </c>
      <c r="T556" s="46"/>
      <c r="U556" s="46">
        <v>50</v>
      </c>
      <c r="V556" s="51"/>
      <c r="W556" s="62"/>
      <c r="X556" s="62"/>
      <c r="Y556" s="23" t="str">
        <f t="shared" si="66"/>
        <v/>
      </c>
      <c r="Z556" s="23">
        <f t="shared" si="67"/>
        <v>205.55</v>
      </c>
      <c r="AA556" s="19">
        <f t="shared" si="68"/>
        <v>1</v>
      </c>
      <c r="AB556" s="19">
        <f t="shared" si="69"/>
        <v>0</v>
      </c>
      <c r="AC556" s="19">
        <f t="shared" si="70"/>
        <v>1</v>
      </c>
      <c r="AD556" s="23" t="str">
        <f t="shared" si="71"/>
        <v/>
      </c>
      <c r="AE556" s="23" t="str">
        <f t="shared" si="72"/>
        <v/>
      </c>
    </row>
    <row r="557" spans="2:31" x14ac:dyDescent="0.25">
      <c r="B557" s="18">
        <f t="shared" si="73"/>
        <v>535</v>
      </c>
      <c r="C557" s="25">
        <v>5500000000794</v>
      </c>
      <c r="D557" s="19"/>
      <c r="E557" s="19"/>
      <c r="F557" s="20"/>
      <c r="G557" s="20" t="s">
        <v>642</v>
      </c>
      <c r="H557" s="21">
        <v>1</v>
      </c>
      <c r="I557" s="21" t="s">
        <v>995</v>
      </c>
      <c r="J557" s="46" t="s">
        <v>1136</v>
      </c>
      <c r="K557" s="46"/>
      <c r="L557" s="47" t="s">
        <v>1231</v>
      </c>
      <c r="M557" s="48"/>
      <c r="N557" s="97">
        <v>176.88</v>
      </c>
      <c r="O557" s="49">
        <v>9.2499999999999999E-2</v>
      </c>
      <c r="P557" s="50">
        <v>0</v>
      </c>
      <c r="Q557" s="50">
        <v>0.12</v>
      </c>
      <c r="R557" s="50">
        <v>0</v>
      </c>
      <c r="S557" s="49">
        <v>0</v>
      </c>
      <c r="T557" s="46"/>
      <c r="U557" s="46">
        <v>50</v>
      </c>
      <c r="V557" s="51"/>
      <c r="W557" s="62"/>
      <c r="X557" s="62"/>
      <c r="Y557" s="23" t="str">
        <f t="shared" si="66"/>
        <v/>
      </c>
      <c r="Z557" s="23">
        <f t="shared" si="67"/>
        <v>176.88</v>
      </c>
      <c r="AA557" s="19">
        <f t="shared" si="68"/>
        <v>1</v>
      </c>
      <c r="AB557" s="19">
        <f t="shared" si="69"/>
        <v>0</v>
      </c>
      <c r="AC557" s="19">
        <f t="shared" si="70"/>
        <v>1</v>
      </c>
      <c r="AD557" s="23" t="str">
        <f t="shared" si="71"/>
        <v/>
      </c>
      <c r="AE557" s="23" t="str">
        <f t="shared" si="72"/>
        <v/>
      </c>
    </row>
    <row r="558" spans="2:31" x14ac:dyDescent="0.25">
      <c r="B558" s="18">
        <f t="shared" si="73"/>
        <v>536</v>
      </c>
      <c r="C558" s="25">
        <v>5500000000798</v>
      </c>
      <c r="D558" s="19"/>
      <c r="E558" s="19"/>
      <c r="F558" s="20"/>
      <c r="G558" s="20" t="s">
        <v>643</v>
      </c>
      <c r="H558" s="21">
        <v>1</v>
      </c>
      <c r="I558" s="21" t="s">
        <v>995</v>
      </c>
      <c r="J558" s="46" t="s">
        <v>1136</v>
      </c>
      <c r="K558" s="46"/>
      <c r="L558" s="47" t="s">
        <v>1175</v>
      </c>
      <c r="M558" s="48"/>
      <c r="N558" s="97">
        <v>308.89</v>
      </c>
      <c r="O558" s="49">
        <v>9.2499999999999999E-2</v>
      </c>
      <c r="P558" s="50">
        <v>0</v>
      </c>
      <c r="Q558" s="50">
        <v>0.12</v>
      </c>
      <c r="R558" s="50">
        <v>0</v>
      </c>
      <c r="S558" s="49">
        <v>0</v>
      </c>
      <c r="T558" s="46"/>
      <c r="U558" s="46">
        <v>50</v>
      </c>
      <c r="V558" s="51"/>
      <c r="W558" s="62"/>
      <c r="X558" s="62"/>
      <c r="Y558" s="23" t="str">
        <f t="shared" si="66"/>
        <v/>
      </c>
      <c r="Z558" s="23">
        <f t="shared" si="67"/>
        <v>308.89</v>
      </c>
      <c r="AA558" s="19">
        <f t="shared" si="68"/>
        <v>1</v>
      </c>
      <c r="AB558" s="19">
        <f t="shared" si="69"/>
        <v>0</v>
      </c>
      <c r="AC558" s="19">
        <f t="shared" si="70"/>
        <v>1</v>
      </c>
      <c r="AD558" s="23" t="str">
        <f t="shared" si="71"/>
        <v/>
      </c>
      <c r="AE558" s="23" t="str">
        <f t="shared" si="72"/>
        <v/>
      </c>
    </row>
    <row r="559" spans="2:31" x14ac:dyDescent="0.25">
      <c r="B559" s="18">
        <f t="shared" si="73"/>
        <v>537</v>
      </c>
      <c r="C559" s="25">
        <v>5500000000797</v>
      </c>
      <c r="D559" s="19"/>
      <c r="E559" s="19"/>
      <c r="F559" s="20"/>
      <c r="G559" s="20" t="s">
        <v>644</v>
      </c>
      <c r="H559" s="21">
        <v>1</v>
      </c>
      <c r="I559" s="21" t="s">
        <v>995</v>
      </c>
      <c r="J559" s="46" t="s">
        <v>1136</v>
      </c>
      <c r="K559" s="46"/>
      <c r="L559" s="47" t="s">
        <v>1232</v>
      </c>
      <c r="M559" s="48"/>
      <c r="N559" s="97">
        <v>273.16000000000003</v>
      </c>
      <c r="O559" s="49">
        <v>9.2499999999999999E-2</v>
      </c>
      <c r="P559" s="50">
        <v>0</v>
      </c>
      <c r="Q559" s="50">
        <v>0.12</v>
      </c>
      <c r="R559" s="50">
        <v>0</v>
      </c>
      <c r="S559" s="49">
        <v>0</v>
      </c>
      <c r="T559" s="46"/>
      <c r="U559" s="46">
        <v>50</v>
      </c>
      <c r="V559" s="51"/>
      <c r="W559" s="62"/>
      <c r="X559" s="62"/>
      <c r="Y559" s="23" t="str">
        <f t="shared" si="66"/>
        <v/>
      </c>
      <c r="Z559" s="23">
        <f t="shared" si="67"/>
        <v>273.16000000000003</v>
      </c>
      <c r="AA559" s="19">
        <f t="shared" si="68"/>
        <v>1</v>
      </c>
      <c r="AB559" s="19">
        <f t="shared" si="69"/>
        <v>0</v>
      </c>
      <c r="AC559" s="19">
        <f t="shared" si="70"/>
        <v>1</v>
      </c>
      <c r="AD559" s="23" t="str">
        <f t="shared" si="71"/>
        <v/>
      </c>
      <c r="AE559" s="23" t="str">
        <f t="shared" si="72"/>
        <v/>
      </c>
    </row>
    <row r="560" spans="2:31" x14ac:dyDescent="0.25">
      <c r="B560" s="18">
        <f t="shared" si="73"/>
        <v>538</v>
      </c>
      <c r="C560" s="25">
        <v>5500000000796</v>
      </c>
      <c r="D560" s="19"/>
      <c r="E560" s="19"/>
      <c r="F560" s="20"/>
      <c r="G560" s="20" t="s">
        <v>645</v>
      </c>
      <c r="H560" s="21">
        <v>1</v>
      </c>
      <c r="I560" s="21" t="s">
        <v>995</v>
      </c>
      <c r="J560" s="46" t="s">
        <v>1136</v>
      </c>
      <c r="K560" s="46"/>
      <c r="L560" s="47" t="s">
        <v>1176</v>
      </c>
      <c r="M560" s="48"/>
      <c r="N560" s="97">
        <v>276.63</v>
      </c>
      <c r="O560" s="49">
        <v>9.2499999999999999E-2</v>
      </c>
      <c r="P560" s="50">
        <v>0</v>
      </c>
      <c r="Q560" s="50">
        <v>0.12</v>
      </c>
      <c r="R560" s="50">
        <v>0</v>
      </c>
      <c r="S560" s="49">
        <v>0</v>
      </c>
      <c r="T560" s="46"/>
      <c r="U560" s="46">
        <v>55</v>
      </c>
      <c r="V560" s="51"/>
      <c r="W560" s="62"/>
      <c r="X560" s="62"/>
      <c r="Y560" s="23" t="str">
        <f t="shared" si="66"/>
        <v/>
      </c>
      <c r="Z560" s="23">
        <f t="shared" si="67"/>
        <v>276.63</v>
      </c>
      <c r="AA560" s="19">
        <f t="shared" si="68"/>
        <v>1</v>
      </c>
      <c r="AB560" s="19">
        <f t="shared" si="69"/>
        <v>0</v>
      </c>
      <c r="AC560" s="19">
        <f t="shared" si="70"/>
        <v>1</v>
      </c>
      <c r="AD560" s="23" t="str">
        <f t="shared" si="71"/>
        <v/>
      </c>
      <c r="AE560" s="23" t="str">
        <f t="shared" si="72"/>
        <v/>
      </c>
    </row>
    <row r="561" spans="2:31" x14ac:dyDescent="0.25">
      <c r="B561" s="18">
        <f t="shared" si="73"/>
        <v>539</v>
      </c>
      <c r="C561" s="25">
        <v>5500000001027</v>
      </c>
      <c r="D561" s="19"/>
      <c r="E561" s="19"/>
      <c r="F561" s="20"/>
      <c r="G561" s="20" t="s">
        <v>646</v>
      </c>
      <c r="H561" s="21">
        <v>1</v>
      </c>
      <c r="I561" s="21" t="s">
        <v>995</v>
      </c>
      <c r="J561" s="46" t="s">
        <v>1136</v>
      </c>
      <c r="K561" s="46"/>
      <c r="L561" s="47">
        <v>0</v>
      </c>
      <c r="M561" s="48"/>
      <c r="N561" s="97">
        <v>60.42</v>
      </c>
      <c r="O561" s="49">
        <v>9.2499999999999999E-2</v>
      </c>
      <c r="P561" s="50">
        <v>0</v>
      </c>
      <c r="Q561" s="50">
        <v>0.04</v>
      </c>
      <c r="R561" s="50">
        <v>0</v>
      </c>
      <c r="S561" s="49">
        <v>0</v>
      </c>
      <c r="T561" s="46"/>
      <c r="U561" s="46">
        <v>50</v>
      </c>
      <c r="V561" s="51"/>
      <c r="W561" s="62"/>
      <c r="X561" s="62"/>
      <c r="Y561" s="23" t="str">
        <f t="shared" si="66"/>
        <v/>
      </c>
      <c r="Z561" s="23">
        <f t="shared" si="67"/>
        <v>60.42</v>
      </c>
      <c r="AA561" s="19">
        <f t="shared" si="68"/>
        <v>1</v>
      </c>
      <c r="AB561" s="19">
        <f t="shared" si="69"/>
        <v>0</v>
      </c>
      <c r="AC561" s="19">
        <f t="shared" si="70"/>
        <v>1</v>
      </c>
      <c r="AD561" s="23" t="str">
        <f t="shared" si="71"/>
        <v/>
      </c>
      <c r="AE561" s="23" t="str">
        <f t="shared" si="72"/>
        <v/>
      </c>
    </row>
    <row r="562" spans="2:31" x14ac:dyDescent="0.25">
      <c r="B562" s="18">
        <f t="shared" si="73"/>
        <v>540</v>
      </c>
      <c r="C562" s="25">
        <v>5500000000852</v>
      </c>
      <c r="D562" s="19"/>
      <c r="E562" s="19"/>
      <c r="F562" s="20"/>
      <c r="G562" s="20" t="s">
        <v>647</v>
      </c>
      <c r="H562" s="21">
        <v>1</v>
      </c>
      <c r="I562" s="21" t="s">
        <v>995</v>
      </c>
      <c r="J562" s="46" t="s">
        <v>1137</v>
      </c>
      <c r="K562" s="46"/>
      <c r="L562" s="47">
        <v>0</v>
      </c>
      <c r="M562" s="48"/>
      <c r="N562" s="97">
        <v>11.94</v>
      </c>
      <c r="O562" s="49">
        <v>9.2499999999999999E-2</v>
      </c>
      <c r="P562" s="50">
        <v>0</v>
      </c>
      <c r="Q562" s="50">
        <v>0.12</v>
      </c>
      <c r="R562" s="50">
        <v>0</v>
      </c>
      <c r="S562" s="49">
        <v>0</v>
      </c>
      <c r="T562" s="46"/>
      <c r="U562" s="46">
        <v>50</v>
      </c>
      <c r="V562" s="51"/>
      <c r="W562" s="62"/>
      <c r="X562" s="62"/>
      <c r="Y562" s="23" t="str">
        <f t="shared" si="66"/>
        <v/>
      </c>
      <c r="Z562" s="23">
        <f t="shared" si="67"/>
        <v>11.94</v>
      </c>
      <c r="AA562" s="19">
        <f t="shared" si="68"/>
        <v>1</v>
      </c>
      <c r="AB562" s="19">
        <f t="shared" si="69"/>
        <v>0</v>
      </c>
      <c r="AC562" s="19">
        <f t="shared" si="70"/>
        <v>1</v>
      </c>
      <c r="AD562" s="23" t="str">
        <f t="shared" si="71"/>
        <v/>
      </c>
      <c r="AE562" s="23" t="str">
        <f t="shared" si="72"/>
        <v/>
      </c>
    </row>
    <row r="563" spans="2:31" x14ac:dyDescent="0.25">
      <c r="B563" s="18">
        <f t="shared" si="73"/>
        <v>541</v>
      </c>
      <c r="C563" s="25">
        <v>5200000014601</v>
      </c>
      <c r="D563" s="19"/>
      <c r="E563" s="19"/>
      <c r="F563" s="20"/>
      <c r="G563" s="20" t="s">
        <v>648</v>
      </c>
      <c r="H563" s="21">
        <v>1</v>
      </c>
      <c r="I563" s="21" t="s">
        <v>995</v>
      </c>
      <c r="J563" s="46" t="s">
        <v>1136</v>
      </c>
      <c r="K563" s="46"/>
      <c r="L563" s="47">
        <v>0</v>
      </c>
      <c r="M563" s="48"/>
      <c r="N563" s="97">
        <v>31.35</v>
      </c>
      <c r="O563" s="49">
        <v>9.2499999999999999E-2</v>
      </c>
      <c r="P563" s="50">
        <v>0</v>
      </c>
      <c r="Q563" s="50">
        <v>0.12</v>
      </c>
      <c r="R563" s="50">
        <v>0</v>
      </c>
      <c r="S563" s="49">
        <v>0</v>
      </c>
      <c r="T563" s="46"/>
      <c r="U563" s="46">
        <v>50</v>
      </c>
      <c r="V563" s="51"/>
      <c r="W563" s="62"/>
      <c r="X563" s="62"/>
      <c r="Y563" s="23" t="str">
        <f t="shared" si="66"/>
        <v/>
      </c>
      <c r="Z563" s="23">
        <f t="shared" si="67"/>
        <v>31.35</v>
      </c>
      <c r="AA563" s="19">
        <f t="shared" si="68"/>
        <v>1</v>
      </c>
      <c r="AB563" s="19">
        <f t="shared" si="69"/>
        <v>0</v>
      </c>
      <c r="AC563" s="19">
        <f t="shared" si="70"/>
        <v>1</v>
      </c>
      <c r="AD563" s="23" t="str">
        <f t="shared" si="71"/>
        <v/>
      </c>
      <c r="AE563" s="23" t="str">
        <f t="shared" si="72"/>
        <v/>
      </c>
    </row>
    <row r="564" spans="2:31" x14ac:dyDescent="0.25">
      <c r="B564" s="18">
        <f t="shared" si="73"/>
        <v>542</v>
      </c>
      <c r="C564" s="25">
        <v>6000000002659</v>
      </c>
      <c r="D564" s="19"/>
      <c r="E564" s="19"/>
      <c r="F564" s="20"/>
      <c r="G564" s="20" t="s">
        <v>649</v>
      </c>
      <c r="H564" s="21">
        <v>1</v>
      </c>
      <c r="I564" s="21" t="s">
        <v>995</v>
      </c>
      <c r="J564" s="46" t="s">
        <v>1073</v>
      </c>
      <c r="K564" s="46" t="s">
        <v>85</v>
      </c>
      <c r="L564" s="47" t="s">
        <v>1186</v>
      </c>
      <c r="M564" s="48"/>
      <c r="N564" s="97"/>
      <c r="O564" s="49"/>
      <c r="P564" s="50"/>
      <c r="Q564" s="50"/>
      <c r="R564" s="50"/>
      <c r="S564" s="49"/>
      <c r="T564" s="46"/>
      <c r="U564" s="46">
        <v>0</v>
      </c>
      <c r="V564" s="51"/>
      <c r="W564" s="62"/>
      <c r="X564" s="62"/>
      <c r="Y564" s="23" t="str">
        <f t="shared" si="66"/>
        <v/>
      </c>
      <c r="Z564" s="23" t="str">
        <f t="shared" si="67"/>
        <v/>
      </c>
      <c r="AA564" s="19">
        <f t="shared" si="68"/>
        <v>0</v>
      </c>
      <c r="AB564" s="19">
        <f t="shared" si="69"/>
        <v>0</v>
      </c>
      <c r="AC564" s="19">
        <f t="shared" si="70"/>
        <v>0</v>
      </c>
      <c r="AD564" s="23" t="str">
        <f t="shared" si="71"/>
        <v/>
      </c>
      <c r="AE564" s="23" t="str">
        <f t="shared" si="72"/>
        <v/>
      </c>
    </row>
    <row r="565" spans="2:31" x14ac:dyDescent="0.25">
      <c r="B565" s="18">
        <f t="shared" si="73"/>
        <v>543</v>
      </c>
      <c r="C565" s="25">
        <v>5500000000481</v>
      </c>
      <c r="D565" s="19"/>
      <c r="E565" s="19"/>
      <c r="F565" s="20"/>
      <c r="G565" s="20" t="s">
        <v>650</v>
      </c>
      <c r="H565" s="21">
        <v>12</v>
      </c>
      <c r="I565" s="21" t="s">
        <v>995</v>
      </c>
      <c r="J565" s="46" t="s">
        <v>1136</v>
      </c>
      <c r="K565" s="46"/>
      <c r="L565" s="47">
        <v>0</v>
      </c>
      <c r="M565" s="48"/>
      <c r="N565" s="97">
        <v>116.25</v>
      </c>
      <c r="O565" s="49">
        <v>9.2499999999999999E-2</v>
      </c>
      <c r="P565" s="50">
        <v>0</v>
      </c>
      <c r="Q565" s="50">
        <v>0.12</v>
      </c>
      <c r="R565" s="50">
        <v>0</v>
      </c>
      <c r="S565" s="49">
        <v>0</v>
      </c>
      <c r="T565" s="46"/>
      <c r="U565" s="46">
        <v>50</v>
      </c>
      <c r="V565" s="51"/>
      <c r="W565" s="62"/>
      <c r="X565" s="62"/>
      <c r="Y565" s="23" t="str">
        <f t="shared" si="66"/>
        <v/>
      </c>
      <c r="Z565" s="23">
        <f t="shared" si="67"/>
        <v>1395</v>
      </c>
      <c r="AA565" s="19">
        <f t="shared" si="68"/>
        <v>1</v>
      </c>
      <c r="AB565" s="19">
        <f t="shared" si="69"/>
        <v>0</v>
      </c>
      <c r="AC565" s="19">
        <f t="shared" si="70"/>
        <v>1</v>
      </c>
      <c r="AD565" s="23" t="str">
        <f t="shared" si="71"/>
        <v/>
      </c>
      <c r="AE565" s="23" t="str">
        <f t="shared" si="72"/>
        <v/>
      </c>
    </row>
    <row r="566" spans="2:31" x14ac:dyDescent="0.25">
      <c r="B566" s="18">
        <f t="shared" si="73"/>
        <v>544</v>
      </c>
      <c r="C566" s="25">
        <v>5500000000484</v>
      </c>
      <c r="D566" s="19"/>
      <c r="E566" s="19"/>
      <c r="F566" s="20"/>
      <c r="G566" s="20" t="s">
        <v>651</v>
      </c>
      <c r="H566" s="21">
        <v>12</v>
      </c>
      <c r="I566" s="21" t="s">
        <v>995</v>
      </c>
      <c r="J566" s="46" t="s">
        <v>1136</v>
      </c>
      <c r="K566" s="46"/>
      <c r="L566" s="47">
        <v>0</v>
      </c>
      <c r="M566" s="48"/>
      <c r="N566" s="97">
        <v>122.3</v>
      </c>
      <c r="O566" s="49">
        <v>9.2499999999999999E-2</v>
      </c>
      <c r="P566" s="50">
        <v>0</v>
      </c>
      <c r="Q566" s="50">
        <v>0.12</v>
      </c>
      <c r="R566" s="50">
        <v>0</v>
      </c>
      <c r="S566" s="49">
        <v>0</v>
      </c>
      <c r="T566" s="46"/>
      <c r="U566" s="46">
        <v>50</v>
      </c>
      <c r="V566" s="51"/>
      <c r="W566" s="62"/>
      <c r="X566" s="62"/>
      <c r="Y566" s="23" t="str">
        <f t="shared" si="66"/>
        <v/>
      </c>
      <c r="Z566" s="23">
        <f t="shared" si="67"/>
        <v>1467.6</v>
      </c>
      <c r="AA566" s="19">
        <f t="shared" si="68"/>
        <v>1</v>
      </c>
      <c r="AB566" s="19">
        <f t="shared" si="69"/>
        <v>0</v>
      </c>
      <c r="AC566" s="19">
        <f t="shared" si="70"/>
        <v>1</v>
      </c>
      <c r="AD566" s="23" t="str">
        <f t="shared" si="71"/>
        <v/>
      </c>
      <c r="AE566" s="23" t="str">
        <f t="shared" si="72"/>
        <v/>
      </c>
    </row>
    <row r="567" spans="2:31" x14ac:dyDescent="0.25">
      <c r="B567" s="18">
        <f t="shared" si="73"/>
        <v>545</v>
      </c>
      <c r="C567" s="25">
        <v>5500000000485</v>
      </c>
      <c r="D567" s="19"/>
      <c r="E567" s="19"/>
      <c r="F567" s="20"/>
      <c r="G567" s="20" t="s">
        <v>652</v>
      </c>
      <c r="H567" s="21">
        <v>12</v>
      </c>
      <c r="I567" s="21" t="s">
        <v>995</v>
      </c>
      <c r="J567" s="46" t="s">
        <v>1136</v>
      </c>
      <c r="K567" s="46"/>
      <c r="L567" s="47">
        <v>0</v>
      </c>
      <c r="M567" s="48"/>
      <c r="N567" s="97">
        <v>125.52</v>
      </c>
      <c r="O567" s="49">
        <v>9.2499999999999999E-2</v>
      </c>
      <c r="P567" s="50">
        <v>0</v>
      </c>
      <c r="Q567" s="50">
        <v>0.12</v>
      </c>
      <c r="R567" s="50">
        <v>0</v>
      </c>
      <c r="S567" s="49">
        <v>0</v>
      </c>
      <c r="T567" s="46"/>
      <c r="U567" s="46">
        <v>50</v>
      </c>
      <c r="V567" s="51"/>
      <c r="W567" s="62"/>
      <c r="X567" s="62"/>
      <c r="Y567" s="23" t="str">
        <f t="shared" si="66"/>
        <v/>
      </c>
      <c r="Z567" s="23">
        <f t="shared" si="67"/>
        <v>1506.24</v>
      </c>
      <c r="AA567" s="19">
        <f t="shared" si="68"/>
        <v>1</v>
      </c>
      <c r="AB567" s="19">
        <f t="shared" si="69"/>
        <v>0</v>
      </c>
      <c r="AC567" s="19">
        <f t="shared" si="70"/>
        <v>1</v>
      </c>
      <c r="AD567" s="23" t="str">
        <f t="shared" si="71"/>
        <v/>
      </c>
      <c r="AE567" s="23" t="str">
        <f t="shared" si="72"/>
        <v/>
      </c>
    </row>
    <row r="568" spans="2:31" x14ac:dyDescent="0.25">
      <c r="B568" s="18">
        <f t="shared" si="73"/>
        <v>546</v>
      </c>
      <c r="C568" s="25">
        <v>5500000000488</v>
      </c>
      <c r="D568" s="19"/>
      <c r="E568" s="19"/>
      <c r="F568" s="20"/>
      <c r="G568" s="20" t="s">
        <v>653</v>
      </c>
      <c r="H568" s="21">
        <v>12</v>
      </c>
      <c r="I568" s="21" t="s">
        <v>995</v>
      </c>
      <c r="J568" s="46" t="s">
        <v>1136</v>
      </c>
      <c r="K568" s="46"/>
      <c r="L568" s="47">
        <v>0</v>
      </c>
      <c r="M568" s="48"/>
      <c r="N568" s="97">
        <v>139.18</v>
      </c>
      <c r="O568" s="49">
        <v>9.2499999999999999E-2</v>
      </c>
      <c r="P568" s="50">
        <v>0</v>
      </c>
      <c r="Q568" s="50">
        <v>0.12</v>
      </c>
      <c r="R568" s="50">
        <v>0</v>
      </c>
      <c r="S568" s="49">
        <v>0</v>
      </c>
      <c r="T568" s="46"/>
      <c r="U568" s="46">
        <v>50</v>
      </c>
      <c r="V568" s="51"/>
      <c r="W568" s="62"/>
      <c r="X568" s="62"/>
      <c r="Y568" s="23" t="str">
        <f t="shared" si="66"/>
        <v/>
      </c>
      <c r="Z568" s="23">
        <f t="shared" si="67"/>
        <v>1670.16</v>
      </c>
      <c r="AA568" s="19">
        <f t="shared" si="68"/>
        <v>1</v>
      </c>
      <c r="AB568" s="19">
        <f t="shared" si="69"/>
        <v>0</v>
      </c>
      <c r="AC568" s="19">
        <f t="shared" si="70"/>
        <v>1</v>
      </c>
      <c r="AD568" s="23" t="str">
        <f t="shared" si="71"/>
        <v/>
      </c>
      <c r="AE568" s="23" t="str">
        <f t="shared" si="72"/>
        <v/>
      </c>
    </row>
    <row r="569" spans="2:31" x14ac:dyDescent="0.25">
      <c r="B569" s="18">
        <f t="shared" si="73"/>
        <v>547</v>
      </c>
      <c r="C569" s="25">
        <v>5500000000482</v>
      </c>
      <c r="D569" s="19"/>
      <c r="E569" s="19"/>
      <c r="F569" s="20"/>
      <c r="G569" s="20" t="s">
        <v>654</v>
      </c>
      <c r="H569" s="21">
        <v>12</v>
      </c>
      <c r="I569" s="21" t="s">
        <v>995</v>
      </c>
      <c r="J569" s="46" t="s">
        <v>1136</v>
      </c>
      <c r="K569" s="46"/>
      <c r="L569" s="47">
        <v>0</v>
      </c>
      <c r="M569" s="48"/>
      <c r="N569" s="97">
        <v>118.25</v>
      </c>
      <c r="O569" s="49">
        <v>9.2499999999999999E-2</v>
      </c>
      <c r="P569" s="50">
        <v>0</v>
      </c>
      <c r="Q569" s="50">
        <v>0.12</v>
      </c>
      <c r="R569" s="50">
        <v>0</v>
      </c>
      <c r="S569" s="49">
        <v>0</v>
      </c>
      <c r="T569" s="46"/>
      <c r="U569" s="46">
        <v>50</v>
      </c>
      <c r="V569" s="51"/>
      <c r="W569" s="62"/>
      <c r="X569" s="62"/>
      <c r="Y569" s="23" t="str">
        <f t="shared" si="66"/>
        <v/>
      </c>
      <c r="Z569" s="23">
        <f t="shared" si="67"/>
        <v>1419</v>
      </c>
      <c r="AA569" s="19">
        <f t="shared" si="68"/>
        <v>1</v>
      </c>
      <c r="AB569" s="19">
        <f t="shared" si="69"/>
        <v>0</v>
      </c>
      <c r="AC569" s="19">
        <f t="shared" si="70"/>
        <v>1</v>
      </c>
      <c r="AD569" s="23" t="str">
        <f t="shared" si="71"/>
        <v/>
      </c>
      <c r="AE569" s="23" t="str">
        <f t="shared" si="72"/>
        <v/>
      </c>
    </row>
    <row r="570" spans="2:31" x14ac:dyDescent="0.25">
      <c r="B570" s="18">
        <f t="shared" si="73"/>
        <v>548</v>
      </c>
      <c r="C570" s="25">
        <v>5500000000483</v>
      </c>
      <c r="D570" s="19"/>
      <c r="E570" s="19"/>
      <c r="F570" s="20"/>
      <c r="G570" s="20" t="s">
        <v>655</v>
      </c>
      <c r="H570" s="21">
        <v>12</v>
      </c>
      <c r="I570" s="21" t="s">
        <v>995</v>
      </c>
      <c r="J570" s="46" t="s">
        <v>1136</v>
      </c>
      <c r="K570" s="46"/>
      <c r="L570" s="47">
        <v>0</v>
      </c>
      <c r="M570" s="48"/>
      <c r="N570" s="97">
        <v>118.5</v>
      </c>
      <c r="O570" s="49">
        <v>9.2499999999999999E-2</v>
      </c>
      <c r="P570" s="50">
        <v>0</v>
      </c>
      <c r="Q570" s="50">
        <v>0.12</v>
      </c>
      <c r="R570" s="50">
        <v>0</v>
      </c>
      <c r="S570" s="49">
        <v>0</v>
      </c>
      <c r="T570" s="46"/>
      <c r="U570" s="46">
        <v>50</v>
      </c>
      <c r="V570" s="51"/>
      <c r="W570" s="62"/>
      <c r="X570" s="62"/>
      <c r="Y570" s="23" t="str">
        <f t="shared" si="66"/>
        <v/>
      </c>
      <c r="Z570" s="23">
        <f t="shared" si="67"/>
        <v>1422</v>
      </c>
      <c r="AA570" s="19">
        <f t="shared" si="68"/>
        <v>1</v>
      </c>
      <c r="AB570" s="19">
        <f t="shared" si="69"/>
        <v>0</v>
      </c>
      <c r="AC570" s="19">
        <f t="shared" si="70"/>
        <v>1</v>
      </c>
      <c r="AD570" s="23" t="str">
        <f t="shared" si="71"/>
        <v/>
      </c>
      <c r="AE570" s="23" t="str">
        <f t="shared" si="72"/>
        <v/>
      </c>
    </row>
    <row r="571" spans="2:31" x14ac:dyDescent="0.25">
      <c r="B571" s="18">
        <f t="shared" si="73"/>
        <v>549</v>
      </c>
      <c r="C571" s="25">
        <v>5500000000480</v>
      </c>
      <c r="D571" s="19"/>
      <c r="E571" s="19"/>
      <c r="F571" s="20"/>
      <c r="G571" s="20" t="s">
        <v>656</v>
      </c>
      <c r="H571" s="21">
        <v>12</v>
      </c>
      <c r="I571" s="21" t="s">
        <v>995</v>
      </c>
      <c r="J571" s="46" t="s">
        <v>1136</v>
      </c>
      <c r="K571" s="46"/>
      <c r="L571" s="47">
        <v>0</v>
      </c>
      <c r="M571" s="48"/>
      <c r="N571" s="97">
        <v>116.2</v>
      </c>
      <c r="O571" s="49">
        <v>9.2499999999999999E-2</v>
      </c>
      <c r="P571" s="50">
        <v>0</v>
      </c>
      <c r="Q571" s="50">
        <v>0.12</v>
      </c>
      <c r="R571" s="50">
        <v>0</v>
      </c>
      <c r="S571" s="49">
        <v>0</v>
      </c>
      <c r="T571" s="46"/>
      <c r="U571" s="46">
        <v>50</v>
      </c>
      <c r="V571" s="51"/>
      <c r="W571" s="62"/>
      <c r="X571" s="62"/>
      <c r="Y571" s="23" t="str">
        <f t="shared" si="66"/>
        <v/>
      </c>
      <c r="Z571" s="23">
        <f t="shared" si="67"/>
        <v>1394.4</v>
      </c>
      <c r="AA571" s="19">
        <f t="shared" si="68"/>
        <v>1</v>
      </c>
      <c r="AB571" s="19">
        <f t="shared" si="69"/>
        <v>0</v>
      </c>
      <c r="AC571" s="19">
        <f t="shared" si="70"/>
        <v>1</v>
      </c>
      <c r="AD571" s="23" t="str">
        <f t="shared" si="71"/>
        <v/>
      </c>
      <c r="AE571" s="23" t="str">
        <f t="shared" si="72"/>
        <v/>
      </c>
    </row>
    <row r="572" spans="2:31" x14ac:dyDescent="0.25">
      <c r="B572" s="18">
        <f t="shared" si="73"/>
        <v>550</v>
      </c>
      <c r="C572" s="25">
        <v>5500000002248</v>
      </c>
      <c r="D572" s="19"/>
      <c r="E572" s="19"/>
      <c r="F572" s="20"/>
      <c r="G572" s="20" t="s">
        <v>1025</v>
      </c>
      <c r="H572" s="21">
        <v>3</v>
      </c>
      <c r="I572" s="21" t="s">
        <v>995</v>
      </c>
      <c r="J572" s="46" t="s">
        <v>1136</v>
      </c>
      <c r="K572" s="46"/>
      <c r="L572" s="47" t="s">
        <v>1233</v>
      </c>
      <c r="M572" s="48"/>
      <c r="N572" s="97">
        <v>38.83</v>
      </c>
      <c r="O572" s="49">
        <v>9.2499999999999999E-2</v>
      </c>
      <c r="P572" s="50">
        <v>0</v>
      </c>
      <c r="Q572" s="50">
        <v>0.12</v>
      </c>
      <c r="R572" s="50">
        <v>0</v>
      </c>
      <c r="S572" s="49">
        <v>0</v>
      </c>
      <c r="T572" s="46"/>
      <c r="U572" s="46">
        <v>50</v>
      </c>
      <c r="V572" s="51"/>
      <c r="W572" s="62"/>
      <c r="X572" s="62"/>
      <c r="Y572" s="23" t="str">
        <f t="shared" si="66"/>
        <v/>
      </c>
      <c r="Z572" s="23">
        <f t="shared" si="67"/>
        <v>116.49</v>
      </c>
      <c r="AA572" s="19">
        <f t="shared" si="68"/>
        <v>1</v>
      </c>
      <c r="AB572" s="19">
        <f t="shared" si="69"/>
        <v>0</v>
      </c>
      <c r="AC572" s="19">
        <f t="shared" si="70"/>
        <v>1</v>
      </c>
      <c r="AD572" s="23" t="str">
        <f t="shared" si="71"/>
        <v/>
      </c>
      <c r="AE572" s="23" t="str">
        <f t="shared" si="72"/>
        <v/>
      </c>
    </row>
    <row r="573" spans="2:31" x14ac:dyDescent="0.25">
      <c r="B573" s="18">
        <f t="shared" si="73"/>
        <v>551</v>
      </c>
      <c r="C573" s="25">
        <v>5500000002249</v>
      </c>
      <c r="D573" s="19"/>
      <c r="E573" s="19"/>
      <c r="F573" s="20"/>
      <c r="G573" s="20" t="s">
        <v>1026</v>
      </c>
      <c r="H573" s="21">
        <v>3</v>
      </c>
      <c r="I573" s="21" t="s">
        <v>995</v>
      </c>
      <c r="J573" s="46" t="s">
        <v>1136</v>
      </c>
      <c r="K573" s="46"/>
      <c r="L573" s="47" t="s">
        <v>1234</v>
      </c>
      <c r="M573" s="48"/>
      <c r="N573" s="97">
        <v>38.68</v>
      </c>
      <c r="O573" s="49">
        <v>9.2499999999999999E-2</v>
      </c>
      <c r="P573" s="50">
        <v>0</v>
      </c>
      <c r="Q573" s="50">
        <v>0.12</v>
      </c>
      <c r="R573" s="50">
        <v>0</v>
      </c>
      <c r="S573" s="49">
        <v>0</v>
      </c>
      <c r="T573" s="46"/>
      <c r="U573" s="46">
        <v>50</v>
      </c>
      <c r="V573" s="51"/>
      <c r="W573" s="62"/>
      <c r="X573" s="62"/>
      <c r="Y573" s="23" t="str">
        <f t="shared" si="66"/>
        <v/>
      </c>
      <c r="Z573" s="23">
        <f t="shared" si="67"/>
        <v>116.03999999999999</v>
      </c>
      <c r="AA573" s="19">
        <f t="shared" si="68"/>
        <v>1</v>
      </c>
      <c r="AB573" s="19">
        <f t="shared" si="69"/>
        <v>0</v>
      </c>
      <c r="AC573" s="19">
        <f t="shared" si="70"/>
        <v>1</v>
      </c>
      <c r="AD573" s="23" t="str">
        <f t="shared" si="71"/>
        <v/>
      </c>
      <c r="AE573" s="23" t="str">
        <f t="shared" si="72"/>
        <v/>
      </c>
    </row>
    <row r="574" spans="2:31" x14ac:dyDescent="0.25">
      <c r="B574" s="18">
        <f t="shared" si="73"/>
        <v>552</v>
      </c>
      <c r="C574" s="25">
        <v>5500000002235</v>
      </c>
      <c r="D574" s="19"/>
      <c r="E574" s="19"/>
      <c r="F574" s="20"/>
      <c r="G574" s="20" t="s">
        <v>1027</v>
      </c>
      <c r="H574" s="21">
        <v>1</v>
      </c>
      <c r="I574" s="21" t="s">
        <v>995</v>
      </c>
      <c r="J574" s="46" t="s">
        <v>1136</v>
      </c>
      <c r="K574" s="46"/>
      <c r="L574" s="47">
        <v>0</v>
      </c>
      <c r="M574" s="48"/>
      <c r="N574" s="97">
        <v>2309.67</v>
      </c>
      <c r="O574" s="49">
        <v>9.2499999999999999E-2</v>
      </c>
      <c r="P574" s="50">
        <v>0</v>
      </c>
      <c r="Q574" s="50">
        <v>0.12</v>
      </c>
      <c r="R574" s="50">
        <v>0</v>
      </c>
      <c r="S574" s="49">
        <v>0</v>
      </c>
      <c r="T574" s="46"/>
      <c r="U574" s="46">
        <v>55</v>
      </c>
      <c r="V574" s="51"/>
      <c r="W574" s="62"/>
      <c r="X574" s="62"/>
      <c r="Y574" s="23" t="str">
        <f t="shared" si="66"/>
        <v/>
      </c>
      <c r="Z574" s="23">
        <f t="shared" si="67"/>
        <v>2309.67</v>
      </c>
      <c r="AA574" s="19">
        <f t="shared" si="68"/>
        <v>1</v>
      </c>
      <c r="AB574" s="19">
        <f t="shared" si="69"/>
        <v>0</v>
      </c>
      <c r="AC574" s="19">
        <f t="shared" si="70"/>
        <v>1</v>
      </c>
      <c r="AD574" s="23" t="str">
        <f t="shared" si="71"/>
        <v/>
      </c>
      <c r="AE574" s="23" t="str">
        <f t="shared" si="72"/>
        <v/>
      </c>
    </row>
    <row r="575" spans="2:31" x14ac:dyDescent="0.25">
      <c r="B575" s="18">
        <f t="shared" si="73"/>
        <v>553</v>
      </c>
      <c r="C575" s="25">
        <v>5500000002247</v>
      </c>
      <c r="D575" s="19"/>
      <c r="E575" s="19"/>
      <c r="F575" s="20"/>
      <c r="G575" s="20" t="s">
        <v>1028</v>
      </c>
      <c r="H575" s="21">
        <v>3</v>
      </c>
      <c r="I575" s="21" t="s">
        <v>995</v>
      </c>
      <c r="J575" s="46" t="s">
        <v>1136</v>
      </c>
      <c r="K575" s="46"/>
      <c r="L575" s="47" t="s">
        <v>1235</v>
      </c>
      <c r="M575" s="48"/>
      <c r="N575" s="97">
        <v>38.9</v>
      </c>
      <c r="O575" s="49">
        <v>9.2499999999999999E-2</v>
      </c>
      <c r="P575" s="50">
        <v>0</v>
      </c>
      <c r="Q575" s="50">
        <v>0.12</v>
      </c>
      <c r="R575" s="50">
        <v>0</v>
      </c>
      <c r="S575" s="49">
        <v>0</v>
      </c>
      <c r="T575" s="46"/>
      <c r="U575" s="46">
        <v>50</v>
      </c>
      <c r="V575" s="51"/>
      <c r="W575" s="62"/>
      <c r="X575" s="62"/>
      <c r="Y575" s="23" t="str">
        <f t="shared" si="66"/>
        <v/>
      </c>
      <c r="Z575" s="23">
        <f t="shared" si="67"/>
        <v>116.69999999999999</v>
      </c>
      <c r="AA575" s="19">
        <f t="shared" si="68"/>
        <v>1</v>
      </c>
      <c r="AB575" s="19">
        <f t="shared" si="69"/>
        <v>0</v>
      </c>
      <c r="AC575" s="19">
        <f t="shared" si="70"/>
        <v>1</v>
      </c>
      <c r="AD575" s="23" t="str">
        <f t="shared" si="71"/>
        <v/>
      </c>
      <c r="AE575" s="23" t="str">
        <f t="shared" si="72"/>
        <v/>
      </c>
    </row>
    <row r="576" spans="2:31" x14ac:dyDescent="0.25">
      <c r="B576" s="18">
        <f t="shared" si="73"/>
        <v>554</v>
      </c>
      <c r="C576" s="25">
        <v>5500000002236</v>
      </c>
      <c r="D576" s="19"/>
      <c r="E576" s="19"/>
      <c r="F576" s="20"/>
      <c r="G576" s="20" t="s">
        <v>1029</v>
      </c>
      <c r="H576" s="21">
        <v>1</v>
      </c>
      <c r="I576" s="21" t="s">
        <v>995</v>
      </c>
      <c r="J576" s="46" t="s">
        <v>1136</v>
      </c>
      <c r="K576" s="46"/>
      <c r="L576" s="47">
        <v>0</v>
      </c>
      <c r="M576" s="48"/>
      <c r="N576" s="97">
        <v>1335.32</v>
      </c>
      <c r="O576" s="49">
        <v>9.2499999999999999E-2</v>
      </c>
      <c r="P576" s="50">
        <v>0</v>
      </c>
      <c r="Q576" s="50">
        <v>0.12</v>
      </c>
      <c r="R576" s="50">
        <v>0</v>
      </c>
      <c r="S576" s="49">
        <v>0</v>
      </c>
      <c r="T576" s="46"/>
      <c r="U576" s="46">
        <v>55</v>
      </c>
      <c r="V576" s="51"/>
      <c r="W576" s="62"/>
      <c r="X576" s="62"/>
      <c r="Y576" s="23" t="str">
        <f t="shared" si="66"/>
        <v/>
      </c>
      <c r="Z576" s="23">
        <f t="shared" si="67"/>
        <v>1335.32</v>
      </c>
      <c r="AA576" s="19">
        <f t="shared" si="68"/>
        <v>1</v>
      </c>
      <c r="AB576" s="19">
        <f t="shared" si="69"/>
        <v>0</v>
      </c>
      <c r="AC576" s="19">
        <f t="shared" si="70"/>
        <v>1</v>
      </c>
      <c r="AD576" s="23" t="str">
        <f t="shared" si="71"/>
        <v/>
      </c>
      <c r="AE576" s="23" t="str">
        <f t="shared" si="72"/>
        <v/>
      </c>
    </row>
    <row r="577" spans="2:31" x14ac:dyDescent="0.25">
      <c r="B577" s="18">
        <f t="shared" si="73"/>
        <v>555</v>
      </c>
      <c r="C577" s="25">
        <v>5500000002242</v>
      </c>
      <c r="D577" s="19"/>
      <c r="E577" s="19"/>
      <c r="F577" s="20"/>
      <c r="G577" s="20" t="s">
        <v>1030</v>
      </c>
      <c r="H577" s="21">
        <v>1</v>
      </c>
      <c r="I577" s="21" t="s">
        <v>995</v>
      </c>
      <c r="J577" s="46" t="s">
        <v>1136</v>
      </c>
      <c r="K577" s="46"/>
      <c r="L577" s="47" t="s">
        <v>1236</v>
      </c>
      <c r="M577" s="48"/>
      <c r="N577" s="97">
        <v>73.599999999999994</v>
      </c>
      <c r="O577" s="49">
        <v>9.2499999999999999E-2</v>
      </c>
      <c r="P577" s="50">
        <v>0</v>
      </c>
      <c r="Q577" s="50">
        <v>0.12</v>
      </c>
      <c r="R577" s="50">
        <v>0</v>
      </c>
      <c r="S577" s="49">
        <v>0</v>
      </c>
      <c r="T577" s="46"/>
      <c r="U577" s="46">
        <v>50</v>
      </c>
      <c r="V577" s="51"/>
      <c r="W577" s="62"/>
      <c r="X577" s="62"/>
      <c r="Y577" s="23" t="str">
        <f t="shared" si="66"/>
        <v/>
      </c>
      <c r="Z577" s="23">
        <f t="shared" si="67"/>
        <v>73.599999999999994</v>
      </c>
      <c r="AA577" s="19">
        <f t="shared" si="68"/>
        <v>1</v>
      </c>
      <c r="AB577" s="19">
        <f t="shared" si="69"/>
        <v>0</v>
      </c>
      <c r="AC577" s="19">
        <f t="shared" si="70"/>
        <v>1</v>
      </c>
      <c r="AD577" s="23" t="str">
        <f t="shared" si="71"/>
        <v/>
      </c>
      <c r="AE577" s="23" t="str">
        <f t="shared" si="72"/>
        <v/>
      </c>
    </row>
    <row r="578" spans="2:31" x14ac:dyDescent="0.25">
      <c r="B578" s="18">
        <f t="shared" si="73"/>
        <v>556</v>
      </c>
      <c r="C578" s="25">
        <v>5500000002238</v>
      </c>
      <c r="D578" s="19"/>
      <c r="E578" s="19"/>
      <c r="F578" s="20"/>
      <c r="G578" s="20" t="s">
        <v>1031</v>
      </c>
      <c r="H578" s="21">
        <v>1</v>
      </c>
      <c r="I578" s="21" t="s">
        <v>995</v>
      </c>
      <c r="J578" s="46" t="s">
        <v>1136</v>
      </c>
      <c r="K578" s="46"/>
      <c r="L578" s="47" t="s">
        <v>1237</v>
      </c>
      <c r="M578" s="48"/>
      <c r="N578" s="97">
        <v>200.5</v>
      </c>
      <c r="O578" s="49">
        <v>9.2499999999999999E-2</v>
      </c>
      <c r="P578" s="50">
        <v>0</v>
      </c>
      <c r="Q578" s="50">
        <v>0.12</v>
      </c>
      <c r="R578" s="50">
        <v>0</v>
      </c>
      <c r="S578" s="49">
        <v>0</v>
      </c>
      <c r="T578" s="46"/>
      <c r="U578" s="46">
        <v>50</v>
      </c>
      <c r="V578" s="51"/>
      <c r="W578" s="62"/>
      <c r="X578" s="62"/>
      <c r="Y578" s="23" t="str">
        <f t="shared" si="66"/>
        <v/>
      </c>
      <c r="Z578" s="23">
        <f t="shared" si="67"/>
        <v>200.5</v>
      </c>
      <c r="AA578" s="19">
        <f t="shared" si="68"/>
        <v>1</v>
      </c>
      <c r="AB578" s="19">
        <f t="shared" si="69"/>
        <v>0</v>
      </c>
      <c r="AC578" s="19">
        <f t="shared" si="70"/>
        <v>1</v>
      </c>
      <c r="AD578" s="23" t="str">
        <f t="shared" si="71"/>
        <v/>
      </c>
      <c r="AE578" s="23" t="str">
        <f t="shared" si="72"/>
        <v/>
      </c>
    </row>
    <row r="579" spans="2:31" x14ac:dyDescent="0.25">
      <c r="B579" s="18">
        <f t="shared" si="73"/>
        <v>557</v>
      </c>
      <c r="C579" s="25">
        <v>6000000002741</v>
      </c>
      <c r="D579" s="19"/>
      <c r="E579" s="19"/>
      <c r="F579" s="20"/>
      <c r="G579" s="20" t="s">
        <v>657</v>
      </c>
      <c r="H579" s="21">
        <v>1</v>
      </c>
      <c r="I579" s="21" t="s">
        <v>995</v>
      </c>
      <c r="J579" s="46" t="s">
        <v>1137</v>
      </c>
      <c r="K579" s="46"/>
      <c r="L579" s="47">
        <v>0</v>
      </c>
      <c r="M579" s="48"/>
      <c r="N579" s="97">
        <v>13.09</v>
      </c>
      <c r="O579" s="49">
        <v>9.2499999999999999E-2</v>
      </c>
      <c r="P579" s="50">
        <v>0</v>
      </c>
      <c r="Q579" s="50">
        <v>0.12</v>
      </c>
      <c r="R579" s="50">
        <v>0</v>
      </c>
      <c r="S579" s="49">
        <v>0</v>
      </c>
      <c r="T579" s="46"/>
      <c r="U579" s="46">
        <v>50</v>
      </c>
      <c r="V579" s="51"/>
      <c r="W579" s="62"/>
      <c r="X579" s="62"/>
      <c r="Y579" s="23" t="str">
        <f t="shared" si="66"/>
        <v/>
      </c>
      <c r="Z579" s="23">
        <f t="shared" si="67"/>
        <v>13.09</v>
      </c>
      <c r="AA579" s="19">
        <f t="shared" si="68"/>
        <v>1</v>
      </c>
      <c r="AB579" s="19">
        <f t="shared" si="69"/>
        <v>0</v>
      </c>
      <c r="AC579" s="19">
        <f t="shared" si="70"/>
        <v>1</v>
      </c>
      <c r="AD579" s="23" t="str">
        <f t="shared" si="71"/>
        <v/>
      </c>
      <c r="AE579" s="23" t="str">
        <f t="shared" si="72"/>
        <v/>
      </c>
    </row>
    <row r="580" spans="2:31" x14ac:dyDescent="0.25">
      <c r="B580" s="18">
        <f t="shared" si="73"/>
        <v>558</v>
      </c>
      <c r="C580" s="25">
        <v>5500000000597</v>
      </c>
      <c r="D580" s="19"/>
      <c r="E580" s="19"/>
      <c r="F580" s="20"/>
      <c r="G580" s="20" t="s">
        <v>658</v>
      </c>
      <c r="H580" s="21">
        <v>1</v>
      </c>
      <c r="I580" s="21" t="s">
        <v>995</v>
      </c>
      <c r="J580" s="46" t="s">
        <v>1137</v>
      </c>
      <c r="K580" s="46"/>
      <c r="L580" s="47">
        <v>0</v>
      </c>
      <c r="M580" s="48"/>
      <c r="N580" s="97">
        <v>34.479999999999997</v>
      </c>
      <c r="O580" s="49">
        <v>9.2499999999999999E-2</v>
      </c>
      <c r="P580" s="50">
        <v>0</v>
      </c>
      <c r="Q580" s="50">
        <v>0.12</v>
      </c>
      <c r="R580" s="50">
        <v>0</v>
      </c>
      <c r="S580" s="49">
        <v>0</v>
      </c>
      <c r="T580" s="46"/>
      <c r="U580" s="46">
        <v>50</v>
      </c>
      <c r="V580" s="51"/>
      <c r="W580" s="62"/>
      <c r="X580" s="62"/>
      <c r="Y580" s="23" t="str">
        <f t="shared" si="66"/>
        <v/>
      </c>
      <c r="Z580" s="23">
        <f t="shared" si="67"/>
        <v>34.479999999999997</v>
      </c>
      <c r="AA580" s="19">
        <f t="shared" si="68"/>
        <v>1</v>
      </c>
      <c r="AB580" s="19">
        <f t="shared" si="69"/>
        <v>0</v>
      </c>
      <c r="AC580" s="19">
        <f t="shared" si="70"/>
        <v>1</v>
      </c>
      <c r="AD580" s="23" t="str">
        <f t="shared" si="71"/>
        <v/>
      </c>
      <c r="AE580" s="23" t="str">
        <f t="shared" si="72"/>
        <v/>
      </c>
    </row>
    <row r="581" spans="2:31" x14ac:dyDescent="0.25">
      <c r="B581" s="18">
        <f t="shared" si="73"/>
        <v>559</v>
      </c>
      <c r="C581" s="25">
        <v>5500000001003</v>
      </c>
      <c r="D581" s="19"/>
      <c r="E581" s="19"/>
      <c r="F581" s="20"/>
      <c r="G581" s="20" t="s">
        <v>659</v>
      </c>
      <c r="H581" s="21">
        <v>1</v>
      </c>
      <c r="I581" s="21" t="s">
        <v>995</v>
      </c>
      <c r="J581" s="46" t="s">
        <v>1137</v>
      </c>
      <c r="K581" s="46"/>
      <c r="L581" s="47" t="s">
        <v>1238</v>
      </c>
      <c r="M581" s="48"/>
      <c r="N581" s="97">
        <v>5.65</v>
      </c>
      <c r="O581" s="49">
        <v>9.2499999999999999E-2</v>
      </c>
      <c r="P581" s="50">
        <v>0</v>
      </c>
      <c r="Q581" s="50">
        <v>0.12</v>
      </c>
      <c r="R581" s="50">
        <v>0</v>
      </c>
      <c r="S581" s="49">
        <v>0</v>
      </c>
      <c r="T581" s="46"/>
      <c r="U581" s="46">
        <v>50</v>
      </c>
      <c r="V581" s="51"/>
      <c r="W581" s="62"/>
      <c r="X581" s="62"/>
      <c r="Y581" s="23" t="str">
        <f t="shared" si="66"/>
        <v/>
      </c>
      <c r="Z581" s="23">
        <f t="shared" si="67"/>
        <v>5.65</v>
      </c>
      <c r="AA581" s="19">
        <f t="shared" si="68"/>
        <v>1</v>
      </c>
      <c r="AB581" s="19">
        <f t="shared" si="69"/>
        <v>0</v>
      </c>
      <c r="AC581" s="19">
        <f t="shared" si="70"/>
        <v>1</v>
      </c>
      <c r="AD581" s="23" t="str">
        <f t="shared" si="71"/>
        <v/>
      </c>
      <c r="AE581" s="23" t="str">
        <f t="shared" si="72"/>
        <v/>
      </c>
    </row>
    <row r="582" spans="2:31" x14ac:dyDescent="0.25">
      <c r="B582" s="18">
        <f t="shared" si="73"/>
        <v>560</v>
      </c>
      <c r="C582" s="25">
        <v>6000000002753</v>
      </c>
      <c r="D582" s="19"/>
      <c r="E582" s="19"/>
      <c r="F582" s="20"/>
      <c r="G582" s="20" t="s">
        <v>660</v>
      </c>
      <c r="H582" s="21">
        <v>1</v>
      </c>
      <c r="I582" s="21" t="s">
        <v>995</v>
      </c>
      <c r="J582" s="46" t="s">
        <v>1137</v>
      </c>
      <c r="K582" s="46"/>
      <c r="L582" s="47">
        <v>0</v>
      </c>
      <c r="M582" s="48"/>
      <c r="N582" s="97">
        <v>5.07</v>
      </c>
      <c r="O582" s="49">
        <v>9.2499999999999999E-2</v>
      </c>
      <c r="P582" s="50">
        <v>0</v>
      </c>
      <c r="Q582" s="50">
        <v>0.12</v>
      </c>
      <c r="R582" s="50">
        <v>0</v>
      </c>
      <c r="S582" s="49">
        <v>0</v>
      </c>
      <c r="T582" s="46"/>
      <c r="U582" s="46">
        <v>50</v>
      </c>
      <c r="V582" s="51"/>
      <c r="W582" s="62"/>
      <c r="X582" s="62"/>
      <c r="Y582" s="23" t="str">
        <f t="shared" si="66"/>
        <v/>
      </c>
      <c r="Z582" s="23">
        <f t="shared" si="67"/>
        <v>5.07</v>
      </c>
      <c r="AA582" s="19">
        <f t="shared" si="68"/>
        <v>1</v>
      </c>
      <c r="AB582" s="19">
        <f t="shared" si="69"/>
        <v>0</v>
      </c>
      <c r="AC582" s="19">
        <f t="shared" si="70"/>
        <v>1</v>
      </c>
      <c r="AD582" s="23" t="str">
        <f t="shared" si="71"/>
        <v/>
      </c>
      <c r="AE582" s="23" t="str">
        <f t="shared" si="72"/>
        <v/>
      </c>
    </row>
    <row r="583" spans="2:31" x14ac:dyDescent="0.25">
      <c r="B583" s="18">
        <f t="shared" si="73"/>
        <v>561</v>
      </c>
      <c r="C583" s="25">
        <v>6000000002683</v>
      </c>
      <c r="D583" s="19"/>
      <c r="E583" s="19"/>
      <c r="F583" s="20"/>
      <c r="G583" s="20" t="s">
        <v>661</v>
      </c>
      <c r="H583" s="21">
        <v>1</v>
      </c>
      <c r="I583" s="21" t="s">
        <v>995</v>
      </c>
      <c r="J583" s="46" t="s">
        <v>1137</v>
      </c>
      <c r="K583" s="46"/>
      <c r="L583" s="47" t="s">
        <v>1238</v>
      </c>
      <c r="M583" s="48"/>
      <c r="N583" s="97">
        <v>5.65</v>
      </c>
      <c r="O583" s="49">
        <v>9.2499999999999999E-2</v>
      </c>
      <c r="P583" s="50">
        <v>0</v>
      </c>
      <c r="Q583" s="50">
        <v>0.12</v>
      </c>
      <c r="R583" s="50">
        <v>0</v>
      </c>
      <c r="S583" s="49">
        <v>0</v>
      </c>
      <c r="T583" s="46"/>
      <c r="U583" s="46">
        <v>50</v>
      </c>
      <c r="V583" s="51"/>
      <c r="W583" s="62"/>
      <c r="X583" s="62"/>
      <c r="Y583" s="23" t="str">
        <f t="shared" si="66"/>
        <v/>
      </c>
      <c r="Z583" s="23">
        <f t="shared" si="67"/>
        <v>5.65</v>
      </c>
      <c r="AA583" s="19">
        <f t="shared" si="68"/>
        <v>1</v>
      </c>
      <c r="AB583" s="19">
        <f t="shared" si="69"/>
        <v>0</v>
      </c>
      <c r="AC583" s="19">
        <f t="shared" si="70"/>
        <v>1</v>
      </c>
      <c r="AD583" s="23" t="str">
        <f t="shared" si="71"/>
        <v/>
      </c>
      <c r="AE583" s="23" t="str">
        <f t="shared" si="72"/>
        <v/>
      </c>
    </row>
    <row r="584" spans="2:31" x14ac:dyDescent="0.25">
      <c r="B584" s="18">
        <f t="shared" si="73"/>
        <v>562</v>
      </c>
      <c r="C584" s="25">
        <v>5500000001755</v>
      </c>
      <c r="D584" s="19"/>
      <c r="E584" s="19"/>
      <c r="F584" s="20"/>
      <c r="G584" s="20" t="s">
        <v>662</v>
      </c>
      <c r="H584" s="21">
        <v>1</v>
      </c>
      <c r="I584" s="21" t="s">
        <v>995</v>
      </c>
      <c r="J584" s="46" t="s">
        <v>1137</v>
      </c>
      <c r="K584" s="46"/>
      <c r="L584" s="47">
        <v>0</v>
      </c>
      <c r="M584" s="48"/>
      <c r="N584" s="97">
        <v>5.55</v>
      </c>
      <c r="O584" s="49">
        <v>9.2499999999999999E-2</v>
      </c>
      <c r="P584" s="50">
        <v>0</v>
      </c>
      <c r="Q584" s="50">
        <v>0.12</v>
      </c>
      <c r="R584" s="50">
        <v>0</v>
      </c>
      <c r="S584" s="49">
        <v>0</v>
      </c>
      <c r="T584" s="46"/>
      <c r="U584" s="46">
        <v>50</v>
      </c>
      <c r="V584" s="51"/>
      <c r="W584" s="62"/>
      <c r="X584" s="62"/>
      <c r="Y584" s="23" t="str">
        <f t="shared" si="66"/>
        <v/>
      </c>
      <c r="Z584" s="23">
        <f t="shared" si="67"/>
        <v>5.55</v>
      </c>
      <c r="AA584" s="19">
        <f t="shared" si="68"/>
        <v>1</v>
      </c>
      <c r="AB584" s="19">
        <f t="shared" si="69"/>
        <v>0</v>
      </c>
      <c r="AC584" s="19">
        <f t="shared" si="70"/>
        <v>1</v>
      </c>
      <c r="AD584" s="23" t="str">
        <f t="shared" si="71"/>
        <v/>
      </c>
      <c r="AE584" s="23" t="str">
        <f t="shared" si="72"/>
        <v/>
      </c>
    </row>
    <row r="585" spans="2:31" x14ac:dyDescent="0.25">
      <c r="B585" s="18">
        <f t="shared" si="73"/>
        <v>563</v>
      </c>
      <c r="C585" s="25">
        <v>5500000001756</v>
      </c>
      <c r="D585" s="19"/>
      <c r="E585" s="19"/>
      <c r="F585" s="20"/>
      <c r="G585" s="20" t="s">
        <v>663</v>
      </c>
      <c r="H585" s="21">
        <v>1</v>
      </c>
      <c r="I585" s="21" t="s">
        <v>995</v>
      </c>
      <c r="J585" s="46" t="s">
        <v>1137</v>
      </c>
      <c r="K585" s="46"/>
      <c r="L585" s="47">
        <v>0</v>
      </c>
      <c r="M585" s="48"/>
      <c r="N585" s="97">
        <v>6.5</v>
      </c>
      <c r="O585" s="49">
        <v>9.2499999999999999E-2</v>
      </c>
      <c r="P585" s="50">
        <v>0</v>
      </c>
      <c r="Q585" s="50">
        <v>0.12</v>
      </c>
      <c r="R585" s="50">
        <v>0</v>
      </c>
      <c r="S585" s="49">
        <v>0</v>
      </c>
      <c r="T585" s="46"/>
      <c r="U585" s="46">
        <v>50</v>
      </c>
      <c r="V585" s="51"/>
      <c r="W585" s="62"/>
      <c r="X585" s="62"/>
      <c r="Y585" s="23" t="str">
        <f t="shared" si="66"/>
        <v/>
      </c>
      <c r="Z585" s="23">
        <f t="shared" si="67"/>
        <v>6.5</v>
      </c>
      <c r="AA585" s="19">
        <f t="shared" si="68"/>
        <v>1</v>
      </c>
      <c r="AB585" s="19">
        <f t="shared" si="69"/>
        <v>0</v>
      </c>
      <c r="AC585" s="19">
        <f t="shared" si="70"/>
        <v>1</v>
      </c>
      <c r="AD585" s="23" t="str">
        <f t="shared" si="71"/>
        <v/>
      </c>
      <c r="AE585" s="23" t="str">
        <f t="shared" si="72"/>
        <v/>
      </c>
    </row>
    <row r="586" spans="2:31" x14ac:dyDescent="0.25">
      <c r="B586" s="18">
        <f t="shared" si="73"/>
        <v>564</v>
      </c>
      <c r="C586" s="25">
        <v>5500000001938</v>
      </c>
      <c r="D586" s="19"/>
      <c r="E586" s="19"/>
      <c r="F586" s="20"/>
      <c r="G586" s="20" t="s">
        <v>664</v>
      </c>
      <c r="H586" s="21">
        <v>1</v>
      </c>
      <c r="I586" s="21" t="s">
        <v>995</v>
      </c>
      <c r="J586" s="46" t="s">
        <v>1137</v>
      </c>
      <c r="K586" s="46"/>
      <c r="L586" s="47">
        <v>0</v>
      </c>
      <c r="M586" s="48"/>
      <c r="N586" s="97">
        <v>5.22</v>
      </c>
      <c r="O586" s="49">
        <v>9.2499999999999999E-2</v>
      </c>
      <c r="P586" s="50">
        <v>0</v>
      </c>
      <c r="Q586" s="50">
        <v>0.12</v>
      </c>
      <c r="R586" s="50">
        <v>0</v>
      </c>
      <c r="S586" s="49">
        <v>0</v>
      </c>
      <c r="T586" s="46"/>
      <c r="U586" s="46">
        <v>50</v>
      </c>
      <c r="V586" s="51"/>
      <c r="W586" s="62"/>
      <c r="X586" s="62"/>
      <c r="Y586" s="23" t="str">
        <f t="shared" si="66"/>
        <v/>
      </c>
      <c r="Z586" s="23">
        <f t="shared" si="67"/>
        <v>5.22</v>
      </c>
      <c r="AA586" s="19">
        <f t="shared" si="68"/>
        <v>1</v>
      </c>
      <c r="AB586" s="19">
        <f t="shared" si="69"/>
        <v>0</v>
      </c>
      <c r="AC586" s="19">
        <f t="shared" si="70"/>
        <v>1</v>
      </c>
      <c r="AD586" s="23" t="str">
        <f t="shared" si="71"/>
        <v/>
      </c>
      <c r="AE586" s="23" t="str">
        <f t="shared" si="72"/>
        <v/>
      </c>
    </row>
    <row r="587" spans="2:31" x14ac:dyDescent="0.25">
      <c r="B587" s="18">
        <f t="shared" si="73"/>
        <v>565</v>
      </c>
      <c r="C587" s="25">
        <v>5500000002080</v>
      </c>
      <c r="D587" s="19"/>
      <c r="E587" s="19"/>
      <c r="F587" s="20"/>
      <c r="G587" s="20" t="s">
        <v>665</v>
      </c>
      <c r="H587" s="21">
        <v>1</v>
      </c>
      <c r="I587" s="21" t="s">
        <v>995</v>
      </c>
      <c r="J587" s="46" t="s">
        <v>1073</v>
      </c>
      <c r="K587" s="46" t="s">
        <v>85</v>
      </c>
      <c r="L587" s="47" t="s">
        <v>1225</v>
      </c>
      <c r="M587" s="48"/>
      <c r="N587" s="97"/>
      <c r="O587" s="49"/>
      <c r="P587" s="50"/>
      <c r="Q587" s="50"/>
      <c r="R587" s="50"/>
      <c r="S587" s="49"/>
      <c r="T587" s="46"/>
      <c r="U587" s="46">
        <v>0</v>
      </c>
      <c r="V587" s="51"/>
      <c r="W587" s="62"/>
      <c r="X587" s="62"/>
      <c r="Y587" s="23" t="str">
        <f t="shared" si="66"/>
        <v/>
      </c>
      <c r="Z587" s="23" t="str">
        <f t="shared" si="67"/>
        <v/>
      </c>
      <c r="AA587" s="19">
        <f t="shared" si="68"/>
        <v>0</v>
      </c>
      <c r="AB587" s="19">
        <f t="shared" si="69"/>
        <v>0</v>
      </c>
      <c r="AC587" s="19">
        <f t="shared" si="70"/>
        <v>0</v>
      </c>
      <c r="AD587" s="23" t="str">
        <f t="shared" si="71"/>
        <v/>
      </c>
      <c r="AE587" s="23" t="str">
        <f t="shared" si="72"/>
        <v/>
      </c>
    </row>
    <row r="588" spans="2:31" x14ac:dyDescent="0.25">
      <c r="B588" s="18">
        <f t="shared" si="73"/>
        <v>566</v>
      </c>
      <c r="C588" s="25">
        <v>6000000002703</v>
      </c>
      <c r="D588" s="19"/>
      <c r="E588" s="19"/>
      <c r="F588" s="20"/>
      <c r="G588" s="20" t="s">
        <v>666</v>
      </c>
      <c r="H588" s="21">
        <v>1</v>
      </c>
      <c r="I588" s="21" t="s">
        <v>995</v>
      </c>
      <c r="J588" s="46" t="s">
        <v>1137</v>
      </c>
      <c r="K588" s="46"/>
      <c r="L588" s="47">
        <v>0</v>
      </c>
      <c r="M588" s="48"/>
      <c r="N588" s="97">
        <v>7.06</v>
      </c>
      <c r="O588" s="49">
        <v>9.2499999999999999E-2</v>
      </c>
      <c r="P588" s="50">
        <v>0</v>
      </c>
      <c r="Q588" s="50">
        <v>0.12</v>
      </c>
      <c r="R588" s="50">
        <v>0</v>
      </c>
      <c r="S588" s="49">
        <v>0</v>
      </c>
      <c r="T588" s="46"/>
      <c r="U588" s="46">
        <v>35</v>
      </c>
      <c r="V588" s="51"/>
      <c r="W588" s="62"/>
      <c r="X588" s="62"/>
      <c r="Y588" s="23" t="str">
        <f t="shared" si="66"/>
        <v/>
      </c>
      <c r="Z588" s="23">
        <f t="shared" si="67"/>
        <v>7.06</v>
      </c>
      <c r="AA588" s="19">
        <f t="shared" si="68"/>
        <v>1</v>
      </c>
      <c r="AB588" s="19">
        <f t="shared" si="69"/>
        <v>0</v>
      </c>
      <c r="AC588" s="19">
        <f t="shared" si="70"/>
        <v>1</v>
      </c>
      <c r="AD588" s="23" t="str">
        <f t="shared" si="71"/>
        <v/>
      </c>
      <c r="AE588" s="23" t="str">
        <f t="shared" si="72"/>
        <v/>
      </c>
    </row>
    <row r="589" spans="2:31" x14ac:dyDescent="0.25">
      <c r="B589" s="18">
        <f t="shared" si="73"/>
        <v>567</v>
      </c>
      <c r="C589" s="25">
        <v>5500000000602</v>
      </c>
      <c r="D589" s="19"/>
      <c r="E589" s="19"/>
      <c r="F589" s="20"/>
      <c r="G589" s="20" t="s">
        <v>667</v>
      </c>
      <c r="H589" s="21">
        <v>9</v>
      </c>
      <c r="I589" s="21" t="s">
        <v>995</v>
      </c>
      <c r="J589" s="46" t="s">
        <v>1137</v>
      </c>
      <c r="K589" s="46"/>
      <c r="L589" s="47">
        <v>0</v>
      </c>
      <c r="M589" s="48"/>
      <c r="N589" s="97">
        <v>7.06</v>
      </c>
      <c r="O589" s="49">
        <v>9.2499999999999999E-2</v>
      </c>
      <c r="P589" s="50">
        <v>0</v>
      </c>
      <c r="Q589" s="50">
        <v>0.12</v>
      </c>
      <c r="R589" s="50">
        <v>0</v>
      </c>
      <c r="S589" s="49">
        <v>0</v>
      </c>
      <c r="T589" s="46"/>
      <c r="U589" s="46">
        <v>35</v>
      </c>
      <c r="V589" s="51"/>
      <c r="W589" s="62"/>
      <c r="X589" s="62"/>
      <c r="Y589" s="23" t="str">
        <f t="shared" si="66"/>
        <v/>
      </c>
      <c r="Z589" s="23">
        <f t="shared" si="67"/>
        <v>63.54</v>
      </c>
      <c r="AA589" s="19">
        <f t="shared" si="68"/>
        <v>1</v>
      </c>
      <c r="AB589" s="19">
        <f t="shared" si="69"/>
        <v>0</v>
      </c>
      <c r="AC589" s="19">
        <f t="shared" si="70"/>
        <v>1</v>
      </c>
      <c r="AD589" s="23" t="str">
        <f t="shared" si="71"/>
        <v/>
      </c>
      <c r="AE589" s="23" t="str">
        <f t="shared" si="72"/>
        <v/>
      </c>
    </row>
    <row r="590" spans="2:31" x14ac:dyDescent="0.25">
      <c r="B590" s="18">
        <f t="shared" si="73"/>
        <v>568</v>
      </c>
      <c r="C590" s="25">
        <v>5500000001004</v>
      </c>
      <c r="D590" s="19"/>
      <c r="E590" s="19"/>
      <c r="F590" s="20"/>
      <c r="G590" s="20" t="s">
        <v>668</v>
      </c>
      <c r="H590" s="21">
        <v>1</v>
      </c>
      <c r="I590" s="21" t="s">
        <v>995</v>
      </c>
      <c r="J590" s="46" t="s">
        <v>1137</v>
      </c>
      <c r="K590" s="46"/>
      <c r="L590" s="47">
        <v>0</v>
      </c>
      <c r="M590" s="48"/>
      <c r="N590" s="97">
        <v>14.05</v>
      </c>
      <c r="O590" s="49">
        <v>9.2499999999999999E-2</v>
      </c>
      <c r="P590" s="50">
        <v>0</v>
      </c>
      <c r="Q590" s="50">
        <v>0.12</v>
      </c>
      <c r="R590" s="50">
        <v>0</v>
      </c>
      <c r="S590" s="49">
        <v>0</v>
      </c>
      <c r="T590" s="46"/>
      <c r="U590" s="46">
        <v>45</v>
      </c>
      <c r="V590" s="51"/>
      <c r="W590" s="62"/>
      <c r="X590" s="62"/>
      <c r="Y590" s="23" t="str">
        <f t="shared" si="66"/>
        <v/>
      </c>
      <c r="Z590" s="23">
        <f t="shared" si="67"/>
        <v>14.05</v>
      </c>
      <c r="AA590" s="19">
        <f t="shared" si="68"/>
        <v>1</v>
      </c>
      <c r="AB590" s="19">
        <f t="shared" si="69"/>
        <v>0</v>
      </c>
      <c r="AC590" s="19">
        <f t="shared" si="70"/>
        <v>1</v>
      </c>
      <c r="AD590" s="23" t="str">
        <f t="shared" si="71"/>
        <v/>
      </c>
      <c r="AE590" s="23" t="str">
        <f t="shared" si="72"/>
        <v/>
      </c>
    </row>
    <row r="591" spans="2:31" x14ac:dyDescent="0.25">
      <c r="B591" s="18">
        <f t="shared" si="73"/>
        <v>569</v>
      </c>
      <c r="C591" s="25">
        <v>5500000001937</v>
      </c>
      <c r="D591" s="19"/>
      <c r="E591" s="19"/>
      <c r="F591" s="20"/>
      <c r="G591" s="20" t="s">
        <v>669</v>
      </c>
      <c r="H591" s="21">
        <v>1</v>
      </c>
      <c r="I591" s="21" t="s">
        <v>995</v>
      </c>
      <c r="J591" s="46" t="s">
        <v>1137</v>
      </c>
      <c r="K591" s="46"/>
      <c r="L591" s="47">
        <v>0</v>
      </c>
      <c r="M591" s="48"/>
      <c r="N591" s="97">
        <v>4.91</v>
      </c>
      <c r="O591" s="49">
        <v>9.2499999999999999E-2</v>
      </c>
      <c r="P591" s="50">
        <v>0</v>
      </c>
      <c r="Q591" s="50">
        <v>0.12</v>
      </c>
      <c r="R591" s="50">
        <v>0</v>
      </c>
      <c r="S591" s="49">
        <v>0</v>
      </c>
      <c r="T591" s="46"/>
      <c r="U591" s="46">
        <v>50</v>
      </c>
      <c r="V591" s="51"/>
      <c r="W591" s="62"/>
      <c r="X591" s="62"/>
      <c r="Y591" s="23" t="str">
        <f t="shared" si="66"/>
        <v/>
      </c>
      <c r="Z591" s="23">
        <f t="shared" si="67"/>
        <v>4.91</v>
      </c>
      <c r="AA591" s="19">
        <f t="shared" si="68"/>
        <v>1</v>
      </c>
      <c r="AB591" s="19">
        <f t="shared" si="69"/>
        <v>0</v>
      </c>
      <c r="AC591" s="19">
        <f t="shared" si="70"/>
        <v>1</v>
      </c>
      <c r="AD591" s="23" t="str">
        <f t="shared" si="71"/>
        <v/>
      </c>
      <c r="AE591" s="23" t="str">
        <f t="shared" si="72"/>
        <v/>
      </c>
    </row>
    <row r="592" spans="2:31" x14ac:dyDescent="0.25">
      <c r="B592" s="18">
        <f t="shared" si="73"/>
        <v>570</v>
      </c>
      <c r="C592" s="25">
        <v>5500000001936</v>
      </c>
      <c r="D592" s="19"/>
      <c r="E592" s="19"/>
      <c r="F592" s="20"/>
      <c r="G592" s="20" t="s">
        <v>670</v>
      </c>
      <c r="H592" s="21">
        <v>1</v>
      </c>
      <c r="I592" s="21" t="s">
        <v>995</v>
      </c>
      <c r="J592" s="46" t="s">
        <v>1137</v>
      </c>
      <c r="K592" s="46"/>
      <c r="L592" s="47">
        <v>0</v>
      </c>
      <c r="M592" s="48"/>
      <c r="N592" s="97">
        <v>7.39</v>
      </c>
      <c r="O592" s="49">
        <v>9.2499999999999999E-2</v>
      </c>
      <c r="P592" s="50">
        <v>0</v>
      </c>
      <c r="Q592" s="50">
        <v>0.12</v>
      </c>
      <c r="R592" s="50">
        <v>0</v>
      </c>
      <c r="S592" s="49">
        <v>0</v>
      </c>
      <c r="T592" s="46"/>
      <c r="U592" s="46">
        <v>50</v>
      </c>
      <c r="V592" s="51"/>
      <c r="W592" s="62"/>
      <c r="X592" s="62"/>
      <c r="Y592" s="23" t="str">
        <f t="shared" si="66"/>
        <v/>
      </c>
      <c r="Z592" s="23">
        <f t="shared" si="67"/>
        <v>7.39</v>
      </c>
      <c r="AA592" s="19">
        <f t="shared" si="68"/>
        <v>1</v>
      </c>
      <c r="AB592" s="19">
        <f t="shared" si="69"/>
        <v>0</v>
      </c>
      <c r="AC592" s="19">
        <f t="shared" si="70"/>
        <v>1</v>
      </c>
      <c r="AD592" s="23" t="str">
        <f t="shared" si="71"/>
        <v/>
      </c>
      <c r="AE592" s="23" t="str">
        <f t="shared" si="72"/>
        <v/>
      </c>
    </row>
    <row r="593" spans="2:31" x14ac:dyDescent="0.25">
      <c r="B593" s="18">
        <f t="shared" si="73"/>
        <v>571</v>
      </c>
      <c r="C593" s="25">
        <v>5500000002225</v>
      </c>
      <c r="D593" s="19"/>
      <c r="E593" s="19"/>
      <c r="F593" s="20"/>
      <c r="G593" s="20" t="s">
        <v>1032</v>
      </c>
      <c r="H593" s="21">
        <v>1</v>
      </c>
      <c r="I593" s="21" t="s">
        <v>995</v>
      </c>
      <c r="J593" s="46" t="s">
        <v>1136</v>
      </c>
      <c r="K593" s="46"/>
      <c r="L593" s="47">
        <v>0</v>
      </c>
      <c r="M593" s="48"/>
      <c r="N593" s="97">
        <v>1335.32</v>
      </c>
      <c r="O593" s="49">
        <v>9.2499999999999999E-2</v>
      </c>
      <c r="P593" s="50">
        <v>0</v>
      </c>
      <c r="Q593" s="50">
        <v>0.12</v>
      </c>
      <c r="R593" s="50">
        <v>0</v>
      </c>
      <c r="S593" s="49">
        <v>0</v>
      </c>
      <c r="T593" s="46"/>
      <c r="U593" s="46">
        <v>55</v>
      </c>
      <c r="V593" s="51"/>
      <c r="W593" s="62"/>
      <c r="X593" s="62"/>
      <c r="Y593" s="23" t="str">
        <f t="shared" si="66"/>
        <v/>
      </c>
      <c r="Z593" s="23">
        <f t="shared" si="67"/>
        <v>1335.32</v>
      </c>
      <c r="AA593" s="19">
        <f t="shared" si="68"/>
        <v>1</v>
      </c>
      <c r="AB593" s="19">
        <f t="shared" si="69"/>
        <v>0</v>
      </c>
      <c r="AC593" s="19">
        <f t="shared" si="70"/>
        <v>1</v>
      </c>
      <c r="AD593" s="23" t="str">
        <f t="shared" si="71"/>
        <v/>
      </c>
      <c r="AE593" s="23" t="str">
        <f t="shared" si="72"/>
        <v/>
      </c>
    </row>
    <row r="594" spans="2:31" x14ac:dyDescent="0.25">
      <c r="B594" s="18">
        <f t="shared" si="73"/>
        <v>572</v>
      </c>
      <c r="C594" s="25">
        <v>5500000002229</v>
      </c>
      <c r="D594" s="19"/>
      <c r="E594" s="19"/>
      <c r="F594" s="20"/>
      <c r="G594" s="20" t="s">
        <v>1033</v>
      </c>
      <c r="H594" s="21">
        <v>3</v>
      </c>
      <c r="I594" s="21" t="s">
        <v>995</v>
      </c>
      <c r="J594" s="46" t="s">
        <v>1073</v>
      </c>
      <c r="K594" s="46" t="s">
        <v>85</v>
      </c>
      <c r="L594" s="47" t="s">
        <v>1225</v>
      </c>
      <c r="M594" s="48"/>
      <c r="N594" s="97"/>
      <c r="O594" s="49"/>
      <c r="P594" s="50"/>
      <c r="Q594" s="50"/>
      <c r="R594" s="50"/>
      <c r="S594" s="49"/>
      <c r="T594" s="46"/>
      <c r="U594" s="46">
        <v>0</v>
      </c>
      <c r="V594" s="51"/>
      <c r="W594" s="62"/>
      <c r="X594" s="62"/>
      <c r="Y594" s="23" t="str">
        <f t="shared" si="66"/>
        <v/>
      </c>
      <c r="Z594" s="23" t="str">
        <f t="shared" si="67"/>
        <v/>
      </c>
      <c r="AA594" s="19">
        <f t="shared" si="68"/>
        <v>0</v>
      </c>
      <c r="AB594" s="19">
        <f t="shared" si="69"/>
        <v>0</v>
      </c>
      <c r="AC594" s="19">
        <f t="shared" si="70"/>
        <v>0</v>
      </c>
      <c r="AD594" s="23" t="str">
        <f t="shared" si="71"/>
        <v/>
      </c>
      <c r="AE594" s="23" t="str">
        <f t="shared" si="72"/>
        <v/>
      </c>
    </row>
    <row r="595" spans="2:31" x14ac:dyDescent="0.25">
      <c r="B595" s="18">
        <f t="shared" si="73"/>
        <v>573</v>
      </c>
      <c r="C595" s="25">
        <v>5500000000731</v>
      </c>
      <c r="D595" s="19"/>
      <c r="E595" s="19"/>
      <c r="F595" s="20"/>
      <c r="G595" s="20" t="s">
        <v>671</v>
      </c>
      <c r="H595" s="21">
        <v>1</v>
      </c>
      <c r="I595" s="21" t="s">
        <v>995</v>
      </c>
      <c r="J595" s="46" t="s">
        <v>1136</v>
      </c>
      <c r="K595" s="46"/>
      <c r="L595" s="47">
        <v>0</v>
      </c>
      <c r="M595" s="48"/>
      <c r="N595" s="97">
        <v>86.27</v>
      </c>
      <c r="O595" s="49">
        <v>9.2499999999999999E-2</v>
      </c>
      <c r="P595" s="50">
        <v>0</v>
      </c>
      <c r="Q595" s="50">
        <v>0.12</v>
      </c>
      <c r="R595" s="50">
        <v>0</v>
      </c>
      <c r="S595" s="49">
        <v>0</v>
      </c>
      <c r="T595" s="46"/>
      <c r="U595" s="46">
        <v>50</v>
      </c>
      <c r="V595" s="51"/>
      <c r="W595" s="62"/>
      <c r="X595" s="62"/>
      <c r="Y595" s="23" t="str">
        <f t="shared" si="66"/>
        <v/>
      </c>
      <c r="Z595" s="23">
        <f t="shared" si="67"/>
        <v>86.27</v>
      </c>
      <c r="AA595" s="19">
        <f t="shared" si="68"/>
        <v>1</v>
      </c>
      <c r="AB595" s="19">
        <f t="shared" si="69"/>
        <v>0</v>
      </c>
      <c r="AC595" s="19">
        <f t="shared" si="70"/>
        <v>1</v>
      </c>
      <c r="AD595" s="23" t="str">
        <f t="shared" si="71"/>
        <v/>
      </c>
      <c r="AE595" s="23" t="str">
        <f t="shared" si="72"/>
        <v/>
      </c>
    </row>
    <row r="596" spans="2:31" x14ac:dyDescent="0.25">
      <c r="B596" s="18">
        <f t="shared" si="73"/>
        <v>574</v>
      </c>
      <c r="C596" s="25">
        <v>5500000000733</v>
      </c>
      <c r="D596" s="19"/>
      <c r="E596" s="19"/>
      <c r="F596" s="20"/>
      <c r="G596" s="20" t="s">
        <v>672</v>
      </c>
      <c r="H596" s="21">
        <v>1</v>
      </c>
      <c r="I596" s="21" t="s">
        <v>995</v>
      </c>
      <c r="J596" s="46" t="s">
        <v>1136</v>
      </c>
      <c r="K596" s="46"/>
      <c r="L596" s="47">
        <v>0</v>
      </c>
      <c r="M596" s="48"/>
      <c r="N596" s="97">
        <v>124.68</v>
      </c>
      <c r="O596" s="49">
        <v>9.2499999999999999E-2</v>
      </c>
      <c r="P596" s="50">
        <v>0</v>
      </c>
      <c r="Q596" s="50">
        <v>0.12</v>
      </c>
      <c r="R596" s="50">
        <v>0</v>
      </c>
      <c r="S596" s="49">
        <v>0</v>
      </c>
      <c r="T596" s="46"/>
      <c r="U596" s="46">
        <v>50</v>
      </c>
      <c r="V596" s="51"/>
      <c r="W596" s="62"/>
      <c r="X596" s="62"/>
      <c r="Y596" s="23" t="str">
        <f t="shared" si="66"/>
        <v/>
      </c>
      <c r="Z596" s="23">
        <f t="shared" si="67"/>
        <v>124.68</v>
      </c>
      <c r="AA596" s="19">
        <f t="shared" si="68"/>
        <v>1</v>
      </c>
      <c r="AB596" s="19">
        <f t="shared" si="69"/>
        <v>0</v>
      </c>
      <c r="AC596" s="19">
        <f t="shared" si="70"/>
        <v>1</v>
      </c>
      <c r="AD596" s="23" t="str">
        <f t="shared" si="71"/>
        <v/>
      </c>
      <c r="AE596" s="23" t="str">
        <f t="shared" si="72"/>
        <v/>
      </c>
    </row>
    <row r="597" spans="2:31" x14ac:dyDescent="0.25">
      <c r="B597" s="18">
        <f t="shared" si="73"/>
        <v>575</v>
      </c>
      <c r="C597" s="25">
        <v>5500000000490</v>
      </c>
      <c r="D597" s="19"/>
      <c r="E597" s="19"/>
      <c r="F597" s="20"/>
      <c r="G597" s="20" t="s">
        <v>673</v>
      </c>
      <c r="H597" s="21">
        <v>12</v>
      </c>
      <c r="I597" s="21" t="s">
        <v>995</v>
      </c>
      <c r="J597" s="46" t="s">
        <v>1136</v>
      </c>
      <c r="K597" s="46"/>
      <c r="L597" s="47">
        <v>0</v>
      </c>
      <c r="M597" s="48"/>
      <c r="N597" s="97">
        <v>74.680000000000007</v>
      </c>
      <c r="O597" s="49">
        <v>9.2499999999999999E-2</v>
      </c>
      <c r="P597" s="50">
        <v>0</v>
      </c>
      <c r="Q597" s="50">
        <v>0.12</v>
      </c>
      <c r="R597" s="50">
        <v>0</v>
      </c>
      <c r="S597" s="49">
        <v>0</v>
      </c>
      <c r="T597" s="46"/>
      <c r="U597" s="46">
        <v>50</v>
      </c>
      <c r="V597" s="51"/>
      <c r="W597" s="62"/>
      <c r="X597" s="62"/>
      <c r="Y597" s="23" t="str">
        <f t="shared" si="66"/>
        <v/>
      </c>
      <c r="Z597" s="23">
        <f t="shared" si="67"/>
        <v>896.16000000000008</v>
      </c>
      <c r="AA597" s="19">
        <f t="shared" si="68"/>
        <v>1</v>
      </c>
      <c r="AB597" s="19">
        <f t="shared" si="69"/>
        <v>0</v>
      </c>
      <c r="AC597" s="19">
        <f t="shared" si="70"/>
        <v>1</v>
      </c>
      <c r="AD597" s="23" t="str">
        <f t="shared" si="71"/>
        <v/>
      </c>
      <c r="AE597" s="23" t="str">
        <f t="shared" si="72"/>
        <v/>
      </c>
    </row>
    <row r="598" spans="2:31" x14ac:dyDescent="0.25">
      <c r="B598" s="18">
        <f t="shared" si="73"/>
        <v>576</v>
      </c>
      <c r="C598" s="25">
        <v>5500000000491</v>
      </c>
      <c r="D598" s="19"/>
      <c r="E598" s="19"/>
      <c r="F598" s="20"/>
      <c r="G598" s="20" t="s">
        <v>674</v>
      </c>
      <c r="H598" s="21">
        <v>12</v>
      </c>
      <c r="I598" s="21" t="s">
        <v>995</v>
      </c>
      <c r="J598" s="46" t="s">
        <v>1136</v>
      </c>
      <c r="K598" s="46"/>
      <c r="L598" s="47">
        <v>0</v>
      </c>
      <c r="M598" s="48"/>
      <c r="N598" s="97">
        <v>78.22</v>
      </c>
      <c r="O598" s="49">
        <v>9.2499999999999999E-2</v>
      </c>
      <c r="P598" s="50">
        <v>0</v>
      </c>
      <c r="Q598" s="50">
        <v>0.12</v>
      </c>
      <c r="R598" s="50">
        <v>0</v>
      </c>
      <c r="S598" s="49">
        <v>0</v>
      </c>
      <c r="T598" s="46"/>
      <c r="U598" s="46">
        <v>50</v>
      </c>
      <c r="V598" s="51"/>
      <c r="W598" s="62"/>
      <c r="X598" s="62"/>
      <c r="Y598" s="23" t="str">
        <f t="shared" si="66"/>
        <v/>
      </c>
      <c r="Z598" s="23">
        <f t="shared" si="67"/>
        <v>938.64</v>
      </c>
      <c r="AA598" s="19">
        <f t="shared" si="68"/>
        <v>1</v>
      </c>
      <c r="AB598" s="19">
        <f t="shared" si="69"/>
        <v>0</v>
      </c>
      <c r="AC598" s="19">
        <f t="shared" si="70"/>
        <v>1</v>
      </c>
      <c r="AD598" s="23" t="str">
        <f t="shared" si="71"/>
        <v/>
      </c>
      <c r="AE598" s="23" t="str">
        <f t="shared" si="72"/>
        <v/>
      </c>
    </row>
    <row r="599" spans="2:31" x14ac:dyDescent="0.25">
      <c r="B599" s="18">
        <f t="shared" si="73"/>
        <v>577</v>
      </c>
      <c r="C599" s="25">
        <v>5500000000492</v>
      </c>
      <c r="D599" s="19"/>
      <c r="E599" s="19"/>
      <c r="F599" s="20"/>
      <c r="G599" s="20" t="s">
        <v>675</v>
      </c>
      <c r="H599" s="21">
        <v>12</v>
      </c>
      <c r="I599" s="21" t="s">
        <v>995</v>
      </c>
      <c r="J599" s="46" t="s">
        <v>1136</v>
      </c>
      <c r="K599" s="46"/>
      <c r="L599" s="47">
        <v>0</v>
      </c>
      <c r="M599" s="48"/>
      <c r="N599" s="97">
        <v>80.58</v>
      </c>
      <c r="O599" s="49">
        <v>9.2499999999999999E-2</v>
      </c>
      <c r="P599" s="50">
        <v>0</v>
      </c>
      <c r="Q599" s="50">
        <v>0.12</v>
      </c>
      <c r="R599" s="50">
        <v>0</v>
      </c>
      <c r="S599" s="49">
        <v>0</v>
      </c>
      <c r="T599" s="46"/>
      <c r="U599" s="46">
        <v>50</v>
      </c>
      <c r="V599" s="51"/>
      <c r="W599" s="62"/>
      <c r="X599" s="62"/>
      <c r="Y599" s="23" t="str">
        <f t="shared" ref="Y599:Y662" si="74">IF(M599&lt;&gt;"",$H599*M599,"")</f>
        <v/>
      </c>
      <c r="Z599" s="23">
        <f t="shared" ref="Z599:Z662" si="75">IF(N599&lt;&gt;"",$H599*N599,"")</f>
        <v>966.96</v>
      </c>
      <c r="AA599" s="19">
        <f t="shared" ref="AA599:AA662" si="76">IF(OR(M599&lt;&gt;"",N599&lt;&gt;""),1,0)</f>
        <v>1</v>
      </c>
      <c r="AB599" s="19">
        <f t="shared" ref="AB599:AB662" si="77">IF(M599&lt;&gt;0,1,0)</f>
        <v>0</v>
      </c>
      <c r="AC599" s="19">
        <f t="shared" ref="AC599:AC662" si="78">IF(N599&lt;&gt;0,1,0)</f>
        <v>1</v>
      </c>
      <c r="AD599" s="23" t="str">
        <f t="shared" ref="AD599:AD662" si="79">IF(W599&lt;&gt;"",$H599*W599,"")</f>
        <v/>
      </c>
      <c r="AE599" s="23" t="str">
        <f t="shared" ref="AE599:AE662" si="80">IF(X599&lt;&gt;"",$H599*X599,"")</f>
        <v/>
      </c>
    </row>
    <row r="600" spans="2:31" x14ac:dyDescent="0.25">
      <c r="B600" s="18">
        <f t="shared" ref="B600:B663" si="81">IF(G600="","",B599+1)</f>
        <v>578</v>
      </c>
      <c r="C600" s="25">
        <v>5500000000493</v>
      </c>
      <c r="D600" s="19"/>
      <c r="E600" s="19"/>
      <c r="F600" s="20"/>
      <c r="G600" s="20" t="s">
        <v>676</v>
      </c>
      <c r="H600" s="21">
        <v>12</v>
      </c>
      <c r="I600" s="21" t="s">
        <v>995</v>
      </c>
      <c r="J600" s="46" t="s">
        <v>1136</v>
      </c>
      <c r="K600" s="46"/>
      <c r="L600" s="47">
        <v>0</v>
      </c>
      <c r="M600" s="48"/>
      <c r="N600" s="97">
        <v>84.3</v>
      </c>
      <c r="O600" s="49">
        <v>9.2499999999999999E-2</v>
      </c>
      <c r="P600" s="50">
        <v>0</v>
      </c>
      <c r="Q600" s="50">
        <v>0.12</v>
      </c>
      <c r="R600" s="50">
        <v>0</v>
      </c>
      <c r="S600" s="49">
        <v>0</v>
      </c>
      <c r="T600" s="46"/>
      <c r="U600" s="46">
        <v>50</v>
      </c>
      <c r="V600" s="51"/>
      <c r="W600" s="62"/>
      <c r="X600" s="62"/>
      <c r="Y600" s="23" t="str">
        <f t="shared" si="74"/>
        <v/>
      </c>
      <c r="Z600" s="23">
        <f t="shared" si="75"/>
        <v>1011.5999999999999</v>
      </c>
      <c r="AA600" s="19">
        <f t="shared" si="76"/>
        <v>1</v>
      </c>
      <c r="AB600" s="19">
        <f t="shared" si="77"/>
        <v>0</v>
      </c>
      <c r="AC600" s="19">
        <f t="shared" si="78"/>
        <v>1</v>
      </c>
      <c r="AD600" s="23" t="str">
        <f t="shared" si="79"/>
        <v/>
      </c>
      <c r="AE600" s="23" t="str">
        <f t="shared" si="80"/>
        <v/>
      </c>
    </row>
    <row r="601" spans="2:31" x14ac:dyDescent="0.25">
      <c r="B601" s="18">
        <f t="shared" si="81"/>
        <v>579</v>
      </c>
      <c r="C601" s="25">
        <v>5500000000705</v>
      </c>
      <c r="D601" s="19"/>
      <c r="E601" s="19"/>
      <c r="F601" s="20"/>
      <c r="G601" s="20" t="s">
        <v>677</v>
      </c>
      <c r="H601" s="21">
        <v>1</v>
      </c>
      <c r="I601" s="21" t="s">
        <v>995</v>
      </c>
      <c r="J601" s="46" t="s">
        <v>1136</v>
      </c>
      <c r="K601" s="46"/>
      <c r="L601" s="47">
        <v>0</v>
      </c>
      <c r="M601" s="48"/>
      <c r="N601" s="97">
        <v>215.13</v>
      </c>
      <c r="O601" s="49">
        <v>9.2499999999999999E-2</v>
      </c>
      <c r="P601" s="50">
        <v>0</v>
      </c>
      <c r="Q601" s="50">
        <v>0.04</v>
      </c>
      <c r="R601" s="50">
        <v>0</v>
      </c>
      <c r="S601" s="49">
        <v>0</v>
      </c>
      <c r="T601" s="46"/>
      <c r="U601" s="46">
        <v>50</v>
      </c>
      <c r="V601" s="51"/>
      <c r="W601" s="62"/>
      <c r="X601" s="62"/>
      <c r="Y601" s="23" t="str">
        <f t="shared" si="74"/>
        <v/>
      </c>
      <c r="Z601" s="23">
        <f t="shared" si="75"/>
        <v>215.13</v>
      </c>
      <c r="AA601" s="19">
        <f t="shared" si="76"/>
        <v>1</v>
      </c>
      <c r="AB601" s="19">
        <f t="shared" si="77"/>
        <v>0</v>
      </c>
      <c r="AC601" s="19">
        <f t="shared" si="78"/>
        <v>1</v>
      </c>
      <c r="AD601" s="23" t="str">
        <f t="shared" si="79"/>
        <v/>
      </c>
      <c r="AE601" s="23" t="str">
        <f t="shared" si="80"/>
        <v/>
      </c>
    </row>
    <row r="602" spans="2:31" x14ac:dyDescent="0.25">
      <c r="B602" s="18">
        <f t="shared" si="81"/>
        <v>580</v>
      </c>
      <c r="C602" s="25">
        <v>5500000000706</v>
      </c>
      <c r="D602" s="19"/>
      <c r="E602" s="19"/>
      <c r="F602" s="20"/>
      <c r="G602" s="20" t="s">
        <v>678</v>
      </c>
      <c r="H602" s="21">
        <v>1</v>
      </c>
      <c r="I602" s="21" t="s">
        <v>995</v>
      </c>
      <c r="J602" s="46" t="s">
        <v>1136</v>
      </c>
      <c r="K602" s="46"/>
      <c r="L602" s="47">
        <v>0</v>
      </c>
      <c r="M602" s="48"/>
      <c r="N602" s="97">
        <v>203.15</v>
      </c>
      <c r="O602" s="49">
        <v>9.2499999999999999E-2</v>
      </c>
      <c r="P602" s="50">
        <v>0</v>
      </c>
      <c r="Q602" s="50">
        <v>0.04</v>
      </c>
      <c r="R602" s="50">
        <v>0</v>
      </c>
      <c r="S602" s="49">
        <v>0</v>
      </c>
      <c r="T602" s="46"/>
      <c r="U602" s="46">
        <v>50</v>
      </c>
      <c r="V602" s="51"/>
      <c r="W602" s="62"/>
      <c r="X602" s="62"/>
      <c r="Y602" s="23" t="str">
        <f t="shared" si="74"/>
        <v/>
      </c>
      <c r="Z602" s="23">
        <f t="shared" si="75"/>
        <v>203.15</v>
      </c>
      <c r="AA602" s="19">
        <f t="shared" si="76"/>
        <v>1</v>
      </c>
      <c r="AB602" s="19">
        <f t="shared" si="77"/>
        <v>0</v>
      </c>
      <c r="AC602" s="19">
        <f t="shared" si="78"/>
        <v>1</v>
      </c>
      <c r="AD602" s="23" t="str">
        <f t="shared" si="79"/>
        <v/>
      </c>
      <c r="AE602" s="23" t="str">
        <f t="shared" si="80"/>
        <v/>
      </c>
    </row>
    <row r="603" spans="2:31" x14ac:dyDescent="0.25">
      <c r="B603" s="18">
        <f t="shared" si="81"/>
        <v>581</v>
      </c>
      <c r="C603" s="25">
        <v>5500000001934</v>
      </c>
      <c r="D603" s="19"/>
      <c r="E603" s="19"/>
      <c r="F603" s="20"/>
      <c r="G603" s="20" t="s">
        <v>679</v>
      </c>
      <c r="H603" s="21">
        <v>1</v>
      </c>
      <c r="I603" s="21" t="s">
        <v>995</v>
      </c>
      <c r="J603" s="46" t="s">
        <v>1132</v>
      </c>
      <c r="K603" s="46"/>
      <c r="L603" s="47" t="s">
        <v>1239</v>
      </c>
      <c r="M603" s="48"/>
      <c r="N603" s="97">
        <v>112.29</v>
      </c>
      <c r="O603" s="49">
        <v>9.2499999999999999E-2</v>
      </c>
      <c r="P603" s="50">
        <v>0</v>
      </c>
      <c r="Q603" s="50">
        <v>0.04</v>
      </c>
      <c r="R603" s="50">
        <v>0</v>
      </c>
      <c r="S603" s="49">
        <v>0</v>
      </c>
      <c r="T603" s="46"/>
      <c r="U603" s="46">
        <v>50</v>
      </c>
      <c r="V603" s="51"/>
      <c r="W603" s="62"/>
      <c r="X603" s="62"/>
      <c r="Y603" s="23" t="str">
        <f t="shared" si="74"/>
        <v/>
      </c>
      <c r="Z603" s="23">
        <f t="shared" si="75"/>
        <v>112.29</v>
      </c>
      <c r="AA603" s="19">
        <f t="shared" si="76"/>
        <v>1</v>
      </c>
      <c r="AB603" s="19">
        <f t="shared" si="77"/>
        <v>0</v>
      </c>
      <c r="AC603" s="19">
        <f t="shared" si="78"/>
        <v>1</v>
      </c>
      <c r="AD603" s="23" t="str">
        <f t="shared" si="79"/>
        <v/>
      </c>
      <c r="AE603" s="23" t="str">
        <f t="shared" si="80"/>
        <v/>
      </c>
    </row>
    <row r="604" spans="2:31" x14ac:dyDescent="0.25">
      <c r="B604" s="18">
        <f t="shared" si="81"/>
        <v>582</v>
      </c>
      <c r="C604" s="25">
        <v>6100000004788</v>
      </c>
      <c r="D604" s="19"/>
      <c r="E604" s="19"/>
      <c r="F604" s="20"/>
      <c r="G604" s="20" t="s">
        <v>680</v>
      </c>
      <c r="H604" s="21">
        <v>1</v>
      </c>
      <c r="I604" s="21" t="s">
        <v>995</v>
      </c>
      <c r="J604" s="46" t="s">
        <v>1132</v>
      </c>
      <c r="K604" s="46"/>
      <c r="L604" s="47">
        <v>0</v>
      </c>
      <c r="M604" s="48"/>
      <c r="N604" s="97">
        <v>73.680000000000007</v>
      </c>
      <c r="O604" s="49">
        <v>9.2499999999999999E-2</v>
      </c>
      <c r="P604" s="50">
        <v>0</v>
      </c>
      <c r="Q604" s="50">
        <v>0.12</v>
      </c>
      <c r="R604" s="50">
        <v>0</v>
      </c>
      <c r="S604" s="49">
        <v>0</v>
      </c>
      <c r="T604" s="46"/>
      <c r="U604" s="46">
        <v>50</v>
      </c>
      <c r="V604" s="51"/>
      <c r="W604" s="62"/>
      <c r="X604" s="62"/>
      <c r="Y604" s="23" t="str">
        <f t="shared" si="74"/>
        <v/>
      </c>
      <c r="Z604" s="23">
        <f t="shared" si="75"/>
        <v>73.680000000000007</v>
      </c>
      <c r="AA604" s="19">
        <f t="shared" si="76"/>
        <v>1</v>
      </c>
      <c r="AB604" s="19">
        <f t="shared" si="77"/>
        <v>0</v>
      </c>
      <c r="AC604" s="19">
        <f t="shared" si="78"/>
        <v>1</v>
      </c>
      <c r="AD604" s="23" t="str">
        <f t="shared" si="79"/>
        <v/>
      </c>
      <c r="AE604" s="23" t="str">
        <f t="shared" si="80"/>
        <v/>
      </c>
    </row>
    <row r="605" spans="2:31" x14ac:dyDescent="0.25">
      <c r="B605" s="18">
        <f t="shared" si="81"/>
        <v>583</v>
      </c>
      <c r="C605" s="25">
        <v>5500000000979</v>
      </c>
      <c r="D605" s="19"/>
      <c r="E605" s="19"/>
      <c r="F605" s="20"/>
      <c r="G605" s="20" t="s">
        <v>681</v>
      </c>
      <c r="H605" s="21">
        <v>1</v>
      </c>
      <c r="I605" s="21" t="s">
        <v>995</v>
      </c>
      <c r="J605" s="46" t="s">
        <v>1132</v>
      </c>
      <c r="K605" s="46"/>
      <c r="L605" s="47">
        <v>0</v>
      </c>
      <c r="M605" s="48"/>
      <c r="N605" s="97">
        <v>91.17</v>
      </c>
      <c r="O605" s="49">
        <v>9.2499999999999999E-2</v>
      </c>
      <c r="P605" s="50">
        <v>0</v>
      </c>
      <c r="Q605" s="50">
        <v>0.04</v>
      </c>
      <c r="R605" s="50">
        <v>0</v>
      </c>
      <c r="S605" s="49">
        <v>0</v>
      </c>
      <c r="T605" s="46"/>
      <c r="U605" s="46">
        <v>45</v>
      </c>
      <c r="V605" s="51"/>
      <c r="W605" s="62"/>
      <c r="X605" s="62"/>
      <c r="Y605" s="23" t="str">
        <f t="shared" si="74"/>
        <v/>
      </c>
      <c r="Z605" s="23">
        <f t="shared" si="75"/>
        <v>91.17</v>
      </c>
      <c r="AA605" s="19">
        <f t="shared" si="76"/>
        <v>1</v>
      </c>
      <c r="AB605" s="19">
        <f t="shared" si="77"/>
        <v>0</v>
      </c>
      <c r="AC605" s="19">
        <f t="shared" si="78"/>
        <v>1</v>
      </c>
      <c r="AD605" s="23" t="str">
        <f t="shared" si="79"/>
        <v/>
      </c>
      <c r="AE605" s="23" t="str">
        <f t="shared" si="80"/>
        <v/>
      </c>
    </row>
    <row r="606" spans="2:31" x14ac:dyDescent="0.25">
      <c r="B606" s="18">
        <f t="shared" si="81"/>
        <v>584</v>
      </c>
      <c r="C606" s="25">
        <v>5500000001010</v>
      </c>
      <c r="D606" s="19"/>
      <c r="E606" s="19"/>
      <c r="F606" s="20"/>
      <c r="G606" s="20" t="s">
        <v>682</v>
      </c>
      <c r="H606" s="21">
        <v>1</v>
      </c>
      <c r="I606" s="21" t="s">
        <v>995</v>
      </c>
      <c r="J606" s="46" t="s">
        <v>1132</v>
      </c>
      <c r="K606" s="46"/>
      <c r="L606" s="47">
        <v>0</v>
      </c>
      <c r="M606" s="48"/>
      <c r="N606" s="97">
        <v>63.43</v>
      </c>
      <c r="O606" s="49">
        <v>9.2499999999999999E-2</v>
      </c>
      <c r="P606" s="50">
        <v>0</v>
      </c>
      <c r="Q606" s="50">
        <v>0.04</v>
      </c>
      <c r="R606" s="50">
        <v>0</v>
      </c>
      <c r="S606" s="49">
        <v>0</v>
      </c>
      <c r="T606" s="46"/>
      <c r="U606" s="46">
        <v>45</v>
      </c>
      <c r="V606" s="51"/>
      <c r="W606" s="62"/>
      <c r="X606" s="62"/>
      <c r="Y606" s="23" t="str">
        <f t="shared" si="74"/>
        <v/>
      </c>
      <c r="Z606" s="23">
        <f t="shared" si="75"/>
        <v>63.43</v>
      </c>
      <c r="AA606" s="19">
        <f t="shared" si="76"/>
        <v>1</v>
      </c>
      <c r="AB606" s="19">
        <f t="shared" si="77"/>
        <v>0</v>
      </c>
      <c r="AC606" s="19">
        <f t="shared" si="78"/>
        <v>1</v>
      </c>
      <c r="AD606" s="23" t="str">
        <f t="shared" si="79"/>
        <v/>
      </c>
      <c r="AE606" s="23" t="str">
        <f t="shared" si="80"/>
        <v/>
      </c>
    </row>
    <row r="607" spans="2:31" x14ac:dyDescent="0.25">
      <c r="B607" s="18">
        <f t="shared" si="81"/>
        <v>585</v>
      </c>
      <c r="C607" s="25">
        <v>5500000002076</v>
      </c>
      <c r="D607" s="19"/>
      <c r="E607" s="19"/>
      <c r="F607" s="20"/>
      <c r="G607" s="20" t="s">
        <v>683</v>
      </c>
      <c r="H607" s="21">
        <v>1</v>
      </c>
      <c r="I607" s="21" t="s">
        <v>995</v>
      </c>
      <c r="J607" s="46" t="s">
        <v>1073</v>
      </c>
      <c r="K607" s="46" t="s">
        <v>85</v>
      </c>
      <c r="L607" s="47" t="s">
        <v>1188</v>
      </c>
      <c r="M607" s="48"/>
      <c r="N607" s="97"/>
      <c r="O607" s="49"/>
      <c r="P607" s="50"/>
      <c r="Q607" s="50"/>
      <c r="R607" s="50"/>
      <c r="S607" s="49"/>
      <c r="T607" s="46"/>
      <c r="U607" s="46">
        <v>0</v>
      </c>
      <c r="V607" s="51"/>
      <c r="W607" s="62"/>
      <c r="X607" s="62"/>
      <c r="Y607" s="23" t="str">
        <f t="shared" si="74"/>
        <v/>
      </c>
      <c r="Z607" s="23" t="str">
        <f t="shared" si="75"/>
        <v/>
      </c>
      <c r="AA607" s="19">
        <f t="shared" si="76"/>
        <v>0</v>
      </c>
      <c r="AB607" s="19">
        <f t="shared" si="77"/>
        <v>0</v>
      </c>
      <c r="AC607" s="19">
        <f t="shared" si="78"/>
        <v>0</v>
      </c>
      <c r="AD607" s="23" t="str">
        <f t="shared" si="79"/>
        <v/>
      </c>
      <c r="AE607" s="23" t="str">
        <f t="shared" si="80"/>
        <v/>
      </c>
    </row>
    <row r="608" spans="2:31" x14ac:dyDescent="0.25">
      <c r="B608" s="18">
        <f t="shared" si="81"/>
        <v>586</v>
      </c>
      <c r="C608" s="25">
        <v>5500000002334</v>
      </c>
      <c r="D608" s="19"/>
      <c r="E608" s="19"/>
      <c r="F608" s="20"/>
      <c r="G608" s="20" t="s">
        <v>1034</v>
      </c>
      <c r="H608" s="21">
        <v>3</v>
      </c>
      <c r="I608" s="21" t="s">
        <v>995</v>
      </c>
      <c r="J608" s="46" t="s">
        <v>1137</v>
      </c>
      <c r="K608" s="46"/>
      <c r="L608" s="47">
        <v>0</v>
      </c>
      <c r="M608" s="48"/>
      <c r="N608" s="97">
        <v>42.73</v>
      </c>
      <c r="O608" s="49">
        <v>9.2499999999999999E-2</v>
      </c>
      <c r="P608" s="50">
        <v>0</v>
      </c>
      <c r="Q608" s="50">
        <v>0.12</v>
      </c>
      <c r="R608" s="50">
        <v>0</v>
      </c>
      <c r="S608" s="49">
        <v>0</v>
      </c>
      <c r="T608" s="46"/>
      <c r="U608" s="46">
        <v>45</v>
      </c>
      <c r="V608" s="51"/>
      <c r="W608" s="62"/>
      <c r="X608" s="62"/>
      <c r="Y608" s="23" t="str">
        <f t="shared" si="74"/>
        <v/>
      </c>
      <c r="Z608" s="23">
        <f t="shared" si="75"/>
        <v>128.19</v>
      </c>
      <c r="AA608" s="19">
        <f t="shared" si="76"/>
        <v>1</v>
      </c>
      <c r="AB608" s="19">
        <f t="shared" si="77"/>
        <v>0</v>
      </c>
      <c r="AC608" s="19">
        <f t="shared" si="78"/>
        <v>1</v>
      </c>
      <c r="AD608" s="23" t="str">
        <f t="shared" si="79"/>
        <v/>
      </c>
      <c r="AE608" s="23" t="str">
        <f t="shared" si="80"/>
        <v/>
      </c>
    </row>
    <row r="609" spans="2:31" x14ac:dyDescent="0.25">
      <c r="B609" s="18">
        <f t="shared" si="81"/>
        <v>587</v>
      </c>
      <c r="C609" s="25">
        <v>5500000002335</v>
      </c>
      <c r="D609" s="19"/>
      <c r="E609" s="19"/>
      <c r="F609" s="20"/>
      <c r="G609" s="20" t="s">
        <v>1035</v>
      </c>
      <c r="H609" s="21">
        <v>3</v>
      </c>
      <c r="I609" s="21" t="s">
        <v>995</v>
      </c>
      <c r="J609" s="46" t="s">
        <v>1137</v>
      </c>
      <c r="K609" s="46"/>
      <c r="L609" s="47" t="s">
        <v>1240</v>
      </c>
      <c r="M609" s="48"/>
      <c r="N609" s="97">
        <v>69.02</v>
      </c>
      <c r="O609" s="49">
        <v>9.2499999999999999E-2</v>
      </c>
      <c r="P609" s="50">
        <v>0</v>
      </c>
      <c r="Q609" s="50">
        <v>0.12</v>
      </c>
      <c r="R609" s="50">
        <v>0</v>
      </c>
      <c r="S609" s="49">
        <v>0</v>
      </c>
      <c r="T609" s="46"/>
      <c r="U609" s="46">
        <v>50</v>
      </c>
      <c r="V609" s="51"/>
      <c r="W609" s="62"/>
      <c r="X609" s="62"/>
      <c r="Y609" s="23" t="str">
        <f t="shared" si="74"/>
        <v/>
      </c>
      <c r="Z609" s="23">
        <f t="shared" si="75"/>
        <v>207.06</v>
      </c>
      <c r="AA609" s="19">
        <f t="shared" si="76"/>
        <v>1</v>
      </c>
      <c r="AB609" s="19">
        <f t="shared" si="77"/>
        <v>0</v>
      </c>
      <c r="AC609" s="19">
        <f t="shared" si="78"/>
        <v>1</v>
      </c>
      <c r="AD609" s="23" t="str">
        <f t="shared" si="79"/>
        <v/>
      </c>
      <c r="AE609" s="23" t="str">
        <f t="shared" si="80"/>
        <v/>
      </c>
    </row>
    <row r="610" spans="2:31" x14ac:dyDescent="0.25">
      <c r="B610" s="18">
        <f t="shared" si="81"/>
        <v>588</v>
      </c>
      <c r="C610" s="25">
        <v>5500000002336</v>
      </c>
      <c r="D610" s="19"/>
      <c r="E610" s="19"/>
      <c r="F610" s="20"/>
      <c r="G610" s="20" t="s">
        <v>1036</v>
      </c>
      <c r="H610" s="21">
        <v>3</v>
      </c>
      <c r="I610" s="21" t="s">
        <v>995</v>
      </c>
      <c r="J610" s="46" t="s">
        <v>1137</v>
      </c>
      <c r="K610" s="46"/>
      <c r="L610" s="47">
        <v>0</v>
      </c>
      <c r="M610" s="48"/>
      <c r="N610" s="97">
        <v>90.77</v>
      </c>
      <c r="O610" s="49">
        <v>9.2499999999999999E-2</v>
      </c>
      <c r="P610" s="50">
        <v>0</v>
      </c>
      <c r="Q610" s="50">
        <v>0.12</v>
      </c>
      <c r="R610" s="50">
        <v>0</v>
      </c>
      <c r="S610" s="49">
        <v>0</v>
      </c>
      <c r="T610" s="46"/>
      <c r="U610" s="46">
        <v>50</v>
      </c>
      <c r="V610" s="51"/>
      <c r="W610" s="62"/>
      <c r="X610" s="62"/>
      <c r="Y610" s="23" t="str">
        <f t="shared" si="74"/>
        <v/>
      </c>
      <c r="Z610" s="23">
        <f t="shared" si="75"/>
        <v>272.31</v>
      </c>
      <c r="AA610" s="19">
        <f t="shared" si="76"/>
        <v>1</v>
      </c>
      <c r="AB610" s="19">
        <f t="shared" si="77"/>
        <v>0</v>
      </c>
      <c r="AC610" s="19">
        <f t="shared" si="78"/>
        <v>1</v>
      </c>
      <c r="AD610" s="23" t="str">
        <f t="shared" si="79"/>
        <v/>
      </c>
      <c r="AE610" s="23" t="str">
        <f t="shared" si="80"/>
        <v/>
      </c>
    </row>
    <row r="611" spans="2:31" x14ac:dyDescent="0.25">
      <c r="B611" s="18">
        <f t="shared" si="81"/>
        <v>589</v>
      </c>
      <c r="C611" s="25">
        <v>5500000002337</v>
      </c>
      <c r="D611" s="19"/>
      <c r="E611" s="19"/>
      <c r="F611" s="20"/>
      <c r="G611" s="20" t="s">
        <v>1037</v>
      </c>
      <c r="H611" s="21">
        <v>3</v>
      </c>
      <c r="I611" s="21" t="s">
        <v>995</v>
      </c>
      <c r="J611" s="46" t="s">
        <v>1137</v>
      </c>
      <c r="K611" s="46"/>
      <c r="L611" s="47">
        <v>0</v>
      </c>
      <c r="M611" s="48"/>
      <c r="N611" s="97">
        <v>101.55</v>
      </c>
      <c r="O611" s="49">
        <v>9.2499999999999999E-2</v>
      </c>
      <c r="P611" s="50">
        <v>0</v>
      </c>
      <c r="Q611" s="50">
        <v>0.12</v>
      </c>
      <c r="R611" s="50">
        <v>0</v>
      </c>
      <c r="S611" s="49">
        <v>0</v>
      </c>
      <c r="T611" s="46"/>
      <c r="U611" s="46">
        <v>50</v>
      </c>
      <c r="V611" s="51"/>
      <c r="W611" s="62"/>
      <c r="X611" s="62"/>
      <c r="Y611" s="23" t="str">
        <f t="shared" si="74"/>
        <v/>
      </c>
      <c r="Z611" s="23">
        <f t="shared" si="75"/>
        <v>304.64999999999998</v>
      </c>
      <c r="AA611" s="19">
        <f t="shared" si="76"/>
        <v>1</v>
      </c>
      <c r="AB611" s="19">
        <f t="shared" si="77"/>
        <v>0</v>
      </c>
      <c r="AC611" s="19">
        <f t="shared" si="78"/>
        <v>1</v>
      </c>
      <c r="AD611" s="23" t="str">
        <f t="shared" si="79"/>
        <v/>
      </c>
      <c r="AE611" s="23" t="str">
        <f t="shared" si="80"/>
        <v/>
      </c>
    </row>
    <row r="612" spans="2:31" x14ac:dyDescent="0.25">
      <c r="B612" s="18">
        <f t="shared" si="81"/>
        <v>590</v>
      </c>
      <c r="C612" s="25">
        <v>5500000002338</v>
      </c>
      <c r="D612" s="19"/>
      <c r="E612" s="19"/>
      <c r="F612" s="20"/>
      <c r="G612" s="20" t="s">
        <v>1038</v>
      </c>
      <c r="H612" s="21">
        <v>3</v>
      </c>
      <c r="I612" s="21" t="s">
        <v>995</v>
      </c>
      <c r="J612" s="46" t="s">
        <v>1137</v>
      </c>
      <c r="K612" s="46"/>
      <c r="L612" s="47">
        <v>0</v>
      </c>
      <c r="M612" s="48"/>
      <c r="N612" s="97">
        <v>324.56</v>
      </c>
      <c r="O612" s="49">
        <v>9.2499999999999999E-2</v>
      </c>
      <c r="P612" s="50">
        <v>0</v>
      </c>
      <c r="Q612" s="50">
        <v>0.04</v>
      </c>
      <c r="R612" s="50">
        <v>0</v>
      </c>
      <c r="S612" s="49">
        <v>0</v>
      </c>
      <c r="T612" s="46"/>
      <c r="U612" s="46">
        <v>50</v>
      </c>
      <c r="V612" s="51"/>
      <c r="W612" s="62"/>
      <c r="X612" s="62"/>
      <c r="Y612" s="23" t="str">
        <f t="shared" si="74"/>
        <v/>
      </c>
      <c r="Z612" s="23">
        <f t="shared" si="75"/>
        <v>973.68000000000006</v>
      </c>
      <c r="AA612" s="19">
        <f t="shared" si="76"/>
        <v>1</v>
      </c>
      <c r="AB612" s="19">
        <f t="shared" si="77"/>
        <v>0</v>
      </c>
      <c r="AC612" s="19">
        <f t="shared" si="78"/>
        <v>1</v>
      </c>
      <c r="AD612" s="23" t="str">
        <f t="shared" si="79"/>
        <v/>
      </c>
      <c r="AE612" s="23" t="str">
        <f t="shared" si="80"/>
        <v/>
      </c>
    </row>
    <row r="613" spans="2:31" x14ac:dyDescent="0.25">
      <c r="B613" s="18">
        <f t="shared" si="81"/>
        <v>591</v>
      </c>
      <c r="C613" s="25">
        <v>5500000000791</v>
      </c>
      <c r="D613" s="19"/>
      <c r="E613" s="19"/>
      <c r="F613" s="20"/>
      <c r="G613" s="20" t="s">
        <v>684</v>
      </c>
      <c r="H613" s="21">
        <v>1</v>
      </c>
      <c r="I613" s="21" t="s">
        <v>995</v>
      </c>
      <c r="J613" s="46" t="s">
        <v>1132</v>
      </c>
      <c r="K613" s="46"/>
      <c r="L613" s="47" t="s">
        <v>1177</v>
      </c>
      <c r="M613" s="48"/>
      <c r="N613" s="97">
        <v>333.56</v>
      </c>
      <c r="O613" s="49">
        <v>9.2499999999999999E-2</v>
      </c>
      <c r="P613" s="50">
        <v>0</v>
      </c>
      <c r="Q613" s="50">
        <v>0.04</v>
      </c>
      <c r="R613" s="50">
        <v>0</v>
      </c>
      <c r="S613" s="49">
        <v>0</v>
      </c>
      <c r="T613" s="46"/>
      <c r="U613" s="46">
        <v>50</v>
      </c>
      <c r="V613" s="51"/>
      <c r="W613" s="62"/>
      <c r="X613" s="62"/>
      <c r="Y613" s="23" t="str">
        <f t="shared" si="74"/>
        <v/>
      </c>
      <c r="Z613" s="23">
        <f t="shared" si="75"/>
        <v>333.56</v>
      </c>
      <c r="AA613" s="19">
        <f t="shared" si="76"/>
        <v>1</v>
      </c>
      <c r="AB613" s="19">
        <f t="shared" si="77"/>
        <v>0</v>
      </c>
      <c r="AC613" s="19">
        <f t="shared" si="78"/>
        <v>1</v>
      </c>
      <c r="AD613" s="23" t="str">
        <f t="shared" si="79"/>
        <v/>
      </c>
      <c r="AE613" s="23" t="str">
        <f t="shared" si="80"/>
        <v/>
      </c>
    </row>
    <row r="614" spans="2:31" x14ac:dyDescent="0.25">
      <c r="B614" s="18">
        <f t="shared" si="81"/>
        <v>592</v>
      </c>
      <c r="C614" s="25">
        <v>5500000000790</v>
      </c>
      <c r="D614" s="19"/>
      <c r="E614" s="19"/>
      <c r="F614" s="20"/>
      <c r="G614" s="20" t="s">
        <v>685</v>
      </c>
      <c r="H614" s="21">
        <v>1</v>
      </c>
      <c r="I614" s="21" t="s">
        <v>995</v>
      </c>
      <c r="J614" s="46" t="s">
        <v>1132</v>
      </c>
      <c r="K614" s="46"/>
      <c r="L614" s="47" t="s">
        <v>1177</v>
      </c>
      <c r="M614" s="48"/>
      <c r="N614" s="97">
        <v>333.56</v>
      </c>
      <c r="O614" s="49">
        <v>9.2499999999999999E-2</v>
      </c>
      <c r="P614" s="50">
        <v>0</v>
      </c>
      <c r="Q614" s="50">
        <v>0.04</v>
      </c>
      <c r="R614" s="50">
        <v>0</v>
      </c>
      <c r="S614" s="49">
        <v>0</v>
      </c>
      <c r="T614" s="46"/>
      <c r="U614" s="46">
        <v>50</v>
      </c>
      <c r="V614" s="51"/>
      <c r="W614" s="62"/>
      <c r="X614" s="62"/>
      <c r="Y614" s="23" t="str">
        <f t="shared" si="74"/>
        <v/>
      </c>
      <c r="Z614" s="23">
        <f t="shared" si="75"/>
        <v>333.56</v>
      </c>
      <c r="AA614" s="19">
        <f t="shared" si="76"/>
        <v>1</v>
      </c>
      <c r="AB614" s="19">
        <f t="shared" si="77"/>
        <v>0</v>
      </c>
      <c r="AC614" s="19">
        <f t="shared" si="78"/>
        <v>1</v>
      </c>
      <c r="AD614" s="23" t="str">
        <f t="shared" si="79"/>
        <v/>
      </c>
      <c r="AE614" s="23" t="str">
        <f t="shared" si="80"/>
        <v/>
      </c>
    </row>
    <row r="615" spans="2:31" x14ac:dyDescent="0.25">
      <c r="B615" s="18">
        <f t="shared" si="81"/>
        <v>593</v>
      </c>
      <c r="C615" s="25">
        <v>5500000002205</v>
      </c>
      <c r="D615" s="19"/>
      <c r="E615" s="19"/>
      <c r="F615" s="20"/>
      <c r="G615" s="20" t="s">
        <v>1039</v>
      </c>
      <c r="H615" s="21">
        <v>1</v>
      </c>
      <c r="I615" s="21" t="s">
        <v>995</v>
      </c>
      <c r="J615" s="46" t="s">
        <v>1073</v>
      </c>
      <c r="K615" s="46" t="s">
        <v>85</v>
      </c>
      <c r="L615" s="47" t="s">
        <v>1165</v>
      </c>
      <c r="M615" s="48"/>
      <c r="N615" s="97"/>
      <c r="O615" s="49"/>
      <c r="P615" s="50"/>
      <c r="Q615" s="50"/>
      <c r="R615" s="50"/>
      <c r="S615" s="49"/>
      <c r="T615" s="46"/>
      <c r="U615" s="46">
        <v>0</v>
      </c>
      <c r="V615" s="51"/>
      <c r="W615" s="62"/>
      <c r="X615" s="62"/>
      <c r="Y615" s="23" t="str">
        <f t="shared" si="74"/>
        <v/>
      </c>
      <c r="Z615" s="23" t="str">
        <f t="shared" si="75"/>
        <v/>
      </c>
      <c r="AA615" s="19">
        <f t="shared" si="76"/>
        <v>0</v>
      </c>
      <c r="AB615" s="19">
        <f t="shared" si="77"/>
        <v>0</v>
      </c>
      <c r="AC615" s="19">
        <f t="shared" si="78"/>
        <v>0</v>
      </c>
      <c r="AD615" s="23" t="str">
        <f t="shared" si="79"/>
        <v/>
      </c>
      <c r="AE615" s="23" t="str">
        <f t="shared" si="80"/>
        <v/>
      </c>
    </row>
    <row r="616" spans="2:31" x14ac:dyDescent="0.25">
      <c r="B616" s="18">
        <f t="shared" si="81"/>
        <v>594</v>
      </c>
      <c r="C616" s="25">
        <v>6800000000361</v>
      </c>
      <c r="D616" s="19"/>
      <c r="E616" s="19"/>
      <c r="F616" s="20"/>
      <c r="G616" s="20" t="s">
        <v>1040</v>
      </c>
      <c r="H616" s="21">
        <v>5</v>
      </c>
      <c r="I616" s="21" t="s">
        <v>995</v>
      </c>
      <c r="J616" s="46" t="s">
        <v>1073</v>
      </c>
      <c r="K616" s="46" t="s">
        <v>85</v>
      </c>
      <c r="L616" s="47" t="s">
        <v>1186</v>
      </c>
      <c r="M616" s="48"/>
      <c r="N616" s="97"/>
      <c r="O616" s="49"/>
      <c r="P616" s="50"/>
      <c r="Q616" s="50"/>
      <c r="R616" s="50"/>
      <c r="S616" s="49"/>
      <c r="T616" s="46"/>
      <c r="U616" s="46">
        <v>0</v>
      </c>
      <c r="V616" s="51"/>
      <c r="W616" s="62"/>
      <c r="X616" s="62"/>
      <c r="Y616" s="23" t="str">
        <f t="shared" si="74"/>
        <v/>
      </c>
      <c r="Z616" s="23" t="str">
        <f t="shared" si="75"/>
        <v/>
      </c>
      <c r="AA616" s="19">
        <f t="shared" si="76"/>
        <v>0</v>
      </c>
      <c r="AB616" s="19">
        <f t="shared" si="77"/>
        <v>0</v>
      </c>
      <c r="AC616" s="19">
        <f t="shared" si="78"/>
        <v>0</v>
      </c>
      <c r="AD616" s="23" t="str">
        <f t="shared" si="79"/>
        <v/>
      </c>
      <c r="AE616" s="23" t="str">
        <f t="shared" si="80"/>
        <v/>
      </c>
    </row>
    <row r="617" spans="2:31" x14ac:dyDescent="0.25">
      <c r="B617" s="18">
        <f t="shared" si="81"/>
        <v>595</v>
      </c>
      <c r="C617" s="25">
        <v>5500000001025</v>
      </c>
      <c r="D617" s="19"/>
      <c r="E617" s="19"/>
      <c r="F617" s="20"/>
      <c r="G617" s="20" t="s">
        <v>686</v>
      </c>
      <c r="H617" s="21">
        <v>1</v>
      </c>
      <c r="I617" s="21" t="s">
        <v>995</v>
      </c>
      <c r="J617" s="46" t="s">
        <v>1122</v>
      </c>
      <c r="K617" s="46"/>
      <c r="L617" s="47">
        <v>0</v>
      </c>
      <c r="M617" s="48"/>
      <c r="N617" s="97">
        <v>322.82</v>
      </c>
      <c r="O617" s="49">
        <v>9.2499999999999999E-2</v>
      </c>
      <c r="P617" s="50">
        <v>0</v>
      </c>
      <c r="Q617" s="50">
        <v>0.04</v>
      </c>
      <c r="R617" s="50">
        <v>0</v>
      </c>
      <c r="S617" s="49">
        <v>0</v>
      </c>
      <c r="T617" s="46"/>
      <c r="U617" s="46">
        <v>55</v>
      </c>
      <c r="V617" s="51"/>
      <c r="W617" s="62"/>
      <c r="X617" s="62"/>
      <c r="Y617" s="23" t="str">
        <f t="shared" si="74"/>
        <v/>
      </c>
      <c r="Z617" s="23">
        <f t="shared" si="75"/>
        <v>322.82</v>
      </c>
      <c r="AA617" s="19">
        <f t="shared" si="76"/>
        <v>1</v>
      </c>
      <c r="AB617" s="19">
        <f t="shared" si="77"/>
        <v>0</v>
      </c>
      <c r="AC617" s="19">
        <f t="shared" si="78"/>
        <v>1</v>
      </c>
      <c r="AD617" s="23" t="str">
        <f t="shared" si="79"/>
        <v/>
      </c>
      <c r="AE617" s="23" t="str">
        <f t="shared" si="80"/>
        <v/>
      </c>
    </row>
    <row r="618" spans="2:31" x14ac:dyDescent="0.25">
      <c r="B618" s="18">
        <f t="shared" si="81"/>
        <v>596</v>
      </c>
      <c r="C618" s="25">
        <v>5700000000601</v>
      </c>
      <c r="D618" s="19"/>
      <c r="E618" s="19"/>
      <c r="F618" s="20"/>
      <c r="G618" s="20" t="s">
        <v>687</v>
      </c>
      <c r="H618" s="21">
        <v>1</v>
      </c>
      <c r="I618" s="21" t="s">
        <v>995</v>
      </c>
      <c r="J618" s="46" t="s">
        <v>1292</v>
      </c>
      <c r="K618" s="46"/>
      <c r="L618" s="47" t="s">
        <v>1241</v>
      </c>
      <c r="M618" s="48"/>
      <c r="N618" s="97">
        <v>263.64999999999998</v>
      </c>
      <c r="O618" s="49">
        <v>9.2499999999999999E-2</v>
      </c>
      <c r="P618" s="50">
        <v>0</v>
      </c>
      <c r="Q618" s="50">
        <v>0.12</v>
      </c>
      <c r="R618" s="50">
        <v>0</v>
      </c>
      <c r="S618" s="49">
        <v>0</v>
      </c>
      <c r="T618" s="46"/>
      <c r="U618" s="46">
        <v>55</v>
      </c>
      <c r="V618" s="51"/>
      <c r="W618" s="62"/>
      <c r="X618" s="62"/>
      <c r="Y618" s="23" t="str">
        <f t="shared" si="74"/>
        <v/>
      </c>
      <c r="Z618" s="23">
        <f t="shared" si="75"/>
        <v>263.64999999999998</v>
      </c>
      <c r="AA618" s="19">
        <f t="shared" si="76"/>
        <v>1</v>
      </c>
      <c r="AB618" s="19">
        <f t="shared" si="77"/>
        <v>0</v>
      </c>
      <c r="AC618" s="19">
        <f t="shared" si="78"/>
        <v>1</v>
      </c>
      <c r="AD618" s="23" t="str">
        <f t="shared" si="79"/>
        <v/>
      </c>
      <c r="AE618" s="23" t="str">
        <f t="shared" si="80"/>
        <v/>
      </c>
    </row>
    <row r="619" spans="2:31" x14ac:dyDescent="0.25">
      <c r="B619" s="18">
        <f t="shared" si="81"/>
        <v>597</v>
      </c>
      <c r="C619" s="25">
        <v>5200000010812</v>
      </c>
      <c r="D619" s="19"/>
      <c r="E619" s="19"/>
      <c r="F619" s="20"/>
      <c r="G619" s="20" t="s">
        <v>688</v>
      </c>
      <c r="H619" s="21">
        <v>1</v>
      </c>
      <c r="I619" s="21" t="s">
        <v>995</v>
      </c>
      <c r="J619" s="46" t="s">
        <v>1293</v>
      </c>
      <c r="K619" s="46"/>
      <c r="L619" s="47" t="s">
        <v>1242</v>
      </c>
      <c r="M619" s="48"/>
      <c r="N619" s="97">
        <v>787.8</v>
      </c>
      <c r="O619" s="49">
        <v>9.2499999999999999E-2</v>
      </c>
      <c r="P619" s="50">
        <v>0</v>
      </c>
      <c r="Q619" s="50">
        <v>0.12</v>
      </c>
      <c r="R619" s="50">
        <v>0</v>
      </c>
      <c r="S619" s="49">
        <v>0</v>
      </c>
      <c r="T619" s="46"/>
      <c r="U619" s="46">
        <v>55</v>
      </c>
      <c r="V619" s="51"/>
      <c r="W619" s="62"/>
      <c r="X619" s="62"/>
      <c r="Y619" s="23" t="str">
        <f t="shared" si="74"/>
        <v/>
      </c>
      <c r="Z619" s="23">
        <f t="shared" si="75"/>
        <v>787.8</v>
      </c>
      <c r="AA619" s="19">
        <f t="shared" si="76"/>
        <v>1</v>
      </c>
      <c r="AB619" s="19">
        <f t="shared" si="77"/>
        <v>0</v>
      </c>
      <c r="AC619" s="19">
        <f t="shared" si="78"/>
        <v>1</v>
      </c>
      <c r="AD619" s="23" t="str">
        <f t="shared" si="79"/>
        <v/>
      </c>
      <c r="AE619" s="23" t="str">
        <f t="shared" si="80"/>
        <v/>
      </c>
    </row>
    <row r="620" spans="2:31" x14ac:dyDescent="0.25">
      <c r="B620" s="18">
        <f t="shared" si="81"/>
        <v>598</v>
      </c>
      <c r="C620" s="25">
        <v>5500000000845</v>
      </c>
      <c r="D620" s="19"/>
      <c r="E620" s="19"/>
      <c r="F620" s="20"/>
      <c r="G620" s="20" t="s">
        <v>689</v>
      </c>
      <c r="H620" s="21">
        <v>1</v>
      </c>
      <c r="I620" s="21" t="s">
        <v>995</v>
      </c>
      <c r="J620" s="46" t="s">
        <v>1073</v>
      </c>
      <c r="K620" s="46" t="s">
        <v>85</v>
      </c>
      <c r="L620" s="47" t="s">
        <v>1188</v>
      </c>
      <c r="M620" s="48"/>
      <c r="N620" s="97"/>
      <c r="O620" s="49"/>
      <c r="P620" s="50"/>
      <c r="Q620" s="50"/>
      <c r="R620" s="50"/>
      <c r="S620" s="49"/>
      <c r="T620" s="46"/>
      <c r="U620" s="46">
        <v>0</v>
      </c>
      <c r="V620" s="51"/>
      <c r="W620" s="62"/>
      <c r="X620" s="62"/>
      <c r="Y620" s="23" t="str">
        <f t="shared" si="74"/>
        <v/>
      </c>
      <c r="Z620" s="23" t="str">
        <f t="shared" si="75"/>
        <v/>
      </c>
      <c r="AA620" s="19">
        <f t="shared" si="76"/>
        <v>0</v>
      </c>
      <c r="AB620" s="19">
        <f t="shared" si="77"/>
        <v>0</v>
      </c>
      <c r="AC620" s="19">
        <f t="shared" si="78"/>
        <v>0</v>
      </c>
      <c r="AD620" s="23" t="str">
        <f t="shared" si="79"/>
        <v/>
      </c>
      <c r="AE620" s="23" t="str">
        <f t="shared" si="80"/>
        <v/>
      </c>
    </row>
    <row r="621" spans="2:31" x14ac:dyDescent="0.25">
      <c r="B621" s="18">
        <f t="shared" si="81"/>
        <v>599</v>
      </c>
      <c r="C621" s="25">
        <v>5500000000694</v>
      </c>
      <c r="D621" s="19"/>
      <c r="E621" s="19"/>
      <c r="F621" s="20"/>
      <c r="G621" s="20" t="s">
        <v>690</v>
      </c>
      <c r="H621" s="21">
        <v>1</v>
      </c>
      <c r="I621" s="21" t="s">
        <v>995</v>
      </c>
      <c r="J621" s="46" t="s">
        <v>1294</v>
      </c>
      <c r="K621" s="46"/>
      <c r="L621" s="47">
        <v>0</v>
      </c>
      <c r="M621" s="48"/>
      <c r="N621" s="97">
        <v>274.27</v>
      </c>
      <c r="O621" s="49">
        <v>9.2499999999999999E-2</v>
      </c>
      <c r="P621" s="50">
        <v>0</v>
      </c>
      <c r="Q621" s="50">
        <v>0.12</v>
      </c>
      <c r="R621" s="50">
        <v>0</v>
      </c>
      <c r="S621" s="49">
        <v>0</v>
      </c>
      <c r="T621" s="46"/>
      <c r="U621" s="46">
        <v>50</v>
      </c>
      <c r="V621" s="51"/>
      <c r="W621" s="62"/>
      <c r="X621" s="62"/>
      <c r="Y621" s="23" t="str">
        <f t="shared" si="74"/>
        <v/>
      </c>
      <c r="Z621" s="23">
        <f t="shared" si="75"/>
        <v>274.27</v>
      </c>
      <c r="AA621" s="19">
        <f t="shared" si="76"/>
        <v>1</v>
      </c>
      <c r="AB621" s="19">
        <f t="shared" si="77"/>
        <v>0</v>
      </c>
      <c r="AC621" s="19">
        <f t="shared" si="78"/>
        <v>1</v>
      </c>
      <c r="AD621" s="23" t="str">
        <f t="shared" si="79"/>
        <v/>
      </c>
      <c r="AE621" s="23" t="str">
        <f t="shared" si="80"/>
        <v/>
      </c>
    </row>
    <row r="622" spans="2:31" x14ac:dyDescent="0.25">
      <c r="B622" s="18">
        <f t="shared" si="81"/>
        <v>600</v>
      </c>
      <c r="C622" s="25">
        <v>5500000000693</v>
      </c>
      <c r="D622" s="19"/>
      <c r="E622" s="19"/>
      <c r="F622" s="20"/>
      <c r="G622" s="20" t="s">
        <v>691</v>
      </c>
      <c r="H622" s="21">
        <v>1</v>
      </c>
      <c r="I622" s="21" t="s">
        <v>995</v>
      </c>
      <c r="J622" s="46" t="s">
        <v>1294</v>
      </c>
      <c r="K622" s="46"/>
      <c r="L622" s="47">
        <v>0</v>
      </c>
      <c r="M622" s="48"/>
      <c r="N622" s="97">
        <v>209.44</v>
      </c>
      <c r="O622" s="49">
        <v>9.2499999999999999E-2</v>
      </c>
      <c r="P622" s="50">
        <v>0</v>
      </c>
      <c r="Q622" s="50">
        <v>0.12</v>
      </c>
      <c r="R622" s="50">
        <v>0</v>
      </c>
      <c r="S622" s="49">
        <v>0</v>
      </c>
      <c r="T622" s="46"/>
      <c r="U622" s="46">
        <v>55</v>
      </c>
      <c r="V622" s="51"/>
      <c r="W622" s="62"/>
      <c r="X622" s="62"/>
      <c r="Y622" s="23" t="str">
        <f t="shared" si="74"/>
        <v/>
      </c>
      <c r="Z622" s="23">
        <f t="shared" si="75"/>
        <v>209.44</v>
      </c>
      <c r="AA622" s="19">
        <f t="shared" si="76"/>
        <v>1</v>
      </c>
      <c r="AB622" s="19">
        <f t="shared" si="77"/>
        <v>0</v>
      </c>
      <c r="AC622" s="19">
        <f t="shared" si="78"/>
        <v>1</v>
      </c>
      <c r="AD622" s="23" t="str">
        <f t="shared" si="79"/>
        <v/>
      </c>
      <c r="AE622" s="23" t="str">
        <f t="shared" si="80"/>
        <v/>
      </c>
    </row>
    <row r="623" spans="2:31" x14ac:dyDescent="0.25">
      <c r="B623" s="18">
        <f t="shared" si="81"/>
        <v>601</v>
      </c>
      <c r="C623" s="25">
        <v>5500000000689</v>
      </c>
      <c r="D623" s="19"/>
      <c r="E623" s="19"/>
      <c r="F623" s="20"/>
      <c r="G623" s="20" t="s">
        <v>692</v>
      </c>
      <c r="H623" s="21">
        <v>1</v>
      </c>
      <c r="I623" s="21" t="s">
        <v>995</v>
      </c>
      <c r="J623" s="46" t="s">
        <v>1294</v>
      </c>
      <c r="K623" s="46"/>
      <c r="L623" s="47">
        <v>0</v>
      </c>
      <c r="M623" s="48"/>
      <c r="N623" s="97">
        <v>311.58</v>
      </c>
      <c r="O623" s="49">
        <v>9.2499999999999999E-2</v>
      </c>
      <c r="P623" s="50">
        <v>0</v>
      </c>
      <c r="Q623" s="50">
        <v>0.12</v>
      </c>
      <c r="R623" s="50">
        <v>0</v>
      </c>
      <c r="S623" s="49">
        <v>0</v>
      </c>
      <c r="T623" s="46"/>
      <c r="U623" s="46">
        <v>55</v>
      </c>
      <c r="V623" s="51"/>
      <c r="W623" s="62"/>
      <c r="X623" s="62"/>
      <c r="Y623" s="23" t="str">
        <f t="shared" si="74"/>
        <v/>
      </c>
      <c r="Z623" s="23">
        <f t="shared" si="75"/>
        <v>311.58</v>
      </c>
      <c r="AA623" s="19">
        <f t="shared" si="76"/>
        <v>1</v>
      </c>
      <c r="AB623" s="19">
        <f t="shared" si="77"/>
        <v>0</v>
      </c>
      <c r="AC623" s="19">
        <f t="shared" si="78"/>
        <v>1</v>
      </c>
      <c r="AD623" s="23" t="str">
        <f t="shared" si="79"/>
        <v/>
      </c>
      <c r="AE623" s="23" t="str">
        <f t="shared" si="80"/>
        <v/>
      </c>
    </row>
    <row r="624" spans="2:31" x14ac:dyDescent="0.25">
      <c r="B624" s="18">
        <f t="shared" si="81"/>
        <v>602</v>
      </c>
      <c r="C624" s="25">
        <v>5500000000687</v>
      </c>
      <c r="D624" s="19"/>
      <c r="E624" s="19"/>
      <c r="F624" s="20"/>
      <c r="G624" s="20" t="s">
        <v>693</v>
      </c>
      <c r="H624" s="21">
        <v>1</v>
      </c>
      <c r="I624" s="21" t="s">
        <v>995</v>
      </c>
      <c r="J624" s="46" t="s">
        <v>1294</v>
      </c>
      <c r="K624" s="46"/>
      <c r="L624" s="47">
        <v>0</v>
      </c>
      <c r="M624" s="48"/>
      <c r="N624" s="97">
        <v>283.22000000000003</v>
      </c>
      <c r="O624" s="49">
        <v>9.2499999999999999E-2</v>
      </c>
      <c r="P624" s="50">
        <v>0</v>
      </c>
      <c r="Q624" s="50">
        <v>0.12</v>
      </c>
      <c r="R624" s="50">
        <v>0</v>
      </c>
      <c r="S624" s="49">
        <v>0</v>
      </c>
      <c r="T624" s="46"/>
      <c r="U624" s="46">
        <v>55</v>
      </c>
      <c r="V624" s="51"/>
      <c r="W624" s="62"/>
      <c r="X624" s="62"/>
      <c r="Y624" s="23" t="str">
        <f t="shared" si="74"/>
        <v/>
      </c>
      <c r="Z624" s="23">
        <f t="shared" si="75"/>
        <v>283.22000000000003</v>
      </c>
      <c r="AA624" s="19">
        <f t="shared" si="76"/>
        <v>1</v>
      </c>
      <c r="AB624" s="19">
        <f t="shared" si="77"/>
        <v>0</v>
      </c>
      <c r="AC624" s="19">
        <f t="shared" si="78"/>
        <v>1</v>
      </c>
      <c r="AD624" s="23" t="str">
        <f t="shared" si="79"/>
        <v/>
      </c>
      <c r="AE624" s="23" t="str">
        <f t="shared" si="80"/>
        <v/>
      </c>
    </row>
    <row r="625" spans="2:31" x14ac:dyDescent="0.25">
      <c r="B625" s="18">
        <f t="shared" si="81"/>
        <v>603</v>
      </c>
      <c r="C625" s="25">
        <v>5500000000686</v>
      </c>
      <c r="D625" s="19"/>
      <c r="E625" s="19"/>
      <c r="F625" s="20"/>
      <c r="G625" s="20" t="s">
        <v>694</v>
      </c>
      <c r="H625" s="21">
        <v>1</v>
      </c>
      <c r="I625" s="21" t="s">
        <v>995</v>
      </c>
      <c r="J625" s="46" t="s">
        <v>1294</v>
      </c>
      <c r="K625" s="46"/>
      <c r="L625" s="47">
        <v>0</v>
      </c>
      <c r="M625" s="48"/>
      <c r="N625" s="97">
        <v>278.82</v>
      </c>
      <c r="O625" s="49">
        <v>9.2499999999999999E-2</v>
      </c>
      <c r="P625" s="50">
        <v>0</v>
      </c>
      <c r="Q625" s="50">
        <v>0.12</v>
      </c>
      <c r="R625" s="50">
        <v>0</v>
      </c>
      <c r="S625" s="49">
        <v>0</v>
      </c>
      <c r="T625" s="46"/>
      <c r="U625" s="46">
        <v>50</v>
      </c>
      <c r="V625" s="51"/>
      <c r="W625" s="62"/>
      <c r="X625" s="62"/>
      <c r="Y625" s="23" t="str">
        <f t="shared" si="74"/>
        <v/>
      </c>
      <c r="Z625" s="23">
        <f t="shared" si="75"/>
        <v>278.82</v>
      </c>
      <c r="AA625" s="19">
        <f t="shared" si="76"/>
        <v>1</v>
      </c>
      <c r="AB625" s="19">
        <f t="shared" si="77"/>
        <v>0</v>
      </c>
      <c r="AC625" s="19">
        <f t="shared" si="78"/>
        <v>1</v>
      </c>
      <c r="AD625" s="23" t="str">
        <f t="shared" si="79"/>
        <v/>
      </c>
      <c r="AE625" s="23" t="str">
        <f t="shared" si="80"/>
        <v/>
      </c>
    </row>
    <row r="626" spans="2:31" x14ac:dyDescent="0.25">
      <c r="B626" s="18">
        <f t="shared" si="81"/>
        <v>604</v>
      </c>
      <c r="C626" s="25">
        <v>5500000001367</v>
      </c>
      <c r="D626" s="19"/>
      <c r="E626" s="19"/>
      <c r="F626" s="20"/>
      <c r="G626" s="20" t="s">
        <v>695</v>
      </c>
      <c r="H626" s="21">
        <v>1</v>
      </c>
      <c r="I626" s="21" t="s">
        <v>995</v>
      </c>
      <c r="J626" s="46" t="s">
        <v>1073</v>
      </c>
      <c r="K626" s="46" t="s">
        <v>85</v>
      </c>
      <c r="L626" s="47" t="s">
        <v>1188</v>
      </c>
      <c r="M626" s="48"/>
      <c r="N626" s="97"/>
      <c r="O626" s="49"/>
      <c r="P626" s="50"/>
      <c r="Q626" s="50"/>
      <c r="R626" s="50"/>
      <c r="S626" s="49"/>
      <c r="T626" s="46"/>
      <c r="U626" s="46">
        <v>0</v>
      </c>
      <c r="V626" s="51"/>
      <c r="W626" s="62"/>
      <c r="X626" s="62"/>
      <c r="Y626" s="23" t="str">
        <f t="shared" si="74"/>
        <v/>
      </c>
      <c r="Z626" s="23" t="str">
        <f t="shared" si="75"/>
        <v/>
      </c>
      <c r="AA626" s="19">
        <f t="shared" si="76"/>
        <v>0</v>
      </c>
      <c r="AB626" s="19">
        <f t="shared" si="77"/>
        <v>0</v>
      </c>
      <c r="AC626" s="19">
        <f t="shared" si="78"/>
        <v>0</v>
      </c>
      <c r="AD626" s="23" t="str">
        <f t="shared" si="79"/>
        <v/>
      </c>
      <c r="AE626" s="23" t="str">
        <f t="shared" si="80"/>
        <v/>
      </c>
    </row>
    <row r="627" spans="2:31" x14ac:dyDescent="0.25">
      <c r="B627" s="18">
        <f t="shared" si="81"/>
        <v>605</v>
      </c>
      <c r="C627" s="25">
        <v>5600000000539</v>
      </c>
      <c r="D627" s="19"/>
      <c r="E627" s="19"/>
      <c r="F627" s="20"/>
      <c r="G627" s="20" t="s">
        <v>696</v>
      </c>
      <c r="H627" s="21">
        <v>1</v>
      </c>
      <c r="I627" s="21" t="s">
        <v>995</v>
      </c>
      <c r="J627" s="46" t="s">
        <v>1119</v>
      </c>
      <c r="K627" s="46"/>
      <c r="L627" s="47">
        <v>0</v>
      </c>
      <c r="M627" s="48"/>
      <c r="N627" s="97">
        <v>16.399999999999999</v>
      </c>
      <c r="O627" s="49">
        <v>9.2499999999999999E-2</v>
      </c>
      <c r="P627" s="50">
        <v>0</v>
      </c>
      <c r="Q627" s="50">
        <v>0.12</v>
      </c>
      <c r="R627" s="50">
        <v>0</v>
      </c>
      <c r="S627" s="49">
        <v>0</v>
      </c>
      <c r="T627" s="46"/>
      <c r="U627" s="46">
        <v>55</v>
      </c>
      <c r="V627" s="51"/>
      <c r="W627" s="62"/>
      <c r="X627" s="62"/>
      <c r="Y627" s="23" t="str">
        <f t="shared" si="74"/>
        <v/>
      </c>
      <c r="Z627" s="23">
        <f t="shared" si="75"/>
        <v>16.399999999999999</v>
      </c>
      <c r="AA627" s="19">
        <f t="shared" si="76"/>
        <v>1</v>
      </c>
      <c r="AB627" s="19">
        <f t="shared" si="77"/>
        <v>0</v>
      </c>
      <c r="AC627" s="19">
        <f t="shared" si="78"/>
        <v>1</v>
      </c>
      <c r="AD627" s="23" t="str">
        <f t="shared" si="79"/>
        <v/>
      </c>
      <c r="AE627" s="23" t="str">
        <f t="shared" si="80"/>
        <v/>
      </c>
    </row>
    <row r="628" spans="2:31" x14ac:dyDescent="0.25">
      <c r="B628" s="18">
        <f t="shared" si="81"/>
        <v>606</v>
      </c>
      <c r="C628" s="25">
        <v>5500000000740</v>
      </c>
      <c r="D628" s="19"/>
      <c r="E628" s="19"/>
      <c r="F628" s="20"/>
      <c r="G628" s="20" t="s">
        <v>697</v>
      </c>
      <c r="H628" s="21">
        <v>5</v>
      </c>
      <c r="I628" s="21" t="s">
        <v>995</v>
      </c>
      <c r="J628" s="46" t="s">
        <v>1295</v>
      </c>
      <c r="K628" s="46"/>
      <c r="L628" s="47">
        <v>0</v>
      </c>
      <c r="M628" s="48"/>
      <c r="N628" s="97">
        <v>43.85</v>
      </c>
      <c r="O628" s="49">
        <v>9.2499999999999999E-2</v>
      </c>
      <c r="P628" s="50">
        <v>0</v>
      </c>
      <c r="Q628" s="50">
        <v>0.12</v>
      </c>
      <c r="R628" s="50">
        <v>0</v>
      </c>
      <c r="S628" s="49">
        <v>0</v>
      </c>
      <c r="T628" s="46"/>
      <c r="U628" s="46">
        <v>50</v>
      </c>
      <c r="V628" s="51"/>
      <c r="W628" s="62"/>
      <c r="X628" s="62"/>
      <c r="Y628" s="23" t="str">
        <f t="shared" si="74"/>
        <v/>
      </c>
      <c r="Z628" s="23">
        <f t="shared" si="75"/>
        <v>219.25</v>
      </c>
      <c r="AA628" s="19">
        <f t="shared" si="76"/>
        <v>1</v>
      </c>
      <c r="AB628" s="19">
        <f t="shared" si="77"/>
        <v>0</v>
      </c>
      <c r="AC628" s="19">
        <f t="shared" si="78"/>
        <v>1</v>
      </c>
      <c r="AD628" s="23" t="str">
        <f t="shared" si="79"/>
        <v/>
      </c>
      <c r="AE628" s="23" t="str">
        <f t="shared" si="80"/>
        <v/>
      </c>
    </row>
    <row r="629" spans="2:31" x14ac:dyDescent="0.25">
      <c r="B629" s="18">
        <f t="shared" si="81"/>
        <v>607</v>
      </c>
      <c r="C629" s="25">
        <v>5500000000999</v>
      </c>
      <c r="D629" s="19"/>
      <c r="E629" s="19"/>
      <c r="F629" s="20"/>
      <c r="G629" s="20" t="s">
        <v>698</v>
      </c>
      <c r="H629" s="21">
        <v>1</v>
      </c>
      <c r="I629" s="21" t="s">
        <v>995</v>
      </c>
      <c r="J629" s="46" t="s">
        <v>1138</v>
      </c>
      <c r="K629" s="46"/>
      <c r="L629" s="47">
        <v>0</v>
      </c>
      <c r="M629" s="48"/>
      <c r="N629" s="97">
        <v>965.83</v>
      </c>
      <c r="O629" s="49">
        <v>9.2499999999999999E-2</v>
      </c>
      <c r="P629" s="50">
        <v>0</v>
      </c>
      <c r="Q629" s="50">
        <v>0.12</v>
      </c>
      <c r="R629" s="50">
        <v>0</v>
      </c>
      <c r="S629" s="49">
        <v>0</v>
      </c>
      <c r="T629" s="46"/>
      <c r="U629" s="46">
        <v>55</v>
      </c>
      <c r="V629" s="51"/>
      <c r="W629" s="62"/>
      <c r="X629" s="62"/>
      <c r="Y629" s="23" t="str">
        <f t="shared" si="74"/>
        <v/>
      </c>
      <c r="Z629" s="23">
        <f t="shared" si="75"/>
        <v>965.83</v>
      </c>
      <c r="AA629" s="19">
        <f t="shared" si="76"/>
        <v>1</v>
      </c>
      <c r="AB629" s="19">
        <f t="shared" si="77"/>
        <v>0</v>
      </c>
      <c r="AC629" s="19">
        <f t="shared" si="78"/>
        <v>1</v>
      </c>
      <c r="AD629" s="23" t="str">
        <f t="shared" si="79"/>
        <v/>
      </c>
      <c r="AE629" s="23" t="str">
        <f t="shared" si="80"/>
        <v/>
      </c>
    </row>
    <row r="630" spans="2:31" x14ac:dyDescent="0.25">
      <c r="B630" s="18">
        <f t="shared" si="81"/>
        <v>608</v>
      </c>
      <c r="C630" s="25">
        <v>5500000001666</v>
      </c>
      <c r="D630" s="19"/>
      <c r="E630" s="19"/>
      <c r="F630" s="20"/>
      <c r="G630" s="20" t="s">
        <v>699</v>
      </c>
      <c r="H630" s="21">
        <v>1</v>
      </c>
      <c r="I630" s="21" t="s">
        <v>995</v>
      </c>
      <c r="J630" s="46" t="s">
        <v>1138</v>
      </c>
      <c r="K630" s="46"/>
      <c r="L630" s="47">
        <v>0</v>
      </c>
      <c r="M630" s="48"/>
      <c r="N630" s="97">
        <v>1337.3</v>
      </c>
      <c r="O630" s="49">
        <v>9.2499999999999999E-2</v>
      </c>
      <c r="P630" s="50">
        <v>0</v>
      </c>
      <c r="Q630" s="50">
        <v>0.12</v>
      </c>
      <c r="R630" s="50">
        <v>0</v>
      </c>
      <c r="S630" s="49">
        <v>0</v>
      </c>
      <c r="T630" s="46"/>
      <c r="U630" s="46">
        <v>55</v>
      </c>
      <c r="V630" s="51"/>
      <c r="W630" s="62"/>
      <c r="X630" s="62"/>
      <c r="Y630" s="23" t="str">
        <f t="shared" si="74"/>
        <v/>
      </c>
      <c r="Z630" s="23">
        <f t="shared" si="75"/>
        <v>1337.3</v>
      </c>
      <c r="AA630" s="19">
        <f t="shared" si="76"/>
        <v>1</v>
      </c>
      <c r="AB630" s="19">
        <f t="shared" si="77"/>
        <v>0</v>
      </c>
      <c r="AC630" s="19">
        <f t="shared" si="78"/>
        <v>1</v>
      </c>
      <c r="AD630" s="23" t="str">
        <f t="shared" si="79"/>
        <v/>
      </c>
      <c r="AE630" s="23" t="str">
        <f t="shared" si="80"/>
        <v/>
      </c>
    </row>
    <row r="631" spans="2:31" x14ac:dyDescent="0.25">
      <c r="B631" s="18">
        <f t="shared" si="81"/>
        <v>609</v>
      </c>
      <c r="C631" s="25">
        <v>5500000001555</v>
      </c>
      <c r="D631" s="19"/>
      <c r="E631" s="19"/>
      <c r="F631" s="20"/>
      <c r="G631" s="20" t="s">
        <v>700</v>
      </c>
      <c r="H631" s="21">
        <v>1</v>
      </c>
      <c r="I631" s="21" t="s">
        <v>995</v>
      </c>
      <c r="J631" s="46" t="s">
        <v>1073</v>
      </c>
      <c r="K631" s="46" t="s">
        <v>85</v>
      </c>
      <c r="L631" s="47" t="s">
        <v>1188</v>
      </c>
      <c r="M631" s="48"/>
      <c r="N631" s="97"/>
      <c r="O631" s="49"/>
      <c r="P631" s="50"/>
      <c r="Q631" s="50"/>
      <c r="R631" s="50"/>
      <c r="S631" s="49"/>
      <c r="T631" s="46"/>
      <c r="U631" s="46">
        <v>0</v>
      </c>
      <c r="V631" s="51"/>
      <c r="W631" s="62"/>
      <c r="X631" s="62"/>
      <c r="Y631" s="23" t="str">
        <f t="shared" si="74"/>
        <v/>
      </c>
      <c r="Z631" s="23" t="str">
        <f t="shared" si="75"/>
        <v/>
      </c>
      <c r="AA631" s="19">
        <f t="shared" si="76"/>
        <v>0</v>
      </c>
      <c r="AB631" s="19">
        <f t="shared" si="77"/>
        <v>0</v>
      </c>
      <c r="AC631" s="19">
        <f t="shared" si="78"/>
        <v>0</v>
      </c>
      <c r="AD631" s="23" t="str">
        <f t="shared" si="79"/>
        <v/>
      </c>
      <c r="AE631" s="23" t="str">
        <f t="shared" si="80"/>
        <v/>
      </c>
    </row>
    <row r="632" spans="2:31" x14ac:dyDescent="0.25">
      <c r="B632" s="18">
        <f t="shared" si="81"/>
        <v>610</v>
      </c>
      <c r="C632" s="25">
        <v>5500000001368</v>
      </c>
      <c r="D632" s="19"/>
      <c r="E632" s="19"/>
      <c r="F632" s="20"/>
      <c r="G632" s="20" t="s">
        <v>701</v>
      </c>
      <c r="H632" s="21">
        <v>1</v>
      </c>
      <c r="I632" s="21" t="s">
        <v>995</v>
      </c>
      <c r="J632" s="46" t="s">
        <v>1138</v>
      </c>
      <c r="K632" s="46"/>
      <c r="L632" s="47" t="s">
        <v>1243</v>
      </c>
      <c r="M632" s="48"/>
      <c r="N632" s="97">
        <v>2751.8</v>
      </c>
      <c r="O632" s="49">
        <v>9.2499999999999999E-2</v>
      </c>
      <c r="P632" s="50">
        <v>0</v>
      </c>
      <c r="Q632" s="50">
        <v>0.12</v>
      </c>
      <c r="R632" s="50">
        <v>0</v>
      </c>
      <c r="S632" s="49">
        <v>0</v>
      </c>
      <c r="T632" s="46"/>
      <c r="U632" s="46">
        <v>85</v>
      </c>
      <c r="V632" s="51"/>
      <c r="W632" s="62"/>
      <c r="X632" s="62"/>
      <c r="Y632" s="23" t="str">
        <f t="shared" si="74"/>
        <v/>
      </c>
      <c r="Z632" s="23">
        <f t="shared" si="75"/>
        <v>2751.8</v>
      </c>
      <c r="AA632" s="19">
        <f t="shared" si="76"/>
        <v>1</v>
      </c>
      <c r="AB632" s="19">
        <f t="shared" si="77"/>
        <v>0</v>
      </c>
      <c r="AC632" s="19">
        <f t="shared" si="78"/>
        <v>1</v>
      </c>
      <c r="AD632" s="23" t="str">
        <f t="shared" si="79"/>
        <v/>
      </c>
      <c r="AE632" s="23" t="str">
        <f t="shared" si="80"/>
        <v/>
      </c>
    </row>
    <row r="633" spans="2:31" x14ac:dyDescent="0.25">
      <c r="B633" s="18">
        <f t="shared" si="81"/>
        <v>611</v>
      </c>
      <c r="C633" s="25">
        <v>6000000004580</v>
      </c>
      <c r="D633" s="19"/>
      <c r="E633" s="19"/>
      <c r="F633" s="20"/>
      <c r="G633" s="20" t="s">
        <v>702</v>
      </c>
      <c r="H633" s="21">
        <v>1</v>
      </c>
      <c r="I633" s="21" t="s">
        <v>995</v>
      </c>
      <c r="J633" s="46" t="s">
        <v>1138</v>
      </c>
      <c r="K633" s="46"/>
      <c r="L633" s="47">
        <v>0</v>
      </c>
      <c r="M633" s="48"/>
      <c r="N633" s="97">
        <v>666.94</v>
      </c>
      <c r="O633" s="49">
        <v>9.2499999999999999E-2</v>
      </c>
      <c r="P633" s="50">
        <v>0</v>
      </c>
      <c r="Q633" s="50">
        <v>0.12</v>
      </c>
      <c r="R633" s="50">
        <v>0</v>
      </c>
      <c r="S633" s="49">
        <v>0</v>
      </c>
      <c r="T633" s="46"/>
      <c r="U633" s="46">
        <v>45</v>
      </c>
      <c r="V633" s="51"/>
      <c r="W633" s="62"/>
      <c r="X633" s="62"/>
      <c r="Y633" s="23" t="str">
        <f t="shared" si="74"/>
        <v/>
      </c>
      <c r="Z633" s="23">
        <f t="shared" si="75"/>
        <v>666.94</v>
      </c>
      <c r="AA633" s="19">
        <f t="shared" si="76"/>
        <v>1</v>
      </c>
      <c r="AB633" s="19">
        <f t="shared" si="77"/>
        <v>0</v>
      </c>
      <c r="AC633" s="19">
        <f t="shared" si="78"/>
        <v>1</v>
      </c>
      <c r="AD633" s="23" t="str">
        <f t="shared" si="79"/>
        <v/>
      </c>
      <c r="AE633" s="23" t="str">
        <f t="shared" si="80"/>
        <v/>
      </c>
    </row>
    <row r="634" spans="2:31" x14ac:dyDescent="0.25">
      <c r="B634" s="18">
        <f t="shared" si="81"/>
        <v>612</v>
      </c>
      <c r="C634" s="25">
        <v>6000000004577</v>
      </c>
      <c r="D634" s="19"/>
      <c r="E634" s="19"/>
      <c r="F634" s="20"/>
      <c r="G634" s="20" t="s">
        <v>703</v>
      </c>
      <c r="H634" s="21">
        <v>1</v>
      </c>
      <c r="I634" s="21" t="s">
        <v>995</v>
      </c>
      <c r="J634" s="46" t="s">
        <v>1138</v>
      </c>
      <c r="K634" s="46"/>
      <c r="L634" s="47">
        <v>0</v>
      </c>
      <c r="M634" s="48"/>
      <c r="N634" s="97">
        <v>432.63</v>
      </c>
      <c r="O634" s="49">
        <v>9.2499999999999999E-2</v>
      </c>
      <c r="P634" s="50">
        <v>0</v>
      </c>
      <c r="Q634" s="50">
        <v>0.12</v>
      </c>
      <c r="R634" s="50">
        <v>0</v>
      </c>
      <c r="S634" s="49">
        <v>0</v>
      </c>
      <c r="T634" s="46"/>
      <c r="U634" s="46">
        <v>50</v>
      </c>
      <c r="V634" s="51"/>
      <c r="W634" s="62"/>
      <c r="X634" s="62"/>
      <c r="Y634" s="23" t="str">
        <f t="shared" si="74"/>
        <v/>
      </c>
      <c r="Z634" s="23">
        <f t="shared" si="75"/>
        <v>432.63</v>
      </c>
      <c r="AA634" s="19">
        <f t="shared" si="76"/>
        <v>1</v>
      </c>
      <c r="AB634" s="19">
        <f t="shared" si="77"/>
        <v>0</v>
      </c>
      <c r="AC634" s="19">
        <f t="shared" si="78"/>
        <v>1</v>
      </c>
      <c r="AD634" s="23" t="str">
        <f t="shared" si="79"/>
        <v/>
      </c>
      <c r="AE634" s="23" t="str">
        <f t="shared" si="80"/>
        <v/>
      </c>
    </row>
    <row r="635" spans="2:31" x14ac:dyDescent="0.25">
      <c r="B635" s="18">
        <f t="shared" si="81"/>
        <v>613</v>
      </c>
      <c r="C635" s="25">
        <v>5500000000998</v>
      </c>
      <c r="D635" s="19"/>
      <c r="E635" s="19"/>
      <c r="F635" s="20"/>
      <c r="G635" s="20" t="s">
        <v>704</v>
      </c>
      <c r="H635" s="21">
        <v>1</v>
      </c>
      <c r="I635" s="21" t="s">
        <v>995</v>
      </c>
      <c r="J635" s="46" t="s">
        <v>1138</v>
      </c>
      <c r="K635" s="46"/>
      <c r="L635" s="47" t="s">
        <v>1178</v>
      </c>
      <c r="M635" s="48"/>
      <c r="N635" s="97">
        <v>474.56</v>
      </c>
      <c r="O635" s="49">
        <v>9.2499999999999999E-2</v>
      </c>
      <c r="P635" s="50">
        <v>0</v>
      </c>
      <c r="Q635" s="50">
        <v>0.12</v>
      </c>
      <c r="R635" s="50">
        <v>0</v>
      </c>
      <c r="S635" s="49">
        <v>0</v>
      </c>
      <c r="T635" s="46"/>
      <c r="U635" s="46">
        <v>55</v>
      </c>
      <c r="V635" s="51"/>
      <c r="W635" s="62"/>
      <c r="X635" s="62"/>
      <c r="Y635" s="23" t="str">
        <f t="shared" si="74"/>
        <v/>
      </c>
      <c r="Z635" s="23">
        <f t="shared" si="75"/>
        <v>474.56</v>
      </c>
      <c r="AA635" s="19">
        <f t="shared" si="76"/>
        <v>1</v>
      </c>
      <c r="AB635" s="19">
        <f t="shared" si="77"/>
        <v>0</v>
      </c>
      <c r="AC635" s="19">
        <f t="shared" si="78"/>
        <v>1</v>
      </c>
      <c r="AD635" s="23" t="str">
        <f t="shared" si="79"/>
        <v/>
      </c>
      <c r="AE635" s="23" t="str">
        <f t="shared" si="80"/>
        <v/>
      </c>
    </row>
    <row r="636" spans="2:31" x14ac:dyDescent="0.25">
      <c r="B636" s="18">
        <f t="shared" si="81"/>
        <v>614</v>
      </c>
      <c r="C636" s="25">
        <v>5700000000009</v>
      </c>
      <c r="D636" s="19"/>
      <c r="E636" s="19"/>
      <c r="F636" s="20"/>
      <c r="G636" s="20" t="s">
        <v>705</v>
      </c>
      <c r="H636" s="21">
        <v>1</v>
      </c>
      <c r="I636" s="21" t="s">
        <v>995</v>
      </c>
      <c r="J636" s="46" t="s">
        <v>1138</v>
      </c>
      <c r="K636" s="46"/>
      <c r="L636" s="47" t="s">
        <v>1244</v>
      </c>
      <c r="M636" s="48"/>
      <c r="N636" s="97">
        <v>488.28</v>
      </c>
      <c r="O636" s="49">
        <v>9.2499999999999999E-2</v>
      </c>
      <c r="P636" s="50">
        <v>0</v>
      </c>
      <c r="Q636" s="50">
        <v>0.12</v>
      </c>
      <c r="R636" s="50">
        <v>0</v>
      </c>
      <c r="S636" s="49">
        <v>0</v>
      </c>
      <c r="T636" s="46"/>
      <c r="U636" s="46">
        <v>50</v>
      </c>
      <c r="V636" s="51"/>
      <c r="W636" s="62"/>
      <c r="X636" s="62"/>
      <c r="Y636" s="23" t="str">
        <f t="shared" si="74"/>
        <v/>
      </c>
      <c r="Z636" s="23">
        <f t="shared" si="75"/>
        <v>488.28</v>
      </c>
      <c r="AA636" s="19">
        <f t="shared" si="76"/>
        <v>1</v>
      </c>
      <c r="AB636" s="19">
        <f t="shared" si="77"/>
        <v>0</v>
      </c>
      <c r="AC636" s="19">
        <f t="shared" si="78"/>
        <v>1</v>
      </c>
      <c r="AD636" s="23" t="str">
        <f t="shared" si="79"/>
        <v/>
      </c>
      <c r="AE636" s="23" t="str">
        <f t="shared" si="80"/>
        <v/>
      </c>
    </row>
    <row r="637" spans="2:31" x14ac:dyDescent="0.25">
      <c r="B637" s="18">
        <f t="shared" si="81"/>
        <v>615</v>
      </c>
      <c r="C637" s="25">
        <v>5500000000741</v>
      </c>
      <c r="D637" s="19"/>
      <c r="E637" s="19"/>
      <c r="F637" s="20"/>
      <c r="G637" s="20" t="s">
        <v>706</v>
      </c>
      <c r="H637" s="21">
        <v>1</v>
      </c>
      <c r="I637" s="21" t="s">
        <v>995</v>
      </c>
      <c r="J637" s="46" t="s">
        <v>1102</v>
      </c>
      <c r="K637" s="46"/>
      <c r="L637" s="47">
        <v>0</v>
      </c>
      <c r="M637" s="48"/>
      <c r="N637" s="97">
        <v>1254.8</v>
      </c>
      <c r="O637" s="49">
        <v>9.2499999999999999E-2</v>
      </c>
      <c r="P637" s="50">
        <v>0</v>
      </c>
      <c r="Q637" s="50">
        <v>0.04</v>
      </c>
      <c r="R637" s="50">
        <v>0</v>
      </c>
      <c r="S637" s="49">
        <v>0</v>
      </c>
      <c r="T637" s="46"/>
      <c r="U637" s="46">
        <v>55</v>
      </c>
      <c r="V637" s="51"/>
      <c r="W637" s="62"/>
      <c r="X637" s="62"/>
      <c r="Y637" s="23" t="str">
        <f t="shared" si="74"/>
        <v/>
      </c>
      <c r="Z637" s="23">
        <f t="shared" si="75"/>
        <v>1254.8</v>
      </c>
      <c r="AA637" s="19">
        <f t="shared" si="76"/>
        <v>1</v>
      </c>
      <c r="AB637" s="19">
        <f t="shared" si="77"/>
        <v>0</v>
      </c>
      <c r="AC637" s="19">
        <f t="shared" si="78"/>
        <v>1</v>
      </c>
      <c r="AD637" s="23" t="str">
        <f t="shared" si="79"/>
        <v/>
      </c>
      <c r="AE637" s="23" t="str">
        <f t="shared" si="80"/>
        <v/>
      </c>
    </row>
    <row r="638" spans="2:31" x14ac:dyDescent="0.25">
      <c r="B638" s="18">
        <f t="shared" si="81"/>
        <v>616</v>
      </c>
      <c r="C638" s="25">
        <v>5500000000418</v>
      </c>
      <c r="D638" s="19"/>
      <c r="E638" s="19"/>
      <c r="F638" s="20"/>
      <c r="G638" s="20" t="s">
        <v>707</v>
      </c>
      <c r="H638" s="21">
        <v>60</v>
      </c>
      <c r="I638" s="21" t="s">
        <v>995</v>
      </c>
      <c r="J638" s="46" t="s">
        <v>1122</v>
      </c>
      <c r="K638" s="46"/>
      <c r="L638" s="47">
        <v>0</v>
      </c>
      <c r="M638" s="48"/>
      <c r="N638" s="97">
        <v>6.82</v>
      </c>
      <c r="O638" s="49">
        <v>9.2499999999999999E-2</v>
      </c>
      <c r="P638" s="50">
        <v>0</v>
      </c>
      <c r="Q638" s="50">
        <v>0.12</v>
      </c>
      <c r="R638" s="50">
        <v>0</v>
      </c>
      <c r="S638" s="49">
        <v>0</v>
      </c>
      <c r="T638" s="46"/>
      <c r="U638" s="46">
        <v>50</v>
      </c>
      <c r="V638" s="51"/>
      <c r="W638" s="62"/>
      <c r="X638" s="62"/>
      <c r="Y638" s="23" t="str">
        <f t="shared" si="74"/>
        <v/>
      </c>
      <c r="Z638" s="23">
        <f t="shared" si="75"/>
        <v>409.20000000000005</v>
      </c>
      <c r="AA638" s="19">
        <f t="shared" si="76"/>
        <v>1</v>
      </c>
      <c r="AB638" s="19">
        <f t="shared" si="77"/>
        <v>0</v>
      </c>
      <c r="AC638" s="19">
        <f t="shared" si="78"/>
        <v>1</v>
      </c>
      <c r="AD638" s="23" t="str">
        <f t="shared" si="79"/>
        <v/>
      </c>
      <c r="AE638" s="23" t="str">
        <f t="shared" si="80"/>
        <v/>
      </c>
    </row>
    <row r="639" spans="2:31" x14ac:dyDescent="0.25">
      <c r="B639" s="18">
        <f t="shared" si="81"/>
        <v>617</v>
      </c>
      <c r="C639" s="25">
        <v>5500000000292</v>
      </c>
      <c r="D639" s="19"/>
      <c r="E639" s="19"/>
      <c r="F639" s="20"/>
      <c r="G639" s="20" t="s">
        <v>708</v>
      </c>
      <c r="H639" s="21">
        <v>10</v>
      </c>
      <c r="I639" s="21" t="s">
        <v>995</v>
      </c>
      <c r="J639" s="46" t="s">
        <v>1122</v>
      </c>
      <c r="K639" s="46"/>
      <c r="L639" s="47">
        <v>0</v>
      </c>
      <c r="M639" s="48"/>
      <c r="N639" s="97">
        <v>6.53</v>
      </c>
      <c r="O639" s="49">
        <v>9.2499999999999999E-2</v>
      </c>
      <c r="P639" s="50">
        <v>0</v>
      </c>
      <c r="Q639" s="50">
        <v>0.12</v>
      </c>
      <c r="R639" s="50">
        <v>0</v>
      </c>
      <c r="S639" s="49">
        <v>0</v>
      </c>
      <c r="T639" s="46"/>
      <c r="U639" s="46">
        <v>45</v>
      </c>
      <c r="V639" s="51"/>
      <c r="W639" s="62"/>
      <c r="X639" s="62"/>
      <c r="Y639" s="23" t="str">
        <f t="shared" si="74"/>
        <v/>
      </c>
      <c r="Z639" s="23">
        <f t="shared" si="75"/>
        <v>65.3</v>
      </c>
      <c r="AA639" s="19">
        <f t="shared" si="76"/>
        <v>1</v>
      </c>
      <c r="AB639" s="19">
        <f t="shared" si="77"/>
        <v>0</v>
      </c>
      <c r="AC639" s="19">
        <f t="shared" si="78"/>
        <v>1</v>
      </c>
      <c r="AD639" s="23" t="str">
        <f t="shared" si="79"/>
        <v/>
      </c>
      <c r="AE639" s="23" t="str">
        <f t="shared" si="80"/>
        <v/>
      </c>
    </row>
    <row r="640" spans="2:31" x14ac:dyDescent="0.25">
      <c r="B640" s="18">
        <f t="shared" si="81"/>
        <v>618</v>
      </c>
      <c r="C640" s="25">
        <v>5200000010391</v>
      </c>
      <c r="D640" s="19"/>
      <c r="E640" s="19"/>
      <c r="F640" s="20"/>
      <c r="G640" s="20" t="s">
        <v>709</v>
      </c>
      <c r="H640" s="21">
        <v>5</v>
      </c>
      <c r="I640" s="21" t="s">
        <v>995</v>
      </c>
      <c r="J640" s="46" t="s">
        <v>1139</v>
      </c>
      <c r="K640" s="46"/>
      <c r="L640" s="47">
        <v>0</v>
      </c>
      <c r="M640" s="48"/>
      <c r="N640" s="97">
        <v>62.27</v>
      </c>
      <c r="O640" s="49">
        <v>9.2499999999999999E-2</v>
      </c>
      <c r="P640" s="50">
        <v>0</v>
      </c>
      <c r="Q640" s="50">
        <v>0.04</v>
      </c>
      <c r="R640" s="50">
        <v>0</v>
      </c>
      <c r="S640" s="49">
        <v>0</v>
      </c>
      <c r="T640" s="46"/>
      <c r="U640" s="46">
        <v>45</v>
      </c>
      <c r="V640" s="51"/>
      <c r="W640" s="62"/>
      <c r="X640" s="62"/>
      <c r="Y640" s="23" t="str">
        <f t="shared" si="74"/>
        <v/>
      </c>
      <c r="Z640" s="23">
        <f t="shared" si="75"/>
        <v>311.35000000000002</v>
      </c>
      <c r="AA640" s="19">
        <f t="shared" si="76"/>
        <v>1</v>
      </c>
      <c r="AB640" s="19">
        <f t="shared" si="77"/>
        <v>0</v>
      </c>
      <c r="AC640" s="19">
        <f t="shared" si="78"/>
        <v>1</v>
      </c>
      <c r="AD640" s="23" t="str">
        <f t="shared" si="79"/>
        <v/>
      </c>
      <c r="AE640" s="23" t="str">
        <f t="shared" si="80"/>
        <v/>
      </c>
    </row>
    <row r="641" spans="2:31" x14ac:dyDescent="0.25">
      <c r="B641" s="18">
        <f t="shared" si="81"/>
        <v>619</v>
      </c>
      <c r="C641" s="25">
        <v>5500000002361</v>
      </c>
      <c r="D641" s="19"/>
      <c r="E641" s="19"/>
      <c r="F641" s="20"/>
      <c r="G641" s="20" t="s">
        <v>1041</v>
      </c>
      <c r="H641" s="21">
        <v>3</v>
      </c>
      <c r="I641" s="21" t="s">
        <v>995</v>
      </c>
      <c r="J641" s="46" t="s">
        <v>1139</v>
      </c>
      <c r="K641" s="46"/>
      <c r="L641" s="47">
        <v>0</v>
      </c>
      <c r="M641" s="48"/>
      <c r="N641" s="97">
        <v>71.55</v>
      </c>
      <c r="O641" s="49">
        <v>9.2499999999999999E-2</v>
      </c>
      <c r="P641" s="50">
        <v>0</v>
      </c>
      <c r="Q641" s="50">
        <v>0.04</v>
      </c>
      <c r="R641" s="50">
        <v>0</v>
      </c>
      <c r="S641" s="49">
        <v>0</v>
      </c>
      <c r="T641" s="46"/>
      <c r="U641" s="46">
        <v>50</v>
      </c>
      <c r="V641" s="51"/>
      <c r="W641" s="62"/>
      <c r="X641" s="62"/>
      <c r="Y641" s="23" t="str">
        <f t="shared" si="74"/>
        <v/>
      </c>
      <c r="Z641" s="23">
        <f t="shared" si="75"/>
        <v>214.64999999999998</v>
      </c>
      <c r="AA641" s="19">
        <f t="shared" si="76"/>
        <v>1</v>
      </c>
      <c r="AB641" s="19">
        <f t="shared" si="77"/>
        <v>0</v>
      </c>
      <c r="AC641" s="19">
        <f t="shared" si="78"/>
        <v>1</v>
      </c>
      <c r="AD641" s="23" t="str">
        <f t="shared" si="79"/>
        <v/>
      </c>
      <c r="AE641" s="23" t="str">
        <f t="shared" si="80"/>
        <v/>
      </c>
    </row>
    <row r="642" spans="2:31" x14ac:dyDescent="0.25">
      <c r="B642" s="18">
        <f t="shared" si="81"/>
        <v>620</v>
      </c>
      <c r="C642" s="25">
        <v>5500000001163</v>
      </c>
      <c r="D642" s="19"/>
      <c r="E642" s="19"/>
      <c r="F642" s="20"/>
      <c r="G642" s="20" t="s">
        <v>710</v>
      </c>
      <c r="H642" s="21">
        <v>1</v>
      </c>
      <c r="I642" s="21" t="s">
        <v>995</v>
      </c>
      <c r="J642" s="46" t="s">
        <v>1140</v>
      </c>
      <c r="K642" s="46"/>
      <c r="L642" s="47">
        <v>0</v>
      </c>
      <c r="M642" s="48"/>
      <c r="N642" s="97">
        <v>1223.01</v>
      </c>
      <c r="O642" s="49">
        <v>9.2499999999999999E-2</v>
      </c>
      <c r="P642" s="50">
        <v>0</v>
      </c>
      <c r="Q642" s="50">
        <v>0.12</v>
      </c>
      <c r="R642" s="50">
        <v>0</v>
      </c>
      <c r="S642" s="49">
        <v>0</v>
      </c>
      <c r="T642" s="46"/>
      <c r="U642" s="46">
        <v>55</v>
      </c>
      <c r="V642" s="51"/>
      <c r="W642" s="62"/>
      <c r="X642" s="62"/>
      <c r="Y642" s="23" t="str">
        <f t="shared" si="74"/>
        <v/>
      </c>
      <c r="Z642" s="23">
        <f t="shared" si="75"/>
        <v>1223.01</v>
      </c>
      <c r="AA642" s="19">
        <f t="shared" si="76"/>
        <v>1</v>
      </c>
      <c r="AB642" s="19">
        <f t="shared" si="77"/>
        <v>0</v>
      </c>
      <c r="AC642" s="19">
        <f t="shared" si="78"/>
        <v>1</v>
      </c>
      <c r="AD642" s="23" t="str">
        <f t="shared" si="79"/>
        <v/>
      </c>
      <c r="AE642" s="23" t="str">
        <f t="shared" si="80"/>
        <v/>
      </c>
    </row>
    <row r="643" spans="2:31" x14ac:dyDescent="0.25">
      <c r="B643" s="18">
        <f t="shared" si="81"/>
        <v>621</v>
      </c>
      <c r="C643" s="25">
        <v>5500000000710</v>
      </c>
      <c r="D643" s="19"/>
      <c r="E643" s="19"/>
      <c r="F643" s="20"/>
      <c r="G643" s="20" t="s">
        <v>711</v>
      </c>
      <c r="H643" s="21">
        <v>1</v>
      </c>
      <c r="I643" s="21" t="s">
        <v>995</v>
      </c>
      <c r="J643" s="46" t="s">
        <v>1129</v>
      </c>
      <c r="K643" s="46"/>
      <c r="L643" s="47">
        <v>0</v>
      </c>
      <c r="M643" s="48"/>
      <c r="N643" s="97">
        <v>55.34</v>
      </c>
      <c r="O643" s="49">
        <v>9.2499999999999999E-2</v>
      </c>
      <c r="P643" s="50">
        <v>0</v>
      </c>
      <c r="Q643" s="50">
        <v>0.12</v>
      </c>
      <c r="R643" s="50">
        <v>0</v>
      </c>
      <c r="S643" s="49">
        <v>0</v>
      </c>
      <c r="T643" s="46"/>
      <c r="U643" s="46">
        <v>50</v>
      </c>
      <c r="V643" s="51"/>
      <c r="W643" s="62"/>
      <c r="X643" s="62"/>
      <c r="Y643" s="23" t="str">
        <f t="shared" si="74"/>
        <v/>
      </c>
      <c r="Z643" s="23">
        <f t="shared" si="75"/>
        <v>55.34</v>
      </c>
      <c r="AA643" s="19">
        <f t="shared" si="76"/>
        <v>1</v>
      </c>
      <c r="AB643" s="19">
        <f t="shared" si="77"/>
        <v>0</v>
      </c>
      <c r="AC643" s="19">
        <f t="shared" si="78"/>
        <v>1</v>
      </c>
      <c r="AD643" s="23" t="str">
        <f t="shared" si="79"/>
        <v/>
      </c>
      <c r="AE643" s="23" t="str">
        <f t="shared" si="80"/>
        <v/>
      </c>
    </row>
    <row r="644" spans="2:31" x14ac:dyDescent="0.25">
      <c r="B644" s="18">
        <f t="shared" si="81"/>
        <v>622</v>
      </c>
      <c r="C644" s="25">
        <v>5500000001834</v>
      </c>
      <c r="D644" s="19"/>
      <c r="E644" s="19"/>
      <c r="F644" s="20"/>
      <c r="G644" s="20" t="s">
        <v>712</v>
      </c>
      <c r="H644" s="21">
        <v>1</v>
      </c>
      <c r="I644" s="21" t="s">
        <v>995</v>
      </c>
      <c r="J644" s="46" t="s">
        <v>1073</v>
      </c>
      <c r="K644" s="46" t="s">
        <v>85</v>
      </c>
      <c r="L644" s="47" t="s">
        <v>1186</v>
      </c>
      <c r="M644" s="48"/>
      <c r="N644" s="97"/>
      <c r="O644" s="49"/>
      <c r="P644" s="50"/>
      <c r="Q644" s="50"/>
      <c r="R644" s="50"/>
      <c r="S644" s="49"/>
      <c r="T644" s="46"/>
      <c r="U644" s="46">
        <v>0</v>
      </c>
      <c r="V644" s="51"/>
      <c r="W644" s="62"/>
      <c r="X644" s="62"/>
      <c r="Y644" s="23" t="str">
        <f t="shared" si="74"/>
        <v/>
      </c>
      <c r="Z644" s="23" t="str">
        <f t="shared" si="75"/>
        <v/>
      </c>
      <c r="AA644" s="19">
        <f t="shared" si="76"/>
        <v>0</v>
      </c>
      <c r="AB644" s="19">
        <f t="shared" si="77"/>
        <v>0</v>
      </c>
      <c r="AC644" s="19">
        <f t="shared" si="78"/>
        <v>0</v>
      </c>
      <c r="AD644" s="23" t="str">
        <f t="shared" si="79"/>
        <v/>
      </c>
      <c r="AE644" s="23" t="str">
        <f t="shared" si="80"/>
        <v/>
      </c>
    </row>
    <row r="645" spans="2:31" x14ac:dyDescent="0.25">
      <c r="B645" s="18">
        <f t="shared" si="81"/>
        <v>623</v>
      </c>
      <c r="C645" s="25">
        <v>7100000000302</v>
      </c>
      <c r="D645" s="19"/>
      <c r="E645" s="19"/>
      <c r="F645" s="20"/>
      <c r="G645" s="20" t="s">
        <v>713</v>
      </c>
      <c r="H645" s="21">
        <v>1</v>
      </c>
      <c r="I645" s="21" t="s">
        <v>995</v>
      </c>
      <c r="J645" s="46" t="s">
        <v>1073</v>
      </c>
      <c r="K645" s="46" t="s">
        <v>85</v>
      </c>
      <c r="L645" s="47" t="s">
        <v>1186</v>
      </c>
      <c r="M645" s="48"/>
      <c r="N645" s="97"/>
      <c r="O645" s="49"/>
      <c r="P645" s="50"/>
      <c r="Q645" s="50"/>
      <c r="R645" s="50"/>
      <c r="S645" s="49"/>
      <c r="T645" s="46"/>
      <c r="U645" s="46">
        <v>0</v>
      </c>
      <c r="V645" s="51"/>
      <c r="W645" s="62"/>
      <c r="X645" s="62"/>
      <c r="Y645" s="23" t="str">
        <f t="shared" si="74"/>
        <v/>
      </c>
      <c r="Z645" s="23" t="str">
        <f t="shared" si="75"/>
        <v/>
      </c>
      <c r="AA645" s="19">
        <f t="shared" si="76"/>
        <v>0</v>
      </c>
      <c r="AB645" s="19">
        <f t="shared" si="77"/>
        <v>0</v>
      </c>
      <c r="AC645" s="19">
        <f t="shared" si="78"/>
        <v>0</v>
      </c>
      <c r="AD645" s="23" t="str">
        <f t="shared" si="79"/>
        <v/>
      </c>
      <c r="AE645" s="23" t="str">
        <f t="shared" si="80"/>
        <v/>
      </c>
    </row>
    <row r="646" spans="2:31" x14ac:dyDescent="0.25">
      <c r="B646" s="18">
        <f t="shared" si="81"/>
        <v>624</v>
      </c>
      <c r="C646" s="25">
        <v>5200000008790</v>
      </c>
      <c r="D646" s="19"/>
      <c r="E646" s="19"/>
      <c r="F646" s="20"/>
      <c r="G646" s="20" t="s">
        <v>714</v>
      </c>
      <c r="H646" s="21">
        <v>647</v>
      </c>
      <c r="I646" s="21" t="s">
        <v>995</v>
      </c>
      <c r="J646" s="46" t="s">
        <v>1283</v>
      </c>
      <c r="K646" s="46"/>
      <c r="L646" s="47" t="s">
        <v>1201</v>
      </c>
      <c r="M646" s="48"/>
      <c r="N646" s="97">
        <v>291.08</v>
      </c>
      <c r="O646" s="49">
        <v>9.2499999999999999E-2</v>
      </c>
      <c r="P646" s="50">
        <v>0</v>
      </c>
      <c r="Q646" s="50">
        <v>0.12</v>
      </c>
      <c r="R646" s="50">
        <v>0</v>
      </c>
      <c r="S646" s="49">
        <v>0</v>
      </c>
      <c r="T646" s="46"/>
      <c r="U646" s="46">
        <v>55</v>
      </c>
      <c r="V646" s="51"/>
      <c r="W646" s="62"/>
      <c r="X646" s="62"/>
      <c r="Y646" s="23" t="str">
        <f t="shared" si="74"/>
        <v/>
      </c>
      <c r="Z646" s="23">
        <f t="shared" si="75"/>
        <v>188328.75999999998</v>
      </c>
      <c r="AA646" s="19">
        <f t="shared" si="76"/>
        <v>1</v>
      </c>
      <c r="AB646" s="19">
        <f t="shared" si="77"/>
        <v>0</v>
      </c>
      <c r="AC646" s="19">
        <f t="shared" si="78"/>
        <v>1</v>
      </c>
      <c r="AD646" s="23" t="str">
        <f t="shared" si="79"/>
        <v/>
      </c>
      <c r="AE646" s="23" t="str">
        <f t="shared" si="80"/>
        <v/>
      </c>
    </row>
    <row r="647" spans="2:31" x14ac:dyDescent="0.25">
      <c r="B647" s="18">
        <f t="shared" si="81"/>
        <v>625</v>
      </c>
      <c r="C647" s="25">
        <v>5500000001773</v>
      </c>
      <c r="D647" s="19"/>
      <c r="E647" s="19"/>
      <c r="F647" s="20"/>
      <c r="G647" s="20" t="s">
        <v>715</v>
      </c>
      <c r="H647" s="21">
        <v>1</v>
      </c>
      <c r="I647" s="21" t="s">
        <v>995</v>
      </c>
      <c r="J647" s="46" t="s">
        <v>1149</v>
      </c>
      <c r="K647" s="46"/>
      <c r="L647" s="47">
        <v>0</v>
      </c>
      <c r="M647" s="48"/>
      <c r="N647" s="97">
        <v>346</v>
      </c>
      <c r="O647" s="49">
        <v>9.2499999999999999E-2</v>
      </c>
      <c r="P647" s="50">
        <v>0</v>
      </c>
      <c r="Q647" s="50">
        <v>0.04</v>
      </c>
      <c r="R647" s="50">
        <v>0</v>
      </c>
      <c r="S647" s="49">
        <v>0</v>
      </c>
      <c r="T647" s="46"/>
      <c r="U647" s="46">
        <v>55</v>
      </c>
      <c r="V647" s="51"/>
      <c r="W647" s="62"/>
      <c r="X647" s="62"/>
      <c r="Y647" s="23" t="str">
        <f t="shared" si="74"/>
        <v/>
      </c>
      <c r="Z647" s="23">
        <f t="shared" si="75"/>
        <v>346</v>
      </c>
      <c r="AA647" s="19">
        <f t="shared" si="76"/>
        <v>1</v>
      </c>
      <c r="AB647" s="19">
        <f t="shared" si="77"/>
        <v>0</v>
      </c>
      <c r="AC647" s="19">
        <f t="shared" si="78"/>
        <v>1</v>
      </c>
      <c r="AD647" s="23" t="str">
        <f t="shared" si="79"/>
        <v/>
      </c>
      <c r="AE647" s="23" t="str">
        <f t="shared" si="80"/>
        <v/>
      </c>
    </row>
    <row r="648" spans="2:31" x14ac:dyDescent="0.25">
      <c r="B648" s="18">
        <f t="shared" si="81"/>
        <v>626</v>
      </c>
      <c r="C648" s="25">
        <v>5500000001772</v>
      </c>
      <c r="D648" s="19"/>
      <c r="E648" s="19"/>
      <c r="F648" s="20"/>
      <c r="G648" s="20" t="s">
        <v>716</v>
      </c>
      <c r="H648" s="21">
        <v>1</v>
      </c>
      <c r="I648" s="21" t="s">
        <v>995</v>
      </c>
      <c r="J648" s="46" t="s">
        <v>1149</v>
      </c>
      <c r="K648" s="46"/>
      <c r="L648" s="47">
        <v>0</v>
      </c>
      <c r="M648" s="48"/>
      <c r="N648" s="97">
        <v>280.39</v>
      </c>
      <c r="O648" s="49">
        <v>9.2499999999999999E-2</v>
      </c>
      <c r="P648" s="50">
        <v>0</v>
      </c>
      <c r="Q648" s="50">
        <v>0.04</v>
      </c>
      <c r="R648" s="50">
        <v>0</v>
      </c>
      <c r="S648" s="49">
        <v>0</v>
      </c>
      <c r="T648" s="46"/>
      <c r="U648" s="46">
        <v>145</v>
      </c>
      <c r="V648" s="51"/>
      <c r="W648" s="62"/>
      <c r="X648" s="62"/>
      <c r="Y648" s="23" t="str">
        <f t="shared" si="74"/>
        <v/>
      </c>
      <c r="Z648" s="23">
        <f t="shared" si="75"/>
        <v>280.39</v>
      </c>
      <c r="AA648" s="19">
        <f t="shared" si="76"/>
        <v>1</v>
      </c>
      <c r="AB648" s="19">
        <f t="shared" si="77"/>
        <v>0</v>
      </c>
      <c r="AC648" s="19">
        <f t="shared" si="78"/>
        <v>1</v>
      </c>
      <c r="AD648" s="23" t="str">
        <f t="shared" si="79"/>
        <v/>
      </c>
      <c r="AE648" s="23" t="str">
        <f t="shared" si="80"/>
        <v/>
      </c>
    </row>
    <row r="649" spans="2:31" x14ac:dyDescent="0.25">
      <c r="B649" s="18">
        <f t="shared" si="81"/>
        <v>627</v>
      </c>
      <c r="C649" s="25">
        <v>5500000001151</v>
      </c>
      <c r="D649" s="19"/>
      <c r="E649" s="19"/>
      <c r="F649" s="20"/>
      <c r="G649" s="20" t="s">
        <v>717</v>
      </c>
      <c r="H649" s="21">
        <v>1</v>
      </c>
      <c r="I649" s="21" t="s">
        <v>995</v>
      </c>
      <c r="J649" s="46" t="s">
        <v>1073</v>
      </c>
      <c r="K649" s="46" t="s">
        <v>81</v>
      </c>
      <c r="L649" s="47" t="s">
        <v>1191</v>
      </c>
      <c r="M649" s="48"/>
      <c r="N649" s="97"/>
      <c r="O649" s="49"/>
      <c r="P649" s="50"/>
      <c r="Q649" s="50"/>
      <c r="R649" s="50"/>
      <c r="S649" s="49"/>
      <c r="T649" s="46"/>
      <c r="U649" s="46">
        <v>0</v>
      </c>
      <c r="V649" s="51"/>
      <c r="W649" s="62"/>
      <c r="X649" s="62"/>
      <c r="Y649" s="23" t="str">
        <f t="shared" si="74"/>
        <v/>
      </c>
      <c r="Z649" s="23" t="str">
        <f t="shared" si="75"/>
        <v/>
      </c>
      <c r="AA649" s="19">
        <f t="shared" si="76"/>
        <v>0</v>
      </c>
      <c r="AB649" s="19">
        <f t="shared" si="77"/>
        <v>0</v>
      </c>
      <c r="AC649" s="19">
        <f t="shared" si="78"/>
        <v>0</v>
      </c>
      <c r="AD649" s="23" t="str">
        <f t="shared" si="79"/>
        <v/>
      </c>
      <c r="AE649" s="23" t="str">
        <f t="shared" si="80"/>
        <v/>
      </c>
    </row>
    <row r="650" spans="2:31" x14ac:dyDescent="0.25">
      <c r="B650" s="18">
        <f t="shared" si="81"/>
        <v>628</v>
      </c>
      <c r="C650" s="25">
        <v>6000000052206</v>
      </c>
      <c r="D650" s="19"/>
      <c r="E650" s="19"/>
      <c r="F650" s="20"/>
      <c r="G650" s="20" t="s">
        <v>718</v>
      </c>
      <c r="H650" s="21">
        <v>1</v>
      </c>
      <c r="I650" s="21" t="s">
        <v>995</v>
      </c>
      <c r="J650" s="46" t="s">
        <v>1078</v>
      </c>
      <c r="K650" s="46"/>
      <c r="L650" s="47">
        <v>0</v>
      </c>
      <c r="M650" s="48"/>
      <c r="N650" s="97">
        <v>1.88</v>
      </c>
      <c r="O650" s="49">
        <v>9.2499999999999999E-2</v>
      </c>
      <c r="P650" s="50">
        <v>0</v>
      </c>
      <c r="Q650" s="50">
        <v>0.12</v>
      </c>
      <c r="R650" s="50">
        <v>0</v>
      </c>
      <c r="S650" s="49">
        <v>0</v>
      </c>
      <c r="T650" s="46"/>
      <c r="U650" s="46">
        <v>45</v>
      </c>
      <c r="V650" s="51"/>
      <c r="W650" s="62"/>
      <c r="X650" s="62"/>
      <c r="Y650" s="23" t="str">
        <f t="shared" si="74"/>
        <v/>
      </c>
      <c r="Z650" s="23">
        <f t="shared" si="75"/>
        <v>1.88</v>
      </c>
      <c r="AA650" s="19">
        <f t="shared" si="76"/>
        <v>1</v>
      </c>
      <c r="AB650" s="19">
        <f t="shared" si="77"/>
        <v>0</v>
      </c>
      <c r="AC650" s="19">
        <f t="shared" si="78"/>
        <v>1</v>
      </c>
      <c r="AD650" s="23" t="str">
        <f t="shared" si="79"/>
        <v/>
      </c>
      <c r="AE650" s="23" t="str">
        <f t="shared" si="80"/>
        <v/>
      </c>
    </row>
    <row r="651" spans="2:31" x14ac:dyDescent="0.25">
      <c r="B651" s="18">
        <f t="shared" si="81"/>
        <v>629</v>
      </c>
      <c r="C651" s="25">
        <v>5200000010504</v>
      </c>
      <c r="D651" s="19"/>
      <c r="E651" s="19"/>
      <c r="F651" s="20"/>
      <c r="G651" s="20" t="s">
        <v>719</v>
      </c>
      <c r="H651" s="21">
        <v>1</v>
      </c>
      <c r="I651" s="21" t="s">
        <v>995</v>
      </c>
      <c r="J651" s="46" t="s">
        <v>1073</v>
      </c>
      <c r="K651" s="46" t="s">
        <v>85</v>
      </c>
      <c r="L651" s="47" t="s">
        <v>1188</v>
      </c>
      <c r="M651" s="48"/>
      <c r="N651" s="97"/>
      <c r="O651" s="49"/>
      <c r="P651" s="50"/>
      <c r="Q651" s="50"/>
      <c r="R651" s="50"/>
      <c r="S651" s="49"/>
      <c r="T651" s="46"/>
      <c r="U651" s="46">
        <v>0</v>
      </c>
      <c r="V651" s="51"/>
      <c r="W651" s="62"/>
      <c r="X651" s="62"/>
      <c r="Y651" s="23" t="str">
        <f t="shared" si="74"/>
        <v/>
      </c>
      <c r="Z651" s="23" t="str">
        <f t="shared" si="75"/>
        <v/>
      </c>
      <c r="AA651" s="19">
        <f t="shared" si="76"/>
        <v>0</v>
      </c>
      <c r="AB651" s="19">
        <f t="shared" si="77"/>
        <v>0</v>
      </c>
      <c r="AC651" s="19">
        <f t="shared" si="78"/>
        <v>0</v>
      </c>
      <c r="AD651" s="23" t="str">
        <f t="shared" si="79"/>
        <v/>
      </c>
      <c r="AE651" s="23" t="str">
        <f t="shared" si="80"/>
        <v/>
      </c>
    </row>
    <row r="652" spans="2:31" x14ac:dyDescent="0.25">
      <c r="B652" s="18">
        <f t="shared" si="81"/>
        <v>630</v>
      </c>
      <c r="C652" s="25">
        <v>5200000010506</v>
      </c>
      <c r="D652" s="19"/>
      <c r="E652" s="19"/>
      <c r="F652" s="20"/>
      <c r="G652" s="20" t="s">
        <v>720</v>
      </c>
      <c r="H652" s="21">
        <v>1</v>
      </c>
      <c r="I652" s="21" t="s">
        <v>995</v>
      </c>
      <c r="J652" s="46" t="s">
        <v>1073</v>
      </c>
      <c r="K652" s="46" t="s">
        <v>85</v>
      </c>
      <c r="L652" s="47" t="s">
        <v>1188</v>
      </c>
      <c r="M652" s="48"/>
      <c r="N652" s="97"/>
      <c r="O652" s="49"/>
      <c r="P652" s="50"/>
      <c r="Q652" s="50"/>
      <c r="R652" s="50"/>
      <c r="S652" s="49"/>
      <c r="T652" s="46"/>
      <c r="U652" s="46">
        <v>0</v>
      </c>
      <c r="V652" s="51"/>
      <c r="W652" s="62"/>
      <c r="X652" s="62"/>
      <c r="Y652" s="23" t="str">
        <f t="shared" si="74"/>
        <v/>
      </c>
      <c r="Z652" s="23" t="str">
        <f t="shared" si="75"/>
        <v/>
      </c>
      <c r="AA652" s="19">
        <f t="shared" si="76"/>
        <v>0</v>
      </c>
      <c r="AB652" s="19">
        <f t="shared" si="77"/>
        <v>0</v>
      </c>
      <c r="AC652" s="19">
        <f t="shared" si="78"/>
        <v>0</v>
      </c>
      <c r="AD652" s="23" t="str">
        <f t="shared" si="79"/>
        <v/>
      </c>
      <c r="AE652" s="23" t="str">
        <f t="shared" si="80"/>
        <v/>
      </c>
    </row>
    <row r="653" spans="2:31" x14ac:dyDescent="0.25">
      <c r="B653" s="18">
        <f t="shared" si="81"/>
        <v>631</v>
      </c>
      <c r="C653" s="25">
        <v>5200000010507</v>
      </c>
      <c r="D653" s="19"/>
      <c r="E653" s="19"/>
      <c r="F653" s="20"/>
      <c r="G653" s="20" t="s">
        <v>721</v>
      </c>
      <c r="H653" s="21">
        <v>1</v>
      </c>
      <c r="I653" s="21" t="s">
        <v>995</v>
      </c>
      <c r="J653" s="46" t="s">
        <v>1073</v>
      </c>
      <c r="K653" s="46" t="s">
        <v>85</v>
      </c>
      <c r="L653" s="47" t="s">
        <v>1188</v>
      </c>
      <c r="M653" s="48"/>
      <c r="N653" s="97"/>
      <c r="O653" s="49"/>
      <c r="P653" s="50"/>
      <c r="Q653" s="50"/>
      <c r="R653" s="50"/>
      <c r="S653" s="49"/>
      <c r="T653" s="46"/>
      <c r="U653" s="46">
        <v>0</v>
      </c>
      <c r="V653" s="51"/>
      <c r="W653" s="62"/>
      <c r="X653" s="62"/>
      <c r="Y653" s="23" t="str">
        <f t="shared" si="74"/>
        <v/>
      </c>
      <c r="Z653" s="23" t="str">
        <f t="shared" si="75"/>
        <v/>
      </c>
      <c r="AA653" s="19">
        <f t="shared" si="76"/>
        <v>0</v>
      </c>
      <c r="AB653" s="19">
        <f t="shared" si="77"/>
        <v>0</v>
      </c>
      <c r="AC653" s="19">
        <f t="shared" si="78"/>
        <v>0</v>
      </c>
      <c r="AD653" s="23" t="str">
        <f t="shared" si="79"/>
        <v/>
      </c>
      <c r="AE653" s="23" t="str">
        <f t="shared" si="80"/>
        <v/>
      </c>
    </row>
    <row r="654" spans="2:31" x14ac:dyDescent="0.25">
      <c r="B654" s="18">
        <f t="shared" si="81"/>
        <v>632</v>
      </c>
      <c r="C654" s="25">
        <v>5500000001569</v>
      </c>
      <c r="D654" s="19"/>
      <c r="E654" s="19"/>
      <c r="F654" s="20"/>
      <c r="G654" s="20" t="s">
        <v>722</v>
      </c>
      <c r="H654" s="21">
        <v>1</v>
      </c>
      <c r="I654" s="21" t="s">
        <v>995</v>
      </c>
      <c r="J654" s="46" t="s">
        <v>1123</v>
      </c>
      <c r="K654" s="46"/>
      <c r="L654" s="47">
        <v>0</v>
      </c>
      <c r="M654" s="48"/>
      <c r="N654" s="97">
        <v>1045.02</v>
      </c>
      <c r="O654" s="49">
        <v>9.2499999999999999E-2</v>
      </c>
      <c r="P654" s="50">
        <v>0</v>
      </c>
      <c r="Q654" s="50">
        <v>0.04</v>
      </c>
      <c r="R654" s="50">
        <v>0</v>
      </c>
      <c r="S654" s="49">
        <v>0</v>
      </c>
      <c r="T654" s="46"/>
      <c r="U654" s="46">
        <v>45</v>
      </c>
      <c r="V654" s="51"/>
      <c r="W654" s="62"/>
      <c r="X654" s="62"/>
      <c r="Y654" s="23" t="str">
        <f t="shared" si="74"/>
        <v/>
      </c>
      <c r="Z654" s="23">
        <f t="shared" si="75"/>
        <v>1045.02</v>
      </c>
      <c r="AA654" s="19">
        <f t="shared" si="76"/>
        <v>1</v>
      </c>
      <c r="AB654" s="19">
        <f t="shared" si="77"/>
        <v>0</v>
      </c>
      <c r="AC654" s="19">
        <f t="shared" si="78"/>
        <v>1</v>
      </c>
      <c r="AD654" s="23" t="str">
        <f t="shared" si="79"/>
        <v/>
      </c>
      <c r="AE654" s="23" t="str">
        <f t="shared" si="80"/>
        <v/>
      </c>
    </row>
    <row r="655" spans="2:31" x14ac:dyDescent="0.25">
      <c r="B655" s="18">
        <f t="shared" si="81"/>
        <v>633</v>
      </c>
      <c r="C655" s="25">
        <v>6600000000471</v>
      </c>
      <c r="D655" s="19"/>
      <c r="E655" s="19"/>
      <c r="F655" s="20"/>
      <c r="G655" s="20" t="s">
        <v>723</v>
      </c>
      <c r="H655" s="21">
        <v>1</v>
      </c>
      <c r="I655" s="21" t="s">
        <v>995</v>
      </c>
      <c r="J655" s="46" t="s">
        <v>1133</v>
      </c>
      <c r="K655" s="46"/>
      <c r="L655" s="47">
        <v>0</v>
      </c>
      <c r="M655" s="48"/>
      <c r="N655" s="97">
        <v>324.83</v>
      </c>
      <c r="O655" s="49">
        <v>9.2499999999999999E-2</v>
      </c>
      <c r="P655" s="50">
        <v>0</v>
      </c>
      <c r="Q655" s="50">
        <v>0.12</v>
      </c>
      <c r="R655" s="50">
        <v>0</v>
      </c>
      <c r="S655" s="49">
        <v>0</v>
      </c>
      <c r="T655" s="46"/>
      <c r="U655" s="46">
        <v>55</v>
      </c>
      <c r="V655" s="51"/>
      <c r="W655" s="62"/>
      <c r="X655" s="62"/>
      <c r="Y655" s="23" t="str">
        <f t="shared" si="74"/>
        <v/>
      </c>
      <c r="Z655" s="23">
        <f t="shared" si="75"/>
        <v>324.83</v>
      </c>
      <c r="AA655" s="19">
        <f t="shared" si="76"/>
        <v>1</v>
      </c>
      <c r="AB655" s="19">
        <f t="shared" si="77"/>
        <v>0</v>
      </c>
      <c r="AC655" s="19">
        <f t="shared" si="78"/>
        <v>1</v>
      </c>
      <c r="AD655" s="23" t="str">
        <f t="shared" si="79"/>
        <v/>
      </c>
      <c r="AE655" s="23" t="str">
        <f t="shared" si="80"/>
        <v/>
      </c>
    </row>
    <row r="656" spans="2:31" x14ac:dyDescent="0.25">
      <c r="B656" s="18">
        <f t="shared" si="81"/>
        <v>634</v>
      </c>
      <c r="C656" s="25">
        <v>5500000000738</v>
      </c>
      <c r="D656" s="19"/>
      <c r="E656" s="19"/>
      <c r="F656" s="20"/>
      <c r="G656" s="20" t="s">
        <v>724</v>
      </c>
      <c r="H656" s="21">
        <v>1</v>
      </c>
      <c r="I656" s="21" t="s">
        <v>995</v>
      </c>
      <c r="J656" s="46" t="s">
        <v>1141</v>
      </c>
      <c r="K656" s="46"/>
      <c r="L656" s="47">
        <v>0</v>
      </c>
      <c r="M656" s="48"/>
      <c r="N656" s="97">
        <v>125.85</v>
      </c>
      <c r="O656" s="49">
        <v>9.2499999999999999E-2</v>
      </c>
      <c r="P656" s="50">
        <v>0</v>
      </c>
      <c r="Q656" s="50">
        <v>0.04</v>
      </c>
      <c r="R656" s="50">
        <v>0</v>
      </c>
      <c r="S656" s="49">
        <v>0</v>
      </c>
      <c r="T656" s="46"/>
      <c r="U656" s="46">
        <v>50</v>
      </c>
      <c r="V656" s="51"/>
      <c r="W656" s="62"/>
      <c r="X656" s="62"/>
      <c r="Y656" s="23" t="str">
        <f t="shared" si="74"/>
        <v/>
      </c>
      <c r="Z656" s="23">
        <f t="shared" si="75"/>
        <v>125.85</v>
      </c>
      <c r="AA656" s="19">
        <f t="shared" si="76"/>
        <v>1</v>
      </c>
      <c r="AB656" s="19">
        <f t="shared" si="77"/>
        <v>0</v>
      </c>
      <c r="AC656" s="19">
        <f t="shared" si="78"/>
        <v>1</v>
      </c>
      <c r="AD656" s="23" t="str">
        <f t="shared" si="79"/>
        <v/>
      </c>
      <c r="AE656" s="23" t="str">
        <f t="shared" si="80"/>
        <v/>
      </c>
    </row>
    <row r="657" spans="2:31" x14ac:dyDescent="0.25">
      <c r="B657" s="18">
        <f t="shared" si="81"/>
        <v>635</v>
      </c>
      <c r="C657" s="25">
        <v>5500000000739</v>
      </c>
      <c r="D657" s="19"/>
      <c r="E657" s="19"/>
      <c r="F657" s="20"/>
      <c r="G657" s="20" t="s">
        <v>725</v>
      </c>
      <c r="H657" s="21">
        <v>1</v>
      </c>
      <c r="I657" s="21" t="s">
        <v>995</v>
      </c>
      <c r="J657" s="46" t="s">
        <v>1141</v>
      </c>
      <c r="K657" s="46"/>
      <c r="L657" s="47">
        <v>0</v>
      </c>
      <c r="M657" s="48"/>
      <c r="N657" s="97">
        <v>170.54</v>
      </c>
      <c r="O657" s="49">
        <v>9.2499999999999999E-2</v>
      </c>
      <c r="P657" s="50">
        <v>0</v>
      </c>
      <c r="Q657" s="50">
        <v>0.04</v>
      </c>
      <c r="R657" s="50">
        <v>0</v>
      </c>
      <c r="S657" s="49">
        <v>0</v>
      </c>
      <c r="T657" s="46"/>
      <c r="U657" s="46">
        <v>50</v>
      </c>
      <c r="V657" s="51"/>
      <c r="W657" s="62"/>
      <c r="X657" s="62"/>
      <c r="Y657" s="23" t="str">
        <f t="shared" si="74"/>
        <v/>
      </c>
      <c r="Z657" s="23">
        <f t="shared" si="75"/>
        <v>170.54</v>
      </c>
      <c r="AA657" s="19">
        <f t="shared" si="76"/>
        <v>1</v>
      </c>
      <c r="AB657" s="19">
        <f t="shared" si="77"/>
        <v>0</v>
      </c>
      <c r="AC657" s="19">
        <f t="shared" si="78"/>
        <v>1</v>
      </c>
      <c r="AD657" s="23" t="str">
        <f t="shared" si="79"/>
        <v/>
      </c>
      <c r="AE657" s="23" t="str">
        <f t="shared" si="80"/>
        <v/>
      </c>
    </row>
    <row r="658" spans="2:31" x14ac:dyDescent="0.25">
      <c r="B658" s="18">
        <f t="shared" si="81"/>
        <v>636</v>
      </c>
      <c r="C658" s="25">
        <v>5500000002075</v>
      </c>
      <c r="D658" s="19"/>
      <c r="E658" s="19"/>
      <c r="F658" s="20"/>
      <c r="G658" s="20" t="s">
        <v>726</v>
      </c>
      <c r="H658" s="21">
        <v>1</v>
      </c>
      <c r="I658" s="21" t="s">
        <v>995</v>
      </c>
      <c r="J658" s="46" t="s">
        <v>1136</v>
      </c>
      <c r="K658" s="46"/>
      <c r="L658" s="47" t="s">
        <v>1245</v>
      </c>
      <c r="M658" s="48"/>
      <c r="N658" s="97">
        <v>416.73</v>
      </c>
      <c r="O658" s="49">
        <v>9.2499999999999999E-2</v>
      </c>
      <c r="P658" s="50">
        <v>0</v>
      </c>
      <c r="Q658" s="50">
        <v>0.04</v>
      </c>
      <c r="R658" s="50">
        <v>0</v>
      </c>
      <c r="S658" s="49">
        <v>0</v>
      </c>
      <c r="T658" s="46"/>
      <c r="U658" s="46">
        <v>50</v>
      </c>
      <c r="V658" s="51"/>
      <c r="W658" s="62"/>
      <c r="X658" s="62"/>
      <c r="Y658" s="23" t="str">
        <f t="shared" si="74"/>
        <v/>
      </c>
      <c r="Z658" s="23">
        <f t="shared" si="75"/>
        <v>416.73</v>
      </c>
      <c r="AA658" s="19">
        <f t="shared" si="76"/>
        <v>1</v>
      </c>
      <c r="AB658" s="19">
        <f t="shared" si="77"/>
        <v>0</v>
      </c>
      <c r="AC658" s="19">
        <f t="shared" si="78"/>
        <v>1</v>
      </c>
      <c r="AD658" s="23" t="str">
        <f t="shared" si="79"/>
        <v/>
      </c>
      <c r="AE658" s="23" t="str">
        <f t="shared" si="80"/>
        <v/>
      </c>
    </row>
    <row r="659" spans="2:31" x14ac:dyDescent="0.25">
      <c r="B659" s="18">
        <f t="shared" si="81"/>
        <v>637</v>
      </c>
      <c r="C659" s="25">
        <v>5500000002162</v>
      </c>
      <c r="D659" s="19"/>
      <c r="E659" s="19"/>
      <c r="F659" s="20"/>
      <c r="G659" s="20" t="s">
        <v>727</v>
      </c>
      <c r="H659" s="21">
        <v>1</v>
      </c>
      <c r="I659" s="21" t="s">
        <v>995</v>
      </c>
      <c r="J659" s="46" t="s">
        <v>1136</v>
      </c>
      <c r="K659" s="46"/>
      <c r="L659" s="47">
        <v>0</v>
      </c>
      <c r="M659" s="48"/>
      <c r="N659" s="97">
        <v>258.58</v>
      </c>
      <c r="O659" s="49">
        <v>9.2499999999999999E-2</v>
      </c>
      <c r="P659" s="50">
        <v>0</v>
      </c>
      <c r="Q659" s="50">
        <v>0.04</v>
      </c>
      <c r="R659" s="50">
        <v>0</v>
      </c>
      <c r="S659" s="49">
        <v>0</v>
      </c>
      <c r="T659" s="46"/>
      <c r="U659" s="46">
        <v>50</v>
      </c>
      <c r="V659" s="51"/>
      <c r="W659" s="62"/>
      <c r="X659" s="62"/>
      <c r="Y659" s="23" t="str">
        <f t="shared" si="74"/>
        <v/>
      </c>
      <c r="Z659" s="23">
        <f t="shared" si="75"/>
        <v>258.58</v>
      </c>
      <c r="AA659" s="19">
        <f t="shared" si="76"/>
        <v>1</v>
      </c>
      <c r="AB659" s="19">
        <f t="shared" si="77"/>
        <v>0</v>
      </c>
      <c r="AC659" s="19">
        <f t="shared" si="78"/>
        <v>1</v>
      </c>
      <c r="AD659" s="23" t="str">
        <f t="shared" si="79"/>
        <v/>
      </c>
      <c r="AE659" s="23" t="str">
        <f t="shared" si="80"/>
        <v/>
      </c>
    </row>
    <row r="660" spans="2:31" x14ac:dyDescent="0.25">
      <c r="B660" s="18">
        <f t="shared" si="81"/>
        <v>638</v>
      </c>
      <c r="C660" s="25">
        <v>5500000000837</v>
      </c>
      <c r="D660" s="19"/>
      <c r="E660" s="19"/>
      <c r="F660" s="20"/>
      <c r="G660" s="20" t="s">
        <v>728</v>
      </c>
      <c r="H660" s="21">
        <v>1</v>
      </c>
      <c r="I660" s="21" t="s">
        <v>995</v>
      </c>
      <c r="J660" s="46" t="s">
        <v>1136</v>
      </c>
      <c r="K660" s="46"/>
      <c r="L660" s="47">
        <v>0</v>
      </c>
      <c r="M660" s="48"/>
      <c r="N660" s="97">
        <v>191.88</v>
      </c>
      <c r="O660" s="49">
        <v>9.2499999999999999E-2</v>
      </c>
      <c r="P660" s="50">
        <v>0</v>
      </c>
      <c r="Q660" s="50">
        <v>0.04</v>
      </c>
      <c r="R660" s="50">
        <v>0</v>
      </c>
      <c r="S660" s="49">
        <v>0</v>
      </c>
      <c r="T660" s="46"/>
      <c r="U660" s="46">
        <v>45</v>
      </c>
      <c r="V660" s="51"/>
      <c r="W660" s="62"/>
      <c r="X660" s="62"/>
      <c r="Y660" s="23" t="str">
        <f t="shared" si="74"/>
        <v/>
      </c>
      <c r="Z660" s="23">
        <f t="shared" si="75"/>
        <v>191.88</v>
      </c>
      <c r="AA660" s="19">
        <f t="shared" si="76"/>
        <v>1</v>
      </c>
      <c r="AB660" s="19">
        <f t="shared" si="77"/>
        <v>0</v>
      </c>
      <c r="AC660" s="19">
        <f t="shared" si="78"/>
        <v>1</v>
      </c>
      <c r="AD660" s="23" t="str">
        <f t="shared" si="79"/>
        <v/>
      </c>
      <c r="AE660" s="23" t="str">
        <f t="shared" si="80"/>
        <v/>
      </c>
    </row>
    <row r="661" spans="2:31" x14ac:dyDescent="0.25">
      <c r="B661" s="18">
        <f t="shared" si="81"/>
        <v>639</v>
      </c>
      <c r="C661" s="25">
        <v>5500000000984</v>
      </c>
      <c r="D661" s="19"/>
      <c r="E661" s="19"/>
      <c r="F661" s="20"/>
      <c r="G661" s="20" t="s">
        <v>729</v>
      </c>
      <c r="H661" s="21">
        <v>1</v>
      </c>
      <c r="I661" s="21" t="s">
        <v>995</v>
      </c>
      <c r="J661" s="46" t="s">
        <v>1136</v>
      </c>
      <c r="K661" s="46"/>
      <c r="L661" s="47">
        <v>0</v>
      </c>
      <c r="M661" s="48"/>
      <c r="N661" s="97">
        <v>649.99</v>
      </c>
      <c r="O661" s="49">
        <v>9.2499999999999999E-2</v>
      </c>
      <c r="P661" s="50">
        <v>0</v>
      </c>
      <c r="Q661" s="50">
        <v>0.12</v>
      </c>
      <c r="R661" s="50">
        <v>0</v>
      </c>
      <c r="S661" s="49">
        <v>0</v>
      </c>
      <c r="T661" s="46"/>
      <c r="U661" s="46">
        <v>50</v>
      </c>
      <c r="V661" s="51"/>
      <c r="W661" s="62"/>
      <c r="X661" s="62"/>
      <c r="Y661" s="23" t="str">
        <f t="shared" si="74"/>
        <v/>
      </c>
      <c r="Z661" s="23">
        <f t="shared" si="75"/>
        <v>649.99</v>
      </c>
      <c r="AA661" s="19">
        <f t="shared" si="76"/>
        <v>1</v>
      </c>
      <c r="AB661" s="19">
        <f t="shared" si="77"/>
        <v>0</v>
      </c>
      <c r="AC661" s="19">
        <f t="shared" si="78"/>
        <v>1</v>
      </c>
      <c r="AD661" s="23" t="str">
        <f t="shared" si="79"/>
        <v/>
      </c>
      <c r="AE661" s="23" t="str">
        <f t="shared" si="80"/>
        <v/>
      </c>
    </row>
    <row r="662" spans="2:31" x14ac:dyDescent="0.25">
      <c r="B662" s="18">
        <f t="shared" si="81"/>
        <v>640</v>
      </c>
      <c r="C662" s="25">
        <v>5500000001926</v>
      </c>
      <c r="D662" s="19"/>
      <c r="E662" s="19"/>
      <c r="F662" s="20"/>
      <c r="G662" s="20" t="s">
        <v>730</v>
      </c>
      <c r="H662" s="21">
        <v>1</v>
      </c>
      <c r="I662" s="21" t="s">
        <v>995</v>
      </c>
      <c r="J662" s="46" t="s">
        <v>1137</v>
      </c>
      <c r="K662" s="46"/>
      <c r="L662" s="47" t="s">
        <v>1246</v>
      </c>
      <c r="M662" s="48"/>
      <c r="N662" s="97">
        <v>173.34</v>
      </c>
      <c r="O662" s="49">
        <v>9.2499999999999999E-2</v>
      </c>
      <c r="P662" s="50">
        <v>0</v>
      </c>
      <c r="Q662" s="50">
        <v>0.12</v>
      </c>
      <c r="R662" s="50">
        <v>0</v>
      </c>
      <c r="S662" s="49">
        <v>0</v>
      </c>
      <c r="T662" s="46"/>
      <c r="U662" s="46">
        <v>50</v>
      </c>
      <c r="V662" s="51"/>
      <c r="W662" s="62"/>
      <c r="X662" s="62"/>
      <c r="Y662" s="23" t="str">
        <f t="shared" si="74"/>
        <v/>
      </c>
      <c r="Z662" s="23">
        <f t="shared" si="75"/>
        <v>173.34</v>
      </c>
      <c r="AA662" s="19">
        <f t="shared" si="76"/>
        <v>1</v>
      </c>
      <c r="AB662" s="19">
        <f t="shared" si="77"/>
        <v>0</v>
      </c>
      <c r="AC662" s="19">
        <f t="shared" si="78"/>
        <v>1</v>
      </c>
      <c r="AD662" s="23" t="str">
        <f t="shared" si="79"/>
        <v/>
      </c>
      <c r="AE662" s="23" t="str">
        <f t="shared" si="80"/>
        <v/>
      </c>
    </row>
    <row r="663" spans="2:31" x14ac:dyDescent="0.25">
      <c r="B663" s="18">
        <f t="shared" si="81"/>
        <v>641</v>
      </c>
      <c r="C663" s="25">
        <v>5500000001932</v>
      </c>
      <c r="D663" s="19"/>
      <c r="E663" s="19"/>
      <c r="F663" s="20"/>
      <c r="G663" s="20" t="s">
        <v>731</v>
      </c>
      <c r="H663" s="21">
        <v>1</v>
      </c>
      <c r="I663" s="21" t="s">
        <v>995</v>
      </c>
      <c r="J663" s="46" t="s">
        <v>1137</v>
      </c>
      <c r="K663" s="46"/>
      <c r="L663" s="47">
        <v>0</v>
      </c>
      <c r="M663" s="48"/>
      <c r="N663" s="97">
        <v>104.04</v>
      </c>
      <c r="O663" s="49">
        <v>9.2499999999999999E-2</v>
      </c>
      <c r="P663" s="50">
        <v>0</v>
      </c>
      <c r="Q663" s="50">
        <v>0.04</v>
      </c>
      <c r="R663" s="50">
        <v>0</v>
      </c>
      <c r="S663" s="49">
        <v>0</v>
      </c>
      <c r="T663" s="46"/>
      <c r="U663" s="46">
        <v>50</v>
      </c>
      <c r="V663" s="51"/>
      <c r="W663" s="62"/>
      <c r="X663" s="62"/>
      <c r="Y663" s="23" t="str">
        <f t="shared" ref="Y663:Y726" si="82">IF(M663&lt;&gt;"",$H663*M663,"")</f>
        <v/>
      </c>
      <c r="Z663" s="23">
        <f t="shared" ref="Z663:Z726" si="83">IF(N663&lt;&gt;"",$H663*N663,"")</f>
        <v>104.04</v>
      </c>
      <c r="AA663" s="19">
        <f t="shared" ref="AA663:AA726" si="84">IF(OR(M663&lt;&gt;"",N663&lt;&gt;""),1,0)</f>
        <v>1</v>
      </c>
      <c r="AB663" s="19">
        <f t="shared" ref="AB663:AB726" si="85">IF(M663&lt;&gt;0,1,0)</f>
        <v>0</v>
      </c>
      <c r="AC663" s="19">
        <f t="shared" ref="AC663:AC726" si="86">IF(N663&lt;&gt;0,1,0)</f>
        <v>1</v>
      </c>
      <c r="AD663" s="23" t="str">
        <f t="shared" ref="AD663:AD726" si="87">IF(W663&lt;&gt;"",$H663*W663,"")</f>
        <v/>
      </c>
      <c r="AE663" s="23" t="str">
        <f t="shared" ref="AE663:AE726" si="88">IF(X663&lt;&gt;"",$H663*X663,"")</f>
        <v/>
      </c>
    </row>
    <row r="664" spans="2:31" x14ac:dyDescent="0.25">
      <c r="B664" s="18">
        <f t="shared" ref="B664:B727" si="89">IF(G664="","",B663+1)</f>
        <v>642</v>
      </c>
      <c r="C664" s="25">
        <v>5500000001929</v>
      </c>
      <c r="D664" s="19"/>
      <c r="E664" s="19"/>
      <c r="F664" s="20"/>
      <c r="G664" s="20" t="s">
        <v>732</v>
      </c>
      <c r="H664" s="21">
        <v>1</v>
      </c>
      <c r="I664" s="21" t="s">
        <v>995</v>
      </c>
      <c r="J664" s="46" t="s">
        <v>1137</v>
      </c>
      <c r="K664" s="46"/>
      <c r="L664" s="47">
        <v>0</v>
      </c>
      <c r="M664" s="48"/>
      <c r="N664" s="97">
        <v>88.49</v>
      </c>
      <c r="O664" s="49">
        <v>9.2499999999999999E-2</v>
      </c>
      <c r="P664" s="50">
        <v>0</v>
      </c>
      <c r="Q664" s="50">
        <v>0.12</v>
      </c>
      <c r="R664" s="50">
        <v>0</v>
      </c>
      <c r="S664" s="49">
        <v>0</v>
      </c>
      <c r="T664" s="46"/>
      <c r="U664" s="46">
        <v>50</v>
      </c>
      <c r="V664" s="51"/>
      <c r="W664" s="62"/>
      <c r="X664" s="62"/>
      <c r="Y664" s="23" t="str">
        <f t="shared" si="82"/>
        <v/>
      </c>
      <c r="Z664" s="23">
        <f t="shared" si="83"/>
        <v>88.49</v>
      </c>
      <c r="AA664" s="19">
        <f t="shared" si="84"/>
        <v>1</v>
      </c>
      <c r="AB664" s="19">
        <f t="shared" si="85"/>
        <v>0</v>
      </c>
      <c r="AC664" s="19">
        <f t="shared" si="86"/>
        <v>1</v>
      </c>
      <c r="AD664" s="23" t="str">
        <f t="shared" si="87"/>
        <v/>
      </c>
      <c r="AE664" s="23" t="str">
        <f t="shared" si="88"/>
        <v/>
      </c>
    </row>
    <row r="665" spans="2:31" x14ac:dyDescent="0.25">
      <c r="B665" s="18">
        <f t="shared" si="89"/>
        <v>643</v>
      </c>
      <c r="C665" s="25">
        <v>5500000001547</v>
      </c>
      <c r="D665" s="19"/>
      <c r="E665" s="19"/>
      <c r="F665" s="20"/>
      <c r="G665" s="20" t="s">
        <v>733</v>
      </c>
      <c r="H665" s="21">
        <v>1</v>
      </c>
      <c r="I665" s="21" t="s">
        <v>995</v>
      </c>
      <c r="J665" s="46" t="s">
        <v>1137</v>
      </c>
      <c r="K665" s="46"/>
      <c r="L665" s="47">
        <v>0</v>
      </c>
      <c r="M665" s="48"/>
      <c r="N665" s="97">
        <v>251.88</v>
      </c>
      <c r="O665" s="49">
        <v>9.2499999999999999E-2</v>
      </c>
      <c r="P665" s="50">
        <v>0</v>
      </c>
      <c r="Q665" s="50">
        <v>0.12</v>
      </c>
      <c r="R665" s="50">
        <v>0</v>
      </c>
      <c r="S665" s="49">
        <v>0</v>
      </c>
      <c r="T665" s="46"/>
      <c r="U665" s="46">
        <v>50</v>
      </c>
      <c r="V665" s="51"/>
      <c r="W665" s="62"/>
      <c r="X665" s="62"/>
      <c r="Y665" s="23" t="str">
        <f t="shared" si="82"/>
        <v/>
      </c>
      <c r="Z665" s="23">
        <f t="shared" si="83"/>
        <v>251.88</v>
      </c>
      <c r="AA665" s="19">
        <f t="shared" si="84"/>
        <v>1</v>
      </c>
      <c r="AB665" s="19">
        <f t="shared" si="85"/>
        <v>0</v>
      </c>
      <c r="AC665" s="19">
        <f t="shared" si="86"/>
        <v>1</v>
      </c>
      <c r="AD665" s="23" t="str">
        <f t="shared" si="87"/>
        <v/>
      </c>
      <c r="AE665" s="23" t="str">
        <f t="shared" si="88"/>
        <v/>
      </c>
    </row>
    <row r="666" spans="2:31" x14ac:dyDescent="0.25">
      <c r="B666" s="18">
        <f t="shared" si="89"/>
        <v>644</v>
      </c>
      <c r="C666" s="25">
        <v>6000000003578</v>
      </c>
      <c r="D666" s="19"/>
      <c r="E666" s="19"/>
      <c r="F666" s="20"/>
      <c r="G666" s="20" t="s">
        <v>1042</v>
      </c>
      <c r="H666" s="21">
        <v>1</v>
      </c>
      <c r="I666" s="21" t="s">
        <v>995</v>
      </c>
      <c r="J666" s="46" t="s">
        <v>1137</v>
      </c>
      <c r="K666" s="46"/>
      <c r="L666" s="47">
        <v>0</v>
      </c>
      <c r="M666" s="48"/>
      <c r="N666" s="97">
        <v>145.75</v>
      </c>
      <c r="O666" s="49">
        <v>9.2499999999999999E-2</v>
      </c>
      <c r="P666" s="50">
        <v>0</v>
      </c>
      <c r="Q666" s="50">
        <v>0.12</v>
      </c>
      <c r="R666" s="50">
        <v>0</v>
      </c>
      <c r="S666" s="49">
        <v>0</v>
      </c>
      <c r="T666" s="46"/>
      <c r="U666" s="46">
        <v>50</v>
      </c>
      <c r="V666" s="51"/>
      <c r="W666" s="62"/>
      <c r="X666" s="62"/>
      <c r="Y666" s="23" t="str">
        <f t="shared" si="82"/>
        <v/>
      </c>
      <c r="Z666" s="23">
        <f t="shared" si="83"/>
        <v>145.75</v>
      </c>
      <c r="AA666" s="19">
        <f t="shared" si="84"/>
        <v>1</v>
      </c>
      <c r="AB666" s="19">
        <f t="shared" si="85"/>
        <v>0</v>
      </c>
      <c r="AC666" s="19">
        <f t="shared" si="86"/>
        <v>1</v>
      </c>
      <c r="AD666" s="23" t="str">
        <f t="shared" si="87"/>
        <v/>
      </c>
      <c r="AE666" s="23" t="str">
        <f t="shared" si="88"/>
        <v/>
      </c>
    </row>
    <row r="667" spans="2:31" x14ac:dyDescent="0.25">
      <c r="B667" s="18">
        <f t="shared" si="89"/>
        <v>645</v>
      </c>
      <c r="C667" s="25">
        <v>5500000001928</v>
      </c>
      <c r="D667" s="19"/>
      <c r="E667" s="19"/>
      <c r="F667" s="20"/>
      <c r="G667" s="20" t="s">
        <v>734</v>
      </c>
      <c r="H667" s="21">
        <v>1</v>
      </c>
      <c r="I667" s="21" t="s">
        <v>995</v>
      </c>
      <c r="J667" s="46" t="s">
        <v>1137</v>
      </c>
      <c r="K667" s="46"/>
      <c r="L667" s="47">
        <v>0</v>
      </c>
      <c r="M667" s="48"/>
      <c r="N667" s="97">
        <v>145.75</v>
      </c>
      <c r="O667" s="49">
        <v>9.2499999999999999E-2</v>
      </c>
      <c r="P667" s="50">
        <v>0</v>
      </c>
      <c r="Q667" s="50">
        <v>0.12</v>
      </c>
      <c r="R667" s="50">
        <v>0</v>
      </c>
      <c r="S667" s="49">
        <v>0</v>
      </c>
      <c r="T667" s="46"/>
      <c r="U667" s="46">
        <v>50</v>
      </c>
      <c r="V667" s="51"/>
      <c r="W667" s="62"/>
      <c r="X667" s="62"/>
      <c r="Y667" s="23" t="str">
        <f t="shared" si="82"/>
        <v/>
      </c>
      <c r="Z667" s="23">
        <f t="shared" si="83"/>
        <v>145.75</v>
      </c>
      <c r="AA667" s="19">
        <f t="shared" si="84"/>
        <v>1</v>
      </c>
      <c r="AB667" s="19">
        <f t="shared" si="85"/>
        <v>0</v>
      </c>
      <c r="AC667" s="19">
        <f t="shared" si="86"/>
        <v>1</v>
      </c>
      <c r="AD667" s="23" t="str">
        <f t="shared" si="87"/>
        <v/>
      </c>
      <c r="AE667" s="23" t="str">
        <f t="shared" si="88"/>
        <v/>
      </c>
    </row>
    <row r="668" spans="2:31" x14ac:dyDescent="0.25">
      <c r="B668" s="18">
        <f t="shared" si="89"/>
        <v>646</v>
      </c>
      <c r="C668" s="25">
        <v>5500000002253</v>
      </c>
      <c r="D668" s="19"/>
      <c r="E668" s="19"/>
      <c r="F668" s="20"/>
      <c r="G668" s="20" t="s">
        <v>1043</v>
      </c>
      <c r="H668" s="21">
        <v>3</v>
      </c>
      <c r="I668" s="21" t="s">
        <v>995</v>
      </c>
      <c r="J668" s="46" t="s">
        <v>1129</v>
      </c>
      <c r="K668" s="46"/>
      <c r="L668" s="47">
        <v>0</v>
      </c>
      <c r="M668" s="48"/>
      <c r="N668" s="97">
        <v>845.84</v>
      </c>
      <c r="O668" s="49">
        <v>9.2499999999999999E-2</v>
      </c>
      <c r="P668" s="50">
        <v>0</v>
      </c>
      <c r="Q668" s="50">
        <v>0.12</v>
      </c>
      <c r="R668" s="50">
        <v>0</v>
      </c>
      <c r="S668" s="49">
        <v>0</v>
      </c>
      <c r="T668" s="46"/>
      <c r="U668" s="46">
        <v>50</v>
      </c>
      <c r="V668" s="51"/>
      <c r="W668" s="62"/>
      <c r="X668" s="62"/>
      <c r="Y668" s="23" t="str">
        <f t="shared" si="82"/>
        <v/>
      </c>
      <c r="Z668" s="23">
        <f t="shared" si="83"/>
        <v>2537.52</v>
      </c>
      <c r="AA668" s="19">
        <f t="shared" si="84"/>
        <v>1</v>
      </c>
      <c r="AB668" s="19">
        <f t="shared" si="85"/>
        <v>0</v>
      </c>
      <c r="AC668" s="19">
        <f t="shared" si="86"/>
        <v>1</v>
      </c>
      <c r="AD668" s="23" t="str">
        <f t="shared" si="87"/>
        <v/>
      </c>
      <c r="AE668" s="23" t="str">
        <f t="shared" si="88"/>
        <v/>
      </c>
    </row>
    <row r="669" spans="2:31" x14ac:dyDescent="0.25">
      <c r="B669" s="18">
        <f t="shared" si="89"/>
        <v>647</v>
      </c>
      <c r="C669" s="25">
        <v>5500000001590</v>
      </c>
      <c r="D669" s="19"/>
      <c r="E669" s="19"/>
      <c r="F669" s="20"/>
      <c r="G669" s="20" t="s">
        <v>735</v>
      </c>
      <c r="H669" s="21">
        <v>1</v>
      </c>
      <c r="I669" s="21" t="s">
        <v>995</v>
      </c>
      <c r="J669" s="46" t="s">
        <v>1073</v>
      </c>
      <c r="K669" s="46" t="s">
        <v>85</v>
      </c>
      <c r="L669" s="47" t="s">
        <v>1186</v>
      </c>
      <c r="M669" s="48"/>
      <c r="N669" s="97"/>
      <c r="O669" s="49"/>
      <c r="P669" s="50"/>
      <c r="Q669" s="50"/>
      <c r="R669" s="50"/>
      <c r="S669" s="49"/>
      <c r="T669" s="46"/>
      <c r="U669" s="46">
        <v>0</v>
      </c>
      <c r="V669" s="51"/>
      <c r="W669" s="62"/>
      <c r="X669" s="62"/>
      <c r="Y669" s="23" t="str">
        <f t="shared" si="82"/>
        <v/>
      </c>
      <c r="Z669" s="23" t="str">
        <f t="shared" si="83"/>
        <v/>
      </c>
      <c r="AA669" s="19">
        <f t="shared" si="84"/>
        <v>0</v>
      </c>
      <c r="AB669" s="19">
        <f t="shared" si="85"/>
        <v>0</v>
      </c>
      <c r="AC669" s="19">
        <f t="shared" si="86"/>
        <v>0</v>
      </c>
      <c r="AD669" s="23" t="str">
        <f t="shared" si="87"/>
        <v/>
      </c>
      <c r="AE669" s="23" t="str">
        <f t="shared" si="88"/>
        <v/>
      </c>
    </row>
    <row r="670" spans="2:31" x14ac:dyDescent="0.25">
      <c r="B670" s="18">
        <f t="shared" si="89"/>
        <v>648</v>
      </c>
      <c r="C670" s="25">
        <v>5500000001127</v>
      </c>
      <c r="D670" s="19"/>
      <c r="E670" s="19"/>
      <c r="F670" s="20"/>
      <c r="G670" s="20" t="s">
        <v>736</v>
      </c>
      <c r="H670" s="21">
        <v>11</v>
      </c>
      <c r="I670" s="21" t="s">
        <v>995</v>
      </c>
      <c r="J670" s="46" t="s">
        <v>1137</v>
      </c>
      <c r="K670" s="46"/>
      <c r="L670" s="47" t="s">
        <v>1246</v>
      </c>
      <c r="M670" s="48"/>
      <c r="N670" s="97">
        <v>173.34</v>
      </c>
      <c r="O670" s="49">
        <v>9.2499999999999999E-2</v>
      </c>
      <c r="P670" s="50">
        <v>0</v>
      </c>
      <c r="Q670" s="50">
        <v>0.12</v>
      </c>
      <c r="R670" s="50">
        <v>0</v>
      </c>
      <c r="S670" s="49">
        <v>0</v>
      </c>
      <c r="T670" s="46"/>
      <c r="U670" s="46">
        <v>50</v>
      </c>
      <c r="V670" s="51"/>
      <c r="W670" s="62"/>
      <c r="X670" s="62"/>
      <c r="Y670" s="23" t="str">
        <f t="shared" si="82"/>
        <v/>
      </c>
      <c r="Z670" s="23">
        <f t="shared" si="83"/>
        <v>1906.74</v>
      </c>
      <c r="AA670" s="19">
        <f t="shared" si="84"/>
        <v>1</v>
      </c>
      <c r="AB670" s="19">
        <f t="shared" si="85"/>
        <v>0</v>
      </c>
      <c r="AC670" s="19">
        <f t="shared" si="86"/>
        <v>1</v>
      </c>
      <c r="AD670" s="23" t="str">
        <f t="shared" si="87"/>
        <v/>
      </c>
      <c r="AE670" s="23" t="str">
        <f t="shared" si="88"/>
        <v/>
      </c>
    </row>
    <row r="671" spans="2:31" x14ac:dyDescent="0.25">
      <c r="B671" s="18">
        <f t="shared" si="89"/>
        <v>649</v>
      </c>
      <c r="C671" s="25">
        <v>5500000000613</v>
      </c>
      <c r="D671" s="19"/>
      <c r="E671" s="19"/>
      <c r="F671" s="20"/>
      <c r="G671" s="20" t="s">
        <v>737</v>
      </c>
      <c r="H671" s="21">
        <v>1</v>
      </c>
      <c r="I671" s="21" t="s">
        <v>995</v>
      </c>
      <c r="J671" s="46" t="s">
        <v>1136</v>
      </c>
      <c r="K671" s="46"/>
      <c r="L671" s="47" t="s">
        <v>1247</v>
      </c>
      <c r="M671" s="48"/>
      <c r="N671" s="97">
        <v>150.15</v>
      </c>
      <c r="O671" s="49">
        <v>9.2499999999999999E-2</v>
      </c>
      <c r="P671" s="50">
        <v>0</v>
      </c>
      <c r="Q671" s="50">
        <v>0.12</v>
      </c>
      <c r="R671" s="50">
        <v>0</v>
      </c>
      <c r="S671" s="49">
        <v>0</v>
      </c>
      <c r="T671" s="46"/>
      <c r="U671" s="46">
        <v>50</v>
      </c>
      <c r="V671" s="51"/>
      <c r="W671" s="62"/>
      <c r="X671" s="62"/>
      <c r="Y671" s="23" t="str">
        <f t="shared" si="82"/>
        <v/>
      </c>
      <c r="Z671" s="23">
        <f t="shared" si="83"/>
        <v>150.15</v>
      </c>
      <c r="AA671" s="19">
        <f t="shared" si="84"/>
        <v>1</v>
      </c>
      <c r="AB671" s="19">
        <f t="shared" si="85"/>
        <v>0</v>
      </c>
      <c r="AC671" s="19">
        <f t="shared" si="86"/>
        <v>1</v>
      </c>
      <c r="AD671" s="23" t="str">
        <f t="shared" si="87"/>
        <v/>
      </c>
      <c r="AE671" s="23" t="str">
        <f t="shared" si="88"/>
        <v/>
      </c>
    </row>
    <row r="672" spans="2:31" x14ac:dyDescent="0.25">
      <c r="B672" s="18">
        <f t="shared" si="89"/>
        <v>650</v>
      </c>
      <c r="C672" s="25">
        <v>6000000003533</v>
      </c>
      <c r="D672" s="19"/>
      <c r="E672" s="19"/>
      <c r="F672" s="20"/>
      <c r="G672" s="20" t="s">
        <v>738</v>
      </c>
      <c r="H672" s="21">
        <v>1</v>
      </c>
      <c r="I672" s="21" t="s">
        <v>995</v>
      </c>
      <c r="J672" s="46" t="s">
        <v>1136</v>
      </c>
      <c r="K672" s="46"/>
      <c r="L672" s="47">
        <v>0</v>
      </c>
      <c r="M672" s="48"/>
      <c r="N672" s="97">
        <v>404.02</v>
      </c>
      <c r="O672" s="49">
        <v>9.2499999999999999E-2</v>
      </c>
      <c r="P672" s="50">
        <v>0</v>
      </c>
      <c r="Q672" s="50">
        <v>0.12</v>
      </c>
      <c r="R672" s="50">
        <v>0</v>
      </c>
      <c r="S672" s="49">
        <v>0</v>
      </c>
      <c r="T672" s="46"/>
      <c r="U672" s="46">
        <v>50</v>
      </c>
      <c r="V672" s="51"/>
      <c r="W672" s="62"/>
      <c r="X672" s="62"/>
      <c r="Y672" s="23" t="str">
        <f t="shared" si="82"/>
        <v/>
      </c>
      <c r="Z672" s="23">
        <f t="shared" si="83"/>
        <v>404.02</v>
      </c>
      <c r="AA672" s="19">
        <f t="shared" si="84"/>
        <v>1</v>
      </c>
      <c r="AB672" s="19">
        <f t="shared" si="85"/>
        <v>0</v>
      </c>
      <c r="AC672" s="19">
        <f t="shared" si="86"/>
        <v>1</v>
      </c>
      <c r="AD672" s="23" t="str">
        <f t="shared" si="87"/>
        <v/>
      </c>
      <c r="AE672" s="23" t="str">
        <f t="shared" si="88"/>
        <v/>
      </c>
    </row>
    <row r="673" spans="2:31" x14ac:dyDescent="0.25">
      <c r="B673" s="18">
        <f t="shared" si="89"/>
        <v>651</v>
      </c>
      <c r="C673" s="25">
        <v>5500000001933</v>
      </c>
      <c r="D673" s="19"/>
      <c r="E673" s="19"/>
      <c r="F673" s="20"/>
      <c r="G673" s="20" t="s">
        <v>739</v>
      </c>
      <c r="H673" s="21">
        <v>1</v>
      </c>
      <c r="I673" s="21" t="s">
        <v>995</v>
      </c>
      <c r="J673" s="46" t="s">
        <v>1136</v>
      </c>
      <c r="K673" s="46"/>
      <c r="L673" s="47">
        <v>0</v>
      </c>
      <c r="M673" s="48"/>
      <c r="N673" s="97">
        <v>152.31</v>
      </c>
      <c r="O673" s="49">
        <v>9.2499999999999999E-2</v>
      </c>
      <c r="P673" s="50">
        <v>0</v>
      </c>
      <c r="Q673" s="50">
        <v>0.12</v>
      </c>
      <c r="R673" s="50">
        <v>0</v>
      </c>
      <c r="S673" s="49">
        <v>0</v>
      </c>
      <c r="T673" s="46"/>
      <c r="U673" s="46">
        <v>50</v>
      </c>
      <c r="V673" s="51"/>
      <c r="W673" s="62"/>
      <c r="X673" s="62"/>
      <c r="Y673" s="23" t="str">
        <f t="shared" si="82"/>
        <v/>
      </c>
      <c r="Z673" s="23">
        <f t="shared" si="83"/>
        <v>152.31</v>
      </c>
      <c r="AA673" s="19">
        <f t="shared" si="84"/>
        <v>1</v>
      </c>
      <c r="AB673" s="19">
        <f t="shared" si="85"/>
        <v>0</v>
      </c>
      <c r="AC673" s="19">
        <f t="shared" si="86"/>
        <v>1</v>
      </c>
      <c r="AD673" s="23" t="str">
        <f t="shared" si="87"/>
        <v/>
      </c>
      <c r="AE673" s="23" t="str">
        <f t="shared" si="88"/>
        <v/>
      </c>
    </row>
    <row r="674" spans="2:31" x14ac:dyDescent="0.25">
      <c r="B674" s="18">
        <f t="shared" si="89"/>
        <v>652</v>
      </c>
      <c r="C674" s="25">
        <v>5500000000423</v>
      </c>
      <c r="D674" s="19"/>
      <c r="E674" s="19"/>
      <c r="F674" s="20"/>
      <c r="G674" s="20" t="s">
        <v>740</v>
      </c>
      <c r="H674" s="21">
        <v>1</v>
      </c>
      <c r="I674" s="21" t="s">
        <v>995</v>
      </c>
      <c r="J674" s="46" t="s">
        <v>1137</v>
      </c>
      <c r="K674" s="46"/>
      <c r="L674" s="47" t="s">
        <v>1179</v>
      </c>
      <c r="M674" s="48"/>
      <c r="N674" s="97">
        <v>119.75</v>
      </c>
      <c r="O674" s="49">
        <v>9.2499999999999999E-2</v>
      </c>
      <c r="P674" s="50">
        <v>0</v>
      </c>
      <c r="Q674" s="50">
        <v>0.12</v>
      </c>
      <c r="R674" s="50">
        <v>0</v>
      </c>
      <c r="S674" s="49">
        <v>0</v>
      </c>
      <c r="T674" s="46"/>
      <c r="U674" s="46">
        <v>35</v>
      </c>
      <c r="V674" s="51"/>
      <c r="W674" s="62"/>
      <c r="X674" s="62"/>
      <c r="Y674" s="23" t="str">
        <f t="shared" si="82"/>
        <v/>
      </c>
      <c r="Z674" s="23">
        <f t="shared" si="83"/>
        <v>119.75</v>
      </c>
      <c r="AA674" s="19">
        <f t="shared" si="84"/>
        <v>1</v>
      </c>
      <c r="AB674" s="19">
        <f t="shared" si="85"/>
        <v>0</v>
      </c>
      <c r="AC674" s="19">
        <f t="shared" si="86"/>
        <v>1</v>
      </c>
      <c r="AD674" s="23" t="str">
        <f t="shared" si="87"/>
        <v/>
      </c>
      <c r="AE674" s="23" t="str">
        <f t="shared" si="88"/>
        <v/>
      </c>
    </row>
    <row r="675" spans="2:31" x14ac:dyDescent="0.25">
      <c r="B675" s="18">
        <f t="shared" si="89"/>
        <v>653</v>
      </c>
      <c r="C675" s="25">
        <v>5500000000982</v>
      </c>
      <c r="D675" s="19"/>
      <c r="E675" s="19"/>
      <c r="F675" s="20"/>
      <c r="G675" s="20" t="s">
        <v>741</v>
      </c>
      <c r="H675" s="21">
        <v>1</v>
      </c>
      <c r="I675" s="21" t="s">
        <v>995</v>
      </c>
      <c r="J675" s="46" t="s">
        <v>1137</v>
      </c>
      <c r="K675" s="46"/>
      <c r="L675" s="47">
        <v>0</v>
      </c>
      <c r="M675" s="48"/>
      <c r="N675" s="97">
        <v>366.67</v>
      </c>
      <c r="O675" s="49">
        <v>9.2499999999999999E-2</v>
      </c>
      <c r="P675" s="50">
        <v>0</v>
      </c>
      <c r="Q675" s="50">
        <v>0.12</v>
      </c>
      <c r="R675" s="50">
        <v>0</v>
      </c>
      <c r="S675" s="49">
        <v>0</v>
      </c>
      <c r="T675" s="46"/>
      <c r="U675" s="46">
        <v>50</v>
      </c>
      <c r="V675" s="51"/>
      <c r="W675" s="62"/>
      <c r="X675" s="62"/>
      <c r="Y675" s="23" t="str">
        <f t="shared" si="82"/>
        <v/>
      </c>
      <c r="Z675" s="23">
        <f t="shared" si="83"/>
        <v>366.67</v>
      </c>
      <c r="AA675" s="19">
        <f t="shared" si="84"/>
        <v>1</v>
      </c>
      <c r="AB675" s="19">
        <f t="shared" si="85"/>
        <v>0</v>
      </c>
      <c r="AC675" s="19">
        <f t="shared" si="86"/>
        <v>1</v>
      </c>
      <c r="AD675" s="23" t="str">
        <f t="shared" si="87"/>
        <v/>
      </c>
      <c r="AE675" s="23" t="str">
        <f t="shared" si="88"/>
        <v/>
      </c>
    </row>
    <row r="676" spans="2:31" x14ac:dyDescent="0.25">
      <c r="B676" s="18">
        <f t="shared" si="89"/>
        <v>654</v>
      </c>
      <c r="C676" s="25">
        <v>5500000001803</v>
      </c>
      <c r="D676" s="19"/>
      <c r="E676" s="19"/>
      <c r="F676" s="20"/>
      <c r="G676" s="20" t="s">
        <v>742</v>
      </c>
      <c r="H676" s="21">
        <v>1</v>
      </c>
      <c r="I676" s="21" t="s">
        <v>995</v>
      </c>
      <c r="J676" s="46" t="s">
        <v>1135</v>
      </c>
      <c r="K676" s="46"/>
      <c r="L676" s="47">
        <v>0</v>
      </c>
      <c r="M676" s="48"/>
      <c r="N676" s="97">
        <v>281.89999999999998</v>
      </c>
      <c r="O676" s="49">
        <v>9.2499999999999999E-2</v>
      </c>
      <c r="P676" s="50">
        <v>0</v>
      </c>
      <c r="Q676" s="50">
        <v>0.12</v>
      </c>
      <c r="R676" s="50">
        <v>0</v>
      </c>
      <c r="S676" s="49">
        <v>0</v>
      </c>
      <c r="T676" s="46"/>
      <c r="U676" s="46">
        <v>50</v>
      </c>
      <c r="V676" s="51"/>
      <c r="W676" s="62"/>
      <c r="X676" s="62"/>
      <c r="Y676" s="23" t="str">
        <f t="shared" si="82"/>
        <v/>
      </c>
      <c r="Z676" s="23">
        <f t="shared" si="83"/>
        <v>281.89999999999998</v>
      </c>
      <c r="AA676" s="19">
        <f t="shared" si="84"/>
        <v>1</v>
      </c>
      <c r="AB676" s="19">
        <f t="shared" si="85"/>
        <v>0</v>
      </c>
      <c r="AC676" s="19">
        <f t="shared" si="86"/>
        <v>1</v>
      </c>
      <c r="AD676" s="23" t="str">
        <f t="shared" si="87"/>
        <v/>
      </c>
      <c r="AE676" s="23" t="str">
        <f t="shared" si="88"/>
        <v/>
      </c>
    </row>
    <row r="677" spans="2:31" x14ac:dyDescent="0.25">
      <c r="B677" s="18">
        <f t="shared" si="89"/>
        <v>655</v>
      </c>
      <c r="C677" s="25">
        <v>5500000000426</v>
      </c>
      <c r="D677" s="19"/>
      <c r="E677" s="19"/>
      <c r="F677" s="20"/>
      <c r="G677" s="20" t="s">
        <v>743</v>
      </c>
      <c r="H677" s="21">
        <v>1</v>
      </c>
      <c r="I677" s="21" t="s">
        <v>995</v>
      </c>
      <c r="J677" s="46" t="s">
        <v>1137</v>
      </c>
      <c r="K677" s="46"/>
      <c r="L677" s="47">
        <v>0</v>
      </c>
      <c r="M677" s="48"/>
      <c r="N677" s="97">
        <v>277.56</v>
      </c>
      <c r="O677" s="49">
        <v>9.2499999999999999E-2</v>
      </c>
      <c r="P677" s="50">
        <v>0</v>
      </c>
      <c r="Q677" s="50">
        <v>0.04</v>
      </c>
      <c r="R677" s="50">
        <v>0</v>
      </c>
      <c r="S677" s="49">
        <v>0</v>
      </c>
      <c r="T677" s="46"/>
      <c r="U677" s="46">
        <v>50</v>
      </c>
      <c r="V677" s="51"/>
      <c r="W677" s="62"/>
      <c r="X677" s="62"/>
      <c r="Y677" s="23" t="str">
        <f t="shared" si="82"/>
        <v/>
      </c>
      <c r="Z677" s="23">
        <f t="shared" si="83"/>
        <v>277.56</v>
      </c>
      <c r="AA677" s="19">
        <f t="shared" si="84"/>
        <v>1</v>
      </c>
      <c r="AB677" s="19">
        <f t="shared" si="85"/>
        <v>0</v>
      </c>
      <c r="AC677" s="19">
        <f t="shared" si="86"/>
        <v>1</v>
      </c>
      <c r="AD677" s="23" t="str">
        <f t="shared" si="87"/>
        <v/>
      </c>
      <c r="AE677" s="23" t="str">
        <f t="shared" si="88"/>
        <v/>
      </c>
    </row>
    <row r="678" spans="2:31" x14ac:dyDescent="0.25">
      <c r="B678" s="18">
        <f t="shared" si="89"/>
        <v>656</v>
      </c>
      <c r="C678" s="25">
        <v>5500000001930</v>
      </c>
      <c r="D678" s="19"/>
      <c r="E678" s="19"/>
      <c r="F678" s="20"/>
      <c r="G678" s="20" t="s">
        <v>744</v>
      </c>
      <c r="H678" s="21">
        <v>1</v>
      </c>
      <c r="I678" s="21" t="s">
        <v>995</v>
      </c>
      <c r="J678" s="46" t="s">
        <v>1137</v>
      </c>
      <c r="K678" s="46"/>
      <c r="L678" s="47">
        <v>0</v>
      </c>
      <c r="M678" s="48"/>
      <c r="N678" s="97">
        <v>35.08</v>
      </c>
      <c r="O678" s="49">
        <v>9.2499999999999999E-2</v>
      </c>
      <c r="P678" s="50">
        <v>0</v>
      </c>
      <c r="Q678" s="50">
        <v>0.12</v>
      </c>
      <c r="R678" s="50">
        <v>0</v>
      </c>
      <c r="S678" s="49">
        <v>0</v>
      </c>
      <c r="T678" s="46"/>
      <c r="U678" s="46">
        <v>50</v>
      </c>
      <c r="V678" s="51"/>
      <c r="W678" s="62"/>
      <c r="X678" s="62"/>
      <c r="Y678" s="23" t="str">
        <f t="shared" si="82"/>
        <v/>
      </c>
      <c r="Z678" s="23">
        <f t="shared" si="83"/>
        <v>35.08</v>
      </c>
      <c r="AA678" s="19">
        <f t="shared" si="84"/>
        <v>1</v>
      </c>
      <c r="AB678" s="19">
        <f t="shared" si="85"/>
        <v>0</v>
      </c>
      <c r="AC678" s="19">
        <f t="shared" si="86"/>
        <v>1</v>
      </c>
      <c r="AD678" s="23" t="str">
        <f t="shared" si="87"/>
        <v/>
      </c>
      <c r="AE678" s="23" t="str">
        <f t="shared" si="88"/>
        <v/>
      </c>
    </row>
    <row r="679" spans="2:31" x14ac:dyDescent="0.25">
      <c r="B679" s="18">
        <f t="shared" si="89"/>
        <v>657</v>
      </c>
      <c r="C679" s="25">
        <v>5500000001931</v>
      </c>
      <c r="D679" s="19"/>
      <c r="E679" s="19"/>
      <c r="F679" s="20"/>
      <c r="G679" s="20" t="s">
        <v>745</v>
      </c>
      <c r="H679" s="21">
        <v>1</v>
      </c>
      <c r="I679" s="21" t="s">
        <v>995</v>
      </c>
      <c r="J679" s="46" t="s">
        <v>1137</v>
      </c>
      <c r="K679" s="46"/>
      <c r="L679" s="47">
        <v>0</v>
      </c>
      <c r="M679" s="48"/>
      <c r="N679" s="97">
        <v>55.19</v>
      </c>
      <c r="O679" s="49">
        <v>9.2499999999999999E-2</v>
      </c>
      <c r="P679" s="50">
        <v>0</v>
      </c>
      <c r="Q679" s="50">
        <v>0.12</v>
      </c>
      <c r="R679" s="50">
        <v>0</v>
      </c>
      <c r="S679" s="49">
        <v>0</v>
      </c>
      <c r="T679" s="46"/>
      <c r="U679" s="46">
        <v>50</v>
      </c>
      <c r="V679" s="51"/>
      <c r="W679" s="62"/>
      <c r="X679" s="62"/>
      <c r="Y679" s="23" t="str">
        <f t="shared" si="82"/>
        <v/>
      </c>
      <c r="Z679" s="23">
        <f t="shared" si="83"/>
        <v>55.19</v>
      </c>
      <c r="AA679" s="19">
        <f t="shared" si="84"/>
        <v>1</v>
      </c>
      <c r="AB679" s="19">
        <f t="shared" si="85"/>
        <v>0</v>
      </c>
      <c r="AC679" s="19">
        <f t="shared" si="86"/>
        <v>1</v>
      </c>
      <c r="AD679" s="23" t="str">
        <f t="shared" si="87"/>
        <v/>
      </c>
      <c r="AE679" s="23" t="str">
        <f t="shared" si="88"/>
        <v/>
      </c>
    </row>
    <row r="680" spans="2:31" x14ac:dyDescent="0.25">
      <c r="B680" s="18">
        <f t="shared" si="89"/>
        <v>658</v>
      </c>
      <c r="C680" s="25">
        <v>5500000000977</v>
      </c>
      <c r="D680" s="19"/>
      <c r="E680" s="19"/>
      <c r="F680" s="20"/>
      <c r="G680" s="20" t="s">
        <v>746</v>
      </c>
      <c r="H680" s="21">
        <v>1</v>
      </c>
      <c r="I680" s="21" t="s">
        <v>995</v>
      </c>
      <c r="J680" s="46" t="s">
        <v>1137</v>
      </c>
      <c r="K680" s="46"/>
      <c r="L680" s="47" t="s">
        <v>1248</v>
      </c>
      <c r="M680" s="48"/>
      <c r="N680" s="97">
        <v>84.11</v>
      </c>
      <c r="O680" s="49">
        <v>9.2499999999999999E-2</v>
      </c>
      <c r="P680" s="50">
        <v>0</v>
      </c>
      <c r="Q680" s="50">
        <v>0.12</v>
      </c>
      <c r="R680" s="50">
        <v>0</v>
      </c>
      <c r="S680" s="49">
        <v>0</v>
      </c>
      <c r="T680" s="46"/>
      <c r="U680" s="46">
        <v>45</v>
      </c>
      <c r="V680" s="51"/>
      <c r="W680" s="62"/>
      <c r="X680" s="62"/>
      <c r="Y680" s="23" t="str">
        <f t="shared" si="82"/>
        <v/>
      </c>
      <c r="Z680" s="23">
        <f t="shared" si="83"/>
        <v>84.11</v>
      </c>
      <c r="AA680" s="19">
        <f t="shared" si="84"/>
        <v>1</v>
      </c>
      <c r="AB680" s="19">
        <f t="shared" si="85"/>
        <v>0</v>
      </c>
      <c r="AC680" s="19">
        <f t="shared" si="86"/>
        <v>1</v>
      </c>
      <c r="AD680" s="23" t="str">
        <f t="shared" si="87"/>
        <v/>
      </c>
      <c r="AE680" s="23" t="str">
        <f t="shared" si="88"/>
        <v/>
      </c>
    </row>
    <row r="681" spans="2:31" x14ac:dyDescent="0.25">
      <c r="B681" s="18">
        <f t="shared" si="89"/>
        <v>659</v>
      </c>
      <c r="C681" s="25">
        <v>5200000011450</v>
      </c>
      <c r="D681" s="19"/>
      <c r="E681" s="19"/>
      <c r="F681" s="20"/>
      <c r="G681" s="20" t="s">
        <v>747</v>
      </c>
      <c r="H681" s="21">
        <v>5</v>
      </c>
      <c r="I681" s="21" t="s">
        <v>995</v>
      </c>
      <c r="J681" s="46" t="s">
        <v>1142</v>
      </c>
      <c r="K681" s="46"/>
      <c r="L681" s="47">
        <v>0</v>
      </c>
      <c r="M681" s="48"/>
      <c r="N681" s="97">
        <v>263</v>
      </c>
      <c r="O681" s="49">
        <v>9.2499999999999999E-2</v>
      </c>
      <c r="P681" s="50">
        <v>0</v>
      </c>
      <c r="Q681" s="50">
        <v>0.12</v>
      </c>
      <c r="R681" s="50">
        <v>0</v>
      </c>
      <c r="S681" s="49">
        <v>0</v>
      </c>
      <c r="T681" s="46"/>
      <c r="U681" s="46">
        <v>50</v>
      </c>
      <c r="V681" s="51"/>
      <c r="W681" s="62"/>
      <c r="X681" s="62"/>
      <c r="Y681" s="23" t="str">
        <f t="shared" si="82"/>
        <v/>
      </c>
      <c r="Z681" s="23">
        <f t="shared" si="83"/>
        <v>1315</v>
      </c>
      <c r="AA681" s="19">
        <f t="shared" si="84"/>
        <v>1</v>
      </c>
      <c r="AB681" s="19">
        <f t="shared" si="85"/>
        <v>0</v>
      </c>
      <c r="AC681" s="19">
        <f t="shared" si="86"/>
        <v>1</v>
      </c>
      <c r="AD681" s="23" t="str">
        <f t="shared" si="87"/>
        <v/>
      </c>
      <c r="AE681" s="23" t="str">
        <f t="shared" si="88"/>
        <v/>
      </c>
    </row>
    <row r="682" spans="2:31" x14ac:dyDescent="0.25">
      <c r="B682" s="18">
        <f t="shared" si="89"/>
        <v>660</v>
      </c>
      <c r="C682" s="25">
        <v>5200000011423</v>
      </c>
      <c r="D682" s="19"/>
      <c r="E682" s="19"/>
      <c r="F682" s="20"/>
      <c r="G682" s="20" t="s">
        <v>748</v>
      </c>
      <c r="H682" s="21">
        <v>5</v>
      </c>
      <c r="I682" s="21" t="s">
        <v>995</v>
      </c>
      <c r="J682" s="46" t="s">
        <v>1142</v>
      </c>
      <c r="K682" s="46"/>
      <c r="L682" s="47">
        <v>0</v>
      </c>
      <c r="M682" s="48"/>
      <c r="N682" s="97">
        <v>147.82</v>
      </c>
      <c r="O682" s="49">
        <v>9.2499999999999999E-2</v>
      </c>
      <c r="P682" s="50">
        <v>0</v>
      </c>
      <c r="Q682" s="50">
        <v>0.12</v>
      </c>
      <c r="R682" s="50">
        <v>0</v>
      </c>
      <c r="S682" s="49">
        <v>0</v>
      </c>
      <c r="T682" s="46"/>
      <c r="U682" s="46">
        <v>50</v>
      </c>
      <c r="V682" s="51"/>
      <c r="W682" s="62"/>
      <c r="X682" s="62"/>
      <c r="Y682" s="23" t="str">
        <f t="shared" si="82"/>
        <v/>
      </c>
      <c r="Z682" s="23">
        <f t="shared" si="83"/>
        <v>739.09999999999991</v>
      </c>
      <c r="AA682" s="19">
        <f t="shared" si="84"/>
        <v>1</v>
      </c>
      <c r="AB682" s="19">
        <f t="shared" si="85"/>
        <v>0</v>
      </c>
      <c r="AC682" s="19">
        <f t="shared" si="86"/>
        <v>1</v>
      </c>
      <c r="AD682" s="23" t="str">
        <f t="shared" si="87"/>
        <v/>
      </c>
      <c r="AE682" s="23" t="str">
        <f t="shared" si="88"/>
        <v/>
      </c>
    </row>
    <row r="683" spans="2:31" x14ac:dyDescent="0.25">
      <c r="B683" s="18">
        <f t="shared" si="89"/>
        <v>661</v>
      </c>
      <c r="C683" s="25">
        <v>5200000011447</v>
      </c>
      <c r="D683" s="19"/>
      <c r="E683" s="19"/>
      <c r="F683" s="20"/>
      <c r="G683" s="20" t="s">
        <v>749</v>
      </c>
      <c r="H683" s="21">
        <v>5</v>
      </c>
      <c r="I683" s="21" t="s">
        <v>995</v>
      </c>
      <c r="J683" s="46" t="s">
        <v>1142</v>
      </c>
      <c r="K683" s="46"/>
      <c r="L683" s="47">
        <v>0</v>
      </c>
      <c r="M683" s="48"/>
      <c r="N683" s="97">
        <v>189.28</v>
      </c>
      <c r="O683" s="49">
        <v>9.2499999999999999E-2</v>
      </c>
      <c r="P683" s="50">
        <v>0</v>
      </c>
      <c r="Q683" s="50">
        <v>0.12</v>
      </c>
      <c r="R683" s="50">
        <v>0</v>
      </c>
      <c r="S683" s="49">
        <v>0</v>
      </c>
      <c r="T683" s="46"/>
      <c r="U683" s="46">
        <v>50</v>
      </c>
      <c r="V683" s="51"/>
      <c r="W683" s="62"/>
      <c r="X683" s="62"/>
      <c r="Y683" s="23" t="str">
        <f t="shared" si="82"/>
        <v/>
      </c>
      <c r="Z683" s="23">
        <f t="shared" si="83"/>
        <v>946.4</v>
      </c>
      <c r="AA683" s="19">
        <f t="shared" si="84"/>
        <v>1</v>
      </c>
      <c r="AB683" s="19">
        <f t="shared" si="85"/>
        <v>0</v>
      </c>
      <c r="AC683" s="19">
        <f t="shared" si="86"/>
        <v>1</v>
      </c>
      <c r="AD683" s="23" t="str">
        <f t="shared" si="87"/>
        <v/>
      </c>
      <c r="AE683" s="23" t="str">
        <f t="shared" si="88"/>
        <v/>
      </c>
    </row>
    <row r="684" spans="2:31" x14ac:dyDescent="0.25">
      <c r="B684" s="18">
        <f t="shared" si="89"/>
        <v>662</v>
      </c>
      <c r="C684" s="25">
        <v>5200000011446</v>
      </c>
      <c r="D684" s="19"/>
      <c r="E684" s="19"/>
      <c r="F684" s="20"/>
      <c r="G684" s="20" t="s">
        <v>750</v>
      </c>
      <c r="H684" s="21">
        <v>3</v>
      </c>
      <c r="I684" s="21" t="s">
        <v>995</v>
      </c>
      <c r="J684" s="46" t="s">
        <v>1142</v>
      </c>
      <c r="K684" s="46"/>
      <c r="L684" s="47">
        <v>0</v>
      </c>
      <c r="M684" s="48"/>
      <c r="N684" s="97">
        <v>130.5</v>
      </c>
      <c r="O684" s="49">
        <v>9.2499999999999999E-2</v>
      </c>
      <c r="P684" s="50">
        <v>0</v>
      </c>
      <c r="Q684" s="50">
        <v>0.12</v>
      </c>
      <c r="R684" s="50">
        <v>0</v>
      </c>
      <c r="S684" s="49">
        <v>0</v>
      </c>
      <c r="T684" s="46"/>
      <c r="U684" s="46">
        <v>75</v>
      </c>
      <c r="V684" s="51"/>
      <c r="W684" s="62"/>
      <c r="X684" s="62"/>
      <c r="Y684" s="23" t="str">
        <f t="shared" si="82"/>
        <v/>
      </c>
      <c r="Z684" s="23">
        <f t="shared" si="83"/>
        <v>391.5</v>
      </c>
      <c r="AA684" s="19">
        <f t="shared" si="84"/>
        <v>1</v>
      </c>
      <c r="AB684" s="19">
        <f t="shared" si="85"/>
        <v>0</v>
      </c>
      <c r="AC684" s="19">
        <f t="shared" si="86"/>
        <v>1</v>
      </c>
      <c r="AD684" s="23" t="str">
        <f t="shared" si="87"/>
        <v/>
      </c>
      <c r="AE684" s="23" t="str">
        <f t="shared" si="88"/>
        <v/>
      </c>
    </row>
    <row r="685" spans="2:31" x14ac:dyDescent="0.25">
      <c r="B685" s="18">
        <f t="shared" si="89"/>
        <v>663</v>
      </c>
      <c r="C685" s="25">
        <v>5200000011456</v>
      </c>
      <c r="D685" s="19"/>
      <c r="E685" s="19"/>
      <c r="F685" s="20"/>
      <c r="G685" s="20" t="s">
        <v>751</v>
      </c>
      <c r="H685" s="21">
        <v>5</v>
      </c>
      <c r="I685" s="21" t="s">
        <v>995</v>
      </c>
      <c r="J685" s="46" t="s">
        <v>1142</v>
      </c>
      <c r="K685" s="46"/>
      <c r="L685" s="47">
        <v>0</v>
      </c>
      <c r="M685" s="48"/>
      <c r="N685" s="97">
        <v>375.08</v>
      </c>
      <c r="O685" s="49">
        <v>9.2499999999999999E-2</v>
      </c>
      <c r="P685" s="50">
        <v>0</v>
      </c>
      <c r="Q685" s="50">
        <v>0.12</v>
      </c>
      <c r="R685" s="50">
        <v>0</v>
      </c>
      <c r="S685" s="49">
        <v>0</v>
      </c>
      <c r="T685" s="46"/>
      <c r="U685" s="46">
        <v>75</v>
      </c>
      <c r="V685" s="51"/>
      <c r="W685" s="62"/>
      <c r="X685" s="62"/>
      <c r="Y685" s="23" t="str">
        <f t="shared" si="82"/>
        <v/>
      </c>
      <c r="Z685" s="23">
        <f t="shared" si="83"/>
        <v>1875.3999999999999</v>
      </c>
      <c r="AA685" s="19">
        <f t="shared" si="84"/>
        <v>1</v>
      </c>
      <c r="AB685" s="19">
        <f t="shared" si="85"/>
        <v>0</v>
      </c>
      <c r="AC685" s="19">
        <f t="shared" si="86"/>
        <v>1</v>
      </c>
      <c r="AD685" s="23" t="str">
        <f t="shared" si="87"/>
        <v/>
      </c>
      <c r="AE685" s="23" t="str">
        <f t="shared" si="88"/>
        <v/>
      </c>
    </row>
    <row r="686" spans="2:31" x14ac:dyDescent="0.25">
      <c r="B686" s="18">
        <f t="shared" si="89"/>
        <v>664</v>
      </c>
      <c r="C686" s="25">
        <v>5200000011454</v>
      </c>
      <c r="D686" s="19"/>
      <c r="E686" s="19"/>
      <c r="F686" s="20"/>
      <c r="G686" s="20" t="s">
        <v>752</v>
      </c>
      <c r="H686" s="21">
        <v>3</v>
      </c>
      <c r="I686" s="21" t="s">
        <v>995</v>
      </c>
      <c r="J686" s="46" t="s">
        <v>1142</v>
      </c>
      <c r="K686" s="46"/>
      <c r="L686" s="47">
        <v>0</v>
      </c>
      <c r="M686" s="48"/>
      <c r="N686" s="97">
        <v>165.38</v>
      </c>
      <c r="O686" s="49">
        <v>9.2499999999999999E-2</v>
      </c>
      <c r="P686" s="50">
        <v>0</v>
      </c>
      <c r="Q686" s="50">
        <v>0.12</v>
      </c>
      <c r="R686" s="50">
        <v>0</v>
      </c>
      <c r="S686" s="49">
        <v>0</v>
      </c>
      <c r="T686" s="46"/>
      <c r="U686" s="46">
        <v>75</v>
      </c>
      <c r="V686" s="51"/>
      <c r="W686" s="62"/>
      <c r="X686" s="62"/>
      <c r="Y686" s="23" t="str">
        <f t="shared" si="82"/>
        <v/>
      </c>
      <c r="Z686" s="23">
        <f t="shared" si="83"/>
        <v>496.14</v>
      </c>
      <c r="AA686" s="19">
        <f t="shared" si="84"/>
        <v>1</v>
      </c>
      <c r="AB686" s="19">
        <f t="shared" si="85"/>
        <v>0</v>
      </c>
      <c r="AC686" s="19">
        <f t="shared" si="86"/>
        <v>1</v>
      </c>
      <c r="AD686" s="23" t="str">
        <f t="shared" si="87"/>
        <v/>
      </c>
      <c r="AE686" s="23" t="str">
        <f t="shared" si="88"/>
        <v/>
      </c>
    </row>
    <row r="687" spans="2:31" x14ac:dyDescent="0.25">
      <c r="B687" s="18">
        <f t="shared" si="89"/>
        <v>665</v>
      </c>
      <c r="C687" s="25">
        <v>5200000011455</v>
      </c>
      <c r="D687" s="19"/>
      <c r="E687" s="19"/>
      <c r="F687" s="20"/>
      <c r="G687" s="20" t="s">
        <v>753</v>
      </c>
      <c r="H687" s="21">
        <v>3</v>
      </c>
      <c r="I687" s="21" t="s">
        <v>995</v>
      </c>
      <c r="J687" s="46" t="s">
        <v>1073</v>
      </c>
      <c r="K687" s="46" t="s">
        <v>85</v>
      </c>
      <c r="L687" s="47" t="s">
        <v>1188</v>
      </c>
      <c r="M687" s="48"/>
      <c r="N687" s="97"/>
      <c r="O687" s="49"/>
      <c r="P687" s="50"/>
      <c r="Q687" s="50"/>
      <c r="R687" s="50"/>
      <c r="S687" s="49"/>
      <c r="T687" s="46"/>
      <c r="U687" s="46">
        <v>0</v>
      </c>
      <c r="V687" s="51"/>
      <c r="W687" s="62"/>
      <c r="X687" s="62"/>
      <c r="Y687" s="23" t="str">
        <f t="shared" si="82"/>
        <v/>
      </c>
      <c r="Z687" s="23" t="str">
        <f t="shared" si="83"/>
        <v/>
      </c>
      <c r="AA687" s="19">
        <f t="shared" si="84"/>
        <v>0</v>
      </c>
      <c r="AB687" s="19">
        <f t="shared" si="85"/>
        <v>0</v>
      </c>
      <c r="AC687" s="19">
        <f t="shared" si="86"/>
        <v>0</v>
      </c>
      <c r="AD687" s="23" t="str">
        <f t="shared" si="87"/>
        <v/>
      </c>
      <c r="AE687" s="23" t="str">
        <f t="shared" si="88"/>
        <v/>
      </c>
    </row>
    <row r="688" spans="2:31" x14ac:dyDescent="0.25">
      <c r="B688" s="18">
        <f t="shared" si="89"/>
        <v>666</v>
      </c>
      <c r="C688" s="25">
        <v>5200000011415</v>
      </c>
      <c r="D688" s="19"/>
      <c r="E688" s="19"/>
      <c r="F688" s="20"/>
      <c r="G688" s="20" t="s">
        <v>754</v>
      </c>
      <c r="H688" s="21">
        <v>3</v>
      </c>
      <c r="I688" s="21" t="s">
        <v>995</v>
      </c>
      <c r="J688" s="46" t="s">
        <v>1142</v>
      </c>
      <c r="K688" s="46"/>
      <c r="L688" s="47" t="s">
        <v>1180</v>
      </c>
      <c r="M688" s="48"/>
      <c r="N688" s="97">
        <v>161.72999999999999</v>
      </c>
      <c r="O688" s="49">
        <v>9.2499999999999999E-2</v>
      </c>
      <c r="P688" s="50">
        <v>0</v>
      </c>
      <c r="Q688" s="50">
        <v>0.12</v>
      </c>
      <c r="R688" s="50">
        <v>0</v>
      </c>
      <c r="S688" s="49">
        <v>0</v>
      </c>
      <c r="T688" s="46"/>
      <c r="U688" s="46">
        <v>45</v>
      </c>
      <c r="V688" s="51"/>
      <c r="W688" s="62"/>
      <c r="X688" s="62"/>
      <c r="Y688" s="23" t="str">
        <f t="shared" si="82"/>
        <v/>
      </c>
      <c r="Z688" s="23">
        <f t="shared" si="83"/>
        <v>485.18999999999994</v>
      </c>
      <c r="AA688" s="19">
        <f t="shared" si="84"/>
        <v>1</v>
      </c>
      <c r="AB688" s="19">
        <f t="shared" si="85"/>
        <v>0</v>
      </c>
      <c r="AC688" s="19">
        <f t="shared" si="86"/>
        <v>1</v>
      </c>
      <c r="AD688" s="23" t="str">
        <f t="shared" si="87"/>
        <v/>
      </c>
      <c r="AE688" s="23" t="str">
        <f t="shared" si="88"/>
        <v/>
      </c>
    </row>
    <row r="689" spans="2:31" x14ac:dyDescent="0.25">
      <c r="B689" s="18">
        <f t="shared" si="89"/>
        <v>667</v>
      </c>
      <c r="C689" s="25">
        <v>5200000011416</v>
      </c>
      <c r="D689" s="19"/>
      <c r="E689" s="19"/>
      <c r="F689" s="20"/>
      <c r="G689" s="20" t="s">
        <v>755</v>
      </c>
      <c r="H689" s="21">
        <v>3</v>
      </c>
      <c r="I689" s="21" t="s">
        <v>995</v>
      </c>
      <c r="J689" s="46" t="s">
        <v>1142</v>
      </c>
      <c r="K689" s="46"/>
      <c r="L689" s="47">
        <v>0</v>
      </c>
      <c r="M689" s="48"/>
      <c r="N689" s="97">
        <v>211.2</v>
      </c>
      <c r="O689" s="49">
        <v>9.2499999999999999E-2</v>
      </c>
      <c r="P689" s="50">
        <v>0</v>
      </c>
      <c r="Q689" s="50">
        <v>0.12</v>
      </c>
      <c r="R689" s="50">
        <v>0</v>
      </c>
      <c r="S689" s="49">
        <v>0</v>
      </c>
      <c r="T689" s="46"/>
      <c r="U689" s="46">
        <v>50</v>
      </c>
      <c r="V689" s="51"/>
      <c r="W689" s="62"/>
      <c r="X689" s="62"/>
      <c r="Y689" s="23" t="str">
        <f t="shared" si="82"/>
        <v/>
      </c>
      <c r="Z689" s="23">
        <f t="shared" si="83"/>
        <v>633.59999999999991</v>
      </c>
      <c r="AA689" s="19">
        <f t="shared" si="84"/>
        <v>1</v>
      </c>
      <c r="AB689" s="19">
        <f t="shared" si="85"/>
        <v>0</v>
      </c>
      <c r="AC689" s="19">
        <f t="shared" si="86"/>
        <v>1</v>
      </c>
      <c r="AD689" s="23" t="str">
        <f t="shared" si="87"/>
        <v/>
      </c>
      <c r="AE689" s="23" t="str">
        <f t="shared" si="88"/>
        <v/>
      </c>
    </row>
    <row r="690" spans="2:31" x14ac:dyDescent="0.25">
      <c r="B690" s="18">
        <f t="shared" si="89"/>
        <v>668</v>
      </c>
      <c r="C690" s="25">
        <v>5200000011418</v>
      </c>
      <c r="D690" s="19"/>
      <c r="E690" s="19"/>
      <c r="F690" s="20"/>
      <c r="G690" s="20" t="s">
        <v>756</v>
      </c>
      <c r="H690" s="21">
        <v>3</v>
      </c>
      <c r="I690" s="21" t="s">
        <v>995</v>
      </c>
      <c r="J690" s="46" t="s">
        <v>1142</v>
      </c>
      <c r="K690" s="46"/>
      <c r="L690" s="47">
        <v>0</v>
      </c>
      <c r="M690" s="48"/>
      <c r="N690" s="97">
        <v>274.95</v>
      </c>
      <c r="O690" s="49">
        <v>9.2499999999999999E-2</v>
      </c>
      <c r="P690" s="50">
        <v>0</v>
      </c>
      <c r="Q690" s="50">
        <v>0.12</v>
      </c>
      <c r="R690" s="50">
        <v>0</v>
      </c>
      <c r="S690" s="49">
        <v>0</v>
      </c>
      <c r="T690" s="46"/>
      <c r="U690" s="46">
        <v>50</v>
      </c>
      <c r="V690" s="51"/>
      <c r="W690" s="62"/>
      <c r="X690" s="62"/>
      <c r="Y690" s="23" t="str">
        <f t="shared" si="82"/>
        <v/>
      </c>
      <c r="Z690" s="23">
        <f t="shared" si="83"/>
        <v>824.84999999999991</v>
      </c>
      <c r="AA690" s="19">
        <f t="shared" si="84"/>
        <v>1</v>
      </c>
      <c r="AB690" s="19">
        <f t="shared" si="85"/>
        <v>0</v>
      </c>
      <c r="AC690" s="19">
        <f t="shared" si="86"/>
        <v>1</v>
      </c>
      <c r="AD690" s="23" t="str">
        <f t="shared" si="87"/>
        <v/>
      </c>
      <c r="AE690" s="23" t="str">
        <f t="shared" si="88"/>
        <v/>
      </c>
    </row>
    <row r="691" spans="2:31" x14ac:dyDescent="0.25">
      <c r="B691" s="18">
        <f t="shared" si="89"/>
        <v>669</v>
      </c>
      <c r="C691" s="25">
        <v>5200000011419</v>
      </c>
      <c r="D691" s="19"/>
      <c r="E691" s="19"/>
      <c r="F691" s="20"/>
      <c r="G691" s="20" t="s">
        <v>757</v>
      </c>
      <c r="H691" s="21">
        <v>3</v>
      </c>
      <c r="I691" s="21" t="s">
        <v>995</v>
      </c>
      <c r="J691" s="46" t="s">
        <v>1142</v>
      </c>
      <c r="K691" s="46"/>
      <c r="L691" s="47">
        <v>0</v>
      </c>
      <c r="M691" s="48"/>
      <c r="N691" s="97">
        <v>274.95</v>
      </c>
      <c r="O691" s="49">
        <v>9.2499999999999999E-2</v>
      </c>
      <c r="P691" s="50">
        <v>0</v>
      </c>
      <c r="Q691" s="50">
        <v>0.12</v>
      </c>
      <c r="R691" s="50">
        <v>0</v>
      </c>
      <c r="S691" s="49">
        <v>0</v>
      </c>
      <c r="T691" s="46"/>
      <c r="U691" s="46">
        <v>50</v>
      </c>
      <c r="V691" s="51"/>
      <c r="W691" s="62"/>
      <c r="X691" s="62"/>
      <c r="Y691" s="23" t="str">
        <f t="shared" si="82"/>
        <v/>
      </c>
      <c r="Z691" s="23">
        <f t="shared" si="83"/>
        <v>824.84999999999991</v>
      </c>
      <c r="AA691" s="19">
        <f t="shared" si="84"/>
        <v>1</v>
      </c>
      <c r="AB691" s="19">
        <f t="shared" si="85"/>
        <v>0</v>
      </c>
      <c r="AC691" s="19">
        <f t="shared" si="86"/>
        <v>1</v>
      </c>
      <c r="AD691" s="23" t="str">
        <f t="shared" si="87"/>
        <v/>
      </c>
      <c r="AE691" s="23" t="str">
        <f t="shared" si="88"/>
        <v/>
      </c>
    </row>
    <row r="692" spans="2:31" x14ac:dyDescent="0.25">
      <c r="B692" s="18">
        <f t="shared" si="89"/>
        <v>670</v>
      </c>
      <c r="C692" s="25">
        <v>5200000011420</v>
      </c>
      <c r="D692" s="19"/>
      <c r="E692" s="19"/>
      <c r="F692" s="20"/>
      <c r="G692" s="20" t="s">
        <v>758</v>
      </c>
      <c r="H692" s="21">
        <v>3</v>
      </c>
      <c r="I692" s="21" t="s">
        <v>995</v>
      </c>
      <c r="J692" s="46" t="s">
        <v>1142</v>
      </c>
      <c r="K692" s="46"/>
      <c r="L692" s="47" t="s">
        <v>1249</v>
      </c>
      <c r="M692" s="48"/>
      <c r="N692" s="97">
        <v>504.74</v>
      </c>
      <c r="O692" s="49">
        <v>9.2499999999999999E-2</v>
      </c>
      <c r="P692" s="50">
        <v>0</v>
      </c>
      <c r="Q692" s="50">
        <v>0.12</v>
      </c>
      <c r="R692" s="50">
        <v>0</v>
      </c>
      <c r="S692" s="49">
        <v>0</v>
      </c>
      <c r="T692" s="46"/>
      <c r="U692" s="46">
        <v>50</v>
      </c>
      <c r="V692" s="51"/>
      <c r="W692" s="62"/>
      <c r="X692" s="62"/>
      <c r="Y692" s="23" t="str">
        <f t="shared" si="82"/>
        <v/>
      </c>
      <c r="Z692" s="23">
        <f t="shared" si="83"/>
        <v>1514.22</v>
      </c>
      <c r="AA692" s="19">
        <f t="shared" si="84"/>
        <v>1</v>
      </c>
      <c r="AB692" s="19">
        <f t="shared" si="85"/>
        <v>0</v>
      </c>
      <c r="AC692" s="19">
        <f t="shared" si="86"/>
        <v>1</v>
      </c>
      <c r="AD692" s="23" t="str">
        <f t="shared" si="87"/>
        <v/>
      </c>
      <c r="AE692" s="23" t="str">
        <f t="shared" si="88"/>
        <v/>
      </c>
    </row>
    <row r="693" spans="2:31" x14ac:dyDescent="0.25">
      <c r="B693" s="18">
        <f t="shared" si="89"/>
        <v>671</v>
      </c>
      <c r="C693" s="25">
        <v>5200000011422</v>
      </c>
      <c r="D693" s="19"/>
      <c r="E693" s="19"/>
      <c r="F693" s="20"/>
      <c r="G693" s="20" t="s">
        <v>759</v>
      </c>
      <c r="H693" s="21">
        <v>3</v>
      </c>
      <c r="I693" s="21" t="s">
        <v>995</v>
      </c>
      <c r="J693" s="46" t="s">
        <v>1142</v>
      </c>
      <c r="K693" s="46"/>
      <c r="L693" s="47">
        <v>0</v>
      </c>
      <c r="M693" s="48"/>
      <c r="N693" s="97">
        <v>564.55999999999995</v>
      </c>
      <c r="O693" s="49">
        <v>9.2499999999999999E-2</v>
      </c>
      <c r="P693" s="50">
        <v>0</v>
      </c>
      <c r="Q693" s="50">
        <v>0.12</v>
      </c>
      <c r="R693" s="50">
        <v>0</v>
      </c>
      <c r="S693" s="49">
        <v>0</v>
      </c>
      <c r="T693" s="46"/>
      <c r="U693" s="46">
        <v>50</v>
      </c>
      <c r="V693" s="51"/>
      <c r="W693" s="62"/>
      <c r="X693" s="62"/>
      <c r="Y693" s="23" t="str">
        <f t="shared" si="82"/>
        <v/>
      </c>
      <c r="Z693" s="23">
        <f t="shared" si="83"/>
        <v>1693.6799999999998</v>
      </c>
      <c r="AA693" s="19">
        <f t="shared" si="84"/>
        <v>1</v>
      </c>
      <c r="AB693" s="19">
        <f t="shared" si="85"/>
        <v>0</v>
      </c>
      <c r="AC693" s="19">
        <f t="shared" si="86"/>
        <v>1</v>
      </c>
      <c r="AD693" s="23" t="str">
        <f t="shared" si="87"/>
        <v/>
      </c>
      <c r="AE693" s="23" t="str">
        <f t="shared" si="88"/>
        <v/>
      </c>
    </row>
    <row r="694" spans="2:31" x14ac:dyDescent="0.25">
      <c r="B694" s="18">
        <f t="shared" si="89"/>
        <v>672</v>
      </c>
      <c r="C694" s="25">
        <v>5200000011312</v>
      </c>
      <c r="D694" s="19"/>
      <c r="E694" s="19"/>
      <c r="F694" s="20"/>
      <c r="G694" s="20" t="s">
        <v>760</v>
      </c>
      <c r="H694" s="21">
        <v>3</v>
      </c>
      <c r="I694" s="21" t="s">
        <v>995</v>
      </c>
      <c r="J694" s="46" t="s">
        <v>1142</v>
      </c>
      <c r="K694" s="46"/>
      <c r="L694" s="47" t="s">
        <v>1181</v>
      </c>
      <c r="M694" s="48"/>
      <c r="N694" s="97">
        <v>104.73</v>
      </c>
      <c r="O694" s="49">
        <v>9.2499999999999999E-2</v>
      </c>
      <c r="P694" s="50">
        <v>0</v>
      </c>
      <c r="Q694" s="50">
        <v>0.12</v>
      </c>
      <c r="R694" s="50">
        <v>0</v>
      </c>
      <c r="S694" s="49">
        <v>0</v>
      </c>
      <c r="T694" s="46"/>
      <c r="U694" s="46">
        <v>35</v>
      </c>
      <c r="V694" s="51"/>
      <c r="W694" s="62"/>
      <c r="X694" s="62"/>
      <c r="Y694" s="23" t="str">
        <f t="shared" si="82"/>
        <v/>
      </c>
      <c r="Z694" s="23">
        <f t="shared" si="83"/>
        <v>314.19</v>
      </c>
      <c r="AA694" s="19">
        <f t="shared" si="84"/>
        <v>1</v>
      </c>
      <c r="AB694" s="19">
        <f t="shared" si="85"/>
        <v>0</v>
      </c>
      <c r="AC694" s="19">
        <f t="shared" si="86"/>
        <v>1</v>
      </c>
      <c r="AD694" s="23" t="str">
        <f t="shared" si="87"/>
        <v/>
      </c>
      <c r="AE694" s="23" t="str">
        <f t="shared" si="88"/>
        <v/>
      </c>
    </row>
    <row r="695" spans="2:31" x14ac:dyDescent="0.25">
      <c r="B695" s="18">
        <f t="shared" si="89"/>
        <v>673</v>
      </c>
      <c r="C695" s="25">
        <v>5200000011388</v>
      </c>
      <c r="D695" s="19"/>
      <c r="E695" s="19"/>
      <c r="F695" s="20"/>
      <c r="G695" s="20" t="s">
        <v>761</v>
      </c>
      <c r="H695" s="21">
        <v>3</v>
      </c>
      <c r="I695" s="21" t="s">
        <v>995</v>
      </c>
      <c r="J695" s="46" t="s">
        <v>1142</v>
      </c>
      <c r="K695" s="46"/>
      <c r="L695" s="47">
        <v>0</v>
      </c>
      <c r="M695" s="48"/>
      <c r="N695" s="97">
        <v>127.63</v>
      </c>
      <c r="O695" s="49">
        <v>9.2499999999999999E-2</v>
      </c>
      <c r="P695" s="50">
        <v>0</v>
      </c>
      <c r="Q695" s="50">
        <v>0.12</v>
      </c>
      <c r="R695" s="50">
        <v>0</v>
      </c>
      <c r="S695" s="49">
        <v>0</v>
      </c>
      <c r="T695" s="46"/>
      <c r="U695" s="46">
        <v>45</v>
      </c>
      <c r="V695" s="51"/>
      <c r="W695" s="62"/>
      <c r="X695" s="62"/>
      <c r="Y695" s="23" t="str">
        <f t="shared" si="82"/>
        <v/>
      </c>
      <c r="Z695" s="23">
        <f t="shared" si="83"/>
        <v>382.89</v>
      </c>
      <c r="AA695" s="19">
        <f t="shared" si="84"/>
        <v>1</v>
      </c>
      <c r="AB695" s="19">
        <f t="shared" si="85"/>
        <v>0</v>
      </c>
      <c r="AC695" s="19">
        <f t="shared" si="86"/>
        <v>1</v>
      </c>
      <c r="AD695" s="23" t="str">
        <f t="shared" si="87"/>
        <v/>
      </c>
      <c r="AE695" s="23" t="str">
        <f t="shared" si="88"/>
        <v/>
      </c>
    </row>
    <row r="696" spans="2:31" x14ac:dyDescent="0.25">
      <c r="B696" s="18">
        <f t="shared" si="89"/>
        <v>674</v>
      </c>
      <c r="C696" s="25">
        <v>5200000016263</v>
      </c>
      <c r="D696" s="19"/>
      <c r="E696" s="19"/>
      <c r="F696" s="20"/>
      <c r="G696" s="20" t="s">
        <v>762</v>
      </c>
      <c r="H696" s="21">
        <v>2</v>
      </c>
      <c r="I696" s="21" t="s">
        <v>995</v>
      </c>
      <c r="J696" s="46" t="s">
        <v>1142</v>
      </c>
      <c r="K696" s="46"/>
      <c r="L696" s="47">
        <v>0</v>
      </c>
      <c r="M696" s="48"/>
      <c r="N696" s="97">
        <v>86.17</v>
      </c>
      <c r="O696" s="49">
        <v>9.2499999999999999E-2</v>
      </c>
      <c r="P696" s="50">
        <v>0</v>
      </c>
      <c r="Q696" s="50">
        <v>0.12</v>
      </c>
      <c r="R696" s="50">
        <v>0</v>
      </c>
      <c r="S696" s="49">
        <v>0</v>
      </c>
      <c r="T696" s="46"/>
      <c r="U696" s="46">
        <v>50</v>
      </c>
      <c r="V696" s="51"/>
      <c r="W696" s="62"/>
      <c r="X696" s="62"/>
      <c r="Y696" s="23" t="str">
        <f t="shared" si="82"/>
        <v/>
      </c>
      <c r="Z696" s="23">
        <f t="shared" si="83"/>
        <v>172.34</v>
      </c>
      <c r="AA696" s="19">
        <f t="shared" si="84"/>
        <v>1</v>
      </c>
      <c r="AB696" s="19">
        <f t="shared" si="85"/>
        <v>0</v>
      </c>
      <c r="AC696" s="19">
        <f t="shared" si="86"/>
        <v>1</v>
      </c>
      <c r="AD696" s="23" t="str">
        <f t="shared" si="87"/>
        <v/>
      </c>
      <c r="AE696" s="23" t="str">
        <f t="shared" si="88"/>
        <v/>
      </c>
    </row>
    <row r="697" spans="2:31" x14ac:dyDescent="0.25">
      <c r="B697" s="18">
        <f t="shared" si="89"/>
        <v>675</v>
      </c>
      <c r="C697" s="25">
        <v>5500000001000</v>
      </c>
      <c r="D697" s="19"/>
      <c r="E697" s="19"/>
      <c r="F697" s="20"/>
      <c r="G697" s="20" t="s">
        <v>763</v>
      </c>
      <c r="H697" s="21">
        <v>1</v>
      </c>
      <c r="I697" s="21" t="s">
        <v>995</v>
      </c>
      <c r="J697" s="46" t="s">
        <v>1129</v>
      </c>
      <c r="K697" s="46"/>
      <c r="L697" s="47">
        <v>0</v>
      </c>
      <c r="M697" s="48"/>
      <c r="N697" s="97">
        <v>672.15</v>
      </c>
      <c r="O697" s="49">
        <v>9.2499999999999999E-2</v>
      </c>
      <c r="P697" s="50">
        <v>0</v>
      </c>
      <c r="Q697" s="50">
        <v>0.12</v>
      </c>
      <c r="R697" s="50">
        <v>0</v>
      </c>
      <c r="S697" s="49">
        <v>0</v>
      </c>
      <c r="T697" s="46"/>
      <c r="U697" s="46">
        <v>50</v>
      </c>
      <c r="V697" s="51"/>
      <c r="W697" s="62"/>
      <c r="X697" s="62"/>
      <c r="Y697" s="23" t="str">
        <f t="shared" si="82"/>
        <v/>
      </c>
      <c r="Z697" s="23">
        <f t="shared" si="83"/>
        <v>672.15</v>
      </c>
      <c r="AA697" s="19">
        <f t="shared" si="84"/>
        <v>1</v>
      </c>
      <c r="AB697" s="19">
        <f t="shared" si="85"/>
        <v>0</v>
      </c>
      <c r="AC697" s="19">
        <f t="shared" si="86"/>
        <v>1</v>
      </c>
      <c r="AD697" s="23" t="str">
        <f t="shared" si="87"/>
        <v/>
      </c>
      <c r="AE697" s="23" t="str">
        <f t="shared" si="88"/>
        <v/>
      </c>
    </row>
    <row r="698" spans="2:31" x14ac:dyDescent="0.25">
      <c r="B698" s="18">
        <f t="shared" si="89"/>
        <v>676</v>
      </c>
      <c r="C698" s="25">
        <v>4100000000338</v>
      </c>
      <c r="D698" s="19"/>
      <c r="E698" s="19"/>
      <c r="F698" s="20"/>
      <c r="G698" s="20" t="s">
        <v>1044</v>
      </c>
      <c r="H698" s="21">
        <v>1</v>
      </c>
      <c r="I698" s="21" t="s">
        <v>995</v>
      </c>
      <c r="J698" s="46" t="s">
        <v>1129</v>
      </c>
      <c r="K698" s="46"/>
      <c r="L698" s="47">
        <v>0</v>
      </c>
      <c r="M698" s="48"/>
      <c r="N698" s="97">
        <v>305.29000000000002</v>
      </c>
      <c r="O698" s="49">
        <v>9.2499999999999999E-2</v>
      </c>
      <c r="P698" s="50">
        <v>0</v>
      </c>
      <c r="Q698" s="50">
        <v>0.04</v>
      </c>
      <c r="R698" s="50">
        <v>0</v>
      </c>
      <c r="S698" s="49">
        <v>0</v>
      </c>
      <c r="T698" s="46"/>
      <c r="U698" s="46">
        <v>50</v>
      </c>
      <c r="V698" s="51"/>
      <c r="W698" s="62"/>
      <c r="X698" s="62"/>
      <c r="Y698" s="23" t="str">
        <f t="shared" si="82"/>
        <v/>
      </c>
      <c r="Z698" s="23">
        <f t="shared" si="83"/>
        <v>305.29000000000002</v>
      </c>
      <c r="AA698" s="19">
        <f t="shared" si="84"/>
        <v>1</v>
      </c>
      <c r="AB698" s="19">
        <f t="shared" si="85"/>
        <v>0</v>
      </c>
      <c r="AC698" s="19">
        <f t="shared" si="86"/>
        <v>1</v>
      </c>
      <c r="AD698" s="23" t="str">
        <f t="shared" si="87"/>
        <v/>
      </c>
      <c r="AE698" s="23" t="str">
        <f t="shared" si="88"/>
        <v/>
      </c>
    </row>
    <row r="699" spans="2:31" x14ac:dyDescent="0.25">
      <c r="B699" s="18">
        <f t="shared" si="89"/>
        <v>677</v>
      </c>
      <c r="C699" s="25">
        <v>6000000003563</v>
      </c>
      <c r="D699" s="19"/>
      <c r="E699" s="19"/>
      <c r="F699" s="20"/>
      <c r="G699" s="20" t="s">
        <v>764</v>
      </c>
      <c r="H699" s="21">
        <v>1</v>
      </c>
      <c r="I699" s="21" t="s">
        <v>995</v>
      </c>
      <c r="J699" s="46" t="s">
        <v>1129</v>
      </c>
      <c r="K699" s="46"/>
      <c r="L699" s="47" t="s">
        <v>1250</v>
      </c>
      <c r="M699" s="48"/>
      <c r="N699" s="97">
        <v>2028.18</v>
      </c>
      <c r="O699" s="49">
        <v>9.2499999999999999E-2</v>
      </c>
      <c r="P699" s="50">
        <v>0</v>
      </c>
      <c r="Q699" s="50">
        <v>0.12</v>
      </c>
      <c r="R699" s="50">
        <v>0</v>
      </c>
      <c r="S699" s="49">
        <v>0</v>
      </c>
      <c r="T699" s="46"/>
      <c r="U699" s="46">
        <v>50</v>
      </c>
      <c r="V699" s="51"/>
      <c r="W699" s="62"/>
      <c r="X699" s="62"/>
      <c r="Y699" s="23" t="str">
        <f t="shared" si="82"/>
        <v/>
      </c>
      <c r="Z699" s="23">
        <f t="shared" si="83"/>
        <v>2028.18</v>
      </c>
      <c r="AA699" s="19">
        <f t="shared" si="84"/>
        <v>1</v>
      </c>
      <c r="AB699" s="19">
        <f t="shared" si="85"/>
        <v>0</v>
      </c>
      <c r="AC699" s="19">
        <f t="shared" si="86"/>
        <v>1</v>
      </c>
      <c r="AD699" s="23" t="str">
        <f t="shared" si="87"/>
        <v/>
      </c>
      <c r="AE699" s="23" t="str">
        <f t="shared" si="88"/>
        <v/>
      </c>
    </row>
    <row r="700" spans="2:31" x14ac:dyDescent="0.25">
      <c r="B700" s="18">
        <f t="shared" si="89"/>
        <v>678</v>
      </c>
      <c r="C700" s="25">
        <v>5500000001559</v>
      </c>
      <c r="D700" s="19"/>
      <c r="E700" s="19"/>
      <c r="F700" s="20"/>
      <c r="G700" s="20" t="s">
        <v>765</v>
      </c>
      <c r="H700" s="21">
        <v>1</v>
      </c>
      <c r="I700" s="21" t="s">
        <v>995</v>
      </c>
      <c r="J700" s="46" t="s">
        <v>1137</v>
      </c>
      <c r="K700" s="46"/>
      <c r="L700" s="47">
        <v>0</v>
      </c>
      <c r="M700" s="48"/>
      <c r="N700" s="97">
        <v>33.06</v>
      </c>
      <c r="O700" s="49">
        <v>9.2499999999999999E-2</v>
      </c>
      <c r="P700" s="50">
        <v>0</v>
      </c>
      <c r="Q700" s="50">
        <v>0.12</v>
      </c>
      <c r="R700" s="50">
        <v>0</v>
      </c>
      <c r="S700" s="49">
        <v>0</v>
      </c>
      <c r="T700" s="46"/>
      <c r="U700" s="46">
        <v>35</v>
      </c>
      <c r="V700" s="51"/>
      <c r="W700" s="62"/>
      <c r="X700" s="62"/>
      <c r="Y700" s="23" t="str">
        <f t="shared" si="82"/>
        <v/>
      </c>
      <c r="Z700" s="23">
        <f t="shared" si="83"/>
        <v>33.06</v>
      </c>
      <c r="AA700" s="19">
        <f t="shared" si="84"/>
        <v>1</v>
      </c>
      <c r="AB700" s="19">
        <f t="shared" si="85"/>
        <v>0</v>
      </c>
      <c r="AC700" s="19">
        <f t="shared" si="86"/>
        <v>1</v>
      </c>
      <c r="AD700" s="23" t="str">
        <f t="shared" si="87"/>
        <v/>
      </c>
      <c r="AE700" s="23" t="str">
        <f t="shared" si="88"/>
        <v/>
      </c>
    </row>
    <row r="701" spans="2:31" x14ac:dyDescent="0.25">
      <c r="B701" s="18">
        <f t="shared" si="89"/>
        <v>679</v>
      </c>
      <c r="C701" s="25">
        <v>5500000000995</v>
      </c>
      <c r="D701" s="19"/>
      <c r="E701" s="19"/>
      <c r="F701" s="20"/>
      <c r="G701" s="20" t="s">
        <v>766</v>
      </c>
      <c r="H701" s="21">
        <v>1</v>
      </c>
      <c r="I701" s="21" t="s">
        <v>995</v>
      </c>
      <c r="J701" s="46" t="s">
        <v>1073</v>
      </c>
      <c r="K701" s="46" t="s">
        <v>81</v>
      </c>
      <c r="L701" s="47" t="s">
        <v>1191</v>
      </c>
      <c r="M701" s="48"/>
      <c r="N701" s="97"/>
      <c r="O701" s="49"/>
      <c r="P701" s="50"/>
      <c r="Q701" s="50"/>
      <c r="R701" s="50"/>
      <c r="S701" s="49"/>
      <c r="T701" s="46"/>
      <c r="U701" s="46">
        <v>0</v>
      </c>
      <c r="V701" s="51"/>
      <c r="W701" s="62"/>
      <c r="X701" s="62"/>
      <c r="Y701" s="23" t="str">
        <f t="shared" si="82"/>
        <v/>
      </c>
      <c r="Z701" s="23" t="str">
        <f t="shared" si="83"/>
        <v/>
      </c>
      <c r="AA701" s="19">
        <f t="shared" si="84"/>
        <v>0</v>
      </c>
      <c r="AB701" s="19">
        <f t="shared" si="85"/>
        <v>0</v>
      </c>
      <c r="AC701" s="19">
        <f t="shared" si="86"/>
        <v>0</v>
      </c>
      <c r="AD701" s="23" t="str">
        <f t="shared" si="87"/>
        <v/>
      </c>
      <c r="AE701" s="23" t="str">
        <f t="shared" si="88"/>
        <v/>
      </c>
    </row>
    <row r="702" spans="2:31" x14ac:dyDescent="0.25">
      <c r="B702" s="18">
        <f t="shared" si="89"/>
        <v>680</v>
      </c>
      <c r="C702" s="25">
        <v>5200000010405</v>
      </c>
      <c r="D702" s="19"/>
      <c r="E702" s="19"/>
      <c r="F702" s="20"/>
      <c r="G702" s="20" t="s">
        <v>767</v>
      </c>
      <c r="H702" s="21">
        <v>1211</v>
      </c>
      <c r="I702" s="21" t="s">
        <v>995</v>
      </c>
      <c r="J702" s="46" t="s">
        <v>1296</v>
      </c>
      <c r="K702" s="46"/>
      <c r="L702" s="47">
        <v>0</v>
      </c>
      <c r="M702" s="48"/>
      <c r="N702" s="97">
        <v>17.559999999999999</v>
      </c>
      <c r="O702" s="49">
        <v>9.2499999999999999E-2</v>
      </c>
      <c r="P702" s="50">
        <v>0</v>
      </c>
      <c r="Q702" s="50">
        <v>0.12</v>
      </c>
      <c r="R702" s="50">
        <v>0</v>
      </c>
      <c r="S702" s="49">
        <v>0</v>
      </c>
      <c r="T702" s="46"/>
      <c r="U702" s="46">
        <v>35</v>
      </c>
      <c r="V702" s="51"/>
      <c r="W702" s="62"/>
      <c r="X702" s="62"/>
      <c r="Y702" s="23" t="str">
        <f t="shared" si="82"/>
        <v/>
      </c>
      <c r="Z702" s="23">
        <f t="shared" si="83"/>
        <v>21265.16</v>
      </c>
      <c r="AA702" s="19">
        <f t="shared" si="84"/>
        <v>1</v>
      </c>
      <c r="AB702" s="19">
        <f t="shared" si="85"/>
        <v>0</v>
      </c>
      <c r="AC702" s="19">
        <f t="shared" si="86"/>
        <v>1</v>
      </c>
      <c r="AD702" s="23" t="str">
        <f t="shared" si="87"/>
        <v/>
      </c>
      <c r="AE702" s="23" t="str">
        <f t="shared" si="88"/>
        <v/>
      </c>
    </row>
    <row r="703" spans="2:31" x14ac:dyDescent="0.25">
      <c r="B703" s="18">
        <f t="shared" si="89"/>
        <v>681</v>
      </c>
      <c r="C703" s="25">
        <v>5200000013073</v>
      </c>
      <c r="D703" s="19"/>
      <c r="E703" s="19"/>
      <c r="F703" s="20"/>
      <c r="G703" s="20" t="s">
        <v>768</v>
      </c>
      <c r="H703" s="21">
        <v>1</v>
      </c>
      <c r="I703" s="21" t="s">
        <v>995</v>
      </c>
      <c r="J703" s="46" t="s">
        <v>1073</v>
      </c>
      <c r="K703" s="46" t="s">
        <v>85</v>
      </c>
      <c r="L703" s="47" t="s">
        <v>1186</v>
      </c>
      <c r="M703" s="48"/>
      <c r="N703" s="97"/>
      <c r="O703" s="49"/>
      <c r="P703" s="50"/>
      <c r="Q703" s="50"/>
      <c r="R703" s="50"/>
      <c r="S703" s="49"/>
      <c r="T703" s="46"/>
      <c r="U703" s="46">
        <v>0</v>
      </c>
      <c r="V703" s="51"/>
      <c r="W703" s="62"/>
      <c r="X703" s="62"/>
      <c r="Y703" s="23" t="str">
        <f t="shared" si="82"/>
        <v/>
      </c>
      <c r="Z703" s="23" t="str">
        <f t="shared" si="83"/>
        <v/>
      </c>
      <c r="AA703" s="19">
        <f t="shared" si="84"/>
        <v>0</v>
      </c>
      <c r="AB703" s="19">
        <f t="shared" si="85"/>
        <v>0</v>
      </c>
      <c r="AC703" s="19">
        <f t="shared" si="86"/>
        <v>0</v>
      </c>
      <c r="AD703" s="23" t="str">
        <f t="shared" si="87"/>
        <v/>
      </c>
      <c r="AE703" s="23" t="str">
        <f t="shared" si="88"/>
        <v/>
      </c>
    </row>
    <row r="704" spans="2:31" x14ac:dyDescent="0.25">
      <c r="B704" s="18">
        <f t="shared" si="89"/>
        <v>682</v>
      </c>
      <c r="C704" s="25">
        <v>5500000000897</v>
      </c>
      <c r="D704" s="19"/>
      <c r="E704" s="19"/>
      <c r="F704" s="20"/>
      <c r="G704" s="20" t="s">
        <v>769</v>
      </c>
      <c r="H704" s="21">
        <v>1</v>
      </c>
      <c r="I704" s="21" t="s">
        <v>995</v>
      </c>
      <c r="J704" s="46" t="s">
        <v>1073</v>
      </c>
      <c r="K704" s="46" t="s">
        <v>85</v>
      </c>
      <c r="L704" s="47" t="s">
        <v>1186</v>
      </c>
      <c r="M704" s="48"/>
      <c r="N704" s="97"/>
      <c r="O704" s="49"/>
      <c r="P704" s="50"/>
      <c r="Q704" s="50"/>
      <c r="R704" s="50"/>
      <c r="S704" s="49"/>
      <c r="T704" s="46"/>
      <c r="U704" s="46">
        <v>0</v>
      </c>
      <c r="V704" s="51"/>
      <c r="W704" s="62"/>
      <c r="X704" s="62"/>
      <c r="Y704" s="23" t="str">
        <f t="shared" si="82"/>
        <v/>
      </c>
      <c r="Z704" s="23" t="str">
        <f t="shared" si="83"/>
        <v/>
      </c>
      <c r="AA704" s="19">
        <f t="shared" si="84"/>
        <v>0</v>
      </c>
      <c r="AB704" s="19">
        <f t="shared" si="85"/>
        <v>0</v>
      </c>
      <c r="AC704" s="19">
        <f t="shared" si="86"/>
        <v>0</v>
      </c>
      <c r="AD704" s="23" t="str">
        <f t="shared" si="87"/>
        <v/>
      </c>
      <c r="AE704" s="23" t="str">
        <f t="shared" si="88"/>
        <v/>
      </c>
    </row>
    <row r="705" spans="2:31" x14ac:dyDescent="0.25">
      <c r="B705" s="18">
        <f t="shared" si="89"/>
        <v>683</v>
      </c>
      <c r="C705" s="25">
        <v>5200000010813</v>
      </c>
      <c r="D705" s="19"/>
      <c r="E705" s="19"/>
      <c r="F705" s="20"/>
      <c r="G705" s="20" t="s">
        <v>770</v>
      </c>
      <c r="H705" s="21">
        <v>13</v>
      </c>
      <c r="I705" s="21" t="s">
        <v>995</v>
      </c>
      <c r="J705" s="46" t="s">
        <v>1297</v>
      </c>
      <c r="K705" s="46"/>
      <c r="L705" s="47" t="s">
        <v>1251</v>
      </c>
      <c r="M705" s="48"/>
      <c r="N705" s="97">
        <v>259.67</v>
      </c>
      <c r="O705" s="49">
        <v>9.2499999999999999E-2</v>
      </c>
      <c r="P705" s="50">
        <v>0</v>
      </c>
      <c r="Q705" s="50">
        <v>0.12</v>
      </c>
      <c r="R705" s="50">
        <v>0</v>
      </c>
      <c r="S705" s="49">
        <v>0</v>
      </c>
      <c r="T705" s="46"/>
      <c r="U705" s="46">
        <v>55</v>
      </c>
      <c r="V705" s="51"/>
      <c r="W705" s="62"/>
      <c r="X705" s="62"/>
      <c r="Y705" s="23" t="str">
        <f t="shared" si="82"/>
        <v/>
      </c>
      <c r="Z705" s="23">
        <f t="shared" si="83"/>
        <v>3375.71</v>
      </c>
      <c r="AA705" s="19">
        <f t="shared" si="84"/>
        <v>1</v>
      </c>
      <c r="AB705" s="19">
        <f t="shared" si="85"/>
        <v>0</v>
      </c>
      <c r="AC705" s="19">
        <f t="shared" si="86"/>
        <v>1</v>
      </c>
      <c r="AD705" s="23" t="str">
        <f t="shared" si="87"/>
        <v/>
      </c>
      <c r="AE705" s="23" t="str">
        <f t="shared" si="88"/>
        <v/>
      </c>
    </row>
    <row r="706" spans="2:31" x14ac:dyDescent="0.25">
      <c r="B706" s="18">
        <f t="shared" si="89"/>
        <v>684</v>
      </c>
      <c r="C706" s="25">
        <v>5200000010058</v>
      </c>
      <c r="D706" s="19"/>
      <c r="E706" s="19"/>
      <c r="F706" s="20"/>
      <c r="G706" s="20" t="s">
        <v>771</v>
      </c>
      <c r="H706" s="21">
        <v>533</v>
      </c>
      <c r="I706" s="21" t="s">
        <v>995</v>
      </c>
      <c r="J706" s="46" t="s">
        <v>1296</v>
      </c>
      <c r="K706" s="46"/>
      <c r="L706" s="47" t="s">
        <v>1252</v>
      </c>
      <c r="M706" s="48"/>
      <c r="N706" s="97">
        <v>17.3</v>
      </c>
      <c r="O706" s="49">
        <v>9.2499999999999999E-2</v>
      </c>
      <c r="P706" s="50">
        <v>0</v>
      </c>
      <c r="Q706" s="50">
        <v>0.12</v>
      </c>
      <c r="R706" s="50">
        <v>0</v>
      </c>
      <c r="S706" s="49">
        <v>0</v>
      </c>
      <c r="T706" s="46"/>
      <c r="U706" s="46">
        <v>35</v>
      </c>
      <c r="V706" s="51"/>
      <c r="W706" s="62"/>
      <c r="X706" s="62"/>
      <c r="Y706" s="23" t="str">
        <f t="shared" si="82"/>
        <v/>
      </c>
      <c r="Z706" s="23">
        <f t="shared" si="83"/>
        <v>9220.9</v>
      </c>
      <c r="AA706" s="19">
        <f t="shared" si="84"/>
        <v>1</v>
      </c>
      <c r="AB706" s="19">
        <f t="shared" si="85"/>
        <v>0</v>
      </c>
      <c r="AC706" s="19">
        <f t="shared" si="86"/>
        <v>1</v>
      </c>
      <c r="AD706" s="23" t="str">
        <f t="shared" si="87"/>
        <v/>
      </c>
      <c r="AE706" s="23" t="str">
        <f t="shared" si="88"/>
        <v/>
      </c>
    </row>
    <row r="707" spans="2:31" x14ac:dyDescent="0.25">
      <c r="B707" s="18">
        <f t="shared" si="89"/>
        <v>685</v>
      </c>
      <c r="C707" s="25">
        <v>6000000009538</v>
      </c>
      <c r="D707" s="19"/>
      <c r="E707" s="19"/>
      <c r="F707" s="20"/>
      <c r="G707" s="20" t="s">
        <v>772</v>
      </c>
      <c r="H707" s="21">
        <v>1</v>
      </c>
      <c r="I707" s="21" t="s">
        <v>995</v>
      </c>
      <c r="J707" s="46" t="s">
        <v>1073</v>
      </c>
      <c r="K707" s="46" t="s">
        <v>81</v>
      </c>
      <c r="L707" s="47" t="s">
        <v>1191</v>
      </c>
      <c r="M707" s="48"/>
      <c r="N707" s="97"/>
      <c r="O707" s="49"/>
      <c r="P707" s="50"/>
      <c r="Q707" s="50"/>
      <c r="R707" s="50"/>
      <c r="S707" s="49"/>
      <c r="T707" s="46"/>
      <c r="U707" s="46">
        <v>0</v>
      </c>
      <c r="V707" s="51"/>
      <c r="W707" s="62"/>
      <c r="X707" s="62"/>
      <c r="Y707" s="23" t="str">
        <f t="shared" si="82"/>
        <v/>
      </c>
      <c r="Z707" s="23" t="str">
        <f t="shared" si="83"/>
        <v/>
      </c>
      <c r="AA707" s="19">
        <f t="shared" si="84"/>
        <v>0</v>
      </c>
      <c r="AB707" s="19">
        <f t="shared" si="85"/>
        <v>0</v>
      </c>
      <c r="AC707" s="19">
        <f t="shared" si="86"/>
        <v>0</v>
      </c>
      <c r="AD707" s="23" t="str">
        <f t="shared" si="87"/>
        <v/>
      </c>
      <c r="AE707" s="23" t="str">
        <f t="shared" si="88"/>
        <v/>
      </c>
    </row>
    <row r="708" spans="2:31" x14ac:dyDescent="0.25">
      <c r="B708" s="18">
        <f t="shared" si="89"/>
        <v>686</v>
      </c>
      <c r="C708" s="25">
        <v>5500000000952</v>
      </c>
      <c r="D708" s="19"/>
      <c r="E708" s="19"/>
      <c r="F708" s="20"/>
      <c r="G708" s="20" t="s">
        <v>773</v>
      </c>
      <c r="H708" s="21">
        <v>1</v>
      </c>
      <c r="I708" s="21" t="s">
        <v>995</v>
      </c>
      <c r="J708" s="46" t="s">
        <v>1073</v>
      </c>
      <c r="K708" s="46" t="s">
        <v>85</v>
      </c>
      <c r="L708" s="47" t="s">
        <v>1190</v>
      </c>
      <c r="M708" s="48"/>
      <c r="N708" s="97"/>
      <c r="O708" s="49"/>
      <c r="P708" s="50"/>
      <c r="Q708" s="50"/>
      <c r="R708" s="50"/>
      <c r="S708" s="49"/>
      <c r="T708" s="46"/>
      <c r="U708" s="46">
        <v>0</v>
      </c>
      <c r="V708" s="51"/>
      <c r="W708" s="62"/>
      <c r="X708" s="62"/>
      <c r="Y708" s="23" t="str">
        <f t="shared" si="82"/>
        <v/>
      </c>
      <c r="Z708" s="23" t="str">
        <f t="shared" si="83"/>
        <v/>
      </c>
      <c r="AA708" s="19">
        <f t="shared" si="84"/>
        <v>0</v>
      </c>
      <c r="AB708" s="19">
        <f t="shared" si="85"/>
        <v>0</v>
      </c>
      <c r="AC708" s="19">
        <f t="shared" si="86"/>
        <v>0</v>
      </c>
      <c r="AD708" s="23" t="str">
        <f t="shared" si="87"/>
        <v/>
      </c>
      <c r="AE708" s="23" t="str">
        <f t="shared" si="88"/>
        <v/>
      </c>
    </row>
    <row r="709" spans="2:31" x14ac:dyDescent="0.25">
      <c r="B709" s="18">
        <f t="shared" si="89"/>
        <v>687</v>
      </c>
      <c r="C709" s="25">
        <v>5300000003735</v>
      </c>
      <c r="D709" s="19"/>
      <c r="E709" s="19"/>
      <c r="F709" s="20"/>
      <c r="G709" s="20" t="s">
        <v>774</v>
      </c>
      <c r="H709" s="21">
        <v>1</v>
      </c>
      <c r="I709" s="21" t="s">
        <v>995</v>
      </c>
      <c r="J709" s="46" t="s">
        <v>1073</v>
      </c>
      <c r="K709" s="46" t="s">
        <v>85</v>
      </c>
      <c r="L709" s="47" t="s">
        <v>1186</v>
      </c>
      <c r="M709" s="48"/>
      <c r="N709" s="97"/>
      <c r="O709" s="49"/>
      <c r="P709" s="50"/>
      <c r="Q709" s="50"/>
      <c r="R709" s="50"/>
      <c r="S709" s="49"/>
      <c r="T709" s="46"/>
      <c r="U709" s="46">
        <v>0</v>
      </c>
      <c r="V709" s="51"/>
      <c r="W709" s="62"/>
      <c r="X709" s="62"/>
      <c r="Y709" s="23" t="str">
        <f t="shared" si="82"/>
        <v/>
      </c>
      <c r="Z709" s="23" t="str">
        <f t="shared" si="83"/>
        <v/>
      </c>
      <c r="AA709" s="19">
        <f t="shared" si="84"/>
        <v>0</v>
      </c>
      <c r="AB709" s="19">
        <f t="shared" si="85"/>
        <v>0</v>
      </c>
      <c r="AC709" s="19">
        <f t="shared" si="86"/>
        <v>0</v>
      </c>
      <c r="AD709" s="23" t="str">
        <f t="shared" si="87"/>
        <v/>
      </c>
      <c r="AE709" s="23" t="str">
        <f t="shared" si="88"/>
        <v/>
      </c>
    </row>
    <row r="710" spans="2:31" x14ac:dyDescent="0.25">
      <c r="B710" s="18">
        <f t="shared" si="89"/>
        <v>688</v>
      </c>
      <c r="C710" s="25">
        <v>5500000001780</v>
      </c>
      <c r="D710" s="19"/>
      <c r="E710" s="19"/>
      <c r="F710" s="20"/>
      <c r="G710" s="20" t="s">
        <v>775</v>
      </c>
      <c r="H710" s="21">
        <v>1</v>
      </c>
      <c r="I710" s="21" t="s">
        <v>995</v>
      </c>
      <c r="J710" s="46" t="s">
        <v>1298</v>
      </c>
      <c r="K710" s="46"/>
      <c r="L710" s="47">
        <v>0</v>
      </c>
      <c r="M710" s="48"/>
      <c r="N710" s="97">
        <v>1762.72</v>
      </c>
      <c r="O710" s="49">
        <v>9.2499999999999999E-2</v>
      </c>
      <c r="P710" s="50">
        <v>0</v>
      </c>
      <c r="Q710" s="50">
        <v>0.12</v>
      </c>
      <c r="R710" s="50">
        <v>0</v>
      </c>
      <c r="S710" s="49">
        <v>0</v>
      </c>
      <c r="T710" s="46"/>
      <c r="U710" s="46">
        <v>55</v>
      </c>
      <c r="V710" s="51"/>
      <c r="W710" s="62"/>
      <c r="X710" s="62"/>
      <c r="Y710" s="23" t="str">
        <f t="shared" si="82"/>
        <v/>
      </c>
      <c r="Z710" s="23">
        <f t="shared" si="83"/>
        <v>1762.72</v>
      </c>
      <c r="AA710" s="19">
        <f t="shared" si="84"/>
        <v>1</v>
      </c>
      <c r="AB710" s="19">
        <f t="shared" si="85"/>
        <v>0</v>
      </c>
      <c r="AC710" s="19">
        <f t="shared" si="86"/>
        <v>1</v>
      </c>
      <c r="AD710" s="23" t="str">
        <f t="shared" si="87"/>
        <v/>
      </c>
      <c r="AE710" s="23" t="str">
        <f t="shared" si="88"/>
        <v/>
      </c>
    </row>
    <row r="711" spans="2:31" x14ac:dyDescent="0.25">
      <c r="B711" s="18">
        <f t="shared" si="89"/>
        <v>689</v>
      </c>
      <c r="C711" s="25">
        <v>5500000001814</v>
      </c>
      <c r="D711" s="19"/>
      <c r="E711" s="19"/>
      <c r="F711" s="20"/>
      <c r="G711" s="20" t="s">
        <v>776</v>
      </c>
      <c r="H711" s="21">
        <v>1</v>
      </c>
      <c r="I711" s="21" t="s">
        <v>995</v>
      </c>
      <c r="J711" s="46" t="s">
        <v>1073</v>
      </c>
      <c r="K711" s="46" t="s">
        <v>85</v>
      </c>
      <c r="L711" s="47" t="s">
        <v>1190</v>
      </c>
      <c r="M711" s="48"/>
      <c r="N711" s="97"/>
      <c r="O711" s="49"/>
      <c r="P711" s="50"/>
      <c r="Q711" s="50"/>
      <c r="R711" s="50"/>
      <c r="S711" s="49"/>
      <c r="T711" s="46"/>
      <c r="U711" s="46">
        <v>0</v>
      </c>
      <c r="V711" s="51"/>
      <c r="W711" s="62"/>
      <c r="X711" s="62"/>
      <c r="Y711" s="23" t="str">
        <f t="shared" si="82"/>
        <v/>
      </c>
      <c r="Z711" s="23" t="str">
        <f t="shared" si="83"/>
        <v/>
      </c>
      <c r="AA711" s="19">
        <f t="shared" si="84"/>
        <v>0</v>
      </c>
      <c r="AB711" s="19">
        <f t="shared" si="85"/>
        <v>0</v>
      </c>
      <c r="AC711" s="19">
        <f t="shared" si="86"/>
        <v>0</v>
      </c>
      <c r="AD711" s="23" t="str">
        <f t="shared" si="87"/>
        <v/>
      </c>
      <c r="AE711" s="23" t="str">
        <f t="shared" si="88"/>
        <v/>
      </c>
    </row>
    <row r="712" spans="2:31" x14ac:dyDescent="0.25">
      <c r="B712" s="18">
        <f t="shared" si="89"/>
        <v>690</v>
      </c>
      <c r="C712" s="25">
        <v>5500000000517</v>
      </c>
      <c r="D712" s="19"/>
      <c r="E712" s="19"/>
      <c r="F712" s="20"/>
      <c r="G712" s="20" t="s">
        <v>777</v>
      </c>
      <c r="H712" s="21">
        <v>12</v>
      </c>
      <c r="I712" s="21" t="s">
        <v>995</v>
      </c>
      <c r="J712" s="46" t="s">
        <v>1135</v>
      </c>
      <c r="K712" s="46"/>
      <c r="L712" s="47">
        <v>0</v>
      </c>
      <c r="M712" s="48"/>
      <c r="N712" s="97">
        <v>72.11</v>
      </c>
      <c r="O712" s="49">
        <v>9.2499999999999999E-2</v>
      </c>
      <c r="P712" s="50">
        <v>0</v>
      </c>
      <c r="Q712" s="50">
        <v>0.04</v>
      </c>
      <c r="R712" s="50">
        <v>0</v>
      </c>
      <c r="S712" s="49">
        <v>0</v>
      </c>
      <c r="T712" s="46"/>
      <c r="U712" s="46">
        <v>50</v>
      </c>
      <c r="V712" s="51"/>
      <c r="W712" s="62"/>
      <c r="X712" s="62"/>
      <c r="Y712" s="23" t="str">
        <f t="shared" si="82"/>
        <v/>
      </c>
      <c r="Z712" s="23">
        <f t="shared" si="83"/>
        <v>865.31999999999994</v>
      </c>
      <c r="AA712" s="19">
        <f t="shared" si="84"/>
        <v>1</v>
      </c>
      <c r="AB712" s="19">
        <f t="shared" si="85"/>
        <v>0</v>
      </c>
      <c r="AC712" s="19">
        <f t="shared" si="86"/>
        <v>1</v>
      </c>
      <c r="AD712" s="23" t="str">
        <f t="shared" si="87"/>
        <v/>
      </c>
      <c r="AE712" s="23" t="str">
        <f t="shared" si="88"/>
        <v/>
      </c>
    </row>
    <row r="713" spans="2:31" x14ac:dyDescent="0.25">
      <c r="B713" s="18">
        <f t="shared" si="89"/>
        <v>691</v>
      </c>
      <c r="C713" s="25">
        <v>5500000000367</v>
      </c>
      <c r="D713" s="19"/>
      <c r="E713" s="19"/>
      <c r="F713" s="20"/>
      <c r="G713" s="20" t="s">
        <v>778</v>
      </c>
      <c r="H713" s="21">
        <v>67</v>
      </c>
      <c r="I713" s="21" t="s">
        <v>995</v>
      </c>
      <c r="J713" s="46" t="s">
        <v>1143</v>
      </c>
      <c r="K713" s="46"/>
      <c r="L713" s="47">
        <v>0</v>
      </c>
      <c r="M713" s="48"/>
      <c r="N713" s="97">
        <v>32.1</v>
      </c>
      <c r="O713" s="49">
        <v>9.2499999999999999E-2</v>
      </c>
      <c r="P713" s="50">
        <v>0</v>
      </c>
      <c r="Q713" s="50">
        <v>0.12</v>
      </c>
      <c r="R713" s="50">
        <v>0</v>
      </c>
      <c r="S713" s="49">
        <v>0</v>
      </c>
      <c r="T713" s="46"/>
      <c r="U713" s="46">
        <v>45</v>
      </c>
      <c r="V713" s="51"/>
      <c r="W713" s="62"/>
      <c r="X713" s="62"/>
      <c r="Y713" s="23" t="str">
        <f t="shared" si="82"/>
        <v/>
      </c>
      <c r="Z713" s="23">
        <f t="shared" si="83"/>
        <v>2150.7000000000003</v>
      </c>
      <c r="AA713" s="19">
        <f t="shared" si="84"/>
        <v>1</v>
      </c>
      <c r="AB713" s="19">
        <f t="shared" si="85"/>
        <v>0</v>
      </c>
      <c r="AC713" s="19">
        <f t="shared" si="86"/>
        <v>1</v>
      </c>
      <c r="AD713" s="23" t="str">
        <f t="shared" si="87"/>
        <v/>
      </c>
      <c r="AE713" s="23" t="str">
        <f t="shared" si="88"/>
        <v/>
      </c>
    </row>
    <row r="714" spans="2:31" x14ac:dyDescent="0.25">
      <c r="B714" s="18">
        <f t="shared" si="89"/>
        <v>692</v>
      </c>
      <c r="C714" s="25">
        <v>6000000019273</v>
      </c>
      <c r="D714" s="19"/>
      <c r="E714" s="19"/>
      <c r="F714" s="20"/>
      <c r="G714" s="20" t="s">
        <v>779</v>
      </c>
      <c r="H714" s="21">
        <v>67</v>
      </c>
      <c r="I714" s="21" t="s">
        <v>995</v>
      </c>
      <c r="J714" s="46" t="s">
        <v>1144</v>
      </c>
      <c r="K714" s="46"/>
      <c r="L714" s="47">
        <v>0</v>
      </c>
      <c r="M714" s="48"/>
      <c r="N714" s="97">
        <v>48.65</v>
      </c>
      <c r="O714" s="49">
        <v>9.2499999999999999E-2</v>
      </c>
      <c r="P714" s="50">
        <v>0</v>
      </c>
      <c r="Q714" s="50">
        <v>0.12</v>
      </c>
      <c r="R714" s="50">
        <v>0</v>
      </c>
      <c r="S714" s="49">
        <v>0</v>
      </c>
      <c r="T714" s="46"/>
      <c r="U714" s="46">
        <v>45</v>
      </c>
      <c r="V714" s="51"/>
      <c r="W714" s="62"/>
      <c r="X714" s="62"/>
      <c r="Y714" s="23" t="str">
        <f t="shared" si="82"/>
        <v/>
      </c>
      <c r="Z714" s="23">
        <f t="shared" si="83"/>
        <v>3259.5499999999997</v>
      </c>
      <c r="AA714" s="19">
        <f t="shared" si="84"/>
        <v>1</v>
      </c>
      <c r="AB714" s="19">
        <f t="shared" si="85"/>
        <v>0</v>
      </c>
      <c r="AC714" s="19">
        <f t="shared" si="86"/>
        <v>1</v>
      </c>
      <c r="AD714" s="23" t="str">
        <f t="shared" si="87"/>
        <v/>
      </c>
      <c r="AE714" s="23" t="str">
        <f t="shared" si="88"/>
        <v/>
      </c>
    </row>
    <row r="715" spans="2:31" x14ac:dyDescent="0.25">
      <c r="B715" s="18">
        <f t="shared" si="89"/>
        <v>693</v>
      </c>
      <c r="C715" s="25">
        <v>5700000000271</v>
      </c>
      <c r="D715" s="19"/>
      <c r="E715" s="19"/>
      <c r="F715" s="20"/>
      <c r="G715" s="20" t="s">
        <v>780</v>
      </c>
      <c r="H715" s="21">
        <v>13</v>
      </c>
      <c r="I715" s="21" t="s">
        <v>995</v>
      </c>
      <c r="J715" s="46" t="s">
        <v>1299</v>
      </c>
      <c r="K715" s="46"/>
      <c r="L715" s="47">
        <v>0</v>
      </c>
      <c r="M715" s="48"/>
      <c r="N715" s="97">
        <v>11.6</v>
      </c>
      <c r="O715" s="49">
        <v>9.2499999999999999E-2</v>
      </c>
      <c r="P715" s="50">
        <v>0</v>
      </c>
      <c r="Q715" s="50">
        <v>0.12</v>
      </c>
      <c r="R715" s="50">
        <v>0</v>
      </c>
      <c r="S715" s="49">
        <v>0</v>
      </c>
      <c r="T715" s="46"/>
      <c r="U715" s="46">
        <v>45</v>
      </c>
      <c r="V715" s="51"/>
      <c r="W715" s="62"/>
      <c r="X715" s="62"/>
      <c r="Y715" s="23" t="str">
        <f t="shared" si="82"/>
        <v/>
      </c>
      <c r="Z715" s="23">
        <f t="shared" si="83"/>
        <v>150.79999999999998</v>
      </c>
      <c r="AA715" s="19">
        <f t="shared" si="84"/>
        <v>1</v>
      </c>
      <c r="AB715" s="19">
        <f t="shared" si="85"/>
        <v>0</v>
      </c>
      <c r="AC715" s="19">
        <f t="shared" si="86"/>
        <v>1</v>
      </c>
      <c r="AD715" s="23" t="str">
        <f t="shared" si="87"/>
        <v/>
      </c>
      <c r="AE715" s="23" t="str">
        <f t="shared" si="88"/>
        <v/>
      </c>
    </row>
    <row r="716" spans="2:31" x14ac:dyDescent="0.25">
      <c r="B716" s="18">
        <f t="shared" si="89"/>
        <v>694</v>
      </c>
      <c r="C716" s="25">
        <v>5500000000660</v>
      </c>
      <c r="D716" s="19"/>
      <c r="E716" s="19"/>
      <c r="F716" s="20"/>
      <c r="G716" s="20" t="s">
        <v>781</v>
      </c>
      <c r="H716" s="21">
        <v>1</v>
      </c>
      <c r="I716" s="21" t="s">
        <v>995</v>
      </c>
      <c r="J716" s="46" t="s">
        <v>1091</v>
      </c>
      <c r="K716" s="46"/>
      <c r="L716" s="47">
        <v>0</v>
      </c>
      <c r="M716" s="48"/>
      <c r="N716" s="97">
        <v>473.69</v>
      </c>
      <c r="O716" s="49">
        <v>9.2499999999999999E-2</v>
      </c>
      <c r="P716" s="50">
        <v>0</v>
      </c>
      <c r="Q716" s="50">
        <v>0.04</v>
      </c>
      <c r="R716" s="50">
        <v>0</v>
      </c>
      <c r="S716" s="49">
        <v>0</v>
      </c>
      <c r="T716" s="46"/>
      <c r="U716" s="46">
        <v>50</v>
      </c>
      <c r="V716" s="51"/>
      <c r="W716" s="62"/>
      <c r="X716" s="62"/>
      <c r="Y716" s="23" t="str">
        <f t="shared" si="82"/>
        <v/>
      </c>
      <c r="Z716" s="23">
        <f t="shared" si="83"/>
        <v>473.69</v>
      </c>
      <c r="AA716" s="19">
        <f t="shared" si="84"/>
        <v>1</v>
      </c>
      <c r="AB716" s="19">
        <f t="shared" si="85"/>
        <v>0</v>
      </c>
      <c r="AC716" s="19">
        <f t="shared" si="86"/>
        <v>1</v>
      </c>
      <c r="AD716" s="23" t="str">
        <f t="shared" si="87"/>
        <v/>
      </c>
      <c r="AE716" s="23" t="str">
        <f t="shared" si="88"/>
        <v/>
      </c>
    </row>
    <row r="717" spans="2:31" x14ac:dyDescent="0.25">
      <c r="B717" s="18">
        <f t="shared" si="89"/>
        <v>695</v>
      </c>
      <c r="C717" s="25">
        <v>5200000016223</v>
      </c>
      <c r="D717" s="19"/>
      <c r="E717" s="19"/>
      <c r="F717" s="20"/>
      <c r="G717" s="20" t="s">
        <v>782</v>
      </c>
      <c r="H717" s="21">
        <v>6</v>
      </c>
      <c r="I717" s="21" t="s">
        <v>995</v>
      </c>
      <c r="J717" s="46" t="s">
        <v>1142</v>
      </c>
      <c r="K717" s="46"/>
      <c r="L717" s="47">
        <v>0</v>
      </c>
      <c r="M717" s="48"/>
      <c r="N717" s="97">
        <v>85.18</v>
      </c>
      <c r="O717" s="49">
        <v>9.2499999999999999E-2</v>
      </c>
      <c r="P717" s="50">
        <v>0</v>
      </c>
      <c r="Q717" s="50">
        <v>0.12</v>
      </c>
      <c r="R717" s="50">
        <v>0</v>
      </c>
      <c r="S717" s="49">
        <v>0</v>
      </c>
      <c r="T717" s="46"/>
      <c r="U717" s="46">
        <v>50</v>
      </c>
      <c r="V717" s="51"/>
      <c r="W717" s="62"/>
      <c r="X717" s="62"/>
      <c r="Y717" s="23" t="str">
        <f t="shared" si="82"/>
        <v/>
      </c>
      <c r="Z717" s="23">
        <f t="shared" si="83"/>
        <v>511.08000000000004</v>
      </c>
      <c r="AA717" s="19">
        <f t="shared" si="84"/>
        <v>1</v>
      </c>
      <c r="AB717" s="19">
        <f t="shared" si="85"/>
        <v>0</v>
      </c>
      <c r="AC717" s="19">
        <f t="shared" si="86"/>
        <v>1</v>
      </c>
      <c r="AD717" s="23" t="str">
        <f t="shared" si="87"/>
        <v/>
      </c>
      <c r="AE717" s="23" t="str">
        <f t="shared" si="88"/>
        <v/>
      </c>
    </row>
    <row r="718" spans="2:31" x14ac:dyDescent="0.25">
      <c r="B718" s="18">
        <f t="shared" si="89"/>
        <v>696</v>
      </c>
      <c r="C718" s="25">
        <v>5200000016222</v>
      </c>
      <c r="D718" s="19"/>
      <c r="E718" s="19"/>
      <c r="F718" s="20"/>
      <c r="G718" s="20" t="s">
        <v>783</v>
      </c>
      <c r="H718" s="21">
        <v>3</v>
      </c>
      <c r="I718" s="21" t="s">
        <v>995</v>
      </c>
      <c r="J718" s="46" t="s">
        <v>1142</v>
      </c>
      <c r="K718" s="46"/>
      <c r="L718" s="47">
        <v>0</v>
      </c>
      <c r="M718" s="48"/>
      <c r="N718" s="97">
        <v>56.78</v>
      </c>
      <c r="O718" s="49">
        <v>9.2499999999999999E-2</v>
      </c>
      <c r="P718" s="50">
        <v>0</v>
      </c>
      <c r="Q718" s="50">
        <v>0.12</v>
      </c>
      <c r="R718" s="50">
        <v>0</v>
      </c>
      <c r="S718" s="49">
        <v>0</v>
      </c>
      <c r="T718" s="46"/>
      <c r="U718" s="46">
        <v>50</v>
      </c>
      <c r="V718" s="51"/>
      <c r="W718" s="62"/>
      <c r="X718" s="62"/>
      <c r="Y718" s="23" t="str">
        <f t="shared" si="82"/>
        <v/>
      </c>
      <c r="Z718" s="23">
        <f t="shared" si="83"/>
        <v>170.34</v>
      </c>
      <c r="AA718" s="19">
        <f t="shared" si="84"/>
        <v>1</v>
      </c>
      <c r="AB718" s="19">
        <f t="shared" si="85"/>
        <v>0</v>
      </c>
      <c r="AC718" s="19">
        <f t="shared" si="86"/>
        <v>1</v>
      </c>
      <c r="AD718" s="23" t="str">
        <f t="shared" si="87"/>
        <v/>
      </c>
      <c r="AE718" s="23" t="str">
        <f t="shared" si="88"/>
        <v/>
      </c>
    </row>
    <row r="719" spans="2:31" x14ac:dyDescent="0.25">
      <c r="B719" s="18">
        <f t="shared" si="89"/>
        <v>697</v>
      </c>
      <c r="C719" s="25">
        <v>7500000000167</v>
      </c>
      <c r="D719" s="19"/>
      <c r="E719" s="19"/>
      <c r="F719" s="20"/>
      <c r="G719" s="20" t="s">
        <v>784</v>
      </c>
      <c r="H719" s="21">
        <v>1</v>
      </c>
      <c r="I719" s="21" t="s">
        <v>995</v>
      </c>
      <c r="J719" s="46" t="s">
        <v>1145</v>
      </c>
      <c r="K719" s="46"/>
      <c r="L719" s="47" t="s">
        <v>1253</v>
      </c>
      <c r="M719" s="48"/>
      <c r="N719" s="97">
        <v>6.36</v>
      </c>
      <c r="O719" s="49">
        <v>9.2499999999999999E-2</v>
      </c>
      <c r="P719" s="50">
        <v>0</v>
      </c>
      <c r="Q719" s="50">
        <v>0.12</v>
      </c>
      <c r="R719" s="50">
        <v>0</v>
      </c>
      <c r="S719" s="49">
        <v>0</v>
      </c>
      <c r="T719" s="46"/>
      <c r="U719" s="46">
        <v>50</v>
      </c>
      <c r="V719" s="51"/>
      <c r="W719" s="62"/>
      <c r="X719" s="62"/>
      <c r="Y719" s="23" t="str">
        <f t="shared" si="82"/>
        <v/>
      </c>
      <c r="Z719" s="23">
        <f t="shared" si="83"/>
        <v>6.36</v>
      </c>
      <c r="AA719" s="19">
        <f t="shared" si="84"/>
        <v>1</v>
      </c>
      <c r="AB719" s="19">
        <f t="shared" si="85"/>
        <v>0</v>
      </c>
      <c r="AC719" s="19">
        <f t="shared" si="86"/>
        <v>1</v>
      </c>
      <c r="AD719" s="23" t="str">
        <f t="shared" si="87"/>
        <v/>
      </c>
      <c r="AE719" s="23" t="str">
        <f t="shared" si="88"/>
        <v/>
      </c>
    </row>
    <row r="720" spans="2:31" x14ac:dyDescent="0.25">
      <c r="B720" s="18">
        <f t="shared" si="89"/>
        <v>698</v>
      </c>
      <c r="C720" s="25">
        <v>7500000000169</v>
      </c>
      <c r="D720" s="19"/>
      <c r="E720" s="19"/>
      <c r="F720" s="20"/>
      <c r="G720" s="20" t="s">
        <v>785</v>
      </c>
      <c r="H720" s="21">
        <v>1</v>
      </c>
      <c r="I720" s="21" t="s">
        <v>995</v>
      </c>
      <c r="J720" s="46" t="s">
        <v>1145</v>
      </c>
      <c r="K720" s="46"/>
      <c r="L720" s="47" t="s">
        <v>1254</v>
      </c>
      <c r="M720" s="48"/>
      <c r="N720" s="97">
        <v>6.36</v>
      </c>
      <c r="O720" s="49">
        <v>9.2499999999999999E-2</v>
      </c>
      <c r="P720" s="50">
        <v>0</v>
      </c>
      <c r="Q720" s="50">
        <v>0.12</v>
      </c>
      <c r="R720" s="50">
        <v>0</v>
      </c>
      <c r="S720" s="49">
        <v>0</v>
      </c>
      <c r="T720" s="46"/>
      <c r="U720" s="46">
        <v>50</v>
      </c>
      <c r="V720" s="51"/>
      <c r="W720" s="62"/>
      <c r="X720" s="62"/>
      <c r="Y720" s="23" t="str">
        <f t="shared" si="82"/>
        <v/>
      </c>
      <c r="Z720" s="23">
        <f t="shared" si="83"/>
        <v>6.36</v>
      </c>
      <c r="AA720" s="19">
        <f t="shared" si="84"/>
        <v>1</v>
      </c>
      <c r="AB720" s="19">
        <f t="shared" si="85"/>
        <v>0</v>
      </c>
      <c r="AC720" s="19">
        <f t="shared" si="86"/>
        <v>1</v>
      </c>
      <c r="AD720" s="23" t="str">
        <f t="shared" si="87"/>
        <v/>
      </c>
      <c r="AE720" s="23" t="str">
        <f t="shared" si="88"/>
        <v/>
      </c>
    </row>
    <row r="721" spans="2:31" x14ac:dyDescent="0.25">
      <c r="B721" s="18">
        <f t="shared" si="89"/>
        <v>699</v>
      </c>
      <c r="C721" s="25">
        <v>7500000000168</v>
      </c>
      <c r="D721" s="19"/>
      <c r="E721" s="19"/>
      <c r="F721" s="20"/>
      <c r="G721" s="20" t="s">
        <v>786</v>
      </c>
      <c r="H721" s="21">
        <v>1</v>
      </c>
      <c r="I721" s="21" t="s">
        <v>995</v>
      </c>
      <c r="J721" s="46" t="s">
        <v>1145</v>
      </c>
      <c r="K721" s="46"/>
      <c r="L721" s="47" t="s">
        <v>1255</v>
      </c>
      <c r="M721" s="48"/>
      <c r="N721" s="97">
        <v>6.36</v>
      </c>
      <c r="O721" s="49">
        <v>9.2499999999999999E-2</v>
      </c>
      <c r="P721" s="50">
        <v>0</v>
      </c>
      <c r="Q721" s="50">
        <v>0.12</v>
      </c>
      <c r="R721" s="50">
        <v>0</v>
      </c>
      <c r="S721" s="49">
        <v>0</v>
      </c>
      <c r="T721" s="46"/>
      <c r="U721" s="46">
        <v>50</v>
      </c>
      <c r="V721" s="51"/>
      <c r="W721" s="62"/>
      <c r="X721" s="62"/>
      <c r="Y721" s="23" t="str">
        <f t="shared" si="82"/>
        <v/>
      </c>
      <c r="Z721" s="23">
        <f t="shared" si="83"/>
        <v>6.36</v>
      </c>
      <c r="AA721" s="19">
        <f t="shared" si="84"/>
        <v>1</v>
      </c>
      <c r="AB721" s="19">
        <f t="shared" si="85"/>
        <v>0</v>
      </c>
      <c r="AC721" s="19">
        <f t="shared" si="86"/>
        <v>1</v>
      </c>
      <c r="AD721" s="23" t="str">
        <f t="shared" si="87"/>
        <v/>
      </c>
      <c r="AE721" s="23" t="str">
        <f t="shared" si="88"/>
        <v/>
      </c>
    </row>
    <row r="722" spans="2:31" x14ac:dyDescent="0.25">
      <c r="B722" s="18">
        <f t="shared" si="89"/>
        <v>700</v>
      </c>
      <c r="C722" s="25">
        <v>5500000000668</v>
      </c>
      <c r="D722" s="19"/>
      <c r="E722" s="19"/>
      <c r="F722" s="20"/>
      <c r="G722" s="20" t="s">
        <v>787</v>
      </c>
      <c r="H722" s="21">
        <v>147</v>
      </c>
      <c r="I722" s="21" t="s">
        <v>995</v>
      </c>
      <c r="J722" s="46" t="s">
        <v>1073</v>
      </c>
      <c r="K722" s="46" t="s">
        <v>85</v>
      </c>
      <c r="L722" s="47" t="s">
        <v>1256</v>
      </c>
      <c r="M722" s="48"/>
      <c r="N722" s="97"/>
      <c r="O722" s="49"/>
      <c r="P722" s="50"/>
      <c r="Q722" s="50"/>
      <c r="R722" s="50"/>
      <c r="S722" s="49"/>
      <c r="T722" s="46"/>
      <c r="U722" s="46">
        <v>0</v>
      </c>
      <c r="V722" s="51"/>
      <c r="W722" s="62"/>
      <c r="X722" s="62"/>
      <c r="Y722" s="23" t="str">
        <f t="shared" si="82"/>
        <v/>
      </c>
      <c r="Z722" s="23" t="str">
        <f t="shared" si="83"/>
        <v/>
      </c>
      <c r="AA722" s="19">
        <f t="shared" si="84"/>
        <v>0</v>
      </c>
      <c r="AB722" s="19">
        <f t="shared" si="85"/>
        <v>0</v>
      </c>
      <c r="AC722" s="19">
        <f t="shared" si="86"/>
        <v>0</v>
      </c>
      <c r="AD722" s="23" t="str">
        <f t="shared" si="87"/>
        <v/>
      </c>
      <c r="AE722" s="23" t="str">
        <f t="shared" si="88"/>
        <v/>
      </c>
    </row>
    <row r="723" spans="2:31" x14ac:dyDescent="0.25">
      <c r="B723" s="18">
        <f t="shared" si="89"/>
        <v>701</v>
      </c>
      <c r="C723" s="25">
        <v>7500000000045</v>
      </c>
      <c r="D723" s="19"/>
      <c r="E723" s="19"/>
      <c r="F723" s="20"/>
      <c r="G723" s="20" t="s">
        <v>788</v>
      </c>
      <c r="H723" s="21">
        <v>1</v>
      </c>
      <c r="I723" s="21" t="s">
        <v>995</v>
      </c>
      <c r="J723" s="46" t="s">
        <v>1145</v>
      </c>
      <c r="K723" s="46"/>
      <c r="L723" s="47">
        <v>0</v>
      </c>
      <c r="M723" s="48"/>
      <c r="N723" s="97">
        <v>5.65</v>
      </c>
      <c r="O723" s="49">
        <v>9.2499999999999999E-2</v>
      </c>
      <c r="P723" s="50">
        <v>0</v>
      </c>
      <c r="Q723" s="50">
        <v>0.12</v>
      </c>
      <c r="R723" s="50">
        <v>0</v>
      </c>
      <c r="S723" s="49">
        <v>0</v>
      </c>
      <c r="T723" s="46"/>
      <c r="U723" s="46">
        <v>45</v>
      </c>
      <c r="V723" s="51"/>
      <c r="W723" s="62"/>
      <c r="X723" s="62"/>
      <c r="Y723" s="23" t="str">
        <f t="shared" si="82"/>
        <v/>
      </c>
      <c r="Z723" s="23">
        <f t="shared" si="83"/>
        <v>5.65</v>
      </c>
      <c r="AA723" s="19">
        <f t="shared" si="84"/>
        <v>1</v>
      </c>
      <c r="AB723" s="19">
        <f t="shared" si="85"/>
        <v>0</v>
      </c>
      <c r="AC723" s="19">
        <f t="shared" si="86"/>
        <v>1</v>
      </c>
      <c r="AD723" s="23" t="str">
        <f t="shared" si="87"/>
        <v/>
      </c>
      <c r="AE723" s="23" t="str">
        <f t="shared" si="88"/>
        <v/>
      </c>
    </row>
    <row r="724" spans="2:31" x14ac:dyDescent="0.25">
      <c r="B724" s="18">
        <f t="shared" si="89"/>
        <v>702</v>
      </c>
      <c r="C724" s="25">
        <v>5500000000261</v>
      </c>
      <c r="D724" s="19"/>
      <c r="E724" s="19"/>
      <c r="F724" s="20"/>
      <c r="G724" s="20" t="s">
        <v>789</v>
      </c>
      <c r="H724" s="21">
        <v>1</v>
      </c>
      <c r="I724" s="21" t="s">
        <v>995</v>
      </c>
      <c r="J724" s="46" t="s">
        <v>1146</v>
      </c>
      <c r="K724" s="46"/>
      <c r="L724" s="47">
        <v>0</v>
      </c>
      <c r="M724" s="48"/>
      <c r="N724" s="97">
        <v>1134.26</v>
      </c>
      <c r="O724" s="49">
        <v>9.2499999999999999E-2</v>
      </c>
      <c r="P724" s="50">
        <v>0</v>
      </c>
      <c r="Q724" s="50">
        <v>0.04</v>
      </c>
      <c r="R724" s="50">
        <v>0</v>
      </c>
      <c r="S724" s="49">
        <v>0</v>
      </c>
      <c r="T724" s="46"/>
      <c r="U724" s="46">
        <v>50</v>
      </c>
      <c r="V724" s="51"/>
      <c r="W724" s="62"/>
      <c r="X724" s="62"/>
      <c r="Y724" s="23" t="str">
        <f t="shared" si="82"/>
        <v/>
      </c>
      <c r="Z724" s="23">
        <f t="shared" si="83"/>
        <v>1134.26</v>
      </c>
      <c r="AA724" s="19">
        <f t="shared" si="84"/>
        <v>1</v>
      </c>
      <c r="AB724" s="19">
        <f t="shared" si="85"/>
        <v>0</v>
      </c>
      <c r="AC724" s="19">
        <f t="shared" si="86"/>
        <v>1</v>
      </c>
      <c r="AD724" s="23" t="str">
        <f t="shared" si="87"/>
        <v/>
      </c>
      <c r="AE724" s="23" t="str">
        <f t="shared" si="88"/>
        <v/>
      </c>
    </row>
    <row r="725" spans="2:31" x14ac:dyDescent="0.25">
      <c r="B725" s="18">
        <f t="shared" si="89"/>
        <v>703</v>
      </c>
      <c r="C725" s="25">
        <v>5500000001979</v>
      </c>
      <c r="D725" s="19"/>
      <c r="E725" s="19"/>
      <c r="F725" s="20"/>
      <c r="G725" s="20" t="s">
        <v>790</v>
      </c>
      <c r="H725" s="21">
        <v>1</v>
      </c>
      <c r="I725" s="21" t="s">
        <v>995</v>
      </c>
      <c r="J725" s="46" t="s">
        <v>1146</v>
      </c>
      <c r="K725" s="46"/>
      <c r="L725" s="47">
        <v>0</v>
      </c>
      <c r="M725" s="48"/>
      <c r="N725" s="97">
        <v>1218.6500000000001</v>
      </c>
      <c r="O725" s="49">
        <v>9.2499999999999999E-2</v>
      </c>
      <c r="P725" s="50">
        <v>0</v>
      </c>
      <c r="Q725" s="50">
        <v>0.12</v>
      </c>
      <c r="R725" s="50">
        <v>0</v>
      </c>
      <c r="S725" s="49">
        <v>0</v>
      </c>
      <c r="T725" s="46"/>
      <c r="U725" s="46">
        <v>50</v>
      </c>
      <c r="V725" s="51"/>
      <c r="W725" s="62"/>
      <c r="X725" s="62"/>
      <c r="Y725" s="23" t="str">
        <f t="shared" si="82"/>
        <v/>
      </c>
      <c r="Z725" s="23">
        <f t="shared" si="83"/>
        <v>1218.6500000000001</v>
      </c>
      <c r="AA725" s="19">
        <f t="shared" si="84"/>
        <v>1</v>
      </c>
      <c r="AB725" s="19">
        <f t="shared" si="85"/>
        <v>0</v>
      </c>
      <c r="AC725" s="19">
        <f t="shared" si="86"/>
        <v>1</v>
      </c>
      <c r="AD725" s="23" t="str">
        <f t="shared" si="87"/>
        <v/>
      </c>
      <c r="AE725" s="23" t="str">
        <f t="shared" si="88"/>
        <v/>
      </c>
    </row>
    <row r="726" spans="2:31" x14ac:dyDescent="0.25">
      <c r="B726" s="18">
        <f t="shared" si="89"/>
        <v>704</v>
      </c>
      <c r="C726" s="25">
        <v>5500000001977</v>
      </c>
      <c r="D726" s="19"/>
      <c r="E726" s="19"/>
      <c r="F726" s="20"/>
      <c r="G726" s="20" t="s">
        <v>791</v>
      </c>
      <c r="H726" s="21">
        <v>1</v>
      </c>
      <c r="I726" s="21" t="s">
        <v>995</v>
      </c>
      <c r="J726" s="46" t="s">
        <v>1146</v>
      </c>
      <c r="K726" s="46"/>
      <c r="L726" s="47">
        <v>0</v>
      </c>
      <c r="M726" s="48"/>
      <c r="N726" s="97">
        <v>1557.77</v>
      </c>
      <c r="O726" s="49">
        <v>9.2499999999999999E-2</v>
      </c>
      <c r="P726" s="50">
        <v>0</v>
      </c>
      <c r="Q726" s="50">
        <v>0.12</v>
      </c>
      <c r="R726" s="50">
        <v>0</v>
      </c>
      <c r="S726" s="49">
        <v>0</v>
      </c>
      <c r="T726" s="46"/>
      <c r="U726" s="46">
        <v>50</v>
      </c>
      <c r="V726" s="51"/>
      <c r="W726" s="62"/>
      <c r="X726" s="62"/>
      <c r="Y726" s="23" t="str">
        <f t="shared" si="82"/>
        <v/>
      </c>
      <c r="Z726" s="23">
        <f t="shared" si="83"/>
        <v>1557.77</v>
      </c>
      <c r="AA726" s="19">
        <f t="shared" si="84"/>
        <v>1</v>
      </c>
      <c r="AB726" s="19">
        <f t="shared" si="85"/>
        <v>0</v>
      </c>
      <c r="AC726" s="19">
        <f t="shared" si="86"/>
        <v>1</v>
      </c>
      <c r="AD726" s="23" t="str">
        <f t="shared" si="87"/>
        <v/>
      </c>
      <c r="AE726" s="23" t="str">
        <f t="shared" si="88"/>
        <v/>
      </c>
    </row>
    <row r="727" spans="2:31" x14ac:dyDescent="0.25">
      <c r="B727" s="18">
        <f t="shared" si="89"/>
        <v>705</v>
      </c>
      <c r="C727" s="25">
        <v>5500000001978</v>
      </c>
      <c r="D727" s="19"/>
      <c r="E727" s="19"/>
      <c r="F727" s="20"/>
      <c r="G727" s="20" t="s">
        <v>792</v>
      </c>
      <c r="H727" s="21">
        <v>1</v>
      </c>
      <c r="I727" s="21" t="s">
        <v>995</v>
      </c>
      <c r="J727" s="46" t="s">
        <v>1146</v>
      </c>
      <c r="K727" s="46"/>
      <c r="L727" s="47">
        <v>0</v>
      </c>
      <c r="M727" s="48"/>
      <c r="N727" s="97">
        <v>2372.39</v>
      </c>
      <c r="O727" s="49">
        <v>9.2499999999999999E-2</v>
      </c>
      <c r="P727" s="50">
        <v>0</v>
      </c>
      <c r="Q727" s="50">
        <v>0.12</v>
      </c>
      <c r="R727" s="50">
        <v>0</v>
      </c>
      <c r="S727" s="49">
        <v>0</v>
      </c>
      <c r="T727" s="46"/>
      <c r="U727" s="46">
        <v>50</v>
      </c>
      <c r="V727" s="51"/>
      <c r="W727" s="62"/>
      <c r="X727" s="62"/>
      <c r="Y727" s="23" t="str">
        <f t="shared" ref="Y727:Y790" si="90">IF(M727&lt;&gt;"",$H727*M727,"")</f>
        <v/>
      </c>
      <c r="Z727" s="23">
        <f t="shared" ref="Z727:Z790" si="91">IF(N727&lt;&gt;"",$H727*N727,"")</f>
        <v>2372.39</v>
      </c>
      <c r="AA727" s="19">
        <f t="shared" ref="AA727:AA790" si="92">IF(OR(M727&lt;&gt;"",N727&lt;&gt;""),1,0)</f>
        <v>1</v>
      </c>
      <c r="AB727" s="19">
        <f t="shared" ref="AB727:AB790" si="93">IF(M727&lt;&gt;0,1,0)</f>
        <v>0</v>
      </c>
      <c r="AC727" s="19">
        <f t="shared" ref="AC727:AC790" si="94">IF(N727&lt;&gt;0,1,0)</f>
        <v>1</v>
      </c>
      <c r="AD727" s="23" t="str">
        <f t="shared" ref="AD727:AD790" si="95">IF(W727&lt;&gt;"",$H727*W727,"")</f>
        <v/>
      </c>
      <c r="AE727" s="23" t="str">
        <f t="shared" ref="AE727:AE790" si="96">IF(X727&lt;&gt;"",$H727*X727,"")</f>
        <v/>
      </c>
    </row>
    <row r="728" spans="2:31" x14ac:dyDescent="0.25">
      <c r="B728" s="18">
        <f t="shared" ref="B728:B791" si="97">IF(G728="","",B727+1)</f>
        <v>706</v>
      </c>
      <c r="C728" s="25">
        <v>5500000002256</v>
      </c>
      <c r="D728" s="19"/>
      <c r="E728" s="19"/>
      <c r="F728" s="20"/>
      <c r="G728" s="20" t="s">
        <v>1045</v>
      </c>
      <c r="H728" s="21">
        <v>1</v>
      </c>
      <c r="I728" s="21" t="s">
        <v>995</v>
      </c>
      <c r="J728" s="46" t="s">
        <v>1146</v>
      </c>
      <c r="K728" s="46"/>
      <c r="L728" s="47">
        <v>0</v>
      </c>
      <c r="M728" s="48"/>
      <c r="N728" s="97">
        <v>997.25</v>
      </c>
      <c r="O728" s="49">
        <v>9.2499999999999999E-2</v>
      </c>
      <c r="P728" s="50">
        <v>0</v>
      </c>
      <c r="Q728" s="50">
        <v>0.04</v>
      </c>
      <c r="R728" s="50">
        <v>0</v>
      </c>
      <c r="S728" s="49">
        <v>0</v>
      </c>
      <c r="T728" s="46"/>
      <c r="U728" s="46">
        <v>70</v>
      </c>
      <c r="V728" s="51"/>
      <c r="W728" s="62"/>
      <c r="X728" s="62"/>
      <c r="Y728" s="23" t="str">
        <f t="shared" si="90"/>
        <v/>
      </c>
      <c r="Z728" s="23">
        <f t="shared" si="91"/>
        <v>997.25</v>
      </c>
      <c r="AA728" s="19">
        <f t="shared" si="92"/>
        <v>1</v>
      </c>
      <c r="AB728" s="19">
        <f t="shared" si="93"/>
        <v>0</v>
      </c>
      <c r="AC728" s="19">
        <f t="shared" si="94"/>
        <v>1</v>
      </c>
      <c r="AD728" s="23" t="str">
        <f t="shared" si="95"/>
        <v/>
      </c>
      <c r="AE728" s="23" t="str">
        <f t="shared" si="96"/>
        <v/>
      </c>
    </row>
    <row r="729" spans="2:31" x14ac:dyDescent="0.25">
      <c r="B729" s="18">
        <f t="shared" si="97"/>
        <v>707</v>
      </c>
      <c r="C729" s="25">
        <v>5500000002255</v>
      </c>
      <c r="D729" s="19"/>
      <c r="E729" s="19"/>
      <c r="F729" s="20"/>
      <c r="G729" s="20" t="s">
        <v>1046</v>
      </c>
      <c r="H729" s="21">
        <v>1</v>
      </c>
      <c r="I729" s="21" t="s">
        <v>995</v>
      </c>
      <c r="J729" s="46" t="s">
        <v>1146</v>
      </c>
      <c r="K729" s="46"/>
      <c r="L729" s="47" t="s">
        <v>1257</v>
      </c>
      <c r="M729" s="48"/>
      <c r="N729" s="97">
        <v>805.05</v>
      </c>
      <c r="O729" s="49">
        <v>9.2499999999999999E-2</v>
      </c>
      <c r="P729" s="50">
        <v>0</v>
      </c>
      <c r="Q729" s="50">
        <v>0.12</v>
      </c>
      <c r="R729" s="50">
        <v>0</v>
      </c>
      <c r="S729" s="49">
        <v>0</v>
      </c>
      <c r="T729" s="46"/>
      <c r="U729" s="46">
        <v>50</v>
      </c>
      <c r="V729" s="51"/>
      <c r="W729" s="62"/>
      <c r="X729" s="62"/>
      <c r="Y729" s="23" t="str">
        <f t="shared" si="90"/>
        <v/>
      </c>
      <c r="Z729" s="23">
        <f t="shared" si="91"/>
        <v>805.05</v>
      </c>
      <c r="AA729" s="19">
        <f t="shared" si="92"/>
        <v>1</v>
      </c>
      <c r="AB729" s="19">
        <f t="shared" si="93"/>
        <v>0</v>
      </c>
      <c r="AC729" s="19">
        <f t="shared" si="94"/>
        <v>1</v>
      </c>
      <c r="AD729" s="23" t="str">
        <f t="shared" si="95"/>
        <v/>
      </c>
      <c r="AE729" s="23" t="str">
        <f t="shared" si="96"/>
        <v/>
      </c>
    </row>
    <row r="730" spans="2:31" x14ac:dyDescent="0.25">
      <c r="B730" s="18">
        <f t="shared" si="97"/>
        <v>708</v>
      </c>
      <c r="C730" s="25">
        <v>5500000000617</v>
      </c>
      <c r="D730" s="19"/>
      <c r="E730" s="19"/>
      <c r="F730" s="20"/>
      <c r="G730" s="20" t="s">
        <v>793</v>
      </c>
      <c r="H730" s="21">
        <v>1</v>
      </c>
      <c r="I730" s="21" t="s">
        <v>995</v>
      </c>
      <c r="J730" s="46" t="s">
        <v>1146</v>
      </c>
      <c r="K730" s="46"/>
      <c r="L730" s="47" t="s">
        <v>1258</v>
      </c>
      <c r="M730" s="48"/>
      <c r="N730" s="97">
        <v>67.31</v>
      </c>
      <c r="O730" s="49">
        <v>9.2499999999999999E-2</v>
      </c>
      <c r="P730" s="50">
        <v>0</v>
      </c>
      <c r="Q730" s="50">
        <v>0.12</v>
      </c>
      <c r="R730" s="50">
        <v>0</v>
      </c>
      <c r="S730" s="49">
        <v>0</v>
      </c>
      <c r="T730" s="46"/>
      <c r="U730" s="46">
        <v>45</v>
      </c>
      <c r="V730" s="51"/>
      <c r="W730" s="62"/>
      <c r="X730" s="62"/>
      <c r="Y730" s="23" t="str">
        <f t="shared" si="90"/>
        <v/>
      </c>
      <c r="Z730" s="23">
        <f t="shared" si="91"/>
        <v>67.31</v>
      </c>
      <c r="AA730" s="19">
        <f t="shared" si="92"/>
        <v>1</v>
      </c>
      <c r="AB730" s="19">
        <f t="shared" si="93"/>
        <v>0</v>
      </c>
      <c r="AC730" s="19">
        <f t="shared" si="94"/>
        <v>1</v>
      </c>
      <c r="AD730" s="23" t="str">
        <f t="shared" si="95"/>
        <v/>
      </c>
      <c r="AE730" s="23" t="str">
        <f t="shared" si="96"/>
        <v/>
      </c>
    </row>
    <row r="731" spans="2:31" x14ac:dyDescent="0.25">
      <c r="B731" s="18">
        <f t="shared" si="97"/>
        <v>709</v>
      </c>
      <c r="C731" s="25">
        <v>5500000000618</v>
      </c>
      <c r="D731" s="19"/>
      <c r="E731" s="19"/>
      <c r="F731" s="20"/>
      <c r="G731" s="20" t="s">
        <v>794</v>
      </c>
      <c r="H731" s="21">
        <v>1</v>
      </c>
      <c r="I731" s="21" t="s">
        <v>995</v>
      </c>
      <c r="J731" s="46" t="s">
        <v>1146</v>
      </c>
      <c r="K731" s="46"/>
      <c r="L731" s="47" t="s">
        <v>1259</v>
      </c>
      <c r="M731" s="48"/>
      <c r="N731" s="97">
        <v>91</v>
      </c>
      <c r="O731" s="49">
        <v>9.2499999999999999E-2</v>
      </c>
      <c r="P731" s="50">
        <v>0</v>
      </c>
      <c r="Q731" s="50">
        <v>0.12</v>
      </c>
      <c r="R731" s="50">
        <v>0</v>
      </c>
      <c r="S731" s="49">
        <v>0</v>
      </c>
      <c r="T731" s="46"/>
      <c r="U731" s="46">
        <v>50</v>
      </c>
      <c r="V731" s="51"/>
      <c r="W731" s="62"/>
      <c r="X731" s="62"/>
      <c r="Y731" s="23" t="str">
        <f t="shared" si="90"/>
        <v/>
      </c>
      <c r="Z731" s="23">
        <f t="shared" si="91"/>
        <v>91</v>
      </c>
      <c r="AA731" s="19">
        <f t="shared" si="92"/>
        <v>1</v>
      </c>
      <c r="AB731" s="19">
        <f t="shared" si="93"/>
        <v>0</v>
      </c>
      <c r="AC731" s="19">
        <f t="shared" si="94"/>
        <v>1</v>
      </c>
      <c r="AD731" s="23" t="str">
        <f t="shared" si="95"/>
        <v/>
      </c>
      <c r="AE731" s="23" t="str">
        <f t="shared" si="96"/>
        <v/>
      </c>
    </row>
    <row r="732" spans="2:31" x14ac:dyDescent="0.25">
      <c r="B732" s="18">
        <f t="shared" si="97"/>
        <v>710</v>
      </c>
      <c r="C732" s="25">
        <v>5700000000775</v>
      </c>
      <c r="D732" s="19"/>
      <c r="E732" s="19"/>
      <c r="F732" s="20"/>
      <c r="G732" s="20" t="s">
        <v>795</v>
      </c>
      <c r="H732" s="21">
        <v>1</v>
      </c>
      <c r="I732" s="21" t="s">
        <v>995</v>
      </c>
      <c r="J732" s="46" t="s">
        <v>1146</v>
      </c>
      <c r="K732" s="46"/>
      <c r="L732" s="47" t="s">
        <v>1260</v>
      </c>
      <c r="M732" s="48"/>
      <c r="N732" s="97">
        <v>44.02</v>
      </c>
      <c r="O732" s="49">
        <v>9.2499999999999999E-2</v>
      </c>
      <c r="P732" s="50">
        <v>0</v>
      </c>
      <c r="Q732" s="50">
        <v>0.12</v>
      </c>
      <c r="R732" s="50">
        <v>0</v>
      </c>
      <c r="S732" s="49">
        <v>0</v>
      </c>
      <c r="T732" s="46"/>
      <c r="U732" s="46">
        <v>55</v>
      </c>
      <c r="V732" s="51"/>
      <c r="W732" s="62"/>
      <c r="X732" s="62"/>
      <c r="Y732" s="23" t="str">
        <f t="shared" si="90"/>
        <v/>
      </c>
      <c r="Z732" s="23">
        <f t="shared" si="91"/>
        <v>44.02</v>
      </c>
      <c r="AA732" s="19">
        <f t="shared" si="92"/>
        <v>1</v>
      </c>
      <c r="AB732" s="19">
        <f t="shared" si="93"/>
        <v>0</v>
      </c>
      <c r="AC732" s="19">
        <f t="shared" si="94"/>
        <v>1</v>
      </c>
      <c r="AD732" s="23" t="str">
        <f t="shared" si="95"/>
        <v/>
      </c>
      <c r="AE732" s="23" t="str">
        <f t="shared" si="96"/>
        <v/>
      </c>
    </row>
    <row r="733" spans="2:31" x14ac:dyDescent="0.25">
      <c r="B733" s="18">
        <f t="shared" si="97"/>
        <v>711</v>
      </c>
      <c r="C733" s="25">
        <v>5500000001597</v>
      </c>
      <c r="D733" s="19"/>
      <c r="E733" s="19"/>
      <c r="F733" s="20"/>
      <c r="G733" s="20" t="s">
        <v>796</v>
      </c>
      <c r="H733" s="21">
        <v>1</v>
      </c>
      <c r="I733" s="21" t="s">
        <v>995</v>
      </c>
      <c r="J733" s="46" t="s">
        <v>1146</v>
      </c>
      <c r="K733" s="46"/>
      <c r="L733" s="47">
        <v>0</v>
      </c>
      <c r="M733" s="48"/>
      <c r="N733" s="97">
        <v>50.02</v>
      </c>
      <c r="O733" s="49">
        <v>9.2499999999999999E-2</v>
      </c>
      <c r="P733" s="50">
        <v>0</v>
      </c>
      <c r="Q733" s="50">
        <v>0.12</v>
      </c>
      <c r="R733" s="50">
        <v>0</v>
      </c>
      <c r="S733" s="49">
        <v>0</v>
      </c>
      <c r="T733" s="46"/>
      <c r="U733" s="46">
        <v>50</v>
      </c>
      <c r="V733" s="51"/>
      <c r="W733" s="62"/>
      <c r="X733" s="62"/>
      <c r="Y733" s="23" t="str">
        <f t="shared" si="90"/>
        <v/>
      </c>
      <c r="Z733" s="23">
        <f t="shared" si="91"/>
        <v>50.02</v>
      </c>
      <c r="AA733" s="19">
        <f t="shared" si="92"/>
        <v>1</v>
      </c>
      <c r="AB733" s="19">
        <f t="shared" si="93"/>
        <v>0</v>
      </c>
      <c r="AC733" s="19">
        <f t="shared" si="94"/>
        <v>1</v>
      </c>
      <c r="AD733" s="23" t="str">
        <f t="shared" si="95"/>
        <v/>
      </c>
      <c r="AE733" s="23" t="str">
        <f t="shared" si="96"/>
        <v/>
      </c>
    </row>
    <row r="734" spans="2:31" x14ac:dyDescent="0.25">
      <c r="B734" s="18">
        <f t="shared" si="97"/>
        <v>712</v>
      </c>
      <c r="C734" s="25">
        <v>6000000041199</v>
      </c>
      <c r="D734" s="19"/>
      <c r="E734" s="19"/>
      <c r="F734" s="20"/>
      <c r="G734" s="20" t="s">
        <v>797</v>
      </c>
      <c r="H734" s="21">
        <v>1</v>
      </c>
      <c r="I734" s="21" t="s">
        <v>995</v>
      </c>
      <c r="J734" s="46" t="s">
        <v>1147</v>
      </c>
      <c r="K734" s="46"/>
      <c r="L734" s="47">
        <v>0</v>
      </c>
      <c r="M734" s="48"/>
      <c r="N734" s="97">
        <v>32.130000000000003</v>
      </c>
      <c r="O734" s="49">
        <v>9.2499999999999999E-2</v>
      </c>
      <c r="P734" s="50">
        <v>0</v>
      </c>
      <c r="Q734" s="50">
        <v>0.04</v>
      </c>
      <c r="R734" s="50">
        <v>0</v>
      </c>
      <c r="S734" s="49">
        <v>0</v>
      </c>
      <c r="T734" s="46"/>
      <c r="U734" s="46">
        <v>50</v>
      </c>
      <c r="V734" s="51"/>
      <c r="W734" s="62"/>
      <c r="X734" s="62"/>
      <c r="Y734" s="23" t="str">
        <f t="shared" si="90"/>
        <v/>
      </c>
      <c r="Z734" s="23">
        <f t="shared" si="91"/>
        <v>32.130000000000003</v>
      </c>
      <c r="AA734" s="19">
        <f t="shared" si="92"/>
        <v>1</v>
      </c>
      <c r="AB734" s="19">
        <f t="shared" si="93"/>
        <v>0</v>
      </c>
      <c r="AC734" s="19">
        <f t="shared" si="94"/>
        <v>1</v>
      </c>
      <c r="AD734" s="23" t="str">
        <f t="shared" si="95"/>
        <v/>
      </c>
      <c r="AE734" s="23" t="str">
        <f t="shared" si="96"/>
        <v/>
      </c>
    </row>
    <row r="735" spans="2:31" x14ac:dyDescent="0.25">
      <c r="B735" s="18">
        <f t="shared" si="97"/>
        <v>713</v>
      </c>
      <c r="C735" s="25">
        <v>5500000001570</v>
      </c>
      <c r="D735" s="19"/>
      <c r="E735" s="19"/>
      <c r="F735" s="20"/>
      <c r="G735" s="20" t="s">
        <v>798</v>
      </c>
      <c r="H735" s="21">
        <v>1</v>
      </c>
      <c r="I735" s="21" t="s">
        <v>995</v>
      </c>
      <c r="J735" s="46" t="s">
        <v>1148</v>
      </c>
      <c r="K735" s="46"/>
      <c r="L735" s="47">
        <v>0</v>
      </c>
      <c r="M735" s="48"/>
      <c r="N735" s="97">
        <v>968.52</v>
      </c>
      <c r="O735" s="49">
        <v>9.2499999999999999E-2</v>
      </c>
      <c r="P735" s="50">
        <v>0</v>
      </c>
      <c r="Q735" s="50">
        <v>0.12</v>
      </c>
      <c r="R735" s="50">
        <v>0</v>
      </c>
      <c r="S735" s="49">
        <v>0</v>
      </c>
      <c r="T735" s="46"/>
      <c r="U735" s="46">
        <v>45</v>
      </c>
      <c r="V735" s="51"/>
      <c r="W735" s="62"/>
      <c r="X735" s="62"/>
      <c r="Y735" s="23" t="str">
        <f t="shared" si="90"/>
        <v/>
      </c>
      <c r="Z735" s="23">
        <f t="shared" si="91"/>
        <v>968.52</v>
      </c>
      <c r="AA735" s="19">
        <f t="shared" si="92"/>
        <v>1</v>
      </c>
      <c r="AB735" s="19">
        <f t="shared" si="93"/>
        <v>0</v>
      </c>
      <c r="AC735" s="19">
        <f t="shared" si="94"/>
        <v>1</v>
      </c>
      <c r="AD735" s="23" t="str">
        <f t="shared" si="95"/>
        <v/>
      </c>
      <c r="AE735" s="23" t="str">
        <f t="shared" si="96"/>
        <v/>
      </c>
    </row>
    <row r="736" spans="2:31" x14ac:dyDescent="0.25">
      <c r="B736" s="18">
        <f t="shared" si="97"/>
        <v>714</v>
      </c>
      <c r="C736" s="25">
        <v>5500000002211</v>
      </c>
      <c r="D736" s="19"/>
      <c r="E736" s="19"/>
      <c r="F736" s="20"/>
      <c r="G736" s="20" t="s">
        <v>1047</v>
      </c>
      <c r="H736" s="21">
        <v>3</v>
      </c>
      <c r="I736" s="21" t="s">
        <v>995</v>
      </c>
      <c r="J736" s="46" t="s">
        <v>1122</v>
      </c>
      <c r="K736" s="46"/>
      <c r="L736" s="47" t="s">
        <v>1261</v>
      </c>
      <c r="M736" s="48"/>
      <c r="N736" s="97">
        <v>164.33</v>
      </c>
      <c r="O736" s="49">
        <v>9.2499999999999999E-2</v>
      </c>
      <c r="P736" s="50">
        <v>0</v>
      </c>
      <c r="Q736" s="50">
        <v>0.12</v>
      </c>
      <c r="R736" s="50">
        <v>0</v>
      </c>
      <c r="S736" s="49">
        <v>0</v>
      </c>
      <c r="T736" s="46"/>
      <c r="U736" s="46">
        <v>50</v>
      </c>
      <c r="V736" s="51"/>
      <c r="W736" s="62"/>
      <c r="X736" s="62"/>
      <c r="Y736" s="23" t="str">
        <f t="shared" si="90"/>
        <v/>
      </c>
      <c r="Z736" s="23">
        <f t="shared" si="91"/>
        <v>492.99</v>
      </c>
      <c r="AA736" s="19">
        <f t="shared" si="92"/>
        <v>1</v>
      </c>
      <c r="AB736" s="19">
        <f t="shared" si="93"/>
        <v>0</v>
      </c>
      <c r="AC736" s="19">
        <f t="shared" si="94"/>
        <v>1</v>
      </c>
      <c r="AD736" s="23" t="str">
        <f t="shared" si="95"/>
        <v/>
      </c>
      <c r="AE736" s="23" t="str">
        <f t="shared" si="96"/>
        <v/>
      </c>
    </row>
    <row r="737" spans="2:31" x14ac:dyDescent="0.25">
      <c r="B737" s="18">
        <f t="shared" si="97"/>
        <v>715</v>
      </c>
      <c r="C737" s="25">
        <v>5500000002212</v>
      </c>
      <c r="D737" s="19"/>
      <c r="E737" s="19"/>
      <c r="F737" s="20"/>
      <c r="G737" s="20" t="s">
        <v>1048</v>
      </c>
      <c r="H737" s="21">
        <v>3</v>
      </c>
      <c r="I737" s="21" t="s">
        <v>995</v>
      </c>
      <c r="J737" s="46" t="s">
        <v>1122</v>
      </c>
      <c r="K737" s="46"/>
      <c r="L737" s="47">
        <v>0</v>
      </c>
      <c r="M737" s="48"/>
      <c r="N737" s="97">
        <v>198.17</v>
      </c>
      <c r="O737" s="49">
        <v>9.2499999999999999E-2</v>
      </c>
      <c r="P737" s="50">
        <v>0</v>
      </c>
      <c r="Q737" s="50">
        <v>0.12</v>
      </c>
      <c r="R737" s="50">
        <v>0</v>
      </c>
      <c r="S737" s="49">
        <v>0</v>
      </c>
      <c r="T737" s="46"/>
      <c r="U737" s="46">
        <v>50</v>
      </c>
      <c r="V737" s="51"/>
      <c r="W737" s="62"/>
      <c r="X737" s="62"/>
      <c r="Y737" s="23" t="str">
        <f t="shared" si="90"/>
        <v/>
      </c>
      <c r="Z737" s="23">
        <f t="shared" si="91"/>
        <v>594.51</v>
      </c>
      <c r="AA737" s="19">
        <f t="shared" si="92"/>
        <v>1</v>
      </c>
      <c r="AB737" s="19">
        <f t="shared" si="93"/>
        <v>0</v>
      </c>
      <c r="AC737" s="19">
        <f t="shared" si="94"/>
        <v>1</v>
      </c>
      <c r="AD737" s="23" t="str">
        <f t="shared" si="95"/>
        <v/>
      </c>
      <c r="AE737" s="23" t="str">
        <f t="shared" si="96"/>
        <v/>
      </c>
    </row>
    <row r="738" spans="2:31" x14ac:dyDescent="0.25">
      <c r="B738" s="18">
        <f t="shared" si="97"/>
        <v>716</v>
      </c>
      <c r="C738" s="25">
        <v>5500000001577</v>
      </c>
      <c r="D738" s="19"/>
      <c r="E738" s="19"/>
      <c r="F738" s="20"/>
      <c r="G738" s="20" t="s">
        <v>799</v>
      </c>
      <c r="H738" s="21">
        <v>1</v>
      </c>
      <c r="I738" s="21" t="s">
        <v>995</v>
      </c>
      <c r="J738" s="46" t="s">
        <v>1141</v>
      </c>
      <c r="K738" s="46"/>
      <c r="L738" s="47">
        <v>0</v>
      </c>
      <c r="M738" s="48"/>
      <c r="N738" s="97">
        <v>1807.52</v>
      </c>
      <c r="O738" s="49">
        <v>9.2499999999999999E-2</v>
      </c>
      <c r="P738" s="50">
        <v>0</v>
      </c>
      <c r="Q738" s="50">
        <v>0.12</v>
      </c>
      <c r="R738" s="50">
        <v>0</v>
      </c>
      <c r="S738" s="49">
        <v>0</v>
      </c>
      <c r="T738" s="46"/>
      <c r="U738" s="46">
        <v>55</v>
      </c>
      <c r="V738" s="51"/>
      <c r="W738" s="62"/>
      <c r="X738" s="62"/>
      <c r="Y738" s="23" t="str">
        <f t="shared" si="90"/>
        <v/>
      </c>
      <c r="Z738" s="23">
        <f t="shared" si="91"/>
        <v>1807.52</v>
      </c>
      <c r="AA738" s="19">
        <f t="shared" si="92"/>
        <v>1</v>
      </c>
      <c r="AB738" s="19">
        <f t="shared" si="93"/>
        <v>0</v>
      </c>
      <c r="AC738" s="19">
        <f t="shared" si="94"/>
        <v>1</v>
      </c>
      <c r="AD738" s="23" t="str">
        <f t="shared" si="95"/>
        <v/>
      </c>
      <c r="AE738" s="23" t="str">
        <f t="shared" si="96"/>
        <v/>
      </c>
    </row>
    <row r="739" spans="2:31" x14ac:dyDescent="0.25">
      <c r="B739" s="18">
        <f t="shared" si="97"/>
        <v>717</v>
      </c>
      <c r="C739" s="25">
        <v>5500000001565</v>
      </c>
      <c r="D739" s="19"/>
      <c r="E739" s="19"/>
      <c r="F739" s="20"/>
      <c r="G739" s="20" t="s">
        <v>800</v>
      </c>
      <c r="H739" s="21">
        <v>1</v>
      </c>
      <c r="I739" s="21" t="s">
        <v>995</v>
      </c>
      <c r="J739" s="46" t="s">
        <v>1149</v>
      </c>
      <c r="K739" s="46"/>
      <c r="L739" s="47">
        <v>0</v>
      </c>
      <c r="M739" s="48"/>
      <c r="N739" s="97">
        <v>40.200000000000003</v>
      </c>
      <c r="O739" s="49">
        <v>9.2499999999999999E-2</v>
      </c>
      <c r="P739" s="50">
        <v>0</v>
      </c>
      <c r="Q739" s="50">
        <v>0.04</v>
      </c>
      <c r="R739" s="50">
        <v>0</v>
      </c>
      <c r="S739" s="49">
        <v>0</v>
      </c>
      <c r="T739" s="46"/>
      <c r="U739" s="46">
        <v>50</v>
      </c>
      <c r="V739" s="51"/>
      <c r="W739" s="62"/>
      <c r="X739" s="62"/>
      <c r="Y739" s="23" t="str">
        <f t="shared" si="90"/>
        <v/>
      </c>
      <c r="Z739" s="23">
        <f t="shared" si="91"/>
        <v>40.200000000000003</v>
      </c>
      <c r="AA739" s="19">
        <f t="shared" si="92"/>
        <v>1</v>
      </c>
      <c r="AB739" s="19">
        <f t="shared" si="93"/>
        <v>0</v>
      </c>
      <c r="AC739" s="19">
        <f t="shared" si="94"/>
        <v>1</v>
      </c>
      <c r="AD739" s="23" t="str">
        <f t="shared" si="95"/>
        <v/>
      </c>
      <c r="AE739" s="23" t="str">
        <f t="shared" si="96"/>
        <v/>
      </c>
    </row>
    <row r="740" spans="2:31" x14ac:dyDescent="0.25">
      <c r="B740" s="18">
        <f t="shared" si="97"/>
        <v>718</v>
      </c>
      <c r="C740" s="25">
        <v>5700000000478</v>
      </c>
      <c r="D740" s="19"/>
      <c r="E740" s="19"/>
      <c r="F740" s="20"/>
      <c r="G740" s="20" t="s">
        <v>801</v>
      </c>
      <c r="H740" s="21">
        <v>7</v>
      </c>
      <c r="I740" s="21" t="s">
        <v>995</v>
      </c>
      <c r="J740" s="46" t="s">
        <v>1300</v>
      </c>
      <c r="K740" s="46"/>
      <c r="L740" s="47">
        <v>0</v>
      </c>
      <c r="M740" s="48"/>
      <c r="N740" s="97">
        <v>30.08</v>
      </c>
      <c r="O740" s="49">
        <v>9.2499999999999999E-2</v>
      </c>
      <c r="P740" s="50">
        <v>0</v>
      </c>
      <c r="Q740" s="50">
        <v>0.12</v>
      </c>
      <c r="R740" s="50">
        <v>0</v>
      </c>
      <c r="S740" s="49">
        <v>0</v>
      </c>
      <c r="T740" s="46"/>
      <c r="U740" s="46">
        <v>50</v>
      </c>
      <c r="V740" s="51"/>
      <c r="W740" s="62"/>
      <c r="X740" s="62"/>
      <c r="Y740" s="23" t="str">
        <f t="shared" si="90"/>
        <v/>
      </c>
      <c r="Z740" s="23">
        <f t="shared" si="91"/>
        <v>210.56</v>
      </c>
      <c r="AA740" s="19">
        <f t="shared" si="92"/>
        <v>1</v>
      </c>
      <c r="AB740" s="19">
        <f t="shared" si="93"/>
        <v>0</v>
      </c>
      <c r="AC740" s="19">
        <f t="shared" si="94"/>
        <v>1</v>
      </c>
      <c r="AD740" s="23" t="str">
        <f t="shared" si="95"/>
        <v/>
      </c>
      <c r="AE740" s="23" t="str">
        <f t="shared" si="96"/>
        <v/>
      </c>
    </row>
    <row r="741" spans="2:31" x14ac:dyDescent="0.25">
      <c r="B741" s="18">
        <f t="shared" si="97"/>
        <v>719</v>
      </c>
      <c r="C741" s="25">
        <v>5500000000930</v>
      </c>
      <c r="D741" s="19"/>
      <c r="E741" s="19"/>
      <c r="F741" s="20"/>
      <c r="G741" s="20" t="s">
        <v>802</v>
      </c>
      <c r="H741" s="21">
        <v>1</v>
      </c>
      <c r="I741" s="21" t="s">
        <v>995</v>
      </c>
      <c r="J741" s="46" t="s">
        <v>1300</v>
      </c>
      <c r="K741" s="46"/>
      <c r="L741" s="47">
        <v>0</v>
      </c>
      <c r="M741" s="48"/>
      <c r="N741" s="97">
        <v>48.69</v>
      </c>
      <c r="O741" s="49">
        <v>9.2499999999999999E-2</v>
      </c>
      <c r="P741" s="50">
        <v>0</v>
      </c>
      <c r="Q741" s="50">
        <v>0.12</v>
      </c>
      <c r="R741" s="50">
        <v>0</v>
      </c>
      <c r="S741" s="49">
        <v>0</v>
      </c>
      <c r="T741" s="46"/>
      <c r="U741" s="46">
        <v>50</v>
      </c>
      <c r="V741" s="51"/>
      <c r="W741" s="62"/>
      <c r="X741" s="62"/>
      <c r="Y741" s="23" t="str">
        <f t="shared" si="90"/>
        <v/>
      </c>
      <c r="Z741" s="23">
        <f t="shared" si="91"/>
        <v>48.69</v>
      </c>
      <c r="AA741" s="19">
        <f t="shared" si="92"/>
        <v>1</v>
      </c>
      <c r="AB741" s="19">
        <f t="shared" si="93"/>
        <v>0</v>
      </c>
      <c r="AC741" s="19">
        <f t="shared" si="94"/>
        <v>1</v>
      </c>
      <c r="AD741" s="23" t="str">
        <f t="shared" si="95"/>
        <v/>
      </c>
      <c r="AE741" s="23" t="str">
        <f t="shared" si="96"/>
        <v/>
      </c>
    </row>
    <row r="742" spans="2:31" x14ac:dyDescent="0.25">
      <c r="B742" s="18">
        <f t="shared" si="97"/>
        <v>720</v>
      </c>
      <c r="C742" s="25">
        <v>5400000000138</v>
      </c>
      <c r="D742" s="19"/>
      <c r="E742" s="19"/>
      <c r="F742" s="20"/>
      <c r="G742" s="20" t="s">
        <v>803</v>
      </c>
      <c r="H742" s="21">
        <v>1</v>
      </c>
      <c r="I742" s="21" t="s">
        <v>995</v>
      </c>
      <c r="J742" s="46" t="s">
        <v>1150</v>
      </c>
      <c r="K742" s="46"/>
      <c r="L742" s="47">
        <v>0</v>
      </c>
      <c r="M742" s="48"/>
      <c r="N742" s="97">
        <v>253.55</v>
      </c>
      <c r="O742" s="49">
        <v>9.2499999999999999E-2</v>
      </c>
      <c r="P742" s="50">
        <v>0</v>
      </c>
      <c r="Q742" s="50">
        <v>0.12</v>
      </c>
      <c r="R742" s="50">
        <v>0</v>
      </c>
      <c r="S742" s="49">
        <v>0</v>
      </c>
      <c r="T742" s="46"/>
      <c r="U742" s="46">
        <v>45</v>
      </c>
      <c r="V742" s="51"/>
      <c r="W742" s="62"/>
      <c r="X742" s="62"/>
      <c r="Y742" s="23" t="str">
        <f t="shared" si="90"/>
        <v/>
      </c>
      <c r="Z742" s="23">
        <f t="shared" si="91"/>
        <v>253.55</v>
      </c>
      <c r="AA742" s="19">
        <f t="shared" si="92"/>
        <v>1</v>
      </c>
      <c r="AB742" s="19">
        <f t="shared" si="93"/>
        <v>0</v>
      </c>
      <c r="AC742" s="19">
        <f t="shared" si="94"/>
        <v>1</v>
      </c>
      <c r="AD742" s="23" t="str">
        <f t="shared" si="95"/>
        <v/>
      </c>
      <c r="AE742" s="23" t="str">
        <f t="shared" si="96"/>
        <v/>
      </c>
    </row>
    <row r="743" spans="2:31" x14ac:dyDescent="0.25">
      <c r="B743" s="18">
        <f t="shared" si="97"/>
        <v>721</v>
      </c>
      <c r="C743" s="25">
        <v>6000000045432</v>
      </c>
      <c r="D743" s="19"/>
      <c r="E743" s="19"/>
      <c r="F743" s="20"/>
      <c r="G743" s="20" t="s">
        <v>804</v>
      </c>
      <c r="H743" s="21">
        <v>1</v>
      </c>
      <c r="I743" s="21" t="s">
        <v>995</v>
      </c>
      <c r="J743" s="46" t="s">
        <v>1122</v>
      </c>
      <c r="K743" s="46"/>
      <c r="L743" s="47">
        <v>0</v>
      </c>
      <c r="M743" s="48"/>
      <c r="N743" s="97">
        <v>53.65</v>
      </c>
      <c r="O743" s="49">
        <v>9.2499999999999999E-2</v>
      </c>
      <c r="P743" s="50">
        <v>0</v>
      </c>
      <c r="Q743" s="50">
        <v>0.04</v>
      </c>
      <c r="R743" s="50">
        <v>0</v>
      </c>
      <c r="S743" s="49">
        <v>0</v>
      </c>
      <c r="T743" s="46"/>
      <c r="U743" s="46">
        <v>50</v>
      </c>
      <c r="V743" s="51"/>
      <c r="W743" s="62"/>
      <c r="X743" s="62"/>
      <c r="Y743" s="23" t="str">
        <f t="shared" si="90"/>
        <v/>
      </c>
      <c r="Z743" s="23">
        <f t="shared" si="91"/>
        <v>53.65</v>
      </c>
      <c r="AA743" s="19">
        <f t="shared" si="92"/>
        <v>1</v>
      </c>
      <c r="AB743" s="19">
        <f t="shared" si="93"/>
        <v>0</v>
      </c>
      <c r="AC743" s="19">
        <f t="shared" si="94"/>
        <v>1</v>
      </c>
      <c r="AD743" s="23" t="str">
        <f t="shared" si="95"/>
        <v/>
      </c>
      <c r="AE743" s="23" t="str">
        <f t="shared" si="96"/>
        <v/>
      </c>
    </row>
    <row r="744" spans="2:31" x14ac:dyDescent="0.25">
      <c r="B744" s="18">
        <f t="shared" si="97"/>
        <v>722</v>
      </c>
      <c r="C744" s="25">
        <v>5500000000220</v>
      </c>
      <c r="D744" s="19"/>
      <c r="E744" s="19"/>
      <c r="F744" s="20"/>
      <c r="G744" s="20" t="s">
        <v>805</v>
      </c>
      <c r="H744" s="21">
        <v>1</v>
      </c>
      <c r="I744" s="21" t="s">
        <v>995</v>
      </c>
      <c r="J744" s="46" t="s">
        <v>1107</v>
      </c>
      <c r="K744" s="46"/>
      <c r="L744" s="47">
        <v>0</v>
      </c>
      <c r="M744" s="48"/>
      <c r="N744" s="97">
        <v>23.91</v>
      </c>
      <c r="O744" s="49">
        <v>9.2499999999999999E-2</v>
      </c>
      <c r="P744" s="50">
        <v>0</v>
      </c>
      <c r="Q744" s="50">
        <v>0.12</v>
      </c>
      <c r="R744" s="50">
        <v>0</v>
      </c>
      <c r="S744" s="49">
        <v>0</v>
      </c>
      <c r="T744" s="46"/>
      <c r="U744" s="46">
        <v>50</v>
      </c>
      <c r="V744" s="51"/>
      <c r="W744" s="62"/>
      <c r="X744" s="62"/>
      <c r="Y744" s="23" t="str">
        <f t="shared" si="90"/>
        <v/>
      </c>
      <c r="Z744" s="23">
        <f t="shared" si="91"/>
        <v>23.91</v>
      </c>
      <c r="AA744" s="19">
        <f t="shared" si="92"/>
        <v>1</v>
      </c>
      <c r="AB744" s="19">
        <f t="shared" si="93"/>
        <v>0</v>
      </c>
      <c r="AC744" s="19">
        <f t="shared" si="94"/>
        <v>1</v>
      </c>
      <c r="AD744" s="23" t="str">
        <f t="shared" si="95"/>
        <v/>
      </c>
      <c r="AE744" s="23" t="str">
        <f t="shared" si="96"/>
        <v/>
      </c>
    </row>
    <row r="745" spans="2:31" x14ac:dyDescent="0.25">
      <c r="B745" s="18">
        <f t="shared" si="97"/>
        <v>723</v>
      </c>
      <c r="C745" s="25">
        <v>5500000001382</v>
      </c>
      <c r="D745" s="19"/>
      <c r="E745" s="19"/>
      <c r="F745" s="20"/>
      <c r="G745" s="20" t="s">
        <v>806</v>
      </c>
      <c r="H745" s="21">
        <v>1</v>
      </c>
      <c r="I745" s="21" t="s">
        <v>995</v>
      </c>
      <c r="J745" s="46" t="s">
        <v>1107</v>
      </c>
      <c r="K745" s="46"/>
      <c r="L745" s="47">
        <v>0</v>
      </c>
      <c r="M745" s="48"/>
      <c r="N745" s="97">
        <v>21.01</v>
      </c>
      <c r="O745" s="49">
        <v>9.2499999999999999E-2</v>
      </c>
      <c r="P745" s="50">
        <v>0</v>
      </c>
      <c r="Q745" s="50">
        <v>0.12</v>
      </c>
      <c r="R745" s="50">
        <v>0</v>
      </c>
      <c r="S745" s="49">
        <v>0</v>
      </c>
      <c r="T745" s="46"/>
      <c r="U745" s="46">
        <v>50</v>
      </c>
      <c r="V745" s="51"/>
      <c r="W745" s="62"/>
      <c r="X745" s="62"/>
      <c r="Y745" s="23" t="str">
        <f t="shared" si="90"/>
        <v/>
      </c>
      <c r="Z745" s="23">
        <f t="shared" si="91"/>
        <v>21.01</v>
      </c>
      <c r="AA745" s="19">
        <f t="shared" si="92"/>
        <v>1</v>
      </c>
      <c r="AB745" s="19">
        <f t="shared" si="93"/>
        <v>0</v>
      </c>
      <c r="AC745" s="19">
        <f t="shared" si="94"/>
        <v>1</v>
      </c>
      <c r="AD745" s="23" t="str">
        <f t="shared" si="95"/>
        <v/>
      </c>
      <c r="AE745" s="23" t="str">
        <f t="shared" si="96"/>
        <v/>
      </c>
    </row>
    <row r="746" spans="2:31" x14ac:dyDescent="0.25">
      <c r="B746" s="18">
        <f t="shared" si="97"/>
        <v>724</v>
      </c>
      <c r="C746" s="25">
        <v>5500000000446</v>
      </c>
      <c r="D746" s="19"/>
      <c r="E746" s="19"/>
      <c r="F746" s="20"/>
      <c r="G746" s="20" t="s">
        <v>807</v>
      </c>
      <c r="H746" s="21">
        <v>1</v>
      </c>
      <c r="I746" s="21" t="s">
        <v>995</v>
      </c>
      <c r="J746" s="46" t="s">
        <v>1149</v>
      </c>
      <c r="K746" s="46"/>
      <c r="L746" s="47" t="s">
        <v>1262</v>
      </c>
      <c r="M746" s="48"/>
      <c r="N746" s="97">
        <v>900.85</v>
      </c>
      <c r="O746" s="49">
        <v>9.2499999999999999E-2</v>
      </c>
      <c r="P746" s="50">
        <v>0</v>
      </c>
      <c r="Q746" s="50">
        <v>0.04</v>
      </c>
      <c r="R746" s="50">
        <v>0</v>
      </c>
      <c r="S746" s="49">
        <v>0</v>
      </c>
      <c r="T746" s="46"/>
      <c r="U746" s="46">
        <v>50</v>
      </c>
      <c r="V746" s="51"/>
      <c r="W746" s="62"/>
      <c r="X746" s="62"/>
      <c r="Y746" s="23" t="str">
        <f t="shared" si="90"/>
        <v/>
      </c>
      <c r="Z746" s="23">
        <f t="shared" si="91"/>
        <v>900.85</v>
      </c>
      <c r="AA746" s="19">
        <f t="shared" si="92"/>
        <v>1</v>
      </c>
      <c r="AB746" s="19">
        <f t="shared" si="93"/>
        <v>0</v>
      </c>
      <c r="AC746" s="19">
        <f t="shared" si="94"/>
        <v>1</v>
      </c>
      <c r="AD746" s="23" t="str">
        <f t="shared" si="95"/>
        <v/>
      </c>
      <c r="AE746" s="23" t="str">
        <f t="shared" si="96"/>
        <v/>
      </c>
    </row>
    <row r="747" spans="2:31" x14ac:dyDescent="0.25">
      <c r="B747" s="18">
        <f t="shared" si="97"/>
        <v>725</v>
      </c>
      <c r="C747" s="25">
        <v>5500000000221</v>
      </c>
      <c r="D747" s="19"/>
      <c r="E747" s="19"/>
      <c r="F747" s="20"/>
      <c r="G747" s="20" t="s">
        <v>808</v>
      </c>
      <c r="H747" s="21">
        <v>1</v>
      </c>
      <c r="I747" s="21" t="s">
        <v>995</v>
      </c>
      <c r="J747" s="46" t="s">
        <v>1295</v>
      </c>
      <c r="K747" s="46"/>
      <c r="L747" s="47">
        <v>0</v>
      </c>
      <c r="M747" s="48"/>
      <c r="N747" s="97">
        <v>75.08</v>
      </c>
      <c r="O747" s="49">
        <v>9.2499999999999999E-2</v>
      </c>
      <c r="P747" s="50">
        <v>0</v>
      </c>
      <c r="Q747" s="50">
        <v>0.12</v>
      </c>
      <c r="R747" s="50">
        <v>0</v>
      </c>
      <c r="S747" s="49">
        <v>0</v>
      </c>
      <c r="T747" s="46"/>
      <c r="U747" s="46">
        <v>50</v>
      </c>
      <c r="V747" s="51"/>
      <c r="W747" s="62"/>
      <c r="X747" s="62"/>
      <c r="Y747" s="23" t="str">
        <f t="shared" si="90"/>
        <v/>
      </c>
      <c r="Z747" s="23">
        <f t="shared" si="91"/>
        <v>75.08</v>
      </c>
      <c r="AA747" s="19">
        <f t="shared" si="92"/>
        <v>1</v>
      </c>
      <c r="AB747" s="19">
        <f t="shared" si="93"/>
        <v>0</v>
      </c>
      <c r="AC747" s="19">
        <f t="shared" si="94"/>
        <v>1</v>
      </c>
      <c r="AD747" s="23" t="str">
        <f t="shared" si="95"/>
        <v/>
      </c>
      <c r="AE747" s="23" t="str">
        <f t="shared" si="96"/>
        <v/>
      </c>
    </row>
    <row r="748" spans="2:31" x14ac:dyDescent="0.25">
      <c r="B748" s="18">
        <f t="shared" si="97"/>
        <v>726</v>
      </c>
      <c r="C748" s="25">
        <v>5500000000281</v>
      </c>
      <c r="D748" s="19"/>
      <c r="E748" s="19"/>
      <c r="F748" s="20"/>
      <c r="G748" s="20" t="s">
        <v>809</v>
      </c>
      <c r="H748" s="21">
        <v>13</v>
      </c>
      <c r="I748" s="21" t="s">
        <v>995</v>
      </c>
      <c r="J748" s="46" t="s">
        <v>1151</v>
      </c>
      <c r="K748" s="46"/>
      <c r="L748" s="47">
        <v>0</v>
      </c>
      <c r="M748" s="48"/>
      <c r="N748" s="97">
        <v>2.11</v>
      </c>
      <c r="O748" s="49">
        <v>9.2499999999999999E-2</v>
      </c>
      <c r="P748" s="50">
        <v>0</v>
      </c>
      <c r="Q748" s="50">
        <v>0.12</v>
      </c>
      <c r="R748" s="50">
        <v>0</v>
      </c>
      <c r="S748" s="49">
        <v>0</v>
      </c>
      <c r="T748" s="46"/>
      <c r="U748" s="46">
        <v>45</v>
      </c>
      <c r="V748" s="51"/>
      <c r="W748" s="62"/>
      <c r="X748" s="62"/>
      <c r="Y748" s="23" t="str">
        <f t="shared" si="90"/>
        <v/>
      </c>
      <c r="Z748" s="23">
        <f t="shared" si="91"/>
        <v>27.43</v>
      </c>
      <c r="AA748" s="19">
        <f t="shared" si="92"/>
        <v>1</v>
      </c>
      <c r="AB748" s="19">
        <f t="shared" si="93"/>
        <v>0</v>
      </c>
      <c r="AC748" s="19">
        <f t="shared" si="94"/>
        <v>1</v>
      </c>
      <c r="AD748" s="23" t="str">
        <f t="shared" si="95"/>
        <v/>
      </c>
      <c r="AE748" s="23" t="str">
        <f t="shared" si="96"/>
        <v/>
      </c>
    </row>
    <row r="749" spans="2:31" x14ac:dyDescent="0.25">
      <c r="B749" s="18">
        <f t="shared" si="97"/>
        <v>727</v>
      </c>
      <c r="C749" s="25">
        <v>5500000000177</v>
      </c>
      <c r="D749" s="19"/>
      <c r="E749" s="19"/>
      <c r="F749" s="20"/>
      <c r="G749" s="20" t="s">
        <v>810</v>
      </c>
      <c r="H749" s="21">
        <v>11</v>
      </c>
      <c r="I749" s="21" t="s">
        <v>995</v>
      </c>
      <c r="J749" s="46" t="s">
        <v>1151</v>
      </c>
      <c r="K749" s="46"/>
      <c r="L749" s="47" t="s">
        <v>1263</v>
      </c>
      <c r="M749" s="48"/>
      <c r="N749" s="97">
        <v>37.51</v>
      </c>
      <c r="O749" s="49">
        <v>9.2499999999999999E-2</v>
      </c>
      <c r="P749" s="50">
        <v>0</v>
      </c>
      <c r="Q749" s="50">
        <v>0.12</v>
      </c>
      <c r="R749" s="50">
        <v>0</v>
      </c>
      <c r="S749" s="49">
        <v>0</v>
      </c>
      <c r="T749" s="46"/>
      <c r="U749" s="46">
        <v>50</v>
      </c>
      <c r="V749" s="51"/>
      <c r="W749" s="62"/>
      <c r="X749" s="62"/>
      <c r="Y749" s="23" t="str">
        <f t="shared" si="90"/>
        <v/>
      </c>
      <c r="Z749" s="23">
        <f t="shared" si="91"/>
        <v>412.60999999999996</v>
      </c>
      <c r="AA749" s="19">
        <f t="shared" si="92"/>
        <v>1</v>
      </c>
      <c r="AB749" s="19">
        <f t="shared" si="93"/>
        <v>0</v>
      </c>
      <c r="AC749" s="19">
        <f t="shared" si="94"/>
        <v>1</v>
      </c>
      <c r="AD749" s="23" t="str">
        <f t="shared" si="95"/>
        <v/>
      </c>
      <c r="AE749" s="23" t="str">
        <f t="shared" si="96"/>
        <v/>
      </c>
    </row>
    <row r="750" spans="2:31" x14ac:dyDescent="0.25">
      <c r="B750" s="18">
        <f t="shared" si="97"/>
        <v>728</v>
      </c>
      <c r="C750" s="25">
        <v>5500000000368</v>
      </c>
      <c r="D750" s="19"/>
      <c r="E750" s="19"/>
      <c r="F750" s="20"/>
      <c r="G750" s="20" t="s">
        <v>811</v>
      </c>
      <c r="H750" s="21">
        <v>1</v>
      </c>
      <c r="I750" s="21" t="s">
        <v>995</v>
      </c>
      <c r="J750" s="46" t="s">
        <v>1151</v>
      </c>
      <c r="K750" s="46"/>
      <c r="L750" s="47">
        <v>0</v>
      </c>
      <c r="M750" s="48"/>
      <c r="N750" s="97">
        <v>5.36</v>
      </c>
      <c r="O750" s="49">
        <v>9.2499999999999999E-2</v>
      </c>
      <c r="P750" s="50">
        <v>0</v>
      </c>
      <c r="Q750" s="50">
        <v>0.12</v>
      </c>
      <c r="R750" s="50">
        <v>0</v>
      </c>
      <c r="S750" s="49">
        <v>0</v>
      </c>
      <c r="T750" s="46"/>
      <c r="U750" s="46">
        <v>45</v>
      </c>
      <c r="V750" s="51"/>
      <c r="W750" s="62"/>
      <c r="X750" s="62"/>
      <c r="Y750" s="23" t="str">
        <f t="shared" si="90"/>
        <v/>
      </c>
      <c r="Z750" s="23">
        <f t="shared" si="91"/>
        <v>5.36</v>
      </c>
      <c r="AA750" s="19">
        <f t="shared" si="92"/>
        <v>1</v>
      </c>
      <c r="AB750" s="19">
        <f t="shared" si="93"/>
        <v>0</v>
      </c>
      <c r="AC750" s="19">
        <f t="shared" si="94"/>
        <v>1</v>
      </c>
      <c r="AD750" s="23" t="str">
        <f t="shared" si="95"/>
        <v/>
      </c>
      <c r="AE750" s="23" t="str">
        <f t="shared" si="96"/>
        <v/>
      </c>
    </row>
    <row r="751" spans="2:31" x14ac:dyDescent="0.25">
      <c r="B751" s="18">
        <f t="shared" si="97"/>
        <v>729</v>
      </c>
      <c r="C751" s="25">
        <v>5700000000493</v>
      </c>
      <c r="D751" s="19"/>
      <c r="E751" s="19"/>
      <c r="F751" s="20"/>
      <c r="G751" s="20" t="s">
        <v>812</v>
      </c>
      <c r="H751" s="21">
        <v>273</v>
      </c>
      <c r="I751" s="21" t="s">
        <v>995</v>
      </c>
      <c r="J751" s="46" t="s">
        <v>1151</v>
      </c>
      <c r="K751" s="46"/>
      <c r="L751" s="47">
        <v>0</v>
      </c>
      <c r="M751" s="48"/>
      <c r="N751" s="97">
        <v>3.99</v>
      </c>
      <c r="O751" s="49">
        <v>9.2499999999999999E-2</v>
      </c>
      <c r="P751" s="50">
        <v>0</v>
      </c>
      <c r="Q751" s="50">
        <v>0.12</v>
      </c>
      <c r="R751" s="50">
        <v>0</v>
      </c>
      <c r="S751" s="49">
        <v>0</v>
      </c>
      <c r="T751" s="46"/>
      <c r="U751" s="46">
        <v>45</v>
      </c>
      <c r="V751" s="51"/>
      <c r="W751" s="62"/>
      <c r="X751" s="62"/>
      <c r="Y751" s="23" t="str">
        <f t="shared" si="90"/>
        <v/>
      </c>
      <c r="Z751" s="23">
        <f t="shared" si="91"/>
        <v>1089.27</v>
      </c>
      <c r="AA751" s="19">
        <f t="shared" si="92"/>
        <v>1</v>
      </c>
      <c r="AB751" s="19">
        <f t="shared" si="93"/>
        <v>0</v>
      </c>
      <c r="AC751" s="19">
        <f t="shared" si="94"/>
        <v>1</v>
      </c>
      <c r="AD751" s="23" t="str">
        <f t="shared" si="95"/>
        <v/>
      </c>
      <c r="AE751" s="23" t="str">
        <f t="shared" si="96"/>
        <v/>
      </c>
    </row>
    <row r="752" spans="2:31" x14ac:dyDescent="0.25">
      <c r="B752" s="18">
        <f t="shared" si="97"/>
        <v>730</v>
      </c>
      <c r="C752" s="25">
        <v>5700000000494</v>
      </c>
      <c r="D752" s="19"/>
      <c r="E752" s="19"/>
      <c r="F752" s="20"/>
      <c r="G752" s="20" t="s">
        <v>813</v>
      </c>
      <c r="H752" s="21">
        <v>240</v>
      </c>
      <c r="I752" s="21" t="s">
        <v>995</v>
      </c>
      <c r="J752" s="46" t="s">
        <v>1151</v>
      </c>
      <c r="K752" s="46"/>
      <c r="L752" s="47">
        <v>0</v>
      </c>
      <c r="M752" s="48"/>
      <c r="N752" s="97">
        <v>2.94</v>
      </c>
      <c r="O752" s="49">
        <v>9.2499999999999999E-2</v>
      </c>
      <c r="P752" s="50">
        <v>0</v>
      </c>
      <c r="Q752" s="50">
        <v>0.12</v>
      </c>
      <c r="R752" s="50">
        <v>0</v>
      </c>
      <c r="S752" s="49">
        <v>0</v>
      </c>
      <c r="T752" s="46"/>
      <c r="U752" s="46">
        <v>45</v>
      </c>
      <c r="V752" s="51"/>
      <c r="W752" s="62"/>
      <c r="X752" s="62"/>
      <c r="Y752" s="23" t="str">
        <f t="shared" si="90"/>
        <v/>
      </c>
      <c r="Z752" s="23">
        <f t="shared" si="91"/>
        <v>705.6</v>
      </c>
      <c r="AA752" s="19">
        <f t="shared" si="92"/>
        <v>1</v>
      </c>
      <c r="AB752" s="19">
        <f t="shared" si="93"/>
        <v>0</v>
      </c>
      <c r="AC752" s="19">
        <f t="shared" si="94"/>
        <v>1</v>
      </c>
      <c r="AD752" s="23" t="str">
        <f t="shared" si="95"/>
        <v/>
      </c>
      <c r="AE752" s="23" t="str">
        <f t="shared" si="96"/>
        <v/>
      </c>
    </row>
    <row r="753" spans="2:31" x14ac:dyDescent="0.25">
      <c r="B753" s="18">
        <f t="shared" si="97"/>
        <v>731</v>
      </c>
      <c r="C753" s="25">
        <v>5700000000492</v>
      </c>
      <c r="D753" s="19"/>
      <c r="E753" s="19"/>
      <c r="F753" s="20"/>
      <c r="G753" s="20" t="s">
        <v>814</v>
      </c>
      <c r="H753" s="21">
        <v>173</v>
      </c>
      <c r="I753" s="21" t="s">
        <v>995</v>
      </c>
      <c r="J753" s="46" t="s">
        <v>1151</v>
      </c>
      <c r="K753" s="46"/>
      <c r="L753" s="47">
        <v>0</v>
      </c>
      <c r="M753" s="48"/>
      <c r="N753" s="97">
        <v>1.85</v>
      </c>
      <c r="O753" s="49">
        <v>9.2499999999999999E-2</v>
      </c>
      <c r="P753" s="50">
        <v>0</v>
      </c>
      <c r="Q753" s="50">
        <v>0.12</v>
      </c>
      <c r="R753" s="50">
        <v>0</v>
      </c>
      <c r="S753" s="49">
        <v>0</v>
      </c>
      <c r="T753" s="46"/>
      <c r="U753" s="46">
        <v>45</v>
      </c>
      <c r="V753" s="51"/>
      <c r="W753" s="62"/>
      <c r="X753" s="62"/>
      <c r="Y753" s="23" t="str">
        <f t="shared" si="90"/>
        <v/>
      </c>
      <c r="Z753" s="23">
        <f t="shared" si="91"/>
        <v>320.05</v>
      </c>
      <c r="AA753" s="19">
        <f t="shared" si="92"/>
        <v>1</v>
      </c>
      <c r="AB753" s="19">
        <f t="shared" si="93"/>
        <v>0</v>
      </c>
      <c r="AC753" s="19">
        <f t="shared" si="94"/>
        <v>1</v>
      </c>
      <c r="AD753" s="23" t="str">
        <f t="shared" si="95"/>
        <v/>
      </c>
      <c r="AE753" s="23" t="str">
        <f t="shared" si="96"/>
        <v/>
      </c>
    </row>
    <row r="754" spans="2:31" x14ac:dyDescent="0.25">
      <c r="B754" s="18">
        <f t="shared" si="97"/>
        <v>732</v>
      </c>
      <c r="C754" s="25">
        <v>5700000000495</v>
      </c>
      <c r="D754" s="19"/>
      <c r="E754" s="19"/>
      <c r="F754" s="20"/>
      <c r="G754" s="20" t="s">
        <v>815</v>
      </c>
      <c r="H754" s="21">
        <v>240</v>
      </c>
      <c r="I754" s="21" t="s">
        <v>995</v>
      </c>
      <c r="J754" s="46" t="s">
        <v>1151</v>
      </c>
      <c r="K754" s="46"/>
      <c r="L754" s="47">
        <v>0</v>
      </c>
      <c r="M754" s="48"/>
      <c r="N754" s="97">
        <v>11.63</v>
      </c>
      <c r="O754" s="49">
        <v>9.2499999999999999E-2</v>
      </c>
      <c r="P754" s="50">
        <v>0</v>
      </c>
      <c r="Q754" s="50">
        <v>0.12</v>
      </c>
      <c r="R754" s="50">
        <v>0</v>
      </c>
      <c r="S754" s="49">
        <v>0</v>
      </c>
      <c r="T754" s="46"/>
      <c r="U754" s="46">
        <v>50</v>
      </c>
      <c r="V754" s="51"/>
      <c r="W754" s="62"/>
      <c r="X754" s="62"/>
      <c r="Y754" s="23" t="str">
        <f t="shared" si="90"/>
        <v/>
      </c>
      <c r="Z754" s="23">
        <f t="shared" si="91"/>
        <v>2791.2000000000003</v>
      </c>
      <c r="AA754" s="19">
        <f t="shared" si="92"/>
        <v>1</v>
      </c>
      <c r="AB754" s="19">
        <f t="shared" si="93"/>
        <v>0</v>
      </c>
      <c r="AC754" s="19">
        <f t="shared" si="94"/>
        <v>1</v>
      </c>
      <c r="AD754" s="23" t="str">
        <f t="shared" si="95"/>
        <v/>
      </c>
      <c r="AE754" s="23" t="str">
        <f t="shared" si="96"/>
        <v/>
      </c>
    </row>
    <row r="755" spans="2:31" x14ac:dyDescent="0.25">
      <c r="B755" s="18">
        <f t="shared" si="97"/>
        <v>733</v>
      </c>
      <c r="C755" s="25">
        <v>5500000000448</v>
      </c>
      <c r="D755" s="19"/>
      <c r="E755" s="19"/>
      <c r="F755" s="20"/>
      <c r="G755" s="20" t="s">
        <v>816</v>
      </c>
      <c r="H755" s="21">
        <v>1</v>
      </c>
      <c r="I755" s="21" t="s">
        <v>995</v>
      </c>
      <c r="J755" s="46" t="s">
        <v>1151</v>
      </c>
      <c r="K755" s="46"/>
      <c r="L755" s="47">
        <v>0</v>
      </c>
      <c r="M755" s="48"/>
      <c r="N755" s="97">
        <v>6.06</v>
      </c>
      <c r="O755" s="49">
        <v>9.2499999999999999E-2</v>
      </c>
      <c r="P755" s="50">
        <v>0</v>
      </c>
      <c r="Q755" s="50">
        <v>0.12</v>
      </c>
      <c r="R755" s="50">
        <v>0</v>
      </c>
      <c r="S755" s="49">
        <v>0</v>
      </c>
      <c r="T755" s="46"/>
      <c r="U755" s="46">
        <v>45</v>
      </c>
      <c r="V755" s="51"/>
      <c r="W755" s="62"/>
      <c r="X755" s="62"/>
      <c r="Y755" s="23" t="str">
        <f t="shared" si="90"/>
        <v/>
      </c>
      <c r="Z755" s="23">
        <f t="shared" si="91"/>
        <v>6.06</v>
      </c>
      <c r="AA755" s="19">
        <f t="shared" si="92"/>
        <v>1</v>
      </c>
      <c r="AB755" s="19">
        <f t="shared" si="93"/>
        <v>0</v>
      </c>
      <c r="AC755" s="19">
        <f t="shared" si="94"/>
        <v>1</v>
      </c>
      <c r="AD755" s="23" t="str">
        <f t="shared" si="95"/>
        <v/>
      </c>
      <c r="AE755" s="23" t="str">
        <f t="shared" si="96"/>
        <v/>
      </c>
    </row>
    <row r="756" spans="2:31" x14ac:dyDescent="0.25">
      <c r="B756" s="18">
        <f t="shared" si="97"/>
        <v>734</v>
      </c>
      <c r="C756" s="25">
        <v>5500000001210</v>
      </c>
      <c r="D756" s="19"/>
      <c r="E756" s="19"/>
      <c r="F756" s="20"/>
      <c r="G756" s="20" t="s">
        <v>817</v>
      </c>
      <c r="H756" s="21">
        <v>447</v>
      </c>
      <c r="I756" s="21" t="s">
        <v>995</v>
      </c>
      <c r="J756" s="46" t="s">
        <v>1151</v>
      </c>
      <c r="K756" s="46"/>
      <c r="L756" s="47">
        <v>0</v>
      </c>
      <c r="M756" s="48"/>
      <c r="N756" s="97">
        <v>8.06</v>
      </c>
      <c r="O756" s="49">
        <v>9.2499999999999999E-2</v>
      </c>
      <c r="P756" s="50">
        <v>0</v>
      </c>
      <c r="Q756" s="50">
        <v>0.12</v>
      </c>
      <c r="R756" s="50">
        <v>0</v>
      </c>
      <c r="S756" s="49">
        <v>0</v>
      </c>
      <c r="T756" s="46"/>
      <c r="U756" s="46">
        <v>45</v>
      </c>
      <c r="V756" s="51"/>
      <c r="W756" s="62"/>
      <c r="X756" s="62"/>
      <c r="Y756" s="23" t="str">
        <f t="shared" si="90"/>
        <v/>
      </c>
      <c r="Z756" s="23">
        <f t="shared" si="91"/>
        <v>3602.82</v>
      </c>
      <c r="AA756" s="19">
        <f t="shared" si="92"/>
        <v>1</v>
      </c>
      <c r="AB756" s="19">
        <f t="shared" si="93"/>
        <v>0</v>
      </c>
      <c r="AC756" s="19">
        <f t="shared" si="94"/>
        <v>1</v>
      </c>
      <c r="AD756" s="23" t="str">
        <f t="shared" si="95"/>
        <v/>
      </c>
      <c r="AE756" s="23" t="str">
        <f t="shared" si="96"/>
        <v/>
      </c>
    </row>
    <row r="757" spans="2:31" x14ac:dyDescent="0.25">
      <c r="B757" s="18">
        <f t="shared" si="97"/>
        <v>735</v>
      </c>
      <c r="C757" s="25">
        <v>5500000001161</v>
      </c>
      <c r="D757" s="19"/>
      <c r="E757" s="19"/>
      <c r="F757" s="20"/>
      <c r="G757" s="20" t="s">
        <v>818</v>
      </c>
      <c r="H757" s="21">
        <v>1</v>
      </c>
      <c r="I757" s="21" t="s">
        <v>995</v>
      </c>
      <c r="J757" s="46" t="s">
        <v>1122</v>
      </c>
      <c r="K757" s="46"/>
      <c r="L757" s="47">
        <v>0</v>
      </c>
      <c r="M757" s="48"/>
      <c r="N757" s="97">
        <v>61.74</v>
      </c>
      <c r="O757" s="49">
        <v>9.2499999999999999E-2</v>
      </c>
      <c r="P757" s="50">
        <v>0</v>
      </c>
      <c r="Q757" s="50">
        <v>0.04</v>
      </c>
      <c r="R757" s="50">
        <v>0</v>
      </c>
      <c r="S757" s="49">
        <v>0</v>
      </c>
      <c r="T757" s="46"/>
      <c r="U757" s="46">
        <v>50</v>
      </c>
      <c r="V757" s="51"/>
      <c r="W757" s="62"/>
      <c r="X757" s="62"/>
      <c r="Y757" s="23" t="str">
        <f t="shared" si="90"/>
        <v/>
      </c>
      <c r="Z757" s="23">
        <f t="shared" si="91"/>
        <v>61.74</v>
      </c>
      <c r="AA757" s="19">
        <f t="shared" si="92"/>
        <v>1</v>
      </c>
      <c r="AB757" s="19">
        <f t="shared" si="93"/>
        <v>0</v>
      </c>
      <c r="AC757" s="19">
        <f t="shared" si="94"/>
        <v>1</v>
      </c>
      <c r="AD757" s="23" t="str">
        <f t="shared" si="95"/>
        <v/>
      </c>
      <c r="AE757" s="23" t="str">
        <f t="shared" si="96"/>
        <v/>
      </c>
    </row>
    <row r="758" spans="2:31" x14ac:dyDescent="0.25">
      <c r="B758" s="18">
        <f t="shared" si="97"/>
        <v>736</v>
      </c>
      <c r="C758" s="25">
        <v>5200000016398</v>
      </c>
      <c r="D758" s="19"/>
      <c r="E758" s="19"/>
      <c r="F758" s="20"/>
      <c r="G758" s="20" t="s">
        <v>819</v>
      </c>
      <c r="H758" s="21">
        <v>3</v>
      </c>
      <c r="I758" s="21" t="s">
        <v>995</v>
      </c>
      <c r="J758" s="46" t="s">
        <v>1073</v>
      </c>
      <c r="K758" s="46" t="s">
        <v>81</v>
      </c>
      <c r="L758" s="47" t="s">
        <v>1191</v>
      </c>
      <c r="M758" s="48"/>
      <c r="N758" s="97"/>
      <c r="O758" s="49"/>
      <c r="P758" s="50"/>
      <c r="Q758" s="50"/>
      <c r="R758" s="50"/>
      <c r="S758" s="49"/>
      <c r="T758" s="46"/>
      <c r="U758" s="46">
        <v>0</v>
      </c>
      <c r="V758" s="51"/>
      <c r="W758" s="62"/>
      <c r="X758" s="62"/>
      <c r="Y758" s="23" t="str">
        <f t="shared" si="90"/>
        <v/>
      </c>
      <c r="Z758" s="23" t="str">
        <f t="shared" si="91"/>
        <v/>
      </c>
      <c r="AA758" s="19">
        <f t="shared" si="92"/>
        <v>0</v>
      </c>
      <c r="AB758" s="19">
        <f t="shared" si="93"/>
        <v>0</v>
      </c>
      <c r="AC758" s="19">
        <f t="shared" si="94"/>
        <v>0</v>
      </c>
      <c r="AD758" s="23" t="str">
        <f t="shared" si="95"/>
        <v/>
      </c>
      <c r="AE758" s="23" t="str">
        <f t="shared" si="96"/>
        <v/>
      </c>
    </row>
    <row r="759" spans="2:31" x14ac:dyDescent="0.25">
      <c r="B759" s="18">
        <f t="shared" si="97"/>
        <v>737</v>
      </c>
      <c r="C759" s="25">
        <v>5500000000906</v>
      </c>
      <c r="D759" s="19"/>
      <c r="E759" s="19"/>
      <c r="F759" s="20"/>
      <c r="G759" s="20" t="s">
        <v>820</v>
      </c>
      <c r="H759" s="21">
        <v>3</v>
      </c>
      <c r="I759" s="21" t="s">
        <v>995</v>
      </c>
      <c r="J759" s="46" t="s">
        <v>1149</v>
      </c>
      <c r="K759" s="46"/>
      <c r="L759" s="47">
        <v>0</v>
      </c>
      <c r="M759" s="48"/>
      <c r="N759" s="97">
        <v>24.45</v>
      </c>
      <c r="O759" s="49">
        <v>9.2499999999999999E-2</v>
      </c>
      <c r="P759" s="50">
        <v>0</v>
      </c>
      <c r="Q759" s="50">
        <v>0.04</v>
      </c>
      <c r="R759" s="50">
        <v>0</v>
      </c>
      <c r="S759" s="49">
        <v>0</v>
      </c>
      <c r="T759" s="46"/>
      <c r="U759" s="46">
        <v>50</v>
      </c>
      <c r="V759" s="51"/>
      <c r="W759" s="62"/>
      <c r="X759" s="62"/>
      <c r="Y759" s="23" t="str">
        <f t="shared" si="90"/>
        <v/>
      </c>
      <c r="Z759" s="23">
        <f t="shared" si="91"/>
        <v>73.349999999999994</v>
      </c>
      <c r="AA759" s="19">
        <f t="shared" si="92"/>
        <v>1</v>
      </c>
      <c r="AB759" s="19">
        <f t="shared" si="93"/>
        <v>0</v>
      </c>
      <c r="AC759" s="19">
        <f t="shared" si="94"/>
        <v>1</v>
      </c>
      <c r="AD759" s="23" t="str">
        <f t="shared" si="95"/>
        <v/>
      </c>
      <c r="AE759" s="23" t="str">
        <f t="shared" si="96"/>
        <v/>
      </c>
    </row>
    <row r="760" spans="2:31" x14ac:dyDescent="0.25">
      <c r="B760" s="18">
        <f t="shared" si="97"/>
        <v>738</v>
      </c>
      <c r="C760" s="25">
        <v>5500000001038</v>
      </c>
      <c r="D760" s="19"/>
      <c r="E760" s="19"/>
      <c r="F760" s="20"/>
      <c r="G760" s="20" t="s">
        <v>821</v>
      </c>
      <c r="H760" s="21">
        <v>1</v>
      </c>
      <c r="I760" s="21" t="s">
        <v>995</v>
      </c>
      <c r="J760" s="46" t="s">
        <v>1149</v>
      </c>
      <c r="K760" s="46"/>
      <c r="L760" s="47" t="s">
        <v>1182</v>
      </c>
      <c r="M760" s="48"/>
      <c r="N760" s="97">
        <v>43.4</v>
      </c>
      <c r="O760" s="49">
        <v>9.2499999999999999E-2</v>
      </c>
      <c r="P760" s="50">
        <v>0</v>
      </c>
      <c r="Q760" s="50">
        <v>0.04</v>
      </c>
      <c r="R760" s="50">
        <v>0</v>
      </c>
      <c r="S760" s="49">
        <v>0</v>
      </c>
      <c r="T760" s="46"/>
      <c r="U760" s="46">
        <v>50</v>
      </c>
      <c r="V760" s="51"/>
      <c r="W760" s="62"/>
      <c r="X760" s="62"/>
      <c r="Y760" s="23" t="str">
        <f t="shared" si="90"/>
        <v/>
      </c>
      <c r="Z760" s="23">
        <f t="shared" si="91"/>
        <v>43.4</v>
      </c>
      <c r="AA760" s="19">
        <f t="shared" si="92"/>
        <v>1</v>
      </c>
      <c r="AB760" s="19">
        <f t="shared" si="93"/>
        <v>0</v>
      </c>
      <c r="AC760" s="19">
        <f t="shared" si="94"/>
        <v>1</v>
      </c>
      <c r="AD760" s="23" t="str">
        <f t="shared" si="95"/>
        <v/>
      </c>
      <c r="AE760" s="23" t="str">
        <f t="shared" si="96"/>
        <v/>
      </c>
    </row>
    <row r="761" spans="2:31" x14ac:dyDescent="0.25">
      <c r="B761" s="18">
        <f t="shared" si="97"/>
        <v>739</v>
      </c>
      <c r="C761" s="25">
        <v>5500000000550</v>
      </c>
      <c r="D761" s="19"/>
      <c r="E761" s="19"/>
      <c r="F761" s="20"/>
      <c r="G761" s="20" t="s">
        <v>822</v>
      </c>
      <c r="H761" s="21">
        <v>3</v>
      </c>
      <c r="I761" s="21" t="s">
        <v>995</v>
      </c>
      <c r="J761" s="46" t="s">
        <v>1122</v>
      </c>
      <c r="K761" s="46"/>
      <c r="L761" s="47">
        <v>0</v>
      </c>
      <c r="M761" s="48"/>
      <c r="N761" s="97">
        <v>17.22</v>
      </c>
      <c r="O761" s="49">
        <v>9.2499999999999999E-2</v>
      </c>
      <c r="P761" s="50">
        <v>0</v>
      </c>
      <c r="Q761" s="50">
        <v>0.12</v>
      </c>
      <c r="R761" s="50">
        <v>0</v>
      </c>
      <c r="S761" s="49">
        <v>0</v>
      </c>
      <c r="T761" s="46"/>
      <c r="U761" s="46">
        <v>50</v>
      </c>
      <c r="V761" s="51"/>
      <c r="W761" s="62"/>
      <c r="X761" s="62"/>
      <c r="Y761" s="23" t="str">
        <f t="shared" si="90"/>
        <v/>
      </c>
      <c r="Z761" s="23">
        <f t="shared" si="91"/>
        <v>51.66</v>
      </c>
      <c r="AA761" s="19">
        <f t="shared" si="92"/>
        <v>1</v>
      </c>
      <c r="AB761" s="19">
        <f t="shared" si="93"/>
        <v>0</v>
      </c>
      <c r="AC761" s="19">
        <f t="shared" si="94"/>
        <v>1</v>
      </c>
      <c r="AD761" s="23" t="str">
        <f t="shared" si="95"/>
        <v/>
      </c>
      <c r="AE761" s="23" t="str">
        <f t="shared" si="96"/>
        <v/>
      </c>
    </row>
    <row r="762" spans="2:31" x14ac:dyDescent="0.25">
      <c r="B762" s="18">
        <f t="shared" si="97"/>
        <v>740</v>
      </c>
      <c r="C762" s="25">
        <v>5500000000508</v>
      </c>
      <c r="D762" s="19"/>
      <c r="E762" s="19"/>
      <c r="F762" s="20"/>
      <c r="G762" s="20" t="s">
        <v>823</v>
      </c>
      <c r="H762" s="21">
        <v>3</v>
      </c>
      <c r="I762" s="21" t="s">
        <v>995</v>
      </c>
      <c r="J762" s="46" t="s">
        <v>1122</v>
      </c>
      <c r="K762" s="46"/>
      <c r="L762" s="47">
        <v>0</v>
      </c>
      <c r="M762" s="48"/>
      <c r="N762" s="97">
        <v>82.18</v>
      </c>
      <c r="O762" s="49">
        <v>9.2499999999999999E-2</v>
      </c>
      <c r="P762" s="50">
        <v>0</v>
      </c>
      <c r="Q762" s="50">
        <v>0.04</v>
      </c>
      <c r="R762" s="50">
        <v>0</v>
      </c>
      <c r="S762" s="49">
        <v>0</v>
      </c>
      <c r="T762" s="46"/>
      <c r="U762" s="46">
        <v>50</v>
      </c>
      <c r="V762" s="51"/>
      <c r="W762" s="62"/>
      <c r="X762" s="62"/>
      <c r="Y762" s="23" t="str">
        <f t="shared" si="90"/>
        <v/>
      </c>
      <c r="Z762" s="23">
        <f t="shared" si="91"/>
        <v>246.54000000000002</v>
      </c>
      <c r="AA762" s="19">
        <f t="shared" si="92"/>
        <v>1</v>
      </c>
      <c r="AB762" s="19">
        <f t="shared" si="93"/>
        <v>0</v>
      </c>
      <c r="AC762" s="19">
        <f t="shared" si="94"/>
        <v>1</v>
      </c>
      <c r="AD762" s="23" t="str">
        <f t="shared" si="95"/>
        <v/>
      </c>
      <c r="AE762" s="23" t="str">
        <f t="shared" si="96"/>
        <v/>
      </c>
    </row>
    <row r="763" spans="2:31" x14ac:dyDescent="0.25">
      <c r="B763" s="18">
        <f t="shared" si="97"/>
        <v>741</v>
      </c>
      <c r="C763" s="25">
        <v>5500000001035</v>
      </c>
      <c r="D763" s="19"/>
      <c r="E763" s="19"/>
      <c r="F763" s="20"/>
      <c r="G763" s="20" t="s">
        <v>824</v>
      </c>
      <c r="H763" s="21">
        <v>1</v>
      </c>
      <c r="I763" s="21" t="s">
        <v>995</v>
      </c>
      <c r="J763" s="46" t="s">
        <v>1073</v>
      </c>
      <c r="K763" s="46" t="s">
        <v>85</v>
      </c>
      <c r="L763" s="47" t="s">
        <v>1190</v>
      </c>
      <c r="M763" s="48"/>
      <c r="N763" s="97"/>
      <c r="O763" s="49"/>
      <c r="P763" s="50"/>
      <c r="Q763" s="50"/>
      <c r="R763" s="50"/>
      <c r="S763" s="49"/>
      <c r="T763" s="46"/>
      <c r="U763" s="46">
        <v>0</v>
      </c>
      <c r="V763" s="51"/>
      <c r="W763" s="62"/>
      <c r="X763" s="62"/>
      <c r="Y763" s="23" t="str">
        <f t="shared" si="90"/>
        <v/>
      </c>
      <c r="Z763" s="23" t="str">
        <f t="shared" si="91"/>
        <v/>
      </c>
      <c r="AA763" s="19">
        <f t="shared" si="92"/>
        <v>0</v>
      </c>
      <c r="AB763" s="19">
        <f t="shared" si="93"/>
        <v>0</v>
      </c>
      <c r="AC763" s="19">
        <f t="shared" si="94"/>
        <v>0</v>
      </c>
      <c r="AD763" s="23" t="str">
        <f t="shared" si="95"/>
        <v/>
      </c>
      <c r="AE763" s="23" t="str">
        <f t="shared" si="96"/>
        <v/>
      </c>
    </row>
    <row r="764" spans="2:31" x14ac:dyDescent="0.25">
      <c r="B764" s="18">
        <f t="shared" si="97"/>
        <v>742</v>
      </c>
      <c r="C764" s="25">
        <v>5500000001041</v>
      </c>
      <c r="D764" s="19"/>
      <c r="E764" s="19"/>
      <c r="F764" s="20"/>
      <c r="G764" s="20" t="s">
        <v>825</v>
      </c>
      <c r="H764" s="21">
        <v>1</v>
      </c>
      <c r="I764" s="21" t="s">
        <v>995</v>
      </c>
      <c r="J764" s="46" t="s">
        <v>1152</v>
      </c>
      <c r="K764" s="46"/>
      <c r="L764" s="47">
        <v>0</v>
      </c>
      <c r="M764" s="48"/>
      <c r="N764" s="97">
        <v>530.94000000000005</v>
      </c>
      <c r="O764" s="49">
        <v>9.2499999999999999E-2</v>
      </c>
      <c r="P764" s="50">
        <v>0</v>
      </c>
      <c r="Q764" s="50">
        <v>0.04</v>
      </c>
      <c r="R764" s="50">
        <v>0</v>
      </c>
      <c r="S764" s="49">
        <v>0</v>
      </c>
      <c r="T764" s="46"/>
      <c r="U764" s="46">
        <v>50</v>
      </c>
      <c r="V764" s="51"/>
      <c r="W764" s="62"/>
      <c r="X764" s="62"/>
      <c r="Y764" s="23" t="str">
        <f t="shared" si="90"/>
        <v/>
      </c>
      <c r="Z764" s="23">
        <f t="shared" si="91"/>
        <v>530.94000000000005</v>
      </c>
      <c r="AA764" s="19">
        <f t="shared" si="92"/>
        <v>1</v>
      </c>
      <c r="AB764" s="19">
        <f t="shared" si="93"/>
        <v>0</v>
      </c>
      <c r="AC764" s="19">
        <f t="shared" si="94"/>
        <v>1</v>
      </c>
      <c r="AD764" s="23" t="str">
        <f t="shared" si="95"/>
        <v/>
      </c>
      <c r="AE764" s="23" t="str">
        <f t="shared" si="96"/>
        <v/>
      </c>
    </row>
    <row r="765" spans="2:31" x14ac:dyDescent="0.25">
      <c r="B765" s="18">
        <f t="shared" si="97"/>
        <v>743</v>
      </c>
      <c r="C765" s="25">
        <v>5200000014274</v>
      </c>
      <c r="D765" s="19"/>
      <c r="E765" s="19"/>
      <c r="F765" s="20"/>
      <c r="G765" s="20" t="s">
        <v>826</v>
      </c>
      <c r="H765" s="21">
        <v>1</v>
      </c>
      <c r="I765" s="21" t="s">
        <v>995</v>
      </c>
      <c r="J765" s="46" t="s">
        <v>1149</v>
      </c>
      <c r="K765" s="46"/>
      <c r="L765" s="47">
        <v>0</v>
      </c>
      <c r="M765" s="48"/>
      <c r="N765" s="97">
        <v>4129.6400000000003</v>
      </c>
      <c r="O765" s="49">
        <v>9.2499999999999999E-2</v>
      </c>
      <c r="P765" s="50">
        <v>0</v>
      </c>
      <c r="Q765" s="50">
        <v>0.04</v>
      </c>
      <c r="R765" s="50">
        <v>0</v>
      </c>
      <c r="S765" s="49">
        <v>0</v>
      </c>
      <c r="T765" s="46"/>
      <c r="U765" s="46">
        <v>85</v>
      </c>
      <c r="V765" s="51"/>
      <c r="W765" s="62"/>
      <c r="X765" s="62"/>
      <c r="Y765" s="23" t="str">
        <f t="shared" si="90"/>
        <v/>
      </c>
      <c r="Z765" s="23">
        <f t="shared" si="91"/>
        <v>4129.6400000000003</v>
      </c>
      <c r="AA765" s="19">
        <f t="shared" si="92"/>
        <v>1</v>
      </c>
      <c r="AB765" s="19">
        <f t="shared" si="93"/>
        <v>0</v>
      </c>
      <c r="AC765" s="19">
        <f t="shared" si="94"/>
        <v>1</v>
      </c>
      <c r="AD765" s="23" t="str">
        <f t="shared" si="95"/>
        <v/>
      </c>
      <c r="AE765" s="23" t="str">
        <f t="shared" si="96"/>
        <v/>
      </c>
    </row>
    <row r="766" spans="2:31" x14ac:dyDescent="0.25">
      <c r="B766" s="18">
        <f t="shared" si="97"/>
        <v>744</v>
      </c>
      <c r="C766" s="25">
        <v>6000000003375</v>
      </c>
      <c r="D766" s="19"/>
      <c r="E766" s="19"/>
      <c r="F766" s="20"/>
      <c r="G766" s="20" t="s">
        <v>827</v>
      </c>
      <c r="H766" s="21">
        <v>1</v>
      </c>
      <c r="I766" s="21" t="s">
        <v>995</v>
      </c>
      <c r="J766" s="46" t="s">
        <v>1139</v>
      </c>
      <c r="K766" s="46"/>
      <c r="L766" s="47">
        <v>0</v>
      </c>
      <c r="M766" s="48"/>
      <c r="N766" s="97">
        <v>24.82</v>
      </c>
      <c r="O766" s="49">
        <v>9.2499999999999999E-2</v>
      </c>
      <c r="P766" s="50">
        <v>0</v>
      </c>
      <c r="Q766" s="50">
        <v>0.04</v>
      </c>
      <c r="R766" s="50">
        <v>0</v>
      </c>
      <c r="S766" s="49">
        <v>0</v>
      </c>
      <c r="T766" s="46"/>
      <c r="U766" s="46">
        <v>45</v>
      </c>
      <c r="V766" s="51"/>
      <c r="W766" s="62"/>
      <c r="X766" s="62"/>
      <c r="Y766" s="23" t="str">
        <f t="shared" si="90"/>
        <v/>
      </c>
      <c r="Z766" s="23">
        <f t="shared" si="91"/>
        <v>24.82</v>
      </c>
      <c r="AA766" s="19">
        <f t="shared" si="92"/>
        <v>1</v>
      </c>
      <c r="AB766" s="19">
        <f t="shared" si="93"/>
        <v>0</v>
      </c>
      <c r="AC766" s="19">
        <f t="shared" si="94"/>
        <v>1</v>
      </c>
      <c r="AD766" s="23" t="str">
        <f t="shared" si="95"/>
        <v/>
      </c>
      <c r="AE766" s="23" t="str">
        <f t="shared" si="96"/>
        <v/>
      </c>
    </row>
    <row r="767" spans="2:31" x14ac:dyDescent="0.25">
      <c r="B767" s="18">
        <f t="shared" si="97"/>
        <v>745</v>
      </c>
      <c r="C767" s="25">
        <v>5500000000224</v>
      </c>
      <c r="D767" s="19"/>
      <c r="E767" s="19"/>
      <c r="F767" s="20"/>
      <c r="G767" s="20" t="s">
        <v>828</v>
      </c>
      <c r="H767" s="21">
        <v>1</v>
      </c>
      <c r="I767" s="21" t="s">
        <v>995</v>
      </c>
      <c r="J767" s="46" t="s">
        <v>1121</v>
      </c>
      <c r="K767" s="46"/>
      <c r="L767" s="47">
        <v>0</v>
      </c>
      <c r="M767" s="48"/>
      <c r="N767" s="97">
        <v>3397.67</v>
      </c>
      <c r="O767" s="49">
        <v>9.2499999999999999E-2</v>
      </c>
      <c r="P767" s="50">
        <v>0</v>
      </c>
      <c r="Q767" s="50">
        <v>0.12</v>
      </c>
      <c r="R767" s="50">
        <v>0</v>
      </c>
      <c r="S767" s="49">
        <v>0</v>
      </c>
      <c r="T767" s="46"/>
      <c r="U767" s="46">
        <v>45</v>
      </c>
      <c r="V767" s="51"/>
      <c r="W767" s="62"/>
      <c r="X767" s="62"/>
      <c r="Y767" s="23" t="str">
        <f t="shared" si="90"/>
        <v/>
      </c>
      <c r="Z767" s="23">
        <f t="shared" si="91"/>
        <v>3397.67</v>
      </c>
      <c r="AA767" s="19">
        <f t="shared" si="92"/>
        <v>1</v>
      </c>
      <c r="AB767" s="19">
        <f t="shared" si="93"/>
        <v>0</v>
      </c>
      <c r="AC767" s="19">
        <f t="shared" si="94"/>
        <v>1</v>
      </c>
      <c r="AD767" s="23" t="str">
        <f t="shared" si="95"/>
        <v/>
      </c>
      <c r="AE767" s="23" t="str">
        <f t="shared" si="96"/>
        <v/>
      </c>
    </row>
    <row r="768" spans="2:31" x14ac:dyDescent="0.25">
      <c r="B768" s="18">
        <f t="shared" si="97"/>
        <v>746</v>
      </c>
      <c r="C768" s="25">
        <v>5500000000456</v>
      </c>
      <c r="D768" s="19"/>
      <c r="E768" s="19"/>
      <c r="F768" s="20"/>
      <c r="G768" s="20" t="s">
        <v>829</v>
      </c>
      <c r="H768" s="21">
        <v>2333</v>
      </c>
      <c r="I768" s="21" t="s">
        <v>995</v>
      </c>
      <c r="J768" s="46" t="s">
        <v>1073</v>
      </c>
      <c r="K768" s="46" t="s">
        <v>81</v>
      </c>
      <c r="L768" s="47" t="s">
        <v>1191</v>
      </c>
      <c r="M768" s="48"/>
      <c r="N768" s="97"/>
      <c r="O768" s="49"/>
      <c r="P768" s="50"/>
      <c r="Q768" s="50"/>
      <c r="R768" s="50"/>
      <c r="S768" s="49"/>
      <c r="T768" s="46"/>
      <c r="U768" s="46">
        <v>0</v>
      </c>
      <c r="V768" s="51"/>
      <c r="W768" s="62"/>
      <c r="X768" s="62"/>
      <c r="Y768" s="23" t="str">
        <f t="shared" si="90"/>
        <v/>
      </c>
      <c r="Z768" s="23" t="str">
        <f t="shared" si="91"/>
        <v/>
      </c>
      <c r="AA768" s="19">
        <f t="shared" si="92"/>
        <v>0</v>
      </c>
      <c r="AB768" s="19">
        <f t="shared" si="93"/>
        <v>0</v>
      </c>
      <c r="AC768" s="19">
        <f t="shared" si="94"/>
        <v>0</v>
      </c>
      <c r="AD768" s="23" t="str">
        <f t="shared" si="95"/>
        <v/>
      </c>
      <c r="AE768" s="23" t="str">
        <f t="shared" si="96"/>
        <v/>
      </c>
    </row>
    <row r="769" spans="2:31" x14ac:dyDescent="0.25">
      <c r="B769" s="18">
        <f t="shared" si="97"/>
        <v>747</v>
      </c>
      <c r="C769" s="25">
        <v>5500000000022</v>
      </c>
      <c r="D769" s="19"/>
      <c r="E769" s="19"/>
      <c r="F769" s="20"/>
      <c r="G769" s="20" t="s">
        <v>830</v>
      </c>
      <c r="H769" s="21">
        <v>1</v>
      </c>
      <c r="I769" s="21" t="s">
        <v>995</v>
      </c>
      <c r="J769" s="46" t="s">
        <v>1102</v>
      </c>
      <c r="K769" s="46"/>
      <c r="L769" s="47">
        <v>0</v>
      </c>
      <c r="M769" s="48"/>
      <c r="N769" s="97">
        <v>344.94</v>
      </c>
      <c r="O769" s="49">
        <v>9.2499999999999999E-2</v>
      </c>
      <c r="P769" s="50">
        <v>0</v>
      </c>
      <c r="Q769" s="50">
        <v>0.04</v>
      </c>
      <c r="R769" s="50">
        <v>0</v>
      </c>
      <c r="S769" s="49">
        <v>0</v>
      </c>
      <c r="T769" s="46"/>
      <c r="U769" s="46">
        <v>45</v>
      </c>
      <c r="V769" s="51"/>
      <c r="W769" s="62"/>
      <c r="X769" s="62"/>
      <c r="Y769" s="23" t="str">
        <f t="shared" si="90"/>
        <v/>
      </c>
      <c r="Z769" s="23">
        <f t="shared" si="91"/>
        <v>344.94</v>
      </c>
      <c r="AA769" s="19">
        <f t="shared" si="92"/>
        <v>1</v>
      </c>
      <c r="AB769" s="19">
        <f t="shared" si="93"/>
        <v>0</v>
      </c>
      <c r="AC769" s="19">
        <f t="shared" si="94"/>
        <v>1</v>
      </c>
      <c r="AD769" s="23" t="str">
        <f t="shared" si="95"/>
        <v/>
      </c>
      <c r="AE769" s="23" t="str">
        <f t="shared" si="96"/>
        <v/>
      </c>
    </row>
    <row r="770" spans="2:31" x14ac:dyDescent="0.25">
      <c r="B770" s="18">
        <f t="shared" si="97"/>
        <v>748</v>
      </c>
      <c r="C770" s="25">
        <v>5500000000916</v>
      </c>
      <c r="D770" s="19"/>
      <c r="E770" s="19"/>
      <c r="F770" s="20"/>
      <c r="G770" s="20" t="s">
        <v>831</v>
      </c>
      <c r="H770" s="21">
        <v>1</v>
      </c>
      <c r="I770" s="21" t="s">
        <v>995</v>
      </c>
      <c r="J770" s="46" t="s">
        <v>1129</v>
      </c>
      <c r="K770" s="46"/>
      <c r="L770" s="47">
        <v>0</v>
      </c>
      <c r="M770" s="48"/>
      <c r="N770" s="97">
        <v>66.099999999999994</v>
      </c>
      <c r="O770" s="49">
        <v>9.2499999999999999E-2</v>
      </c>
      <c r="P770" s="50">
        <v>0</v>
      </c>
      <c r="Q770" s="50">
        <v>0.12</v>
      </c>
      <c r="R770" s="50">
        <v>0</v>
      </c>
      <c r="S770" s="49">
        <v>0</v>
      </c>
      <c r="T770" s="46"/>
      <c r="U770" s="46">
        <v>50</v>
      </c>
      <c r="V770" s="51"/>
      <c r="W770" s="62"/>
      <c r="X770" s="62"/>
      <c r="Y770" s="23" t="str">
        <f t="shared" si="90"/>
        <v/>
      </c>
      <c r="Z770" s="23">
        <f t="shared" si="91"/>
        <v>66.099999999999994</v>
      </c>
      <c r="AA770" s="19">
        <f t="shared" si="92"/>
        <v>1</v>
      </c>
      <c r="AB770" s="19">
        <f t="shared" si="93"/>
        <v>0</v>
      </c>
      <c r="AC770" s="19">
        <f t="shared" si="94"/>
        <v>1</v>
      </c>
      <c r="AD770" s="23" t="str">
        <f t="shared" si="95"/>
        <v/>
      </c>
      <c r="AE770" s="23" t="str">
        <f t="shared" si="96"/>
        <v/>
      </c>
    </row>
    <row r="771" spans="2:31" x14ac:dyDescent="0.25">
      <c r="B771" s="18">
        <f t="shared" si="97"/>
        <v>749</v>
      </c>
      <c r="C771" s="25">
        <v>5500000000914</v>
      </c>
      <c r="D771" s="19"/>
      <c r="E771" s="19"/>
      <c r="F771" s="20"/>
      <c r="G771" s="20" t="s">
        <v>832</v>
      </c>
      <c r="H771" s="21">
        <v>1</v>
      </c>
      <c r="I771" s="21" t="s">
        <v>995</v>
      </c>
      <c r="J771" s="46" t="s">
        <v>1129</v>
      </c>
      <c r="K771" s="46"/>
      <c r="L771" s="47">
        <v>0</v>
      </c>
      <c r="M771" s="48"/>
      <c r="N771" s="97">
        <v>36.5</v>
      </c>
      <c r="O771" s="49">
        <v>9.2499999999999999E-2</v>
      </c>
      <c r="P771" s="50">
        <v>0</v>
      </c>
      <c r="Q771" s="50">
        <v>0.12</v>
      </c>
      <c r="R771" s="50">
        <v>0</v>
      </c>
      <c r="S771" s="49">
        <v>0</v>
      </c>
      <c r="T771" s="46"/>
      <c r="U771" s="46">
        <v>85</v>
      </c>
      <c r="V771" s="51"/>
      <c r="W771" s="62"/>
      <c r="X771" s="62"/>
      <c r="Y771" s="23" t="str">
        <f t="shared" si="90"/>
        <v/>
      </c>
      <c r="Z771" s="23">
        <f t="shared" si="91"/>
        <v>36.5</v>
      </c>
      <c r="AA771" s="19">
        <f t="shared" si="92"/>
        <v>1</v>
      </c>
      <c r="AB771" s="19">
        <f t="shared" si="93"/>
        <v>0</v>
      </c>
      <c r="AC771" s="19">
        <f t="shared" si="94"/>
        <v>1</v>
      </c>
      <c r="AD771" s="23" t="str">
        <f t="shared" si="95"/>
        <v/>
      </c>
      <c r="AE771" s="23" t="str">
        <f t="shared" si="96"/>
        <v/>
      </c>
    </row>
    <row r="772" spans="2:31" x14ac:dyDescent="0.25">
      <c r="B772" s="18">
        <f t="shared" si="97"/>
        <v>750</v>
      </c>
      <c r="C772" s="25">
        <v>5500000000915</v>
      </c>
      <c r="D772" s="19"/>
      <c r="E772" s="19"/>
      <c r="F772" s="20"/>
      <c r="G772" s="20" t="s">
        <v>833</v>
      </c>
      <c r="H772" s="21">
        <v>1</v>
      </c>
      <c r="I772" s="21" t="s">
        <v>995</v>
      </c>
      <c r="J772" s="46" t="s">
        <v>1129</v>
      </c>
      <c r="K772" s="46"/>
      <c r="L772" s="47">
        <v>0</v>
      </c>
      <c r="M772" s="48"/>
      <c r="N772" s="97">
        <v>54.14</v>
      </c>
      <c r="O772" s="49">
        <v>9.2499999999999999E-2</v>
      </c>
      <c r="P772" s="50">
        <v>0</v>
      </c>
      <c r="Q772" s="50">
        <v>0.04</v>
      </c>
      <c r="R772" s="50">
        <v>0</v>
      </c>
      <c r="S772" s="49">
        <v>0</v>
      </c>
      <c r="T772" s="46"/>
      <c r="U772" s="46">
        <v>85</v>
      </c>
      <c r="V772" s="51"/>
      <c r="W772" s="62"/>
      <c r="X772" s="62"/>
      <c r="Y772" s="23" t="str">
        <f t="shared" si="90"/>
        <v/>
      </c>
      <c r="Z772" s="23">
        <f t="shared" si="91"/>
        <v>54.14</v>
      </c>
      <c r="AA772" s="19">
        <f t="shared" si="92"/>
        <v>1</v>
      </c>
      <c r="AB772" s="19">
        <f t="shared" si="93"/>
        <v>0</v>
      </c>
      <c r="AC772" s="19">
        <f t="shared" si="94"/>
        <v>1</v>
      </c>
      <c r="AD772" s="23" t="str">
        <f t="shared" si="95"/>
        <v/>
      </c>
      <c r="AE772" s="23" t="str">
        <f t="shared" si="96"/>
        <v/>
      </c>
    </row>
    <row r="773" spans="2:31" x14ac:dyDescent="0.25">
      <c r="B773" s="18">
        <f t="shared" si="97"/>
        <v>751</v>
      </c>
      <c r="C773" s="25">
        <v>5500000000917</v>
      </c>
      <c r="D773" s="19"/>
      <c r="E773" s="19"/>
      <c r="F773" s="20"/>
      <c r="G773" s="20" t="s">
        <v>834</v>
      </c>
      <c r="H773" s="21">
        <v>1</v>
      </c>
      <c r="I773" s="21" t="s">
        <v>995</v>
      </c>
      <c r="J773" s="46" t="s">
        <v>1129</v>
      </c>
      <c r="K773" s="46"/>
      <c r="L773" s="47">
        <v>0</v>
      </c>
      <c r="M773" s="48"/>
      <c r="N773" s="97">
        <v>71.38</v>
      </c>
      <c r="O773" s="49">
        <v>9.2499999999999999E-2</v>
      </c>
      <c r="P773" s="50">
        <v>0</v>
      </c>
      <c r="Q773" s="50">
        <v>0.12</v>
      </c>
      <c r="R773" s="50">
        <v>0</v>
      </c>
      <c r="S773" s="49">
        <v>0</v>
      </c>
      <c r="T773" s="46"/>
      <c r="U773" s="46">
        <v>85</v>
      </c>
      <c r="V773" s="51"/>
      <c r="W773" s="62"/>
      <c r="X773" s="62"/>
      <c r="Y773" s="23" t="str">
        <f t="shared" si="90"/>
        <v/>
      </c>
      <c r="Z773" s="23">
        <f t="shared" si="91"/>
        <v>71.38</v>
      </c>
      <c r="AA773" s="19">
        <f t="shared" si="92"/>
        <v>1</v>
      </c>
      <c r="AB773" s="19">
        <f t="shared" si="93"/>
        <v>0</v>
      </c>
      <c r="AC773" s="19">
        <f t="shared" si="94"/>
        <v>1</v>
      </c>
      <c r="AD773" s="23" t="str">
        <f t="shared" si="95"/>
        <v/>
      </c>
      <c r="AE773" s="23" t="str">
        <f t="shared" si="96"/>
        <v/>
      </c>
    </row>
    <row r="774" spans="2:31" x14ac:dyDescent="0.25">
      <c r="B774" s="18">
        <f t="shared" si="97"/>
        <v>752</v>
      </c>
      <c r="C774" s="25">
        <v>5500000000918</v>
      </c>
      <c r="D774" s="19"/>
      <c r="E774" s="19"/>
      <c r="F774" s="20"/>
      <c r="G774" s="20" t="s">
        <v>835</v>
      </c>
      <c r="H774" s="21">
        <v>1</v>
      </c>
      <c r="I774" s="21" t="s">
        <v>995</v>
      </c>
      <c r="J774" s="46" t="s">
        <v>1129</v>
      </c>
      <c r="K774" s="46"/>
      <c r="L774" s="47">
        <v>0</v>
      </c>
      <c r="M774" s="48"/>
      <c r="N774" s="97">
        <v>83.05</v>
      </c>
      <c r="O774" s="49">
        <v>9.2499999999999999E-2</v>
      </c>
      <c r="P774" s="50">
        <v>0</v>
      </c>
      <c r="Q774" s="50">
        <v>0.04</v>
      </c>
      <c r="R774" s="50">
        <v>0</v>
      </c>
      <c r="S774" s="49">
        <v>0</v>
      </c>
      <c r="T774" s="46"/>
      <c r="U774" s="46">
        <v>50</v>
      </c>
      <c r="V774" s="51"/>
      <c r="W774" s="62"/>
      <c r="X774" s="62"/>
      <c r="Y774" s="23" t="str">
        <f t="shared" si="90"/>
        <v/>
      </c>
      <c r="Z774" s="23">
        <f t="shared" si="91"/>
        <v>83.05</v>
      </c>
      <c r="AA774" s="19">
        <f t="shared" si="92"/>
        <v>1</v>
      </c>
      <c r="AB774" s="19">
        <f t="shared" si="93"/>
        <v>0</v>
      </c>
      <c r="AC774" s="19">
        <f t="shared" si="94"/>
        <v>1</v>
      </c>
      <c r="AD774" s="23" t="str">
        <f t="shared" si="95"/>
        <v/>
      </c>
      <c r="AE774" s="23" t="str">
        <f t="shared" si="96"/>
        <v/>
      </c>
    </row>
    <row r="775" spans="2:31" x14ac:dyDescent="0.25">
      <c r="B775" s="18">
        <f t="shared" si="97"/>
        <v>753</v>
      </c>
      <c r="C775" s="25">
        <v>5200000010366</v>
      </c>
      <c r="D775" s="19"/>
      <c r="E775" s="19"/>
      <c r="F775" s="20"/>
      <c r="G775" s="20" t="s">
        <v>836</v>
      </c>
      <c r="H775" s="21">
        <v>1</v>
      </c>
      <c r="I775" s="21" t="s">
        <v>995</v>
      </c>
      <c r="J775" s="46" t="s">
        <v>1073</v>
      </c>
      <c r="K775" s="46" t="s">
        <v>85</v>
      </c>
      <c r="L775" s="47" t="s">
        <v>1186</v>
      </c>
      <c r="M775" s="48"/>
      <c r="N775" s="97"/>
      <c r="O775" s="49"/>
      <c r="P775" s="50"/>
      <c r="Q775" s="50"/>
      <c r="R775" s="50"/>
      <c r="S775" s="49"/>
      <c r="T775" s="46"/>
      <c r="U775" s="46">
        <v>0</v>
      </c>
      <c r="V775" s="51"/>
      <c r="W775" s="62"/>
      <c r="X775" s="62"/>
      <c r="Y775" s="23" t="str">
        <f t="shared" si="90"/>
        <v/>
      </c>
      <c r="Z775" s="23" t="str">
        <f t="shared" si="91"/>
        <v/>
      </c>
      <c r="AA775" s="19">
        <f t="shared" si="92"/>
        <v>0</v>
      </c>
      <c r="AB775" s="19">
        <f t="shared" si="93"/>
        <v>0</v>
      </c>
      <c r="AC775" s="19">
        <f t="shared" si="94"/>
        <v>0</v>
      </c>
      <c r="AD775" s="23" t="str">
        <f t="shared" si="95"/>
        <v/>
      </c>
      <c r="AE775" s="23" t="str">
        <f t="shared" si="96"/>
        <v/>
      </c>
    </row>
    <row r="776" spans="2:31" x14ac:dyDescent="0.25">
      <c r="B776" s="18">
        <f t="shared" si="97"/>
        <v>754</v>
      </c>
      <c r="C776" s="25">
        <v>5500000002327</v>
      </c>
      <c r="D776" s="19"/>
      <c r="E776" s="19"/>
      <c r="F776" s="20"/>
      <c r="G776" s="20" t="s">
        <v>1049</v>
      </c>
      <c r="H776" s="21">
        <v>3</v>
      </c>
      <c r="I776" s="21" t="s">
        <v>995</v>
      </c>
      <c r="J776" s="46" t="s">
        <v>1129</v>
      </c>
      <c r="K776" s="46"/>
      <c r="L776" s="47" t="s">
        <v>1264</v>
      </c>
      <c r="M776" s="48"/>
      <c r="N776" s="97">
        <v>79.760000000000005</v>
      </c>
      <c r="O776" s="49">
        <v>9.2499999999999999E-2</v>
      </c>
      <c r="P776" s="50">
        <v>0</v>
      </c>
      <c r="Q776" s="50">
        <v>0.12</v>
      </c>
      <c r="R776" s="50">
        <v>0</v>
      </c>
      <c r="S776" s="49">
        <v>0</v>
      </c>
      <c r="T776" s="46"/>
      <c r="U776" s="46">
        <v>50</v>
      </c>
      <c r="V776" s="51"/>
      <c r="W776" s="62"/>
      <c r="X776" s="62"/>
      <c r="Y776" s="23" t="str">
        <f t="shared" si="90"/>
        <v/>
      </c>
      <c r="Z776" s="23">
        <f t="shared" si="91"/>
        <v>239.28000000000003</v>
      </c>
      <c r="AA776" s="19">
        <f t="shared" si="92"/>
        <v>1</v>
      </c>
      <c r="AB776" s="19">
        <f t="shared" si="93"/>
        <v>0</v>
      </c>
      <c r="AC776" s="19">
        <f t="shared" si="94"/>
        <v>1</v>
      </c>
      <c r="AD776" s="23" t="str">
        <f t="shared" si="95"/>
        <v/>
      </c>
      <c r="AE776" s="23" t="str">
        <f t="shared" si="96"/>
        <v/>
      </c>
    </row>
    <row r="777" spans="2:31" x14ac:dyDescent="0.25">
      <c r="B777" s="18">
        <f t="shared" si="97"/>
        <v>755</v>
      </c>
      <c r="C777" s="25">
        <v>5500000002326</v>
      </c>
      <c r="D777" s="19"/>
      <c r="E777" s="19"/>
      <c r="F777" s="20"/>
      <c r="G777" s="20" t="s">
        <v>1050</v>
      </c>
      <c r="H777" s="21">
        <v>3</v>
      </c>
      <c r="I777" s="21" t="s">
        <v>995</v>
      </c>
      <c r="J777" s="46" t="s">
        <v>1129</v>
      </c>
      <c r="K777" s="46"/>
      <c r="L777" s="47" t="s">
        <v>1265</v>
      </c>
      <c r="M777" s="48"/>
      <c r="N777" s="97">
        <v>76.84</v>
      </c>
      <c r="O777" s="49">
        <v>9.2499999999999999E-2</v>
      </c>
      <c r="P777" s="50">
        <v>0</v>
      </c>
      <c r="Q777" s="50">
        <v>0.12</v>
      </c>
      <c r="R777" s="50">
        <v>0</v>
      </c>
      <c r="S777" s="49">
        <v>0</v>
      </c>
      <c r="T777" s="46"/>
      <c r="U777" s="46">
        <v>50</v>
      </c>
      <c r="V777" s="51"/>
      <c r="W777" s="62"/>
      <c r="X777" s="62"/>
      <c r="Y777" s="23" t="str">
        <f t="shared" si="90"/>
        <v/>
      </c>
      <c r="Z777" s="23">
        <f t="shared" si="91"/>
        <v>230.52</v>
      </c>
      <c r="AA777" s="19">
        <f t="shared" si="92"/>
        <v>1</v>
      </c>
      <c r="AB777" s="19">
        <f t="shared" si="93"/>
        <v>0</v>
      </c>
      <c r="AC777" s="19">
        <f t="shared" si="94"/>
        <v>1</v>
      </c>
      <c r="AD777" s="23" t="str">
        <f t="shared" si="95"/>
        <v/>
      </c>
      <c r="AE777" s="23" t="str">
        <f t="shared" si="96"/>
        <v/>
      </c>
    </row>
    <row r="778" spans="2:31" x14ac:dyDescent="0.25">
      <c r="B778" s="18">
        <f t="shared" si="97"/>
        <v>756</v>
      </c>
      <c r="C778" s="25">
        <v>5500000002332</v>
      </c>
      <c r="D778" s="19"/>
      <c r="E778" s="19"/>
      <c r="F778" s="20"/>
      <c r="G778" s="20" t="s">
        <v>1051</v>
      </c>
      <c r="H778" s="21">
        <v>3</v>
      </c>
      <c r="I778" s="21" t="s">
        <v>995</v>
      </c>
      <c r="J778" s="46" t="s">
        <v>1129</v>
      </c>
      <c r="K778" s="46"/>
      <c r="L778" s="47">
        <v>0</v>
      </c>
      <c r="M778" s="48"/>
      <c r="N778" s="97">
        <v>154.63</v>
      </c>
      <c r="O778" s="49">
        <v>9.2499999999999999E-2</v>
      </c>
      <c r="P778" s="50">
        <v>0</v>
      </c>
      <c r="Q778" s="50">
        <v>0.04</v>
      </c>
      <c r="R778" s="50">
        <v>0</v>
      </c>
      <c r="S778" s="49">
        <v>0</v>
      </c>
      <c r="T778" s="46"/>
      <c r="U778" s="46">
        <v>50</v>
      </c>
      <c r="V778" s="51"/>
      <c r="W778" s="62"/>
      <c r="X778" s="62"/>
      <c r="Y778" s="23" t="str">
        <f t="shared" si="90"/>
        <v/>
      </c>
      <c r="Z778" s="23">
        <f t="shared" si="91"/>
        <v>463.89</v>
      </c>
      <c r="AA778" s="19">
        <f t="shared" si="92"/>
        <v>1</v>
      </c>
      <c r="AB778" s="19">
        <f t="shared" si="93"/>
        <v>0</v>
      </c>
      <c r="AC778" s="19">
        <f t="shared" si="94"/>
        <v>1</v>
      </c>
      <c r="AD778" s="23" t="str">
        <f t="shared" si="95"/>
        <v/>
      </c>
      <c r="AE778" s="23" t="str">
        <f t="shared" si="96"/>
        <v/>
      </c>
    </row>
    <row r="779" spans="2:31" x14ac:dyDescent="0.25">
      <c r="B779" s="18">
        <f t="shared" si="97"/>
        <v>757</v>
      </c>
      <c r="C779" s="25">
        <v>5500000002328</v>
      </c>
      <c r="D779" s="19"/>
      <c r="E779" s="19"/>
      <c r="F779" s="20"/>
      <c r="G779" s="20" t="s">
        <v>1052</v>
      </c>
      <c r="H779" s="21">
        <v>1</v>
      </c>
      <c r="I779" s="21" t="s">
        <v>995</v>
      </c>
      <c r="J779" s="46" t="s">
        <v>1129</v>
      </c>
      <c r="K779" s="46"/>
      <c r="L779" s="47" t="s">
        <v>1266</v>
      </c>
      <c r="M779" s="48"/>
      <c r="N779" s="97">
        <v>92.19</v>
      </c>
      <c r="O779" s="49">
        <v>9.2499999999999999E-2</v>
      </c>
      <c r="P779" s="50">
        <v>0</v>
      </c>
      <c r="Q779" s="50">
        <v>0.12</v>
      </c>
      <c r="R779" s="50">
        <v>0</v>
      </c>
      <c r="S779" s="49">
        <v>0</v>
      </c>
      <c r="T779" s="46"/>
      <c r="U779" s="46">
        <v>50</v>
      </c>
      <c r="V779" s="51"/>
      <c r="W779" s="62"/>
      <c r="X779" s="62"/>
      <c r="Y779" s="23" t="str">
        <f t="shared" si="90"/>
        <v/>
      </c>
      <c r="Z779" s="23">
        <f t="shared" si="91"/>
        <v>92.19</v>
      </c>
      <c r="AA779" s="19">
        <f t="shared" si="92"/>
        <v>1</v>
      </c>
      <c r="AB779" s="19">
        <f t="shared" si="93"/>
        <v>0</v>
      </c>
      <c r="AC779" s="19">
        <f t="shared" si="94"/>
        <v>1</v>
      </c>
      <c r="AD779" s="23" t="str">
        <f t="shared" si="95"/>
        <v/>
      </c>
      <c r="AE779" s="23" t="str">
        <f t="shared" si="96"/>
        <v/>
      </c>
    </row>
    <row r="780" spans="2:31" x14ac:dyDescent="0.25">
      <c r="B780" s="18">
        <f t="shared" si="97"/>
        <v>758</v>
      </c>
      <c r="C780" s="25">
        <v>5500000002331</v>
      </c>
      <c r="D780" s="19"/>
      <c r="E780" s="19"/>
      <c r="F780" s="20"/>
      <c r="G780" s="20" t="s">
        <v>1053</v>
      </c>
      <c r="H780" s="21">
        <v>3</v>
      </c>
      <c r="I780" s="21" t="s">
        <v>995</v>
      </c>
      <c r="J780" s="46" t="s">
        <v>1129</v>
      </c>
      <c r="K780" s="46"/>
      <c r="L780" s="47" t="s">
        <v>1267</v>
      </c>
      <c r="M780" s="48"/>
      <c r="N780" s="97">
        <v>120.38</v>
      </c>
      <c r="O780" s="49">
        <v>9.2499999999999999E-2</v>
      </c>
      <c r="P780" s="50">
        <v>0</v>
      </c>
      <c r="Q780" s="50">
        <v>0.12</v>
      </c>
      <c r="R780" s="50">
        <v>0</v>
      </c>
      <c r="S780" s="49">
        <v>0</v>
      </c>
      <c r="T780" s="46"/>
      <c r="U780" s="46">
        <v>50</v>
      </c>
      <c r="V780" s="51"/>
      <c r="W780" s="62"/>
      <c r="X780" s="62"/>
      <c r="Y780" s="23" t="str">
        <f t="shared" si="90"/>
        <v/>
      </c>
      <c r="Z780" s="23">
        <f t="shared" si="91"/>
        <v>361.14</v>
      </c>
      <c r="AA780" s="19">
        <f t="shared" si="92"/>
        <v>1</v>
      </c>
      <c r="AB780" s="19">
        <f t="shared" si="93"/>
        <v>0</v>
      </c>
      <c r="AC780" s="19">
        <f t="shared" si="94"/>
        <v>1</v>
      </c>
      <c r="AD780" s="23" t="str">
        <f t="shared" si="95"/>
        <v/>
      </c>
      <c r="AE780" s="23" t="str">
        <f t="shared" si="96"/>
        <v/>
      </c>
    </row>
    <row r="781" spans="2:31" x14ac:dyDescent="0.25">
      <c r="B781" s="18">
        <f t="shared" si="97"/>
        <v>759</v>
      </c>
      <c r="C781" s="25">
        <v>5500000002329</v>
      </c>
      <c r="D781" s="19"/>
      <c r="E781" s="19"/>
      <c r="F781" s="20"/>
      <c r="G781" s="20" t="s">
        <v>1054</v>
      </c>
      <c r="H781" s="21">
        <v>3</v>
      </c>
      <c r="I781" s="21" t="s">
        <v>995</v>
      </c>
      <c r="J781" s="46" t="s">
        <v>1129</v>
      </c>
      <c r="K781" s="46"/>
      <c r="L781" s="47" t="s">
        <v>1268</v>
      </c>
      <c r="M781" s="48"/>
      <c r="N781" s="97">
        <v>113.18</v>
      </c>
      <c r="O781" s="49">
        <v>9.2499999999999999E-2</v>
      </c>
      <c r="P781" s="50">
        <v>0</v>
      </c>
      <c r="Q781" s="50">
        <v>0.12</v>
      </c>
      <c r="R781" s="50">
        <v>0</v>
      </c>
      <c r="S781" s="49">
        <v>0</v>
      </c>
      <c r="T781" s="46"/>
      <c r="U781" s="46">
        <v>50</v>
      </c>
      <c r="V781" s="51"/>
      <c r="W781" s="62"/>
      <c r="X781" s="62"/>
      <c r="Y781" s="23" t="str">
        <f t="shared" si="90"/>
        <v/>
      </c>
      <c r="Z781" s="23">
        <f t="shared" si="91"/>
        <v>339.54</v>
      </c>
      <c r="AA781" s="19">
        <f t="shared" si="92"/>
        <v>1</v>
      </c>
      <c r="AB781" s="19">
        <f t="shared" si="93"/>
        <v>0</v>
      </c>
      <c r="AC781" s="19">
        <f t="shared" si="94"/>
        <v>1</v>
      </c>
      <c r="AD781" s="23" t="str">
        <f t="shared" si="95"/>
        <v/>
      </c>
      <c r="AE781" s="23" t="str">
        <f t="shared" si="96"/>
        <v/>
      </c>
    </row>
    <row r="782" spans="2:31" x14ac:dyDescent="0.25">
      <c r="B782" s="18">
        <f t="shared" si="97"/>
        <v>760</v>
      </c>
      <c r="C782" s="25">
        <v>5500000002324</v>
      </c>
      <c r="D782" s="19"/>
      <c r="E782" s="19"/>
      <c r="F782" s="20"/>
      <c r="G782" s="20" t="s">
        <v>1055</v>
      </c>
      <c r="H782" s="21">
        <v>3</v>
      </c>
      <c r="I782" s="21" t="s">
        <v>995</v>
      </c>
      <c r="J782" s="46" t="s">
        <v>1129</v>
      </c>
      <c r="K782" s="46"/>
      <c r="L782" s="47" t="s">
        <v>1269</v>
      </c>
      <c r="M782" s="48"/>
      <c r="N782" s="97">
        <v>66.099999999999994</v>
      </c>
      <c r="O782" s="49">
        <v>9.2499999999999999E-2</v>
      </c>
      <c r="P782" s="50">
        <v>0</v>
      </c>
      <c r="Q782" s="50">
        <v>0.12</v>
      </c>
      <c r="R782" s="50">
        <v>0</v>
      </c>
      <c r="S782" s="49">
        <v>0</v>
      </c>
      <c r="T782" s="46"/>
      <c r="U782" s="46">
        <v>50</v>
      </c>
      <c r="V782" s="51"/>
      <c r="W782" s="62"/>
      <c r="X782" s="62"/>
      <c r="Y782" s="23" t="str">
        <f t="shared" si="90"/>
        <v/>
      </c>
      <c r="Z782" s="23">
        <f t="shared" si="91"/>
        <v>198.29999999999998</v>
      </c>
      <c r="AA782" s="19">
        <f t="shared" si="92"/>
        <v>1</v>
      </c>
      <c r="AB782" s="19">
        <f t="shared" si="93"/>
        <v>0</v>
      </c>
      <c r="AC782" s="19">
        <f t="shared" si="94"/>
        <v>1</v>
      </c>
      <c r="AD782" s="23" t="str">
        <f t="shared" si="95"/>
        <v/>
      </c>
      <c r="AE782" s="23" t="str">
        <f t="shared" si="96"/>
        <v/>
      </c>
    </row>
    <row r="783" spans="2:31" x14ac:dyDescent="0.25">
      <c r="B783" s="18">
        <f t="shared" si="97"/>
        <v>761</v>
      </c>
      <c r="C783" s="25">
        <v>5500000002315</v>
      </c>
      <c r="D783" s="19"/>
      <c r="E783" s="19"/>
      <c r="F783" s="20"/>
      <c r="G783" s="20" t="s">
        <v>1056</v>
      </c>
      <c r="H783" s="21">
        <v>3</v>
      </c>
      <c r="I783" s="21" t="s">
        <v>995</v>
      </c>
      <c r="J783" s="46" t="s">
        <v>1129</v>
      </c>
      <c r="K783" s="46"/>
      <c r="L783" s="47">
        <v>0</v>
      </c>
      <c r="M783" s="48"/>
      <c r="N783" s="97">
        <v>69.78</v>
      </c>
      <c r="O783" s="49">
        <v>9.2499999999999999E-2</v>
      </c>
      <c r="P783" s="50">
        <v>0</v>
      </c>
      <c r="Q783" s="50">
        <v>0.12</v>
      </c>
      <c r="R783" s="50">
        <v>0</v>
      </c>
      <c r="S783" s="49">
        <v>0</v>
      </c>
      <c r="T783" s="46"/>
      <c r="U783" s="46">
        <v>50</v>
      </c>
      <c r="V783" s="51"/>
      <c r="W783" s="62"/>
      <c r="X783" s="62"/>
      <c r="Y783" s="23" t="str">
        <f t="shared" si="90"/>
        <v/>
      </c>
      <c r="Z783" s="23">
        <f t="shared" si="91"/>
        <v>209.34</v>
      </c>
      <c r="AA783" s="19">
        <f t="shared" si="92"/>
        <v>1</v>
      </c>
      <c r="AB783" s="19">
        <f t="shared" si="93"/>
        <v>0</v>
      </c>
      <c r="AC783" s="19">
        <f t="shared" si="94"/>
        <v>1</v>
      </c>
      <c r="AD783" s="23" t="str">
        <f t="shared" si="95"/>
        <v/>
      </c>
      <c r="AE783" s="23" t="str">
        <f t="shared" si="96"/>
        <v/>
      </c>
    </row>
    <row r="784" spans="2:31" x14ac:dyDescent="0.25">
      <c r="B784" s="18">
        <f t="shared" si="97"/>
        <v>762</v>
      </c>
      <c r="C784" s="25">
        <v>5500000002316</v>
      </c>
      <c r="D784" s="19"/>
      <c r="E784" s="19"/>
      <c r="F784" s="20"/>
      <c r="G784" s="20" t="s">
        <v>1057</v>
      </c>
      <c r="H784" s="21">
        <v>3</v>
      </c>
      <c r="I784" s="21" t="s">
        <v>995</v>
      </c>
      <c r="J784" s="46" t="s">
        <v>1129</v>
      </c>
      <c r="K784" s="46"/>
      <c r="L784" s="47">
        <v>0</v>
      </c>
      <c r="M784" s="48"/>
      <c r="N784" s="97">
        <v>73.06</v>
      </c>
      <c r="O784" s="49">
        <v>9.2499999999999999E-2</v>
      </c>
      <c r="P784" s="50">
        <v>0</v>
      </c>
      <c r="Q784" s="50">
        <v>0.12</v>
      </c>
      <c r="R784" s="50">
        <v>0</v>
      </c>
      <c r="S784" s="49">
        <v>0</v>
      </c>
      <c r="T784" s="46"/>
      <c r="U784" s="46">
        <v>50</v>
      </c>
      <c r="V784" s="51"/>
      <c r="W784" s="62"/>
      <c r="X784" s="62"/>
      <c r="Y784" s="23" t="str">
        <f t="shared" si="90"/>
        <v/>
      </c>
      <c r="Z784" s="23">
        <f t="shared" si="91"/>
        <v>219.18</v>
      </c>
      <c r="AA784" s="19">
        <f t="shared" si="92"/>
        <v>1</v>
      </c>
      <c r="AB784" s="19">
        <f t="shared" si="93"/>
        <v>0</v>
      </c>
      <c r="AC784" s="19">
        <f t="shared" si="94"/>
        <v>1</v>
      </c>
      <c r="AD784" s="23" t="str">
        <f t="shared" si="95"/>
        <v/>
      </c>
      <c r="AE784" s="23" t="str">
        <f t="shared" si="96"/>
        <v/>
      </c>
    </row>
    <row r="785" spans="2:31" x14ac:dyDescent="0.25">
      <c r="B785" s="18">
        <f t="shared" si="97"/>
        <v>763</v>
      </c>
      <c r="C785" s="25">
        <v>5500000002317</v>
      </c>
      <c r="D785" s="19"/>
      <c r="E785" s="19"/>
      <c r="F785" s="20"/>
      <c r="G785" s="20" t="s">
        <v>1058</v>
      </c>
      <c r="H785" s="21">
        <v>3</v>
      </c>
      <c r="I785" s="21" t="s">
        <v>995</v>
      </c>
      <c r="J785" s="46" t="s">
        <v>1129</v>
      </c>
      <c r="K785" s="46"/>
      <c r="L785" s="47">
        <v>0</v>
      </c>
      <c r="M785" s="48"/>
      <c r="N785" s="97">
        <v>77.16</v>
      </c>
      <c r="O785" s="49">
        <v>9.2499999999999999E-2</v>
      </c>
      <c r="P785" s="50">
        <v>0</v>
      </c>
      <c r="Q785" s="50">
        <v>0.04</v>
      </c>
      <c r="R785" s="50">
        <v>0</v>
      </c>
      <c r="S785" s="49">
        <v>0</v>
      </c>
      <c r="T785" s="46"/>
      <c r="U785" s="46">
        <v>50</v>
      </c>
      <c r="V785" s="51"/>
      <c r="W785" s="62"/>
      <c r="X785" s="62"/>
      <c r="Y785" s="23" t="str">
        <f t="shared" si="90"/>
        <v/>
      </c>
      <c r="Z785" s="23">
        <f t="shared" si="91"/>
        <v>231.48</v>
      </c>
      <c r="AA785" s="19">
        <f t="shared" si="92"/>
        <v>1</v>
      </c>
      <c r="AB785" s="19">
        <f t="shared" si="93"/>
        <v>0</v>
      </c>
      <c r="AC785" s="19">
        <f t="shared" si="94"/>
        <v>1</v>
      </c>
      <c r="AD785" s="23" t="str">
        <f t="shared" si="95"/>
        <v/>
      </c>
      <c r="AE785" s="23" t="str">
        <f t="shared" si="96"/>
        <v/>
      </c>
    </row>
    <row r="786" spans="2:31" x14ac:dyDescent="0.25">
      <c r="B786" s="18">
        <f t="shared" si="97"/>
        <v>764</v>
      </c>
      <c r="C786" s="25">
        <v>5500000002318</v>
      </c>
      <c r="D786" s="19"/>
      <c r="E786" s="19"/>
      <c r="F786" s="20"/>
      <c r="G786" s="20" t="s">
        <v>1059</v>
      </c>
      <c r="H786" s="21">
        <v>3</v>
      </c>
      <c r="I786" s="21" t="s">
        <v>995</v>
      </c>
      <c r="J786" s="46" t="s">
        <v>1129</v>
      </c>
      <c r="K786" s="46"/>
      <c r="L786" s="47">
        <v>0</v>
      </c>
      <c r="M786" s="48"/>
      <c r="N786" s="97">
        <v>99.43</v>
      </c>
      <c r="O786" s="49">
        <v>9.2499999999999999E-2</v>
      </c>
      <c r="P786" s="50">
        <v>0</v>
      </c>
      <c r="Q786" s="50">
        <v>0.12</v>
      </c>
      <c r="R786" s="50">
        <v>0</v>
      </c>
      <c r="S786" s="49">
        <v>0</v>
      </c>
      <c r="T786" s="46"/>
      <c r="U786" s="46">
        <v>50</v>
      </c>
      <c r="V786" s="51"/>
      <c r="W786" s="62"/>
      <c r="X786" s="62"/>
      <c r="Y786" s="23" t="str">
        <f t="shared" si="90"/>
        <v/>
      </c>
      <c r="Z786" s="23">
        <f t="shared" si="91"/>
        <v>298.29000000000002</v>
      </c>
      <c r="AA786" s="19">
        <f t="shared" si="92"/>
        <v>1</v>
      </c>
      <c r="AB786" s="19">
        <f t="shared" si="93"/>
        <v>0</v>
      </c>
      <c r="AC786" s="19">
        <f t="shared" si="94"/>
        <v>1</v>
      </c>
      <c r="AD786" s="23" t="str">
        <f t="shared" si="95"/>
        <v/>
      </c>
      <c r="AE786" s="23" t="str">
        <f t="shared" si="96"/>
        <v/>
      </c>
    </row>
    <row r="787" spans="2:31" x14ac:dyDescent="0.25">
      <c r="B787" s="18">
        <f t="shared" si="97"/>
        <v>765</v>
      </c>
      <c r="C787" s="25">
        <v>5500000002320</v>
      </c>
      <c r="D787" s="19"/>
      <c r="E787" s="19"/>
      <c r="F787" s="20"/>
      <c r="G787" s="20" t="s">
        <v>1060</v>
      </c>
      <c r="H787" s="21">
        <v>3</v>
      </c>
      <c r="I787" s="21" t="s">
        <v>995</v>
      </c>
      <c r="J787" s="46" t="s">
        <v>1129</v>
      </c>
      <c r="K787" s="46"/>
      <c r="L787" s="47">
        <v>0</v>
      </c>
      <c r="M787" s="48"/>
      <c r="N787" s="97">
        <v>123.88</v>
      </c>
      <c r="O787" s="49">
        <v>9.2499999999999999E-2</v>
      </c>
      <c r="P787" s="50">
        <v>0</v>
      </c>
      <c r="Q787" s="50">
        <v>0.04</v>
      </c>
      <c r="R787" s="50">
        <v>0</v>
      </c>
      <c r="S787" s="49">
        <v>0</v>
      </c>
      <c r="T787" s="46"/>
      <c r="U787" s="46">
        <v>50</v>
      </c>
      <c r="V787" s="51"/>
      <c r="W787" s="62"/>
      <c r="X787" s="62"/>
      <c r="Y787" s="23" t="str">
        <f t="shared" si="90"/>
        <v/>
      </c>
      <c r="Z787" s="23">
        <f t="shared" si="91"/>
        <v>371.64</v>
      </c>
      <c r="AA787" s="19">
        <f t="shared" si="92"/>
        <v>1</v>
      </c>
      <c r="AB787" s="19">
        <f t="shared" si="93"/>
        <v>0</v>
      </c>
      <c r="AC787" s="19">
        <f t="shared" si="94"/>
        <v>1</v>
      </c>
      <c r="AD787" s="23" t="str">
        <f t="shared" si="95"/>
        <v/>
      </c>
      <c r="AE787" s="23" t="str">
        <f t="shared" si="96"/>
        <v/>
      </c>
    </row>
    <row r="788" spans="2:31" x14ac:dyDescent="0.25">
      <c r="B788" s="18">
        <f t="shared" si="97"/>
        <v>766</v>
      </c>
      <c r="C788" s="25">
        <v>5500000002321</v>
      </c>
      <c r="D788" s="19"/>
      <c r="E788" s="19"/>
      <c r="F788" s="20"/>
      <c r="G788" s="20" t="s">
        <v>1061</v>
      </c>
      <c r="H788" s="21">
        <v>3</v>
      </c>
      <c r="I788" s="21" t="s">
        <v>995</v>
      </c>
      <c r="J788" s="46" t="s">
        <v>1129</v>
      </c>
      <c r="K788" s="46"/>
      <c r="L788" s="47" t="s">
        <v>1270</v>
      </c>
      <c r="M788" s="48"/>
      <c r="N788" s="97">
        <v>90.51</v>
      </c>
      <c r="O788" s="49">
        <v>9.2499999999999999E-2</v>
      </c>
      <c r="P788" s="50">
        <v>0</v>
      </c>
      <c r="Q788" s="50">
        <v>0.04</v>
      </c>
      <c r="R788" s="50">
        <v>0</v>
      </c>
      <c r="S788" s="49">
        <v>0</v>
      </c>
      <c r="T788" s="46"/>
      <c r="U788" s="46">
        <v>85</v>
      </c>
      <c r="V788" s="51"/>
      <c r="W788" s="62"/>
      <c r="X788" s="62"/>
      <c r="Y788" s="23" t="str">
        <f t="shared" si="90"/>
        <v/>
      </c>
      <c r="Z788" s="23">
        <f t="shared" si="91"/>
        <v>271.53000000000003</v>
      </c>
      <c r="AA788" s="19">
        <f t="shared" si="92"/>
        <v>1</v>
      </c>
      <c r="AB788" s="19">
        <f t="shared" si="93"/>
        <v>0</v>
      </c>
      <c r="AC788" s="19">
        <f t="shared" si="94"/>
        <v>1</v>
      </c>
      <c r="AD788" s="23" t="str">
        <f t="shared" si="95"/>
        <v/>
      </c>
      <c r="AE788" s="23" t="str">
        <f t="shared" si="96"/>
        <v/>
      </c>
    </row>
    <row r="789" spans="2:31" x14ac:dyDescent="0.25">
      <c r="B789" s="18">
        <f t="shared" si="97"/>
        <v>767</v>
      </c>
      <c r="C789" s="25">
        <v>5500000002322</v>
      </c>
      <c r="D789" s="19"/>
      <c r="E789" s="19"/>
      <c r="F789" s="20"/>
      <c r="G789" s="20" t="s">
        <v>1062</v>
      </c>
      <c r="H789" s="21">
        <v>3</v>
      </c>
      <c r="I789" s="21" t="s">
        <v>995</v>
      </c>
      <c r="J789" s="46" t="s">
        <v>1129</v>
      </c>
      <c r="K789" s="46"/>
      <c r="L789" s="47">
        <v>0</v>
      </c>
      <c r="M789" s="48"/>
      <c r="N789" s="97">
        <v>187.53</v>
      </c>
      <c r="O789" s="49">
        <v>9.2499999999999999E-2</v>
      </c>
      <c r="P789" s="50">
        <v>0</v>
      </c>
      <c r="Q789" s="50">
        <v>0.04</v>
      </c>
      <c r="R789" s="50">
        <v>0</v>
      </c>
      <c r="S789" s="49">
        <v>0</v>
      </c>
      <c r="T789" s="46"/>
      <c r="U789" s="46">
        <v>50</v>
      </c>
      <c r="V789" s="51"/>
      <c r="W789" s="62"/>
      <c r="X789" s="62"/>
      <c r="Y789" s="23" t="str">
        <f t="shared" si="90"/>
        <v/>
      </c>
      <c r="Z789" s="23">
        <f t="shared" si="91"/>
        <v>562.59</v>
      </c>
      <c r="AA789" s="19">
        <f t="shared" si="92"/>
        <v>1</v>
      </c>
      <c r="AB789" s="19">
        <f t="shared" si="93"/>
        <v>0</v>
      </c>
      <c r="AC789" s="19">
        <f t="shared" si="94"/>
        <v>1</v>
      </c>
      <c r="AD789" s="23" t="str">
        <f t="shared" si="95"/>
        <v/>
      </c>
      <c r="AE789" s="23" t="str">
        <f t="shared" si="96"/>
        <v/>
      </c>
    </row>
    <row r="790" spans="2:31" x14ac:dyDescent="0.25">
      <c r="B790" s="18">
        <f t="shared" si="97"/>
        <v>768</v>
      </c>
      <c r="C790" s="25">
        <v>5500000002323</v>
      </c>
      <c r="D790" s="19"/>
      <c r="E790" s="19"/>
      <c r="F790" s="20"/>
      <c r="G790" s="20" t="s">
        <v>1063</v>
      </c>
      <c r="H790" s="21">
        <v>3</v>
      </c>
      <c r="I790" s="21" t="s">
        <v>995</v>
      </c>
      <c r="J790" s="46" t="s">
        <v>1129</v>
      </c>
      <c r="K790" s="46"/>
      <c r="L790" s="47" t="s">
        <v>1271</v>
      </c>
      <c r="M790" s="48"/>
      <c r="N790" s="97">
        <v>238.55</v>
      </c>
      <c r="O790" s="49">
        <v>9.2499999999999999E-2</v>
      </c>
      <c r="P790" s="50">
        <v>0</v>
      </c>
      <c r="Q790" s="50">
        <v>0.12</v>
      </c>
      <c r="R790" s="50">
        <v>0</v>
      </c>
      <c r="S790" s="49">
        <v>0</v>
      </c>
      <c r="T790" s="46"/>
      <c r="U790" s="46">
        <v>50</v>
      </c>
      <c r="V790" s="51"/>
      <c r="W790" s="62"/>
      <c r="X790" s="62"/>
      <c r="Y790" s="23" t="str">
        <f t="shared" si="90"/>
        <v/>
      </c>
      <c r="Z790" s="23">
        <f t="shared" si="91"/>
        <v>715.65000000000009</v>
      </c>
      <c r="AA790" s="19">
        <f t="shared" si="92"/>
        <v>1</v>
      </c>
      <c r="AB790" s="19">
        <f t="shared" si="93"/>
        <v>0</v>
      </c>
      <c r="AC790" s="19">
        <f t="shared" si="94"/>
        <v>1</v>
      </c>
      <c r="AD790" s="23" t="str">
        <f t="shared" si="95"/>
        <v/>
      </c>
      <c r="AE790" s="23" t="str">
        <f t="shared" si="96"/>
        <v/>
      </c>
    </row>
    <row r="791" spans="2:31" x14ac:dyDescent="0.25">
      <c r="B791" s="18">
        <f t="shared" si="97"/>
        <v>769</v>
      </c>
      <c r="C791" s="25">
        <v>5300000005327</v>
      </c>
      <c r="D791" s="19"/>
      <c r="E791" s="19"/>
      <c r="F791" s="20"/>
      <c r="G791" s="20" t="s">
        <v>837</v>
      </c>
      <c r="H791" s="21">
        <v>1</v>
      </c>
      <c r="I791" s="21" t="s">
        <v>995</v>
      </c>
      <c r="J791" s="46" t="s">
        <v>1073</v>
      </c>
      <c r="K791" s="46" t="s">
        <v>85</v>
      </c>
      <c r="L791" s="47" t="s">
        <v>1186</v>
      </c>
      <c r="M791" s="48"/>
      <c r="N791" s="97"/>
      <c r="O791" s="49"/>
      <c r="P791" s="50"/>
      <c r="Q791" s="50"/>
      <c r="R791" s="50"/>
      <c r="S791" s="49"/>
      <c r="T791" s="46"/>
      <c r="U791" s="46">
        <v>0</v>
      </c>
      <c r="V791" s="51"/>
      <c r="W791" s="62"/>
      <c r="X791" s="62"/>
      <c r="Y791" s="23" t="str">
        <f t="shared" ref="Y791:Y854" si="98">IF(M791&lt;&gt;"",$H791*M791,"")</f>
        <v/>
      </c>
      <c r="Z791" s="23" t="str">
        <f t="shared" ref="Z791:Z854" si="99">IF(N791&lt;&gt;"",$H791*N791,"")</f>
        <v/>
      </c>
      <c r="AA791" s="19">
        <f t="shared" ref="AA791:AA854" si="100">IF(OR(M791&lt;&gt;"",N791&lt;&gt;""),1,0)</f>
        <v>0</v>
      </c>
      <c r="AB791" s="19">
        <f t="shared" ref="AB791:AB854" si="101">IF(M791&lt;&gt;0,1,0)</f>
        <v>0</v>
      </c>
      <c r="AC791" s="19">
        <f t="shared" ref="AC791:AC854" si="102">IF(N791&lt;&gt;0,1,0)</f>
        <v>0</v>
      </c>
      <c r="AD791" s="23" t="str">
        <f t="shared" ref="AD791:AD854" si="103">IF(W791&lt;&gt;"",$H791*W791,"")</f>
        <v/>
      </c>
      <c r="AE791" s="23" t="str">
        <f t="shared" ref="AE791:AE854" si="104">IF(X791&lt;&gt;"",$H791*X791,"")</f>
        <v/>
      </c>
    </row>
    <row r="792" spans="2:31" x14ac:dyDescent="0.25">
      <c r="B792" s="18">
        <f t="shared" ref="B792:B855" si="105">IF(G792="","",B791+1)</f>
        <v>770</v>
      </c>
      <c r="C792" s="25">
        <v>5500000000151</v>
      </c>
      <c r="D792" s="19"/>
      <c r="E792" s="19"/>
      <c r="F792" s="20"/>
      <c r="G792" s="20" t="s">
        <v>838</v>
      </c>
      <c r="H792" s="21">
        <v>1</v>
      </c>
      <c r="I792" s="21" t="s">
        <v>995</v>
      </c>
      <c r="J792" s="46" t="s">
        <v>1122</v>
      </c>
      <c r="K792" s="46"/>
      <c r="L792" s="47" t="s">
        <v>1272</v>
      </c>
      <c r="M792" s="48"/>
      <c r="N792" s="97">
        <v>73.81</v>
      </c>
      <c r="O792" s="49">
        <v>9.2499999999999999E-2</v>
      </c>
      <c r="P792" s="50">
        <v>0</v>
      </c>
      <c r="Q792" s="50">
        <v>0.12</v>
      </c>
      <c r="R792" s="50">
        <v>0</v>
      </c>
      <c r="S792" s="49">
        <v>0</v>
      </c>
      <c r="T792" s="46"/>
      <c r="U792" s="46">
        <v>50</v>
      </c>
      <c r="V792" s="51"/>
      <c r="W792" s="62"/>
      <c r="X792" s="62"/>
      <c r="Y792" s="23" t="str">
        <f t="shared" si="98"/>
        <v/>
      </c>
      <c r="Z792" s="23">
        <f t="shared" si="99"/>
        <v>73.81</v>
      </c>
      <c r="AA792" s="19">
        <f t="shared" si="100"/>
        <v>1</v>
      </c>
      <c r="AB792" s="19">
        <f t="shared" si="101"/>
        <v>0</v>
      </c>
      <c r="AC792" s="19">
        <f t="shared" si="102"/>
        <v>1</v>
      </c>
      <c r="AD792" s="23" t="str">
        <f t="shared" si="103"/>
        <v/>
      </c>
      <c r="AE792" s="23" t="str">
        <f t="shared" si="104"/>
        <v/>
      </c>
    </row>
    <row r="793" spans="2:31" x14ac:dyDescent="0.25">
      <c r="B793" s="18">
        <f t="shared" si="105"/>
        <v>771</v>
      </c>
      <c r="C793" s="25">
        <v>5500000000046</v>
      </c>
      <c r="D793" s="19"/>
      <c r="E793" s="19"/>
      <c r="F793" s="20"/>
      <c r="G793" s="20" t="s">
        <v>839</v>
      </c>
      <c r="H793" s="21">
        <v>1</v>
      </c>
      <c r="I793" s="21" t="s">
        <v>995</v>
      </c>
      <c r="J793" s="46" t="s">
        <v>1122</v>
      </c>
      <c r="K793" s="46"/>
      <c r="L793" s="47">
        <v>0</v>
      </c>
      <c r="M793" s="48"/>
      <c r="N793" s="97">
        <v>63.4</v>
      </c>
      <c r="O793" s="49">
        <v>9.2499999999999999E-2</v>
      </c>
      <c r="P793" s="50">
        <v>0</v>
      </c>
      <c r="Q793" s="50">
        <v>0.12</v>
      </c>
      <c r="R793" s="50">
        <v>0</v>
      </c>
      <c r="S793" s="49">
        <v>0</v>
      </c>
      <c r="T793" s="46"/>
      <c r="U793" s="46">
        <v>45</v>
      </c>
      <c r="V793" s="51"/>
      <c r="W793" s="62"/>
      <c r="X793" s="62"/>
      <c r="Y793" s="23" t="str">
        <f t="shared" si="98"/>
        <v/>
      </c>
      <c r="Z793" s="23">
        <f t="shared" si="99"/>
        <v>63.4</v>
      </c>
      <c r="AA793" s="19">
        <f t="shared" si="100"/>
        <v>1</v>
      </c>
      <c r="AB793" s="19">
        <f t="shared" si="101"/>
        <v>0</v>
      </c>
      <c r="AC793" s="19">
        <f t="shared" si="102"/>
        <v>1</v>
      </c>
      <c r="AD793" s="23" t="str">
        <f t="shared" si="103"/>
        <v/>
      </c>
      <c r="AE793" s="23" t="str">
        <f t="shared" si="104"/>
        <v/>
      </c>
    </row>
    <row r="794" spans="2:31" x14ac:dyDescent="0.25">
      <c r="B794" s="18">
        <f t="shared" si="105"/>
        <v>772</v>
      </c>
      <c r="C794" s="25">
        <v>5500000001057</v>
      </c>
      <c r="D794" s="19"/>
      <c r="E794" s="19"/>
      <c r="F794" s="20"/>
      <c r="G794" s="20" t="s">
        <v>840</v>
      </c>
      <c r="H794" s="21">
        <v>1</v>
      </c>
      <c r="I794" s="21" t="s">
        <v>995</v>
      </c>
      <c r="J794" s="46" t="s">
        <v>1301</v>
      </c>
      <c r="K794" s="46"/>
      <c r="L794" s="47" t="s">
        <v>1192</v>
      </c>
      <c r="M794" s="48"/>
      <c r="N794" s="97">
        <v>93.63</v>
      </c>
      <c r="O794" s="49">
        <v>9.2499999999999999E-2</v>
      </c>
      <c r="P794" s="50">
        <v>0</v>
      </c>
      <c r="Q794" s="50">
        <v>0.04</v>
      </c>
      <c r="R794" s="50">
        <v>0</v>
      </c>
      <c r="S794" s="49">
        <v>0</v>
      </c>
      <c r="T794" s="46"/>
      <c r="U794" s="46">
        <v>85</v>
      </c>
      <c r="V794" s="51"/>
      <c r="W794" s="62"/>
      <c r="X794" s="62"/>
      <c r="Y794" s="23" t="str">
        <f t="shared" si="98"/>
        <v/>
      </c>
      <c r="Z794" s="23">
        <f t="shared" si="99"/>
        <v>93.63</v>
      </c>
      <c r="AA794" s="19">
        <f t="shared" si="100"/>
        <v>1</v>
      </c>
      <c r="AB794" s="19">
        <f t="shared" si="101"/>
        <v>0</v>
      </c>
      <c r="AC794" s="19">
        <f t="shared" si="102"/>
        <v>1</v>
      </c>
      <c r="AD794" s="23" t="str">
        <f t="shared" si="103"/>
        <v/>
      </c>
      <c r="AE794" s="23" t="str">
        <f t="shared" si="104"/>
        <v/>
      </c>
    </row>
    <row r="795" spans="2:31" x14ac:dyDescent="0.25">
      <c r="B795" s="18">
        <f t="shared" si="105"/>
        <v>773</v>
      </c>
      <c r="C795" s="25">
        <v>5500000000980</v>
      </c>
      <c r="D795" s="19"/>
      <c r="E795" s="19"/>
      <c r="F795" s="20"/>
      <c r="G795" s="20" t="s">
        <v>841</v>
      </c>
      <c r="H795" s="21">
        <v>1</v>
      </c>
      <c r="I795" s="21" t="s">
        <v>995</v>
      </c>
      <c r="J795" s="46" t="s">
        <v>1301</v>
      </c>
      <c r="K795" s="46"/>
      <c r="L795" s="47" t="s">
        <v>1192</v>
      </c>
      <c r="M795" s="48"/>
      <c r="N795" s="97">
        <v>93.63</v>
      </c>
      <c r="O795" s="49">
        <v>9.2499999999999999E-2</v>
      </c>
      <c r="P795" s="50">
        <v>0</v>
      </c>
      <c r="Q795" s="50">
        <v>0.04</v>
      </c>
      <c r="R795" s="50">
        <v>0</v>
      </c>
      <c r="S795" s="49">
        <v>0</v>
      </c>
      <c r="T795" s="46"/>
      <c r="U795" s="46">
        <v>85</v>
      </c>
      <c r="V795" s="51"/>
      <c r="W795" s="62"/>
      <c r="X795" s="62"/>
      <c r="Y795" s="23" t="str">
        <f t="shared" si="98"/>
        <v/>
      </c>
      <c r="Z795" s="23">
        <f t="shared" si="99"/>
        <v>93.63</v>
      </c>
      <c r="AA795" s="19">
        <f t="shared" si="100"/>
        <v>1</v>
      </c>
      <c r="AB795" s="19">
        <f t="shared" si="101"/>
        <v>0</v>
      </c>
      <c r="AC795" s="19">
        <f t="shared" si="102"/>
        <v>1</v>
      </c>
      <c r="AD795" s="23" t="str">
        <f t="shared" si="103"/>
        <v/>
      </c>
      <c r="AE795" s="23" t="str">
        <f t="shared" si="104"/>
        <v/>
      </c>
    </row>
    <row r="796" spans="2:31" x14ac:dyDescent="0.25">
      <c r="B796" s="18">
        <f t="shared" si="105"/>
        <v>774</v>
      </c>
      <c r="C796" s="25">
        <v>5500000000855</v>
      </c>
      <c r="D796" s="19"/>
      <c r="E796" s="19"/>
      <c r="F796" s="20"/>
      <c r="G796" s="20" t="s">
        <v>842</v>
      </c>
      <c r="H796" s="21">
        <v>1</v>
      </c>
      <c r="I796" s="21" t="s">
        <v>995</v>
      </c>
      <c r="J796" s="46" t="s">
        <v>1141</v>
      </c>
      <c r="K796" s="46"/>
      <c r="L796" s="47">
        <v>0</v>
      </c>
      <c r="M796" s="48"/>
      <c r="N796" s="97">
        <v>209.88</v>
      </c>
      <c r="O796" s="49">
        <v>9.2499999999999999E-2</v>
      </c>
      <c r="P796" s="50">
        <v>0</v>
      </c>
      <c r="Q796" s="50">
        <v>0.12</v>
      </c>
      <c r="R796" s="50">
        <v>0</v>
      </c>
      <c r="S796" s="49">
        <v>0</v>
      </c>
      <c r="T796" s="46"/>
      <c r="U796" s="46">
        <v>45</v>
      </c>
      <c r="V796" s="51"/>
      <c r="W796" s="62"/>
      <c r="X796" s="62"/>
      <c r="Y796" s="23" t="str">
        <f t="shared" si="98"/>
        <v/>
      </c>
      <c r="Z796" s="23">
        <f t="shared" si="99"/>
        <v>209.88</v>
      </c>
      <c r="AA796" s="19">
        <f t="shared" si="100"/>
        <v>1</v>
      </c>
      <c r="AB796" s="19">
        <f t="shared" si="101"/>
        <v>0</v>
      </c>
      <c r="AC796" s="19">
        <f t="shared" si="102"/>
        <v>1</v>
      </c>
      <c r="AD796" s="23" t="str">
        <f t="shared" si="103"/>
        <v/>
      </c>
      <c r="AE796" s="23" t="str">
        <f t="shared" si="104"/>
        <v/>
      </c>
    </row>
    <row r="797" spans="2:31" x14ac:dyDescent="0.25">
      <c r="B797" s="18">
        <f t="shared" si="105"/>
        <v>775</v>
      </c>
      <c r="C797" s="25">
        <v>5500000001576</v>
      </c>
      <c r="D797" s="19"/>
      <c r="E797" s="19"/>
      <c r="F797" s="20"/>
      <c r="G797" s="20" t="s">
        <v>843</v>
      </c>
      <c r="H797" s="21">
        <v>1</v>
      </c>
      <c r="I797" s="21" t="s">
        <v>995</v>
      </c>
      <c r="J797" s="46" t="s">
        <v>1141</v>
      </c>
      <c r="K797" s="46"/>
      <c r="L797" s="47">
        <v>0</v>
      </c>
      <c r="M797" s="48"/>
      <c r="N797" s="97">
        <v>455.34</v>
      </c>
      <c r="O797" s="49">
        <v>9.2499999999999999E-2</v>
      </c>
      <c r="P797" s="50">
        <v>0</v>
      </c>
      <c r="Q797" s="50">
        <v>0.12</v>
      </c>
      <c r="R797" s="50">
        <v>0</v>
      </c>
      <c r="S797" s="49">
        <v>0</v>
      </c>
      <c r="T797" s="46"/>
      <c r="U797" s="46">
        <v>50</v>
      </c>
      <c r="V797" s="51"/>
      <c r="W797" s="62"/>
      <c r="X797" s="62"/>
      <c r="Y797" s="23" t="str">
        <f t="shared" si="98"/>
        <v/>
      </c>
      <c r="Z797" s="23">
        <f t="shared" si="99"/>
        <v>455.34</v>
      </c>
      <c r="AA797" s="19">
        <f t="shared" si="100"/>
        <v>1</v>
      </c>
      <c r="AB797" s="19">
        <f t="shared" si="101"/>
        <v>0</v>
      </c>
      <c r="AC797" s="19">
        <f t="shared" si="102"/>
        <v>1</v>
      </c>
      <c r="AD797" s="23" t="str">
        <f t="shared" si="103"/>
        <v/>
      </c>
      <c r="AE797" s="23" t="str">
        <f t="shared" si="104"/>
        <v/>
      </c>
    </row>
    <row r="798" spans="2:31" x14ac:dyDescent="0.25">
      <c r="B798" s="18">
        <f t="shared" si="105"/>
        <v>776</v>
      </c>
      <c r="C798" s="25">
        <v>5200000022168</v>
      </c>
      <c r="D798" s="19"/>
      <c r="E798" s="19"/>
      <c r="F798" s="20"/>
      <c r="G798" s="20" t="s">
        <v>1064</v>
      </c>
      <c r="H798" s="21">
        <v>1</v>
      </c>
      <c r="I798" s="21" t="s">
        <v>995</v>
      </c>
      <c r="J798" s="46" t="s">
        <v>1073</v>
      </c>
      <c r="K798" s="46" t="s">
        <v>85</v>
      </c>
      <c r="L798" s="47" t="s">
        <v>1188</v>
      </c>
      <c r="M798" s="48"/>
      <c r="N798" s="97"/>
      <c r="O798" s="49"/>
      <c r="P798" s="50"/>
      <c r="Q798" s="50"/>
      <c r="R798" s="50"/>
      <c r="S798" s="49"/>
      <c r="T798" s="46"/>
      <c r="U798" s="46">
        <v>0</v>
      </c>
      <c r="V798" s="51"/>
      <c r="W798" s="62"/>
      <c r="X798" s="62"/>
      <c r="Y798" s="23" t="str">
        <f t="shared" si="98"/>
        <v/>
      </c>
      <c r="Z798" s="23" t="str">
        <f t="shared" si="99"/>
        <v/>
      </c>
      <c r="AA798" s="19">
        <f t="shared" si="100"/>
        <v>0</v>
      </c>
      <c r="AB798" s="19">
        <f t="shared" si="101"/>
        <v>0</v>
      </c>
      <c r="AC798" s="19">
        <f t="shared" si="102"/>
        <v>0</v>
      </c>
      <c r="AD798" s="23" t="str">
        <f t="shared" si="103"/>
        <v/>
      </c>
      <c r="AE798" s="23" t="str">
        <f t="shared" si="104"/>
        <v/>
      </c>
    </row>
    <row r="799" spans="2:31" x14ac:dyDescent="0.25">
      <c r="B799" s="18">
        <f t="shared" si="105"/>
        <v>777</v>
      </c>
      <c r="C799" s="25">
        <v>5200000022169</v>
      </c>
      <c r="D799" s="19"/>
      <c r="E799" s="19"/>
      <c r="F799" s="20"/>
      <c r="G799" s="20" t="s">
        <v>1065</v>
      </c>
      <c r="H799" s="21">
        <v>1</v>
      </c>
      <c r="I799" s="21" t="s">
        <v>995</v>
      </c>
      <c r="J799" s="46" t="s">
        <v>1073</v>
      </c>
      <c r="K799" s="46" t="s">
        <v>85</v>
      </c>
      <c r="L799" s="47" t="s">
        <v>1188</v>
      </c>
      <c r="M799" s="48"/>
      <c r="N799" s="97"/>
      <c r="O799" s="49"/>
      <c r="P799" s="50"/>
      <c r="Q799" s="50"/>
      <c r="R799" s="50"/>
      <c r="S799" s="49"/>
      <c r="T799" s="46"/>
      <c r="U799" s="46">
        <v>0</v>
      </c>
      <c r="V799" s="51"/>
      <c r="W799" s="62"/>
      <c r="X799" s="62"/>
      <c r="Y799" s="23" t="str">
        <f t="shared" si="98"/>
        <v/>
      </c>
      <c r="Z799" s="23" t="str">
        <f t="shared" si="99"/>
        <v/>
      </c>
      <c r="AA799" s="19">
        <f t="shared" si="100"/>
        <v>0</v>
      </c>
      <c r="AB799" s="19">
        <f t="shared" si="101"/>
        <v>0</v>
      </c>
      <c r="AC799" s="19">
        <f t="shared" si="102"/>
        <v>0</v>
      </c>
      <c r="AD799" s="23" t="str">
        <f t="shared" si="103"/>
        <v/>
      </c>
      <c r="AE799" s="23" t="str">
        <f t="shared" si="104"/>
        <v/>
      </c>
    </row>
    <row r="800" spans="2:31" x14ac:dyDescent="0.25">
      <c r="B800" s="18">
        <f t="shared" si="105"/>
        <v>778</v>
      </c>
      <c r="C800" s="25">
        <v>5200000022167</v>
      </c>
      <c r="D800" s="19"/>
      <c r="E800" s="19"/>
      <c r="F800" s="20"/>
      <c r="G800" s="20" t="s">
        <v>1066</v>
      </c>
      <c r="H800" s="21">
        <v>1</v>
      </c>
      <c r="I800" s="21" t="s">
        <v>995</v>
      </c>
      <c r="J800" s="46" t="s">
        <v>1073</v>
      </c>
      <c r="K800" s="46" t="s">
        <v>85</v>
      </c>
      <c r="L800" s="47" t="s">
        <v>1188</v>
      </c>
      <c r="M800" s="48"/>
      <c r="N800" s="97"/>
      <c r="O800" s="49"/>
      <c r="P800" s="50"/>
      <c r="Q800" s="50"/>
      <c r="R800" s="50"/>
      <c r="S800" s="49"/>
      <c r="T800" s="46"/>
      <c r="U800" s="46">
        <v>0</v>
      </c>
      <c r="V800" s="51"/>
      <c r="W800" s="62"/>
      <c r="X800" s="62"/>
      <c r="Y800" s="23" t="str">
        <f t="shared" si="98"/>
        <v/>
      </c>
      <c r="Z800" s="23" t="str">
        <f t="shared" si="99"/>
        <v/>
      </c>
      <c r="AA800" s="19">
        <f t="shared" si="100"/>
        <v>0</v>
      </c>
      <c r="AB800" s="19">
        <f t="shared" si="101"/>
        <v>0</v>
      </c>
      <c r="AC800" s="19">
        <f t="shared" si="102"/>
        <v>0</v>
      </c>
      <c r="AD800" s="23" t="str">
        <f t="shared" si="103"/>
        <v/>
      </c>
      <c r="AE800" s="23" t="str">
        <f t="shared" si="104"/>
        <v/>
      </c>
    </row>
    <row r="801" spans="2:31" x14ac:dyDescent="0.25">
      <c r="B801" s="18">
        <f t="shared" si="105"/>
        <v>779</v>
      </c>
      <c r="C801" s="25">
        <v>6000000018528</v>
      </c>
      <c r="D801" s="19"/>
      <c r="E801" s="19"/>
      <c r="F801" s="20"/>
      <c r="G801" s="20" t="s">
        <v>844</v>
      </c>
      <c r="H801" s="21">
        <v>1</v>
      </c>
      <c r="I801" s="21" t="s">
        <v>995</v>
      </c>
      <c r="J801" s="46" t="s">
        <v>1073</v>
      </c>
      <c r="K801" s="46" t="s">
        <v>85</v>
      </c>
      <c r="L801" s="47" t="s">
        <v>1186</v>
      </c>
      <c r="M801" s="48"/>
      <c r="N801" s="97"/>
      <c r="O801" s="49"/>
      <c r="P801" s="50"/>
      <c r="Q801" s="50"/>
      <c r="R801" s="50"/>
      <c r="S801" s="49"/>
      <c r="T801" s="46"/>
      <c r="U801" s="46">
        <v>0</v>
      </c>
      <c r="V801" s="51"/>
      <c r="W801" s="62"/>
      <c r="X801" s="62"/>
      <c r="Y801" s="23" t="str">
        <f t="shared" si="98"/>
        <v/>
      </c>
      <c r="Z801" s="23" t="str">
        <f t="shared" si="99"/>
        <v/>
      </c>
      <c r="AA801" s="19">
        <f t="shared" si="100"/>
        <v>0</v>
      </c>
      <c r="AB801" s="19">
        <f t="shared" si="101"/>
        <v>0</v>
      </c>
      <c r="AC801" s="19">
        <f t="shared" si="102"/>
        <v>0</v>
      </c>
      <c r="AD801" s="23" t="str">
        <f t="shared" si="103"/>
        <v/>
      </c>
      <c r="AE801" s="23" t="str">
        <f t="shared" si="104"/>
        <v/>
      </c>
    </row>
    <row r="802" spans="2:31" x14ac:dyDescent="0.25">
      <c r="B802" s="18">
        <f t="shared" si="105"/>
        <v>780</v>
      </c>
      <c r="C802" s="25">
        <v>6100000004721</v>
      </c>
      <c r="D802" s="19"/>
      <c r="E802" s="19"/>
      <c r="F802" s="20"/>
      <c r="G802" s="20" t="s">
        <v>845</v>
      </c>
      <c r="H802" s="21">
        <v>1</v>
      </c>
      <c r="I802" s="21" t="s">
        <v>995</v>
      </c>
      <c r="J802" s="46" t="s">
        <v>1082</v>
      </c>
      <c r="K802" s="46"/>
      <c r="L802" s="47">
        <v>0</v>
      </c>
      <c r="M802" s="48"/>
      <c r="N802" s="97">
        <v>17.59</v>
      </c>
      <c r="O802" s="49">
        <v>9.2499999999999999E-2</v>
      </c>
      <c r="P802" s="50">
        <v>0</v>
      </c>
      <c r="Q802" s="50">
        <v>0.04</v>
      </c>
      <c r="R802" s="50">
        <v>0</v>
      </c>
      <c r="S802" s="49">
        <v>0</v>
      </c>
      <c r="T802" s="46"/>
      <c r="U802" s="46">
        <v>35</v>
      </c>
      <c r="V802" s="51"/>
      <c r="W802" s="62"/>
      <c r="X802" s="62"/>
      <c r="Y802" s="23" t="str">
        <f t="shared" si="98"/>
        <v/>
      </c>
      <c r="Z802" s="23">
        <f t="shared" si="99"/>
        <v>17.59</v>
      </c>
      <c r="AA802" s="19">
        <f t="shared" si="100"/>
        <v>1</v>
      </c>
      <c r="AB802" s="19">
        <f t="shared" si="101"/>
        <v>0</v>
      </c>
      <c r="AC802" s="19">
        <f t="shared" si="102"/>
        <v>1</v>
      </c>
      <c r="AD802" s="23" t="str">
        <f t="shared" si="103"/>
        <v/>
      </c>
      <c r="AE802" s="23" t="str">
        <f t="shared" si="104"/>
        <v/>
      </c>
    </row>
    <row r="803" spans="2:31" x14ac:dyDescent="0.25">
      <c r="B803" s="18">
        <f t="shared" si="105"/>
        <v>781</v>
      </c>
      <c r="C803" s="25">
        <v>5200000013248</v>
      </c>
      <c r="D803" s="19"/>
      <c r="E803" s="19"/>
      <c r="F803" s="20"/>
      <c r="G803" s="20" t="s">
        <v>846</v>
      </c>
      <c r="H803" s="21">
        <v>1</v>
      </c>
      <c r="I803" s="21" t="s">
        <v>995</v>
      </c>
      <c r="J803" s="46" t="s">
        <v>1153</v>
      </c>
      <c r="K803" s="46"/>
      <c r="L803" s="47">
        <v>0</v>
      </c>
      <c r="M803" s="48"/>
      <c r="N803" s="97">
        <v>2647.9</v>
      </c>
      <c r="O803" s="49">
        <v>9.2499999999999999E-2</v>
      </c>
      <c r="P803" s="50">
        <v>0</v>
      </c>
      <c r="Q803" s="50">
        <v>0.12</v>
      </c>
      <c r="R803" s="50">
        <v>0</v>
      </c>
      <c r="S803" s="49">
        <v>0</v>
      </c>
      <c r="T803" s="46"/>
      <c r="U803" s="46">
        <v>50</v>
      </c>
      <c r="V803" s="51"/>
      <c r="W803" s="62"/>
      <c r="X803" s="62"/>
      <c r="Y803" s="23" t="str">
        <f t="shared" si="98"/>
        <v/>
      </c>
      <c r="Z803" s="23">
        <f t="shared" si="99"/>
        <v>2647.9</v>
      </c>
      <c r="AA803" s="19">
        <f t="shared" si="100"/>
        <v>1</v>
      </c>
      <c r="AB803" s="19">
        <f t="shared" si="101"/>
        <v>0</v>
      </c>
      <c r="AC803" s="19">
        <f t="shared" si="102"/>
        <v>1</v>
      </c>
      <c r="AD803" s="23" t="str">
        <f t="shared" si="103"/>
        <v/>
      </c>
      <c r="AE803" s="23" t="str">
        <f t="shared" si="104"/>
        <v/>
      </c>
    </row>
    <row r="804" spans="2:31" x14ac:dyDescent="0.25">
      <c r="B804" s="18">
        <f t="shared" si="105"/>
        <v>782</v>
      </c>
      <c r="C804" s="25">
        <v>5500000000629</v>
      </c>
      <c r="D804" s="19"/>
      <c r="E804" s="19"/>
      <c r="F804" s="20"/>
      <c r="G804" s="20" t="s">
        <v>847</v>
      </c>
      <c r="H804" s="21">
        <v>1</v>
      </c>
      <c r="I804" s="21" t="s">
        <v>995</v>
      </c>
      <c r="J804" s="46" t="s">
        <v>1153</v>
      </c>
      <c r="K804" s="46"/>
      <c r="L804" s="47">
        <v>0</v>
      </c>
      <c r="M804" s="48"/>
      <c r="N804" s="97">
        <v>5.99</v>
      </c>
      <c r="O804" s="49">
        <v>9.2499999999999999E-2</v>
      </c>
      <c r="P804" s="50">
        <v>0</v>
      </c>
      <c r="Q804" s="50">
        <v>0.04</v>
      </c>
      <c r="R804" s="50">
        <v>0</v>
      </c>
      <c r="S804" s="49">
        <v>0</v>
      </c>
      <c r="T804" s="46"/>
      <c r="U804" s="46">
        <v>45</v>
      </c>
      <c r="V804" s="51"/>
      <c r="W804" s="62"/>
      <c r="X804" s="62"/>
      <c r="Y804" s="23" t="str">
        <f t="shared" si="98"/>
        <v/>
      </c>
      <c r="Z804" s="23">
        <f t="shared" si="99"/>
        <v>5.99</v>
      </c>
      <c r="AA804" s="19">
        <f t="shared" si="100"/>
        <v>1</v>
      </c>
      <c r="AB804" s="19">
        <f t="shared" si="101"/>
        <v>0</v>
      </c>
      <c r="AC804" s="19">
        <f t="shared" si="102"/>
        <v>1</v>
      </c>
      <c r="AD804" s="23" t="str">
        <f t="shared" si="103"/>
        <v/>
      </c>
      <c r="AE804" s="23" t="str">
        <f t="shared" si="104"/>
        <v/>
      </c>
    </row>
    <row r="805" spans="2:31" x14ac:dyDescent="0.25">
      <c r="B805" s="18">
        <f t="shared" si="105"/>
        <v>783</v>
      </c>
      <c r="C805" s="25">
        <v>5500000000549</v>
      </c>
      <c r="D805" s="19"/>
      <c r="E805" s="19"/>
      <c r="F805" s="20"/>
      <c r="G805" s="20" t="s">
        <v>848</v>
      </c>
      <c r="H805" s="21">
        <v>7</v>
      </c>
      <c r="I805" s="21" t="s">
        <v>995</v>
      </c>
      <c r="J805" s="46" t="s">
        <v>1153</v>
      </c>
      <c r="K805" s="46"/>
      <c r="L805" s="47">
        <v>0</v>
      </c>
      <c r="M805" s="48"/>
      <c r="N805" s="97">
        <v>11.42</v>
      </c>
      <c r="O805" s="49">
        <v>9.2499999999999999E-2</v>
      </c>
      <c r="P805" s="50">
        <v>0</v>
      </c>
      <c r="Q805" s="50">
        <v>0.04</v>
      </c>
      <c r="R805" s="50">
        <v>0</v>
      </c>
      <c r="S805" s="49">
        <v>0</v>
      </c>
      <c r="T805" s="46"/>
      <c r="U805" s="46">
        <v>45</v>
      </c>
      <c r="V805" s="51"/>
      <c r="W805" s="62"/>
      <c r="X805" s="62"/>
      <c r="Y805" s="23" t="str">
        <f t="shared" si="98"/>
        <v/>
      </c>
      <c r="Z805" s="23">
        <f t="shared" si="99"/>
        <v>79.94</v>
      </c>
      <c r="AA805" s="19">
        <f t="shared" si="100"/>
        <v>1</v>
      </c>
      <c r="AB805" s="19">
        <f t="shared" si="101"/>
        <v>0</v>
      </c>
      <c r="AC805" s="19">
        <f t="shared" si="102"/>
        <v>1</v>
      </c>
      <c r="AD805" s="23" t="str">
        <f t="shared" si="103"/>
        <v/>
      </c>
      <c r="AE805" s="23" t="str">
        <f t="shared" si="104"/>
        <v/>
      </c>
    </row>
    <row r="806" spans="2:31" x14ac:dyDescent="0.25">
      <c r="B806" s="18">
        <f t="shared" si="105"/>
        <v>784</v>
      </c>
      <c r="C806" s="25">
        <v>5500000000045</v>
      </c>
      <c r="D806" s="19"/>
      <c r="E806" s="19"/>
      <c r="F806" s="20"/>
      <c r="G806" s="20" t="s">
        <v>849</v>
      </c>
      <c r="H806" s="21">
        <v>1</v>
      </c>
      <c r="I806" s="21" t="s">
        <v>995</v>
      </c>
      <c r="J806" s="46" t="s">
        <v>1153</v>
      </c>
      <c r="K806" s="46"/>
      <c r="L806" s="47" t="s">
        <v>1273</v>
      </c>
      <c r="M806" s="48"/>
      <c r="N806" s="97">
        <v>12.83</v>
      </c>
      <c r="O806" s="49">
        <v>9.2499999999999999E-2</v>
      </c>
      <c r="P806" s="50">
        <v>0</v>
      </c>
      <c r="Q806" s="50">
        <v>0.04</v>
      </c>
      <c r="R806" s="50">
        <v>0</v>
      </c>
      <c r="S806" s="49">
        <v>0</v>
      </c>
      <c r="T806" s="46"/>
      <c r="U806" s="46">
        <v>45</v>
      </c>
      <c r="V806" s="51"/>
      <c r="W806" s="62"/>
      <c r="X806" s="62"/>
      <c r="Y806" s="23" t="str">
        <f t="shared" si="98"/>
        <v/>
      </c>
      <c r="Z806" s="23">
        <f t="shared" si="99"/>
        <v>12.83</v>
      </c>
      <c r="AA806" s="19">
        <f t="shared" si="100"/>
        <v>1</v>
      </c>
      <c r="AB806" s="19">
        <f t="shared" si="101"/>
        <v>0</v>
      </c>
      <c r="AC806" s="19">
        <f t="shared" si="102"/>
        <v>1</v>
      </c>
      <c r="AD806" s="23" t="str">
        <f t="shared" si="103"/>
        <v/>
      </c>
      <c r="AE806" s="23" t="str">
        <f t="shared" si="104"/>
        <v/>
      </c>
    </row>
    <row r="807" spans="2:31" x14ac:dyDescent="0.25">
      <c r="B807" s="18">
        <f t="shared" si="105"/>
        <v>785</v>
      </c>
      <c r="C807" s="25">
        <v>5500000000270</v>
      </c>
      <c r="D807" s="19"/>
      <c r="E807" s="19"/>
      <c r="F807" s="20"/>
      <c r="G807" s="20" t="s">
        <v>850</v>
      </c>
      <c r="H807" s="21">
        <v>1</v>
      </c>
      <c r="I807" s="21" t="s">
        <v>995</v>
      </c>
      <c r="J807" s="46" t="s">
        <v>1151</v>
      </c>
      <c r="K807" s="46"/>
      <c r="L807" s="47">
        <v>0</v>
      </c>
      <c r="M807" s="48"/>
      <c r="N807" s="97">
        <v>7.81</v>
      </c>
      <c r="O807" s="49">
        <v>9.2499999999999999E-2</v>
      </c>
      <c r="P807" s="50">
        <v>0</v>
      </c>
      <c r="Q807" s="50">
        <v>0.12</v>
      </c>
      <c r="R807" s="50">
        <v>0</v>
      </c>
      <c r="S807" s="49">
        <v>0</v>
      </c>
      <c r="T807" s="46"/>
      <c r="U807" s="46">
        <v>50</v>
      </c>
      <c r="V807" s="51"/>
      <c r="W807" s="62"/>
      <c r="X807" s="62"/>
      <c r="Y807" s="23" t="str">
        <f t="shared" si="98"/>
        <v/>
      </c>
      <c r="Z807" s="23">
        <f t="shared" si="99"/>
        <v>7.81</v>
      </c>
      <c r="AA807" s="19">
        <f t="shared" si="100"/>
        <v>1</v>
      </c>
      <c r="AB807" s="19">
        <f t="shared" si="101"/>
        <v>0</v>
      </c>
      <c r="AC807" s="19">
        <f t="shared" si="102"/>
        <v>1</v>
      </c>
      <c r="AD807" s="23" t="str">
        <f t="shared" si="103"/>
        <v/>
      </c>
      <c r="AE807" s="23" t="str">
        <f t="shared" si="104"/>
        <v/>
      </c>
    </row>
    <row r="808" spans="2:31" x14ac:dyDescent="0.25">
      <c r="B808" s="18">
        <f t="shared" si="105"/>
        <v>786</v>
      </c>
      <c r="C808" s="25">
        <v>5700000000005</v>
      </c>
      <c r="D808" s="19"/>
      <c r="E808" s="19"/>
      <c r="F808" s="20"/>
      <c r="G808" s="20" t="s">
        <v>851</v>
      </c>
      <c r="H808" s="21">
        <v>13</v>
      </c>
      <c r="I808" s="21" t="s">
        <v>995</v>
      </c>
      <c r="J808" s="46" t="s">
        <v>1151</v>
      </c>
      <c r="K808" s="46"/>
      <c r="L808" s="47">
        <v>0</v>
      </c>
      <c r="M808" s="48"/>
      <c r="N808" s="97">
        <v>4.2</v>
      </c>
      <c r="O808" s="49">
        <v>9.2499999999999999E-2</v>
      </c>
      <c r="P808" s="50">
        <v>0</v>
      </c>
      <c r="Q808" s="50">
        <v>0.12</v>
      </c>
      <c r="R808" s="50">
        <v>0</v>
      </c>
      <c r="S808" s="49">
        <v>0</v>
      </c>
      <c r="T808" s="46"/>
      <c r="U808" s="46">
        <v>45</v>
      </c>
      <c r="V808" s="51"/>
      <c r="W808" s="62"/>
      <c r="X808" s="62"/>
      <c r="Y808" s="23" t="str">
        <f t="shared" si="98"/>
        <v/>
      </c>
      <c r="Z808" s="23">
        <f t="shared" si="99"/>
        <v>54.6</v>
      </c>
      <c r="AA808" s="19">
        <f t="shared" si="100"/>
        <v>1</v>
      </c>
      <c r="AB808" s="19">
        <f t="shared" si="101"/>
        <v>0</v>
      </c>
      <c r="AC808" s="19">
        <f t="shared" si="102"/>
        <v>1</v>
      </c>
      <c r="AD808" s="23" t="str">
        <f t="shared" si="103"/>
        <v/>
      </c>
      <c r="AE808" s="23" t="str">
        <f t="shared" si="104"/>
        <v/>
      </c>
    </row>
    <row r="809" spans="2:31" x14ac:dyDescent="0.25">
      <c r="B809" s="18">
        <f t="shared" si="105"/>
        <v>787</v>
      </c>
      <c r="C809" s="25">
        <v>5700000000001</v>
      </c>
      <c r="D809" s="19"/>
      <c r="E809" s="19"/>
      <c r="F809" s="20"/>
      <c r="G809" s="20" t="s">
        <v>852</v>
      </c>
      <c r="H809" s="21">
        <v>1</v>
      </c>
      <c r="I809" s="21" t="s">
        <v>995</v>
      </c>
      <c r="J809" s="46" t="s">
        <v>1151</v>
      </c>
      <c r="K809" s="46"/>
      <c r="L809" s="47">
        <v>0</v>
      </c>
      <c r="M809" s="48"/>
      <c r="N809" s="97">
        <v>5.84</v>
      </c>
      <c r="O809" s="49">
        <v>9.2499999999999999E-2</v>
      </c>
      <c r="P809" s="50">
        <v>0</v>
      </c>
      <c r="Q809" s="50">
        <v>0.12</v>
      </c>
      <c r="R809" s="50">
        <v>0</v>
      </c>
      <c r="S809" s="49">
        <v>0</v>
      </c>
      <c r="T809" s="46"/>
      <c r="U809" s="46">
        <v>50</v>
      </c>
      <c r="V809" s="51"/>
      <c r="W809" s="62"/>
      <c r="X809" s="62"/>
      <c r="Y809" s="23" t="str">
        <f t="shared" si="98"/>
        <v/>
      </c>
      <c r="Z809" s="23">
        <f t="shared" si="99"/>
        <v>5.84</v>
      </c>
      <c r="AA809" s="19">
        <f t="shared" si="100"/>
        <v>1</v>
      </c>
      <c r="AB809" s="19">
        <f t="shared" si="101"/>
        <v>0</v>
      </c>
      <c r="AC809" s="19">
        <f t="shared" si="102"/>
        <v>1</v>
      </c>
      <c r="AD809" s="23" t="str">
        <f t="shared" si="103"/>
        <v/>
      </c>
      <c r="AE809" s="23" t="str">
        <f t="shared" si="104"/>
        <v/>
      </c>
    </row>
    <row r="810" spans="2:31" x14ac:dyDescent="0.25">
      <c r="B810" s="18">
        <f t="shared" si="105"/>
        <v>788</v>
      </c>
      <c r="C810" s="25">
        <v>5500000001287</v>
      </c>
      <c r="D810" s="19"/>
      <c r="E810" s="19"/>
      <c r="F810" s="20"/>
      <c r="G810" s="20" t="s">
        <v>853</v>
      </c>
      <c r="H810" s="21">
        <v>1</v>
      </c>
      <c r="I810" s="21" t="s">
        <v>995</v>
      </c>
      <c r="J810" s="46" t="s">
        <v>1122</v>
      </c>
      <c r="K810" s="46"/>
      <c r="L810" s="47">
        <v>0</v>
      </c>
      <c r="M810" s="48"/>
      <c r="N810" s="97">
        <v>1815.86</v>
      </c>
      <c r="O810" s="49">
        <v>9.2499999999999999E-2</v>
      </c>
      <c r="P810" s="50">
        <v>0</v>
      </c>
      <c r="Q810" s="50">
        <v>0.12</v>
      </c>
      <c r="R810" s="50">
        <v>0</v>
      </c>
      <c r="S810" s="49">
        <v>0</v>
      </c>
      <c r="T810" s="46"/>
      <c r="U810" s="46">
        <v>55</v>
      </c>
      <c r="V810" s="51"/>
      <c r="W810" s="62"/>
      <c r="X810" s="62"/>
      <c r="Y810" s="23" t="str">
        <f t="shared" si="98"/>
        <v/>
      </c>
      <c r="Z810" s="23">
        <f t="shared" si="99"/>
        <v>1815.86</v>
      </c>
      <c r="AA810" s="19">
        <f t="shared" si="100"/>
        <v>1</v>
      </c>
      <c r="AB810" s="19">
        <f t="shared" si="101"/>
        <v>0</v>
      </c>
      <c r="AC810" s="19">
        <f t="shared" si="102"/>
        <v>1</v>
      </c>
      <c r="AD810" s="23" t="str">
        <f t="shared" si="103"/>
        <v/>
      </c>
      <c r="AE810" s="23" t="str">
        <f t="shared" si="104"/>
        <v/>
      </c>
    </row>
    <row r="811" spans="2:31" x14ac:dyDescent="0.25">
      <c r="B811" s="18">
        <f t="shared" si="105"/>
        <v>789</v>
      </c>
      <c r="C811" s="25">
        <v>6100000004887</v>
      </c>
      <c r="D811" s="19"/>
      <c r="E811" s="19"/>
      <c r="F811" s="20"/>
      <c r="G811" s="20" t="s">
        <v>854</v>
      </c>
      <c r="H811" s="21">
        <v>1</v>
      </c>
      <c r="I811" s="21" t="s">
        <v>995</v>
      </c>
      <c r="J811" s="46" t="s">
        <v>1122</v>
      </c>
      <c r="K811" s="46"/>
      <c r="L811" s="47">
        <v>0</v>
      </c>
      <c r="M811" s="48"/>
      <c r="N811" s="97">
        <v>1396.81</v>
      </c>
      <c r="O811" s="49">
        <v>9.2499999999999999E-2</v>
      </c>
      <c r="P811" s="50">
        <v>0</v>
      </c>
      <c r="Q811" s="50">
        <v>0.12</v>
      </c>
      <c r="R811" s="50">
        <v>0</v>
      </c>
      <c r="S811" s="49">
        <v>0</v>
      </c>
      <c r="T811" s="46"/>
      <c r="U811" s="46">
        <v>55</v>
      </c>
      <c r="V811" s="51"/>
      <c r="W811" s="62"/>
      <c r="X811" s="62"/>
      <c r="Y811" s="23" t="str">
        <f t="shared" si="98"/>
        <v/>
      </c>
      <c r="Z811" s="23">
        <f t="shared" si="99"/>
        <v>1396.81</v>
      </c>
      <c r="AA811" s="19">
        <f t="shared" si="100"/>
        <v>1</v>
      </c>
      <c r="AB811" s="19">
        <f t="shared" si="101"/>
        <v>0</v>
      </c>
      <c r="AC811" s="19">
        <f t="shared" si="102"/>
        <v>1</v>
      </c>
      <c r="AD811" s="23" t="str">
        <f t="shared" si="103"/>
        <v/>
      </c>
      <c r="AE811" s="23" t="str">
        <f t="shared" si="104"/>
        <v/>
      </c>
    </row>
    <row r="812" spans="2:31" x14ac:dyDescent="0.25">
      <c r="B812" s="18">
        <f t="shared" si="105"/>
        <v>790</v>
      </c>
      <c r="C812" s="25">
        <v>5500000002431</v>
      </c>
      <c r="D812" s="19"/>
      <c r="E812" s="19"/>
      <c r="F812" s="20"/>
      <c r="G812" s="20" t="s">
        <v>1067</v>
      </c>
      <c r="H812" s="21">
        <v>1</v>
      </c>
      <c r="I812" s="21" t="s">
        <v>995</v>
      </c>
      <c r="J812" s="46" t="s">
        <v>1122</v>
      </c>
      <c r="K812" s="46"/>
      <c r="L812" s="47">
        <v>0</v>
      </c>
      <c r="M812" s="48"/>
      <c r="N812" s="97">
        <v>1463.28</v>
      </c>
      <c r="O812" s="49">
        <v>9.2499999999999999E-2</v>
      </c>
      <c r="P812" s="50">
        <v>0</v>
      </c>
      <c r="Q812" s="50">
        <v>0.12</v>
      </c>
      <c r="R812" s="50">
        <v>0</v>
      </c>
      <c r="S812" s="49">
        <v>0</v>
      </c>
      <c r="T812" s="46"/>
      <c r="U812" s="46">
        <v>45</v>
      </c>
      <c r="V812" s="51"/>
      <c r="W812" s="62"/>
      <c r="X812" s="62"/>
      <c r="Y812" s="23" t="str">
        <f t="shared" si="98"/>
        <v/>
      </c>
      <c r="Z812" s="23">
        <f t="shared" si="99"/>
        <v>1463.28</v>
      </c>
      <c r="AA812" s="19">
        <f t="shared" si="100"/>
        <v>1</v>
      </c>
      <c r="AB812" s="19">
        <f t="shared" si="101"/>
        <v>0</v>
      </c>
      <c r="AC812" s="19">
        <f t="shared" si="102"/>
        <v>1</v>
      </c>
      <c r="AD812" s="23" t="str">
        <f t="shared" si="103"/>
        <v/>
      </c>
      <c r="AE812" s="23" t="str">
        <f t="shared" si="104"/>
        <v/>
      </c>
    </row>
    <row r="813" spans="2:31" x14ac:dyDescent="0.25">
      <c r="B813" s="18">
        <f t="shared" si="105"/>
        <v>791</v>
      </c>
      <c r="C813" s="25">
        <v>5300000006436</v>
      </c>
      <c r="D813" s="19"/>
      <c r="E813" s="19"/>
      <c r="F813" s="20"/>
      <c r="G813" s="20" t="s">
        <v>1068</v>
      </c>
      <c r="H813" s="21">
        <v>1</v>
      </c>
      <c r="I813" s="21" t="s">
        <v>995</v>
      </c>
      <c r="J813" s="46" t="s">
        <v>1073</v>
      </c>
      <c r="K813" s="46" t="s">
        <v>81</v>
      </c>
      <c r="L813" s="47" t="s">
        <v>1191</v>
      </c>
      <c r="M813" s="48"/>
      <c r="N813" s="97"/>
      <c r="O813" s="49"/>
      <c r="P813" s="50"/>
      <c r="Q813" s="50"/>
      <c r="R813" s="50"/>
      <c r="S813" s="49"/>
      <c r="T813" s="46"/>
      <c r="U813" s="46">
        <v>0</v>
      </c>
      <c r="V813" s="51"/>
      <c r="W813" s="62"/>
      <c r="X813" s="62"/>
      <c r="Y813" s="23" t="str">
        <f t="shared" si="98"/>
        <v/>
      </c>
      <c r="Z813" s="23" t="str">
        <f t="shared" si="99"/>
        <v/>
      </c>
      <c r="AA813" s="19">
        <f t="shared" si="100"/>
        <v>0</v>
      </c>
      <c r="AB813" s="19">
        <f t="shared" si="101"/>
        <v>0</v>
      </c>
      <c r="AC813" s="19">
        <f t="shared" si="102"/>
        <v>0</v>
      </c>
      <c r="AD813" s="23" t="str">
        <f t="shared" si="103"/>
        <v/>
      </c>
      <c r="AE813" s="23" t="str">
        <f t="shared" si="104"/>
        <v/>
      </c>
    </row>
    <row r="814" spans="2:31" x14ac:dyDescent="0.25">
      <c r="B814" s="18">
        <f t="shared" si="105"/>
        <v>792</v>
      </c>
      <c r="C814" s="25">
        <v>5200000013646</v>
      </c>
      <c r="D814" s="19"/>
      <c r="E814" s="19"/>
      <c r="F814" s="20"/>
      <c r="G814" s="20" t="s">
        <v>1069</v>
      </c>
      <c r="H814" s="21">
        <v>7</v>
      </c>
      <c r="I814" s="21" t="s">
        <v>995</v>
      </c>
      <c r="J814" s="46" t="s">
        <v>1073</v>
      </c>
      <c r="K814" s="46" t="s">
        <v>85</v>
      </c>
      <c r="L814" s="47" t="s">
        <v>1186</v>
      </c>
      <c r="M814" s="48"/>
      <c r="N814" s="97"/>
      <c r="O814" s="49"/>
      <c r="P814" s="50"/>
      <c r="Q814" s="50"/>
      <c r="R814" s="50"/>
      <c r="S814" s="49"/>
      <c r="T814" s="46"/>
      <c r="U814" s="46">
        <v>0</v>
      </c>
      <c r="V814" s="51"/>
      <c r="W814" s="62"/>
      <c r="X814" s="62"/>
      <c r="Y814" s="23" t="str">
        <f t="shared" si="98"/>
        <v/>
      </c>
      <c r="Z814" s="23" t="str">
        <f t="shared" si="99"/>
        <v/>
      </c>
      <c r="AA814" s="19">
        <f t="shared" si="100"/>
        <v>0</v>
      </c>
      <c r="AB814" s="19">
        <f t="shared" si="101"/>
        <v>0</v>
      </c>
      <c r="AC814" s="19">
        <f t="shared" si="102"/>
        <v>0</v>
      </c>
      <c r="AD814" s="23" t="str">
        <f t="shared" si="103"/>
        <v/>
      </c>
      <c r="AE814" s="23" t="str">
        <f t="shared" si="104"/>
        <v/>
      </c>
    </row>
    <row r="815" spans="2:31" x14ac:dyDescent="0.25">
      <c r="B815" s="18">
        <f t="shared" si="105"/>
        <v>793</v>
      </c>
      <c r="C815" s="25">
        <v>5200000013650</v>
      </c>
      <c r="D815" s="19"/>
      <c r="E815" s="19"/>
      <c r="F815" s="20"/>
      <c r="G815" s="20" t="s">
        <v>855</v>
      </c>
      <c r="H815" s="21">
        <v>7</v>
      </c>
      <c r="I815" s="21" t="s">
        <v>995</v>
      </c>
      <c r="J815" s="46" t="s">
        <v>1122</v>
      </c>
      <c r="K815" s="46"/>
      <c r="L815" s="47">
        <v>0</v>
      </c>
      <c r="M815" s="48"/>
      <c r="N815" s="97">
        <v>171.67</v>
      </c>
      <c r="O815" s="49">
        <v>9.2499999999999999E-2</v>
      </c>
      <c r="P815" s="50">
        <v>0</v>
      </c>
      <c r="Q815" s="50">
        <v>0.12</v>
      </c>
      <c r="R815" s="50">
        <v>0</v>
      </c>
      <c r="S815" s="49">
        <v>0</v>
      </c>
      <c r="T815" s="46"/>
      <c r="U815" s="46">
        <v>55</v>
      </c>
      <c r="V815" s="51"/>
      <c r="W815" s="62"/>
      <c r="X815" s="62"/>
      <c r="Y815" s="23" t="str">
        <f t="shared" si="98"/>
        <v/>
      </c>
      <c r="Z815" s="23">
        <f t="shared" si="99"/>
        <v>1201.6899999999998</v>
      </c>
      <c r="AA815" s="19">
        <f t="shared" si="100"/>
        <v>1</v>
      </c>
      <c r="AB815" s="19">
        <f t="shared" si="101"/>
        <v>0</v>
      </c>
      <c r="AC815" s="19">
        <f t="shared" si="102"/>
        <v>1</v>
      </c>
      <c r="AD815" s="23" t="str">
        <f t="shared" si="103"/>
        <v/>
      </c>
      <c r="AE815" s="23" t="str">
        <f t="shared" si="104"/>
        <v/>
      </c>
    </row>
    <row r="816" spans="2:31" x14ac:dyDescent="0.25">
      <c r="B816" s="18">
        <f t="shared" si="105"/>
        <v>794</v>
      </c>
      <c r="C816" s="25">
        <v>5200000010873</v>
      </c>
      <c r="D816" s="19"/>
      <c r="E816" s="19"/>
      <c r="F816" s="20"/>
      <c r="G816" s="20" t="s">
        <v>856</v>
      </c>
      <c r="H816" s="21">
        <v>57</v>
      </c>
      <c r="I816" s="21" t="s">
        <v>995</v>
      </c>
      <c r="J816" s="46" t="s">
        <v>1073</v>
      </c>
      <c r="K816" s="46" t="s">
        <v>85</v>
      </c>
      <c r="L816" s="47" t="s">
        <v>1186</v>
      </c>
      <c r="M816" s="48"/>
      <c r="N816" s="97"/>
      <c r="O816" s="49"/>
      <c r="P816" s="50"/>
      <c r="Q816" s="50"/>
      <c r="R816" s="50"/>
      <c r="S816" s="49"/>
      <c r="T816" s="46"/>
      <c r="U816" s="46">
        <v>0</v>
      </c>
      <c r="V816" s="51"/>
      <c r="W816" s="62"/>
      <c r="X816" s="62"/>
      <c r="Y816" s="23" t="str">
        <f t="shared" si="98"/>
        <v/>
      </c>
      <c r="Z816" s="23" t="str">
        <f t="shared" si="99"/>
        <v/>
      </c>
      <c r="AA816" s="19">
        <f t="shared" si="100"/>
        <v>0</v>
      </c>
      <c r="AB816" s="19">
        <f t="shared" si="101"/>
        <v>0</v>
      </c>
      <c r="AC816" s="19">
        <f t="shared" si="102"/>
        <v>0</v>
      </c>
      <c r="AD816" s="23" t="str">
        <f t="shared" si="103"/>
        <v/>
      </c>
      <c r="AE816" s="23" t="str">
        <f t="shared" si="104"/>
        <v/>
      </c>
    </row>
    <row r="817" spans="2:31" x14ac:dyDescent="0.25">
      <c r="B817" s="18">
        <f t="shared" si="105"/>
        <v>795</v>
      </c>
      <c r="C817" s="25">
        <v>6000000001084</v>
      </c>
      <c r="D817" s="19"/>
      <c r="E817" s="19"/>
      <c r="F817" s="20"/>
      <c r="G817" s="20" t="s">
        <v>857</v>
      </c>
      <c r="H817" s="21">
        <v>1</v>
      </c>
      <c r="I817" s="21" t="s">
        <v>995</v>
      </c>
      <c r="J817" s="46" t="s">
        <v>1128</v>
      </c>
      <c r="K817" s="46"/>
      <c r="L817" s="47">
        <v>0</v>
      </c>
      <c r="M817" s="48"/>
      <c r="N817" s="97">
        <v>10.57</v>
      </c>
      <c r="O817" s="49">
        <v>9.2499999999999999E-2</v>
      </c>
      <c r="P817" s="50">
        <v>0</v>
      </c>
      <c r="Q817" s="50">
        <v>0.12</v>
      </c>
      <c r="R817" s="50">
        <v>0</v>
      </c>
      <c r="S817" s="49">
        <v>0</v>
      </c>
      <c r="T817" s="46"/>
      <c r="U817" s="46">
        <v>50</v>
      </c>
      <c r="V817" s="51"/>
      <c r="W817" s="62"/>
      <c r="X817" s="62"/>
      <c r="Y817" s="23" t="str">
        <f t="shared" si="98"/>
        <v/>
      </c>
      <c r="Z817" s="23">
        <f t="shared" si="99"/>
        <v>10.57</v>
      </c>
      <c r="AA817" s="19">
        <f t="shared" si="100"/>
        <v>1</v>
      </c>
      <c r="AB817" s="19">
        <f t="shared" si="101"/>
        <v>0</v>
      </c>
      <c r="AC817" s="19">
        <f t="shared" si="102"/>
        <v>1</v>
      </c>
      <c r="AD817" s="23" t="str">
        <f t="shared" si="103"/>
        <v/>
      </c>
      <c r="AE817" s="23" t="str">
        <f t="shared" si="104"/>
        <v/>
      </c>
    </row>
    <row r="818" spans="2:31" x14ac:dyDescent="0.25">
      <c r="B818" s="18">
        <f t="shared" si="105"/>
        <v>796</v>
      </c>
      <c r="C818" s="25">
        <v>5500000001142</v>
      </c>
      <c r="D818" s="19"/>
      <c r="E818" s="19"/>
      <c r="F818" s="20"/>
      <c r="G818" s="20" t="s">
        <v>858</v>
      </c>
      <c r="H818" s="21">
        <v>1</v>
      </c>
      <c r="I818" s="21" t="s">
        <v>995</v>
      </c>
      <c r="J818" s="46" t="s">
        <v>1302</v>
      </c>
      <c r="K818" s="46"/>
      <c r="L818" s="47">
        <v>0</v>
      </c>
      <c r="M818" s="48"/>
      <c r="N818" s="97">
        <v>665.03</v>
      </c>
      <c r="O818" s="49">
        <v>9.2499999999999999E-2</v>
      </c>
      <c r="P818" s="50">
        <v>0</v>
      </c>
      <c r="Q818" s="50">
        <v>0.04</v>
      </c>
      <c r="R818" s="50">
        <v>0</v>
      </c>
      <c r="S818" s="49">
        <v>0</v>
      </c>
      <c r="T818" s="46"/>
      <c r="U818" s="46">
        <v>50</v>
      </c>
      <c r="V818" s="51"/>
      <c r="W818" s="62"/>
      <c r="X818" s="62"/>
      <c r="Y818" s="23" t="str">
        <f t="shared" si="98"/>
        <v/>
      </c>
      <c r="Z818" s="23">
        <f t="shared" si="99"/>
        <v>665.03</v>
      </c>
      <c r="AA818" s="19">
        <f t="shared" si="100"/>
        <v>1</v>
      </c>
      <c r="AB818" s="19">
        <f t="shared" si="101"/>
        <v>0</v>
      </c>
      <c r="AC818" s="19">
        <f t="shared" si="102"/>
        <v>1</v>
      </c>
      <c r="AD818" s="23" t="str">
        <f t="shared" si="103"/>
        <v/>
      </c>
      <c r="AE818" s="23" t="str">
        <f t="shared" si="104"/>
        <v/>
      </c>
    </row>
    <row r="819" spans="2:31" x14ac:dyDescent="0.25">
      <c r="B819" s="18">
        <f t="shared" si="105"/>
        <v>797</v>
      </c>
      <c r="C819" s="25">
        <v>5500000001143</v>
      </c>
      <c r="D819" s="19"/>
      <c r="E819" s="19"/>
      <c r="F819" s="20"/>
      <c r="G819" s="20" t="s">
        <v>859</v>
      </c>
      <c r="H819" s="21">
        <v>1</v>
      </c>
      <c r="I819" s="21" t="s">
        <v>995</v>
      </c>
      <c r="J819" s="46" t="s">
        <v>1302</v>
      </c>
      <c r="K819" s="46"/>
      <c r="L819" s="47">
        <v>0</v>
      </c>
      <c r="M819" s="48"/>
      <c r="N819" s="97">
        <v>665.03</v>
      </c>
      <c r="O819" s="49">
        <v>9.2499999999999999E-2</v>
      </c>
      <c r="P819" s="50">
        <v>0</v>
      </c>
      <c r="Q819" s="50">
        <v>0.04</v>
      </c>
      <c r="R819" s="50">
        <v>0</v>
      </c>
      <c r="S819" s="49">
        <v>0</v>
      </c>
      <c r="T819" s="46"/>
      <c r="U819" s="46">
        <v>50</v>
      </c>
      <c r="V819" s="51"/>
      <c r="W819" s="62"/>
      <c r="X819" s="62"/>
      <c r="Y819" s="23" t="str">
        <f t="shared" si="98"/>
        <v/>
      </c>
      <c r="Z819" s="23">
        <f t="shared" si="99"/>
        <v>665.03</v>
      </c>
      <c r="AA819" s="19">
        <f t="shared" si="100"/>
        <v>1</v>
      </c>
      <c r="AB819" s="19">
        <f t="shared" si="101"/>
        <v>0</v>
      </c>
      <c r="AC819" s="19">
        <f t="shared" si="102"/>
        <v>1</v>
      </c>
      <c r="AD819" s="23" t="str">
        <f t="shared" si="103"/>
        <v/>
      </c>
      <c r="AE819" s="23" t="str">
        <f t="shared" si="104"/>
        <v/>
      </c>
    </row>
    <row r="820" spans="2:31" x14ac:dyDescent="0.25">
      <c r="B820" s="18">
        <f t="shared" si="105"/>
        <v>798</v>
      </c>
      <c r="C820" s="25">
        <v>5500000001144</v>
      </c>
      <c r="D820" s="19"/>
      <c r="E820" s="19"/>
      <c r="F820" s="20"/>
      <c r="G820" s="20" t="s">
        <v>860</v>
      </c>
      <c r="H820" s="21">
        <v>1</v>
      </c>
      <c r="I820" s="21" t="s">
        <v>995</v>
      </c>
      <c r="J820" s="46" t="s">
        <v>1302</v>
      </c>
      <c r="K820" s="46"/>
      <c r="L820" s="47">
        <v>0</v>
      </c>
      <c r="M820" s="48"/>
      <c r="N820" s="97">
        <v>632.05999999999995</v>
      </c>
      <c r="O820" s="49">
        <v>9.2499999999999999E-2</v>
      </c>
      <c r="P820" s="50">
        <v>0</v>
      </c>
      <c r="Q820" s="50">
        <v>0.04</v>
      </c>
      <c r="R820" s="50">
        <v>0</v>
      </c>
      <c r="S820" s="49">
        <v>0</v>
      </c>
      <c r="T820" s="46"/>
      <c r="U820" s="46">
        <v>50</v>
      </c>
      <c r="V820" s="51"/>
      <c r="W820" s="62"/>
      <c r="X820" s="62"/>
      <c r="Y820" s="23" t="str">
        <f t="shared" si="98"/>
        <v/>
      </c>
      <c r="Z820" s="23">
        <f t="shared" si="99"/>
        <v>632.05999999999995</v>
      </c>
      <c r="AA820" s="19">
        <f t="shared" si="100"/>
        <v>1</v>
      </c>
      <c r="AB820" s="19">
        <f t="shared" si="101"/>
        <v>0</v>
      </c>
      <c r="AC820" s="19">
        <f t="shared" si="102"/>
        <v>1</v>
      </c>
      <c r="AD820" s="23" t="str">
        <f t="shared" si="103"/>
        <v/>
      </c>
      <c r="AE820" s="23" t="str">
        <f t="shared" si="104"/>
        <v/>
      </c>
    </row>
    <row r="821" spans="2:31" x14ac:dyDescent="0.25">
      <c r="B821" s="18">
        <f t="shared" si="105"/>
        <v>799</v>
      </c>
      <c r="C821" s="25">
        <v>5500000001145</v>
      </c>
      <c r="D821" s="19"/>
      <c r="E821" s="19"/>
      <c r="F821" s="20"/>
      <c r="G821" s="20" t="s">
        <v>861</v>
      </c>
      <c r="H821" s="21">
        <v>1</v>
      </c>
      <c r="I821" s="21" t="s">
        <v>995</v>
      </c>
      <c r="J821" s="46" t="s">
        <v>1302</v>
      </c>
      <c r="K821" s="46"/>
      <c r="L821" s="47">
        <v>0</v>
      </c>
      <c r="M821" s="48"/>
      <c r="N821" s="97">
        <v>632.05999999999995</v>
      </c>
      <c r="O821" s="49">
        <v>9.2499999999999999E-2</v>
      </c>
      <c r="P821" s="50">
        <v>0</v>
      </c>
      <c r="Q821" s="50">
        <v>0.04</v>
      </c>
      <c r="R821" s="50">
        <v>0</v>
      </c>
      <c r="S821" s="49">
        <v>0</v>
      </c>
      <c r="T821" s="46"/>
      <c r="U821" s="46">
        <v>50</v>
      </c>
      <c r="V821" s="51"/>
      <c r="W821" s="62"/>
      <c r="X821" s="62"/>
      <c r="Y821" s="23" t="str">
        <f t="shared" si="98"/>
        <v/>
      </c>
      <c r="Z821" s="23">
        <f t="shared" si="99"/>
        <v>632.05999999999995</v>
      </c>
      <c r="AA821" s="19">
        <f t="shared" si="100"/>
        <v>1</v>
      </c>
      <c r="AB821" s="19">
        <f t="shared" si="101"/>
        <v>0</v>
      </c>
      <c r="AC821" s="19">
        <f t="shared" si="102"/>
        <v>1</v>
      </c>
      <c r="AD821" s="23" t="str">
        <f t="shared" si="103"/>
        <v/>
      </c>
      <c r="AE821" s="23" t="str">
        <f t="shared" si="104"/>
        <v/>
      </c>
    </row>
    <row r="822" spans="2:31" x14ac:dyDescent="0.25">
      <c r="B822" s="18">
        <f t="shared" si="105"/>
        <v>800</v>
      </c>
      <c r="C822" s="25">
        <v>5500000000555</v>
      </c>
      <c r="D822" s="19"/>
      <c r="E822" s="19"/>
      <c r="F822" s="20"/>
      <c r="G822" s="20" t="s">
        <v>862</v>
      </c>
      <c r="H822" s="21">
        <v>1</v>
      </c>
      <c r="I822" s="21" t="s">
        <v>995</v>
      </c>
      <c r="J822" s="46" t="s">
        <v>1154</v>
      </c>
      <c r="K822" s="46"/>
      <c r="L822" s="47">
        <v>0</v>
      </c>
      <c r="M822" s="48"/>
      <c r="N822" s="97">
        <v>19.73</v>
      </c>
      <c r="O822" s="49">
        <v>9.2499999999999999E-2</v>
      </c>
      <c r="P822" s="50">
        <v>0</v>
      </c>
      <c r="Q822" s="50">
        <v>0.12</v>
      </c>
      <c r="R822" s="50">
        <v>0</v>
      </c>
      <c r="S822" s="49">
        <v>0</v>
      </c>
      <c r="T822" s="46"/>
      <c r="U822" s="46">
        <v>45</v>
      </c>
      <c r="V822" s="51"/>
      <c r="W822" s="62"/>
      <c r="X822" s="62"/>
      <c r="Y822" s="23" t="str">
        <f t="shared" si="98"/>
        <v/>
      </c>
      <c r="Z822" s="23">
        <f t="shared" si="99"/>
        <v>19.73</v>
      </c>
      <c r="AA822" s="19">
        <f t="shared" si="100"/>
        <v>1</v>
      </c>
      <c r="AB822" s="19">
        <f t="shared" si="101"/>
        <v>0</v>
      </c>
      <c r="AC822" s="19">
        <f t="shared" si="102"/>
        <v>1</v>
      </c>
      <c r="AD822" s="23" t="str">
        <f t="shared" si="103"/>
        <v/>
      </c>
      <c r="AE822" s="23" t="str">
        <f t="shared" si="104"/>
        <v/>
      </c>
    </row>
    <row r="823" spans="2:31" x14ac:dyDescent="0.25">
      <c r="B823" s="18">
        <f t="shared" si="105"/>
        <v>801</v>
      </c>
      <c r="C823" s="25">
        <v>5500000002065</v>
      </c>
      <c r="D823" s="19"/>
      <c r="E823" s="19"/>
      <c r="F823" s="20"/>
      <c r="G823" s="20" t="s">
        <v>863</v>
      </c>
      <c r="H823" s="21">
        <v>1</v>
      </c>
      <c r="I823" s="21" t="s">
        <v>995</v>
      </c>
      <c r="J823" s="46" t="s">
        <v>1102</v>
      </c>
      <c r="K823" s="46"/>
      <c r="L823" s="47">
        <v>0</v>
      </c>
      <c r="M823" s="48"/>
      <c r="N823" s="97">
        <v>73.069999999999993</v>
      </c>
      <c r="O823" s="49">
        <v>9.2499999999999999E-2</v>
      </c>
      <c r="P823" s="50">
        <v>0</v>
      </c>
      <c r="Q823" s="50">
        <v>0.12</v>
      </c>
      <c r="R823" s="50">
        <v>0</v>
      </c>
      <c r="S823" s="49">
        <v>0</v>
      </c>
      <c r="T823" s="46"/>
      <c r="U823" s="46">
        <v>55</v>
      </c>
      <c r="V823" s="51"/>
      <c r="W823" s="62"/>
      <c r="X823" s="62"/>
      <c r="Y823" s="23" t="str">
        <f t="shared" si="98"/>
        <v/>
      </c>
      <c r="Z823" s="23">
        <f t="shared" si="99"/>
        <v>73.069999999999993</v>
      </c>
      <c r="AA823" s="19">
        <f t="shared" si="100"/>
        <v>1</v>
      </c>
      <c r="AB823" s="19">
        <f t="shared" si="101"/>
        <v>0</v>
      </c>
      <c r="AC823" s="19">
        <f t="shared" si="102"/>
        <v>1</v>
      </c>
      <c r="AD823" s="23" t="str">
        <f t="shared" si="103"/>
        <v/>
      </c>
      <c r="AE823" s="23" t="str">
        <f t="shared" si="104"/>
        <v/>
      </c>
    </row>
    <row r="824" spans="2:31" x14ac:dyDescent="0.25">
      <c r="B824" s="18">
        <f t="shared" si="105"/>
        <v>802</v>
      </c>
      <c r="C824" s="25">
        <v>5500000000544</v>
      </c>
      <c r="D824" s="19"/>
      <c r="E824" s="19"/>
      <c r="F824" s="20"/>
      <c r="G824" s="20" t="s">
        <v>864</v>
      </c>
      <c r="H824" s="21">
        <v>37</v>
      </c>
      <c r="I824" s="21" t="s">
        <v>995</v>
      </c>
      <c r="J824" s="46" t="s">
        <v>1108</v>
      </c>
      <c r="K824" s="46"/>
      <c r="L824" s="47">
        <v>0</v>
      </c>
      <c r="M824" s="48"/>
      <c r="N824" s="97">
        <v>42.97</v>
      </c>
      <c r="O824" s="49">
        <v>9.2499999999999999E-2</v>
      </c>
      <c r="P824" s="50">
        <v>0</v>
      </c>
      <c r="Q824" s="50">
        <v>0.04</v>
      </c>
      <c r="R824" s="50">
        <v>0</v>
      </c>
      <c r="S824" s="49">
        <v>0</v>
      </c>
      <c r="T824" s="46"/>
      <c r="U824" s="46">
        <v>50</v>
      </c>
      <c r="V824" s="51"/>
      <c r="W824" s="62"/>
      <c r="X824" s="62"/>
      <c r="Y824" s="23" t="str">
        <f t="shared" si="98"/>
        <v/>
      </c>
      <c r="Z824" s="23">
        <f t="shared" si="99"/>
        <v>1589.8899999999999</v>
      </c>
      <c r="AA824" s="19">
        <f t="shared" si="100"/>
        <v>1</v>
      </c>
      <c r="AB824" s="19">
        <f t="shared" si="101"/>
        <v>0</v>
      </c>
      <c r="AC824" s="19">
        <f t="shared" si="102"/>
        <v>1</v>
      </c>
      <c r="AD824" s="23" t="str">
        <f t="shared" si="103"/>
        <v/>
      </c>
      <c r="AE824" s="23" t="str">
        <f t="shared" si="104"/>
        <v/>
      </c>
    </row>
    <row r="825" spans="2:31" x14ac:dyDescent="0.25">
      <c r="B825" s="18">
        <f t="shared" si="105"/>
        <v>803</v>
      </c>
      <c r="C825" s="25">
        <v>5500000000543</v>
      </c>
      <c r="D825" s="19"/>
      <c r="E825" s="19"/>
      <c r="F825" s="20"/>
      <c r="G825" s="20" t="s">
        <v>865</v>
      </c>
      <c r="H825" s="21">
        <v>18</v>
      </c>
      <c r="I825" s="21" t="s">
        <v>995</v>
      </c>
      <c r="J825" s="46" t="s">
        <v>1108</v>
      </c>
      <c r="K825" s="46"/>
      <c r="L825" s="47">
        <v>0</v>
      </c>
      <c r="M825" s="48"/>
      <c r="N825" s="97">
        <v>39.83</v>
      </c>
      <c r="O825" s="49">
        <v>9.2499999999999999E-2</v>
      </c>
      <c r="P825" s="50">
        <v>0</v>
      </c>
      <c r="Q825" s="50">
        <v>0.04</v>
      </c>
      <c r="R825" s="50">
        <v>0</v>
      </c>
      <c r="S825" s="49">
        <v>0</v>
      </c>
      <c r="T825" s="46"/>
      <c r="U825" s="46">
        <v>50</v>
      </c>
      <c r="V825" s="51"/>
      <c r="W825" s="62"/>
      <c r="X825" s="62"/>
      <c r="Y825" s="23" t="str">
        <f t="shared" si="98"/>
        <v/>
      </c>
      <c r="Z825" s="23">
        <f t="shared" si="99"/>
        <v>716.93999999999994</v>
      </c>
      <c r="AA825" s="19">
        <f t="shared" si="100"/>
        <v>1</v>
      </c>
      <c r="AB825" s="19">
        <f t="shared" si="101"/>
        <v>0</v>
      </c>
      <c r="AC825" s="19">
        <f t="shared" si="102"/>
        <v>1</v>
      </c>
      <c r="AD825" s="23" t="str">
        <f t="shared" si="103"/>
        <v/>
      </c>
      <c r="AE825" s="23" t="str">
        <f t="shared" si="104"/>
        <v/>
      </c>
    </row>
    <row r="826" spans="2:31" x14ac:dyDescent="0.25">
      <c r="B826" s="18">
        <f t="shared" si="105"/>
        <v>804</v>
      </c>
      <c r="C826" s="25">
        <v>5500000000545</v>
      </c>
      <c r="D826" s="19"/>
      <c r="E826" s="19"/>
      <c r="F826" s="20"/>
      <c r="G826" s="20" t="s">
        <v>866</v>
      </c>
      <c r="H826" s="21">
        <v>4</v>
      </c>
      <c r="I826" s="21" t="s">
        <v>995</v>
      </c>
      <c r="J826" s="46" t="s">
        <v>1108</v>
      </c>
      <c r="K826" s="46"/>
      <c r="L826" s="47">
        <v>0</v>
      </c>
      <c r="M826" s="48"/>
      <c r="N826" s="97">
        <v>39.97</v>
      </c>
      <c r="O826" s="49">
        <v>9.2499999999999999E-2</v>
      </c>
      <c r="P826" s="50">
        <v>0</v>
      </c>
      <c r="Q826" s="50">
        <v>0.04</v>
      </c>
      <c r="R826" s="50">
        <v>0</v>
      </c>
      <c r="S826" s="49">
        <v>0</v>
      </c>
      <c r="T826" s="46"/>
      <c r="U826" s="46">
        <v>45</v>
      </c>
      <c r="V826" s="51"/>
      <c r="W826" s="62"/>
      <c r="X826" s="62"/>
      <c r="Y826" s="23" t="str">
        <f t="shared" si="98"/>
        <v/>
      </c>
      <c r="Z826" s="23">
        <f t="shared" si="99"/>
        <v>159.88</v>
      </c>
      <c r="AA826" s="19">
        <f t="shared" si="100"/>
        <v>1</v>
      </c>
      <c r="AB826" s="19">
        <f t="shared" si="101"/>
        <v>0</v>
      </c>
      <c r="AC826" s="19">
        <f t="shared" si="102"/>
        <v>1</v>
      </c>
      <c r="AD826" s="23" t="str">
        <f t="shared" si="103"/>
        <v/>
      </c>
      <c r="AE826" s="23" t="str">
        <f t="shared" si="104"/>
        <v/>
      </c>
    </row>
    <row r="827" spans="2:31" x14ac:dyDescent="0.25">
      <c r="B827" s="18">
        <f t="shared" si="105"/>
        <v>805</v>
      </c>
      <c r="C827" s="25">
        <v>5500000000542</v>
      </c>
      <c r="D827" s="19"/>
      <c r="E827" s="19"/>
      <c r="F827" s="20"/>
      <c r="G827" s="20" t="s">
        <v>867</v>
      </c>
      <c r="H827" s="21">
        <v>17</v>
      </c>
      <c r="I827" s="21" t="s">
        <v>995</v>
      </c>
      <c r="J827" s="46" t="s">
        <v>1108</v>
      </c>
      <c r="K827" s="46"/>
      <c r="L827" s="47">
        <v>0</v>
      </c>
      <c r="M827" s="48"/>
      <c r="N827" s="97">
        <v>39.97</v>
      </c>
      <c r="O827" s="49">
        <v>9.2499999999999999E-2</v>
      </c>
      <c r="P827" s="50">
        <v>0</v>
      </c>
      <c r="Q827" s="50">
        <v>0.04</v>
      </c>
      <c r="R827" s="50">
        <v>0</v>
      </c>
      <c r="S827" s="49">
        <v>0</v>
      </c>
      <c r="T827" s="46"/>
      <c r="U827" s="46">
        <v>45</v>
      </c>
      <c r="V827" s="51"/>
      <c r="W827" s="62"/>
      <c r="X827" s="62"/>
      <c r="Y827" s="23" t="str">
        <f t="shared" si="98"/>
        <v/>
      </c>
      <c r="Z827" s="23">
        <f t="shared" si="99"/>
        <v>679.49</v>
      </c>
      <c r="AA827" s="19">
        <f t="shared" si="100"/>
        <v>1</v>
      </c>
      <c r="AB827" s="19">
        <f t="shared" si="101"/>
        <v>0</v>
      </c>
      <c r="AC827" s="19">
        <f t="shared" si="102"/>
        <v>1</v>
      </c>
      <c r="AD827" s="23" t="str">
        <f t="shared" si="103"/>
        <v/>
      </c>
      <c r="AE827" s="23" t="str">
        <f t="shared" si="104"/>
        <v/>
      </c>
    </row>
    <row r="828" spans="2:31" x14ac:dyDescent="0.25">
      <c r="B828" s="18">
        <f t="shared" si="105"/>
        <v>806</v>
      </c>
      <c r="C828" s="25">
        <v>5500000000521</v>
      </c>
      <c r="D828" s="19"/>
      <c r="E828" s="19"/>
      <c r="F828" s="20"/>
      <c r="G828" s="20" t="s">
        <v>868</v>
      </c>
      <c r="H828" s="21">
        <v>25</v>
      </c>
      <c r="I828" s="21" t="s">
        <v>995</v>
      </c>
      <c r="J828" s="46" t="s">
        <v>1073</v>
      </c>
      <c r="K828" s="46" t="s">
        <v>85</v>
      </c>
      <c r="L828" s="47" t="s">
        <v>1188</v>
      </c>
      <c r="M828" s="48"/>
      <c r="N828" s="97"/>
      <c r="O828" s="49"/>
      <c r="P828" s="50"/>
      <c r="Q828" s="50"/>
      <c r="R828" s="50"/>
      <c r="S828" s="49"/>
      <c r="T828" s="46"/>
      <c r="U828" s="46">
        <v>0</v>
      </c>
      <c r="V828" s="51"/>
      <c r="W828" s="62"/>
      <c r="X828" s="62"/>
      <c r="Y828" s="23" t="str">
        <f t="shared" si="98"/>
        <v/>
      </c>
      <c r="Z828" s="23" t="str">
        <f t="shared" si="99"/>
        <v/>
      </c>
      <c r="AA828" s="19">
        <f t="shared" si="100"/>
        <v>0</v>
      </c>
      <c r="AB828" s="19">
        <f t="shared" si="101"/>
        <v>0</v>
      </c>
      <c r="AC828" s="19">
        <f t="shared" si="102"/>
        <v>0</v>
      </c>
      <c r="AD828" s="23" t="str">
        <f t="shared" si="103"/>
        <v/>
      </c>
      <c r="AE828" s="23" t="str">
        <f t="shared" si="104"/>
        <v/>
      </c>
    </row>
    <row r="829" spans="2:31" x14ac:dyDescent="0.25">
      <c r="B829" s="18">
        <f t="shared" si="105"/>
        <v>807</v>
      </c>
      <c r="C829" s="25">
        <v>6000000001062</v>
      </c>
      <c r="D829" s="19"/>
      <c r="E829" s="19"/>
      <c r="F829" s="20"/>
      <c r="G829" s="20" t="s">
        <v>869</v>
      </c>
      <c r="H829" s="21">
        <v>1</v>
      </c>
      <c r="I829" s="21" t="s">
        <v>995</v>
      </c>
      <c r="J829" s="46" t="s">
        <v>1073</v>
      </c>
      <c r="K829" s="46" t="s">
        <v>81</v>
      </c>
      <c r="L829" s="47" t="s">
        <v>1191</v>
      </c>
      <c r="M829" s="48"/>
      <c r="N829" s="97"/>
      <c r="O829" s="49"/>
      <c r="P829" s="50"/>
      <c r="Q829" s="50"/>
      <c r="R829" s="50"/>
      <c r="S829" s="49"/>
      <c r="T829" s="46"/>
      <c r="U829" s="46">
        <v>0</v>
      </c>
      <c r="V829" s="51"/>
      <c r="W829" s="62"/>
      <c r="X829" s="62"/>
      <c r="Y829" s="23" t="str">
        <f t="shared" si="98"/>
        <v/>
      </c>
      <c r="Z829" s="23" t="str">
        <f t="shared" si="99"/>
        <v/>
      </c>
      <c r="AA829" s="19">
        <f t="shared" si="100"/>
        <v>0</v>
      </c>
      <c r="AB829" s="19">
        <f t="shared" si="101"/>
        <v>0</v>
      </c>
      <c r="AC829" s="19">
        <f t="shared" si="102"/>
        <v>0</v>
      </c>
      <c r="AD829" s="23" t="str">
        <f t="shared" si="103"/>
        <v/>
      </c>
      <c r="AE829" s="23" t="str">
        <f t="shared" si="104"/>
        <v/>
      </c>
    </row>
    <row r="830" spans="2:31" x14ac:dyDescent="0.25">
      <c r="B830" s="18">
        <f t="shared" si="105"/>
        <v>808</v>
      </c>
      <c r="C830" s="25">
        <v>6000000001078</v>
      </c>
      <c r="D830" s="19"/>
      <c r="E830" s="19"/>
      <c r="F830" s="20"/>
      <c r="G830" s="20" t="s">
        <v>870</v>
      </c>
      <c r="H830" s="21">
        <v>1</v>
      </c>
      <c r="I830" s="21" t="s">
        <v>995</v>
      </c>
      <c r="J830" s="46" t="s">
        <v>1073</v>
      </c>
      <c r="K830" s="46" t="s">
        <v>81</v>
      </c>
      <c r="L830" s="47" t="s">
        <v>1191</v>
      </c>
      <c r="M830" s="48"/>
      <c r="N830" s="97"/>
      <c r="O830" s="49"/>
      <c r="P830" s="50"/>
      <c r="Q830" s="50"/>
      <c r="R830" s="50"/>
      <c r="S830" s="49"/>
      <c r="T830" s="46"/>
      <c r="U830" s="46">
        <v>0</v>
      </c>
      <c r="V830" s="51"/>
      <c r="W830" s="62"/>
      <c r="X830" s="62"/>
      <c r="Y830" s="23" t="str">
        <f t="shared" si="98"/>
        <v/>
      </c>
      <c r="Z830" s="23" t="str">
        <f t="shared" si="99"/>
        <v/>
      </c>
      <c r="AA830" s="19">
        <f t="shared" si="100"/>
        <v>0</v>
      </c>
      <c r="AB830" s="19">
        <f t="shared" si="101"/>
        <v>0</v>
      </c>
      <c r="AC830" s="19">
        <f t="shared" si="102"/>
        <v>0</v>
      </c>
      <c r="AD830" s="23" t="str">
        <f t="shared" si="103"/>
        <v/>
      </c>
      <c r="AE830" s="23" t="str">
        <f t="shared" si="104"/>
        <v/>
      </c>
    </row>
    <row r="831" spans="2:31" x14ac:dyDescent="0.25">
      <c r="B831" s="18">
        <f t="shared" si="105"/>
        <v>809</v>
      </c>
      <c r="C831" s="25">
        <v>5500000000541</v>
      </c>
      <c r="D831" s="19"/>
      <c r="E831" s="19"/>
      <c r="F831" s="20"/>
      <c r="G831" s="20" t="s">
        <v>871</v>
      </c>
      <c r="H831" s="21">
        <v>13</v>
      </c>
      <c r="I831" s="21" t="s">
        <v>995</v>
      </c>
      <c r="J831" s="46" t="s">
        <v>1108</v>
      </c>
      <c r="K831" s="46"/>
      <c r="L831" s="47">
        <v>0</v>
      </c>
      <c r="M831" s="48"/>
      <c r="N831" s="97">
        <v>37.92</v>
      </c>
      <c r="O831" s="49">
        <v>9.2499999999999999E-2</v>
      </c>
      <c r="P831" s="50">
        <v>0</v>
      </c>
      <c r="Q831" s="50">
        <v>0.12</v>
      </c>
      <c r="R831" s="50">
        <v>0</v>
      </c>
      <c r="S831" s="49">
        <v>0</v>
      </c>
      <c r="T831" s="46"/>
      <c r="U831" s="46">
        <v>50</v>
      </c>
      <c r="V831" s="51"/>
      <c r="W831" s="62"/>
      <c r="X831" s="62"/>
      <c r="Y831" s="23" t="str">
        <f t="shared" si="98"/>
        <v/>
      </c>
      <c r="Z831" s="23">
        <f t="shared" si="99"/>
        <v>492.96000000000004</v>
      </c>
      <c r="AA831" s="19">
        <f t="shared" si="100"/>
        <v>1</v>
      </c>
      <c r="AB831" s="19">
        <f t="shared" si="101"/>
        <v>0</v>
      </c>
      <c r="AC831" s="19">
        <f t="shared" si="102"/>
        <v>1</v>
      </c>
      <c r="AD831" s="23" t="str">
        <f t="shared" si="103"/>
        <v/>
      </c>
      <c r="AE831" s="23" t="str">
        <f t="shared" si="104"/>
        <v/>
      </c>
    </row>
    <row r="832" spans="2:31" x14ac:dyDescent="0.25">
      <c r="B832" s="18">
        <f t="shared" si="105"/>
        <v>810</v>
      </c>
      <c r="C832" s="25">
        <v>6000000001069</v>
      </c>
      <c r="D832" s="19"/>
      <c r="E832" s="19"/>
      <c r="F832" s="20"/>
      <c r="G832" s="20" t="s">
        <v>872</v>
      </c>
      <c r="H832" s="21">
        <v>1</v>
      </c>
      <c r="I832" s="21" t="s">
        <v>995</v>
      </c>
      <c r="J832" s="46" t="s">
        <v>1073</v>
      </c>
      <c r="K832" s="46" t="s">
        <v>81</v>
      </c>
      <c r="L832" s="47" t="s">
        <v>1191</v>
      </c>
      <c r="M832" s="48"/>
      <c r="N832" s="97"/>
      <c r="O832" s="49"/>
      <c r="P832" s="50"/>
      <c r="Q832" s="50"/>
      <c r="R832" s="50"/>
      <c r="S832" s="49"/>
      <c r="T832" s="46"/>
      <c r="U832" s="46">
        <v>0</v>
      </c>
      <c r="V832" s="51"/>
      <c r="W832" s="62"/>
      <c r="X832" s="62"/>
      <c r="Y832" s="23" t="str">
        <f t="shared" si="98"/>
        <v/>
      </c>
      <c r="Z832" s="23" t="str">
        <f t="shared" si="99"/>
        <v/>
      </c>
      <c r="AA832" s="19">
        <f t="shared" si="100"/>
        <v>0</v>
      </c>
      <c r="AB832" s="19">
        <f t="shared" si="101"/>
        <v>0</v>
      </c>
      <c r="AC832" s="19">
        <f t="shared" si="102"/>
        <v>0</v>
      </c>
      <c r="AD832" s="23" t="str">
        <f t="shared" si="103"/>
        <v/>
      </c>
      <c r="AE832" s="23" t="str">
        <f t="shared" si="104"/>
        <v/>
      </c>
    </row>
    <row r="833" spans="2:31" x14ac:dyDescent="0.25">
      <c r="B833" s="18">
        <f t="shared" si="105"/>
        <v>811</v>
      </c>
      <c r="C833" s="25">
        <v>6000000001027</v>
      </c>
      <c r="D833" s="19"/>
      <c r="E833" s="19"/>
      <c r="F833" s="20"/>
      <c r="G833" s="20" t="s">
        <v>873</v>
      </c>
      <c r="H833" s="21">
        <v>1</v>
      </c>
      <c r="I833" s="21" t="s">
        <v>995</v>
      </c>
      <c r="J833" s="46" t="s">
        <v>1073</v>
      </c>
      <c r="K833" s="46" t="s">
        <v>81</v>
      </c>
      <c r="L833" s="47" t="s">
        <v>1191</v>
      </c>
      <c r="M833" s="48"/>
      <c r="N833" s="97"/>
      <c r="O833" s="49"/>
      <c r="P833" s="50"/>
      <c r="Q833" s="50"/>
      <c r="R833" s="50"/>
      <c r="S833" s="49"/>
      <c r="T833" s="46"/>
      <c r="U833" s="46">
        <v>0</v>
      </c>
      <c r="V833" s="51"/>
      <c r="W833" s="62"/>
      <c r="X833" s="62"/>
      <c r="Y833" s="23" t="str">
        <f t="shared" si="98"/>
        <v/>
      </c>
      <c r="Z833" s="23" t="str">
        <f t="shared" si="99"/>
        <v/>
      </c>
      <c r="AA833" s="19">
        <f t="shared" si="100"/>
        <v>0</v>
      </c>
      <c r="AB833" s="19">
        <f t="shared" si="101"/>
        <v>0</v>
      </c>
      <c r="AC833" s="19">
        <f t="shared" si="102"/>
        <v>0</v>
      </c>
      <c r="AD833" s="23" t="str">
        <f t="shared" si="103"/>
        <v/>
      </c>
      <c r="AE833" s="23" t="str">
        <f t="shared" si="104"/>
        <v/>
      </c>
    </row>
    <row r="834" spans="2:31" x14ac:dyDescent="0.25">
      <c r="B834" s="18">
        <f t="shared" si="105"/>
        <v>812</v>
      </c>
      <c r="C834" s="25">
        <v>6000000001100</v>
      </c>
      <c r="D834" s="19"/>
      <c r="E834" s="19"/>
      <c r="F834" s="20"/>
      <c r="G834" s="20" t="s">
        <v>874</v>
      </c>
      <c r="H834" s="21">
        <v>1</v>
      </c>
      <c r="I834" s="21" t="s">
        <v>995</v>
      </c>
      <c r="J834" s="46" t="s">
        <v>1073</v>
      </c>
      <c r="K834" s="46" t="s">
        <v>81</v>
      </c>
      <c r="L834" s="47" t="s">
        <v>1191</v>
      </c>
      <c r="M834" s="48"/>
      <c r="N834" s="97"/>
      <c r="O834" s="49"/>
      <c r="P834" s="50"/>
      <c r="Q834" s="50"/>
      <c r="R834" s="50"/>
      <c r="S834" s="49"/>
      <c r="T834" s="46"/>
      <c r="U834" s="46">
        <v>0</v>
      </c>
      <c r="V834" s="51"/>
      <c r="W834" s="62"/>
      <c r="X834" s="62"/>
      <c r="Y834" s="23" t="str">
        <f t="shared" si="98"/>
        <v/>
      </c>
      <c r="Z834" s="23" t="str">
        <f t="shared" si="99"/>
        <v/>
      </c>
      <c r="AA834" s="19">
        <f t="shared" si="100"/>
        <v>0</v>
      </c>
      <c r="AB834" s="19">
        <f t="shared" si="101"/>
        <v>0</v>
      </c>
      <c r="AC834" s="19">
        <f t="shared" si="102"/>
        <v>0</v>
      </c>
      <c r="AD834" s="23" t="str">
        <f t="shared" si="103"/>
        <v/>
      </c>
      <c r="AE834" s="23" t="str">
        <f t="shared" si="104"/>
        <v/>
      </c>
    </row>
    <row r="835" spans="2:31" x14ac:dyDescent="0.25">
      <c r="B835" s="18">
        <f t="shared" si="105"/>
        <v>813</v>
      </c>
      <c r="C835" s="25">
        <v>5500000001637</v>
      </c>
      <c r="D835" s="19"/>
      <c r="E835" s="19"/>
      <c r="F835" s="20"/>
      <c r="G835" s="20" t="s">
        <v>875</v>
      </c>
      <c r="H835" s="21">
        <v>4</v>
      </c>
      <c r="I835" s="21" t="s">
        <v>995</v>
      </c>
      <c r="J835" s="46" t="s">
        <v>1073</v>
      </c>
      <c r="K835" s="46" t="s">
        <v>85</v>
      </c>
      <c r="L835" s="47" t="s">
        <v>1186</v>
      </c>
      <c r="M835" s="48"/>
      <c r="N835" s="97"/>
      <c r="O835" s="49"/>
      <c r="P835" s="50"/>
      <c r="Q835" s="50"/>
      <c r="R835" s="50"/>
      <c r="S835" s="49"/>
      <c r="T835" s="46"/>
      <c r="U835" s="46">
        <v>0</v>
      </c>
      <c r="V835" s="51"/>
      <c r="W835" s="62"/>
      <c r="X835" s="62"/>
      <c r="Y835" s="23" t="str">
        <f t="shared" si="98"/>
        <v/>
      </c>
      <c r="Z835" s="23" t="str">
        <f t="shared" si="99"/>
        <v/>
      </c>
      <c r="AA835" s="19">
        <f t="shared" si="100"/>
        <v>0</v>
      </c>
      <c r="AB835" s="19">
        <f t="shared" si="101"/>
        <v>0</v>
      </c>
      <c r="AC835" s="19">
        <f t="shared" si="102"/>
        <v>0</v>
      </c>
      <c r="AD835" s="23" t="str">
        <f t="shared" si="103"/>
        <v/>
      </c>
      <c r="AE835" s="23" t="str">
        <f t="shared" si="104"/>
        <v/>
      </c>
    </row>
    <row r="836" spans="2:31" x14ac:dyDescent="0.25">
      <c r="B836" s="18">
        <f t="shared" si="105"/>
        <v>814</v>
      </c>
      <c r="C836" s="25">
        <v>5500000002068</v>
      </c>
      <c r="D836" s="19"/>
      <c r="E836" s="19"/>
      <c r="F836" s="20"/>
      <c r="G836" s="20" t="s">
        <v>876</v>
      </c>
      <c r="H836" s="21">
        <v>1</v>
      </c>
      <c r="I836" s="21" t="s">
        <v>995</v>
      </c>
      <c r="J836" s="46" t="s">
        <v>1135</v>
      </c>
      <c r="K836" s="46"/>
      <c r="L836" s="47">
        <v>0</v>
      </c>
      <c r="M836" s="48"/>
      <c r="N836" s="97">
        <v>121.7</v>
      </c>
      <c r="O836" s="49">
        <v>9.2499999999999999E-2</v>
      </c>
      <c r="P836" s="50">
        <v>0</v>
      </c>
      <c r="Q836" s="50">
        <v>0.12</v>
      </c>
      <c r="R836" s="50">
        <v>0</v>
      </c>
      <c r="S836" s="49">
        <v>0</v>
      </c>
      <c r="T836" s="46"/>
      <c r="U836" s="46">
        <v>55</v>
      </c>
      <c r="V836" s="51"/>
      <c r="W836" s="62"/>
      <c r="X836" s="62"/>
      <c r="Y836" s="23" t="str">
        <f t="shared" si="98"/>
        <v/>
      </c>
      <c r="Z836" s="23">
        <f t="shared" si="99"/>
        <v>121.7</v>
      </c>
      <c r="AA836" s="19">
        <f t="shared" si="100"/>
        <v>1</v>
      </c>
      <c r="AB836" s="19">
        <f t="shared" si="101"/>
        <v>0</v>
      </c>
      <c r="AC836" s="19">
        <f t="shared" si="102"/>
        <v>1</v>
      </c>
      <c r="AD836" s="23" t="str">
        <f t="shared" si="103"/>
        <v/>
      </c>
      <c r="AE836" s="23" t="str">
        <f t="shared" si="104"/>
        <v/>
      </c>
    </row>
    <row r="837" spans="2:31" x14ac:dyDescent="0.25">
      <c r="B837" s="18">
        <f t="shared" si="105"/>
        <v>815</v>
      </c>
      <c r="C837" s="25">
        <v>5500000002066</v>
      </c>
      <c r="D837" s="19"/>
      <c r="E837" s="19"/>
      <c r="F837" s="20"/>
      <c r="G837" s="20" t="s">
        <v>877</v>
      </c>
      <c r="H837" s="21">
        <v>1</v>
      </c>
      <c r="I837" s="21" t="s">
        <v>995</v>
      </c>
      <c r="J837" s="46" t="s">
        <v>1135</v>
      </c>
      <c r="K837" s="46"/>
      <c r="L837" s="47">
        <v>0</v>
      </c>
      <c r="M837" s="48"/>
      <c r="N837" s="97">
        <v>45.64</v>
      </c>
      <c r="O837" s="49">
        <v>9.2499999999999999E-2</v>
      </c>
      <c r="P837" s="50">
        <v>0</v>
      </c>
      <c r="Q837" s="50">
        <v>0.12</v>
      </c>
      <c r="R837" s="50">
        <v>0</v>
      </c>
      <c r="S837" s="49">
        <v>0</v>
      </c>
      <c r="T837" s="46"/>
      <c r="U837" s="46">
        <v>55</v>
      </c>
      <c r="V837" s="51"/>
      <c r="W837" s="62"/>
      <c r="X837" s="62"/>
      <c r="Y837" s="23" t="str">
        <f t="shared" si="98"/>
        <v/>
      </c>
      <c r="Z837" s="23">
        <f t="shared" si="99"/>
        <v>45.64</v>
      </c>
      <c r="AA837" s="19">
        <f t="shared" si="100"/>
        <v>1</v>
      </c>
      <c r="AB837" s="19">
        <f t="shared" si="101"/>
        <v>0</v>
      </c>
      <c r="AC837" s="19">
        <f t="shared" si="102"/>
        <v>1</v>
      </c>
      <c r="AD837" s="23" t="str">
        <f t="shared" si="103"/>
        <v/>
      </c>
      <c r="AE837" s="23" t="str">
        <f t="shared" si="104"/>
        <v/>
      </c>
    </row>
    <row r="838" spans="2:31" x14ac:dyDescent="0.25">
      <c r="B838" s="18">
        <f t="shared" si="105"/>
        <v>816</v>
      </c>
      <c r="C838" s="25">
        <v>5500000002067</v>
      </c>
      <c r="D838" s="19"/>
      <c r="E838" s="19"/>
      <c r="F838" s="20"/>
      <c r="G838" s="20" t="s">
        <v>878</v>
      </c>
      <c r="H838" s="21">
        <v>1</v>
      </c>
      <c r="I838" s="21" t="s">
        <v>995</v>
      </c>
      <c r="J838" s="46" t="s">
        <v>1135</v>
      </c>
      <c r="K838" s="46"/>
      <c r="L838" s="47">
        <v>0</v>
      </c>
      <c r="M838" s="48"/>
      <c r="N838" s="97">
        <v>73.069999999999993</v>
      </c>
      <c r="O838" s="49">
        <v>9.2499999999999999E-2</v>
      </c>
      <c r="P838" s="50">
        <v>0</v>
      </c>
      <c r="Q838" s="50">
        <v>0.12</v>
      </c>
      <c r="R838" s="50">
        <v>0</v>
      </c>
      <c r="S838" s="49">
        <v>0</v>
      </c>
      <c r="T838" s="46"/>
      <c r="U838" s="46">
        <v>55</v>
      </c>
      <c r="V838" s="51"/>
      <c r="W838" s="62"/>
      <c r="X838" s="62"/>
      <c r="Y838" s="23" t="str">
        <f t="shared" si="98"/>
        <v/>
      </c>
      <c r="Z838" s="23">
        <f t="shared" si="99"/>
        <v>73.069999999999993</v>
      </c>
      <c r="AA838" s="19">
        <f t="shared" si="100"/>
        <v>1</v>
      </c>
      <c r="AB838" s="19">
        <f t="shared" si="101"/>
        <v>0</v>
      </c>
      <c r="AC838" s="19">
        <f t="shared" si="102"/>
        <v>1</v>
      </c>
      <c r="AD838" s="23" t="str">
        <f t="shared" si="103"/>
        <v/>
      </c>
      <c r="AE838" s="23" t="str">
        <f t="shared" si="104"/>
        <v/>
      </c>
    </row>
    <row r="839" spans="2:31" x14ac:dyDescent="0.25">
      <c r="B839" s="18">
        <f t="shared" si="105"/>
        <v>817</v>
      </c>
      <c r="C839" s="25">
        <v>5500000001044</v>
      </c>
      <c r="D839" s="19"/>
      <c r="E839" s="19"/>
      <c r="F839" s="20"/>
      <c r="G839" s="20" t="s">
        <v>879</v>
      </c>
      <c r="H839" s="21">
        <v>1</v>
      </c>
      <c r="I839" s="21" t="s">
        <v>995</v>
      </c>
      <c r="J839" s="46" t="s">
        <v>1303</v>
      </c>
      <c r="K839" s="46"/>
      <c r="L839" s="47">
        <v>0</v>
      </c>
      <c r="M839" s="48"/>
      <c r="N839" s="97">
        <v>3.45</v>
      </c>
      <c r="O839" s="49">
        <v>9.2499999999999999E-2</v>
      </c>
      <c r="P839" s="50">
        <v>0</v>
      </c>
      <c r="Q839" s="50">
        <v>0.12</v>
      </c>
      <c r="R839" s="50">
        <v>0</v>
      </c>
      <c r="S839" s="49">
        <v>0</v>
      </c>
      <c r="T839" s="46"/>
      <c r="U839" s="46">
        <v>55</v>
      </c>
      <c r="V839" s="51"/>
      <c r="W839" s="62"/>
      <c r="X839" s="62"/>
      <c r="Y839" s="23" t="str">
        <f t="shared" si="98"/>
        <v/>
      </c>
      <c r="Z839" s="23">
        <f t="shared" si="99"/>
        <v>3.45</v>
      </c>
      <c r="AA839" s="19">
        <f t="shared" si="100"/>
        <v>1</v>
      </c>
      <c r="AB839" s="19">
        <f t="shared" si="101"/>
        <v>0</v>
      </c>
      <c r="AC839" s="19">
        <f t="shared" si="102"/>
        <v>1</v>
      </c>
      <c r="AD839" s="23" t="str">
        <f t="shared" si="103"/>
        <v/>
      </c>
      <c r="AE839" s="23" t="str">
        <f t="shared" si="104"/>
        <v/>
      </c>
    </row>
    <row r="840" spans="2:31" x14ac:dyDescent="0.25">
      <c r="B840" s="18">
        <f t="shared" si="105"/>
        <v>818</v>
      </c>
      <c r="C840" s="25">
        <v>5500000001194</v>
      </c>
      <c r="D840" s="19"/>
      <c r="E840" s="19"/>
      <c r="F840" s="20"/>
      <c r="G840" s="20" t="s">
        <v>880</v>
      </c>
      <c r="H840" s="21">
        <v>1</v>
      </c>
      <c r="I840" s="21" t="s">
        <v>995</v>
      </c>
      <c r="J840" s="46" t="s">
        <v>1109</v>
      </c>
      <c r="K840" s="46"/>
      <c r="L840" s="47">
        <v>0</v>
      </c>
      <c r="M840" s="48"/>
      <c r="N840" s="97">
        <v>3.31</v>
      </c>
      <c r="O840" s="49">
        <v>9.2499999999999999E-2</v>
      </c>
      <c r="P840" s="50">
        <v>0</v>
      </c>
      <c r="Q840" s="50">
        <v>0.04</v>
      </c>
      <c r="R840" s="50">
        <v>0</v>
      </c>
      <c r="S840" s="49">
        <v>0</v>
      </c>
      <c r="T840" s="46"/>
      <c r="U840" s="46">
        <v>50</v>
      </c>
      <c r="V840" s="51"/>
      <c r="W840" s="62"/>
      <c r="X840" s="62"/>
      <c r="Y840" s="23" t="str">
        <f t="shared" si="98"/>
        <v/>
      </c>
      <c r="Z840" s="23">
        <f t="shared" si="99"/>
        <v>3.31</v>
      </c>
      <c r="AA840" s="19">
        <f t="shared" si="100"/>
        <v>1</v>
      </c>
      <c r="AB840" s="19">
        <f t="shared" si="101"/>
        <v>0</v>
      </c>
      <c r="AC840" s="19">
        <f t="shared" si="102"/>
        <v>1</v>
      </c>
      <c r="AD840" s="23" t="str">
        <f t="shared" si="103"/>
        <v/>
      </c>
      <c r="AE840" s="23" t="str">
        <f t="shared" si="104"/>
        <v/>
      </c>
    </row>
    <row r="841" spans="2:31" x14ac:dyDescent="0.25">
      <c r="B841" s="18">
        <f t="shared" si="105"/>
        <v>819</v>
      </c>
      <c r="C841" s="25">
        <v>5500000001195</v>
      </c>
      <c r="D841" s="19"/>
      <c r="E841" s="19"/>
      <c r="F841" s="20"/>
      <c r="G841" s="20" t="s">
        <v>881</v>
      </c>
      <c r="H841" s="21">
        <v>1</v>
      </c>
      <c r="I841" s="21" t="s">
        <v>995</v>
      </c>
      <c r="J841" s="46" t="s">
        <v>1109</v>
      </c>
      <c r="K841" s="46"/>
      <c r="L841" s="47">
        <v>0</v>
      </c>
      <c r="M841" s="48"/>
      <c r="N841" s="97">
        <v>3.31</v>
      </c>
      <c r="O841" s="49">
        <v>9.2499999999999999E-2</v>
      </c>
      <c r="P841" s="50">
        <v>0</v>
      </c>
      <c r="Q841" s="50">
        <v>0.04</v>
      </c>
      <c r="R841" s="50">
        <v>0</v>
      </c>
      <c r="S841" s="49">
        <v>0</v>
      </c>
      <c r="T841" s="46"/>
      <c r="U841" s="46">
        <v>55</v>
      </c>
      <c r="V841" s="51"/>
      <c r="W841" s="62"/>
      <c r="X841" s="62"/>
      <c r="Y841" s="23" t="str">
        <f t="shared" si="98"/>
        <v/>
      </c>
      <c r="Z841" s="23">
        <f t="shared" si="99"/>
        <v>3.31</v>
      </c>
      <c r="AA841" s="19">
        <f t="shared" si="100"/>
        <v>1</v>
      </c>
      <c r="AB841" s="19">
        <f t="shared" si="101"/>
        <v>0</v>
      </c>
      <c r="AC841" s="19">
        <f t="shared" si="102"/>
        <v>1</v>
      </c>
      <c r="AD841" s="23" t="str">
        <f t="shared" si="103"/>
        <v/>
      </c>
      <c r="AE841" s="23" t="str">
        <f t="shared" si="104"/>
        <v/>
      </c>
    </row>
    <row r="842" spans="2:31" x14ac:dyDescent="0.25">
      <c r="B842" s="18">
        <f t="shared" si="105"/>
        <v>820</v>
      </c>
      <c r="C842" s="25">
        <v>5500000001045</v>
      </c>
      <c r="D842" s="19"/>
      <c r="E842" s="19"/>
      <c r="F842" s="20"/>
      <c r="G842" s="20" t="s">
        <v>882</v>
      </c>
      <c r="H842" s="21">
        <v>1</v>
      </c>
      <c r="I842" s="21" t="s">
        <v>995</v>
      </c>
      <c r="J842" s="46" t="s">
        <v>1109</v>
      </c>
      <c r="K842" s="46"/>
      <c r="L842" s="47">
        <v>0</v>
      </c>
      <c r="M842" s="48"/>
      <c r="N842" s="97">
        <v>3.31</v>
      </c>
      <c r="O842" s="49">
        <v>9.2499999999999999E-2</v>
      </c>
      <c r="P842" s="50">
        <v>0</v>
      </c>
      <c r="Q842" s="50">
        <v>0.04</v>
      </c>
      <c r="R842" s="50">
        <v>0</v>
      </c>
      <c r="S842" s="49">
        <v>0</v>
      </c>
      <c r="T842" s="46"/>
      <c r="U842" s="46">
        <v>50</v>
      </c>
      <c r="V842" s="51"/>
      <c r="W842" s="62"/>
      <c r="X842" s="62"/>
      <c r="Y842" s="23" t="str">
        <f t="shared" si="98"/>
        <v/>
      </c>
      <c r="Z842" s="23">
        <f t="shared" si="99"/>
        <v>3.31</v>
      </c>
      <c r="AA842" s="19">
        <f t="shared" si="100"/>
        <v>1</v>
      </c>
      <c r="AB842" s="19">
        <f t="shared" si="101"/>
        <v>0</v>
      </c>
      <c r="AC842" s="19">
        <f t="shared" si="102"/>
        <v>1</v>
      </c>
      <c r="AD842" s="23" t="str">
        <f t="shared" si="103"/>
        <v/>
      </c>
      <c r="AE842" s="23" t="str">
        <f t="shared" si="104"/>
        <v/>
      </c>
    </row>
    <row r="843" spans="2:31" x14ac:dyDescent="0.25">
      <c r="B843" s="18">
        <f t="shared" si="105"/>
        <v>821</v>
      </c>
      <c r="C843" s="25">
        <v>5500000001046</v>
      </c>
      <c r="D843" s="19"/>
      <c r="E843" s="19"/>
      <c r="F843" s="20"/>
      <c r="G843" s="20" t="s">
        <v>883</v>
      </c>
      <c r="H843" s="21">
        <v>1</v>
      </c>
      <c r="I843" s="21" t="s">
        <v>995</v>
      </c>
      <c r="J843" s="46" t="s">
        <v>1109</v>
      </c>
      <c r="K843" s="46"/>
      <c r="L843" s="47">
        <v>0</v>
      </c>
      <c r="M843" s="48"/>
      <c r="N843" s="97">
        <v>3.31</v>
      </c>
      <c r="O843" s="49">
        <v>9.2499999999999999E-2</v>
      </c>
      <c r="P843" s="50">
        <v>0</v>
      </c>
      <c r="Q843" s="50">
        <v>0.04</v>
      </c>
      <c r="R843" s="50">
        <v>0</v>
      </c>
      <c r="S843" s="49">
        <v>0</v>
      </c>
      <c r="T843" s="46"/>
      <c r="U843" s="46">
        <v>50</v>
      </c>
      <c r="V843" s="51"/>
      <c r="W843" s="62"/>
      <c r="X843" s="62"/>
      <c r="Y843" s="23" t="str">
        <f t="shared" si="98"/>
        <v/>
      </c>
      <c r="Z843" s="23">
        <f t="shared" si="99"/>
        <v>3.31</v>
      </c>
      <c r="AA843" s="19">
        <f t="shared" si="100"/>
        <v>1</v>
      </c>
      <c r="AB843" s="19">
        <f t="shared" si="101"/>
        <v>0</v>
      </c>
      <c r="AC843" s="19">
        <f t="shared" si="102"/>
        <v>1</v>
      </c>
      <c r="AD843" s="23" t="str">
        <f t="shared" si="103"/>
        <v/>
      </c>
      <c r="AE843" s="23" t="str">
        <f t="shared" si="104"/>
        <v/>
      </c>
    </row>
    <row r="844" spans="2:31" x14ac:dyDescent="0.25">
      <c r="B844" s="18">
        <f t="shared" si="105"/>
        <v>822</v>
      </c>
      <c r="C844" s="25">
        <v>5500000001047</v>
      </c>
      <c r="D844" s="19"/>
      <c r="E844" s="19"/>
      <c r="F844" s="20"/>
      <c r="G844" s="20" t="s">
        <v>884</v>
      </c>
      <c r="H844" s="21">
        <v>1</v>
      </c>
      <c r="I844" s="21" t="s">
        <v>995</v>
      </c>
      <c r="J844" s="46" t="s">
        <v>1109</v>
      </c>
      <c r="K844" s="46"/>
      <c r="L844" s="47">
        <v>0</v>
      </c>
      <c r="M844" s="48"/>
      <c r="N844" s="97">
        <v>3.31</v>
      </c>
      <c r="O844" s="49">
        <v>9.2499999999999999E-2</v>
      </c>
      <c r="P844" s="50">
        <v>0</v>
      </c>
      <c r="Q844" s="50">
        <v>0.04</v>
      </c>
      <c r="R844" s="50">
        <v>0</v>
      </c>
      <c r="S844" s="49">
        <v>0</v>
      </c>
      <c r="T844" s="46"/>
      <c r="U844" s="46">
        <v>50</v>
      </c>
      <c r="V844" s="51"/>
      <c r="W844" s="62"/>
      <c r="X844" s="62"/>
      <c r="Y844" s="23" t="str">
        <f t="shared" si="98"/>
        <v/>
      </c>
      <c r="Z844" s="23">
        <f t="shared" si="99"/>
        <v>3.31</v>
      </c>
      <c r="AA844" s="19">
        <f t="shared" si="100"/>
        <v>1</v>
      </c>
      <c r="AB844" s="19">
        <f t="shared" si="101"/>
        <v>0</v>
      </c>
      <c r="AC844" s="19">
        <f t="shared" si="102"/>
        <v>1</v>
      </c>
      <c r="AD844" s="23" t="str">
        <f t="shared" si="103"/>
        <v/>
      </c>
      <c r="AE844" s="23" t="str">
        <f t="shared" si="104"/>
        <v/>
      </c>
    </row>
    <row r="845" spans="2:31" x14ac:dyDescent="0.25">
      <c r="B845" s="18">
        <f t="shared" si="105"/>
        <v>823</v>
      </c>
      <c r="C845" s="25">
        <v>5500000001274</v>
      </c>
      <c r="D845" s="19"/>
      <c r="E845" s="19"/>
      <c r="F845" s="20"/>
      <c r="G845" s="20" t="s">
        <v>885</v>
      </c>
      <c r="H845" s="21">
        <v>1</v>
      </c>
      <c r="I845" s="21" t="s">
        <v>995</v>
      </c>
      <c r="J845" s="46" t="s">
        <v>1155</v>
      </c>
      <c r="K845" s="46"/>
      <c r="L845" s="47" t="s">
        <v>1274</v>
      </c>
      <c r="M845" s="48"/>
      <c r="N845" s="97">
        <v>253.38</v>
      </c>
      <c r="O845" s="49">
        <v>9.2499999999999999E-2</v>
      </c>
      <c r="P845" s="50">
        <v>0</v>
      </c>
      <c r="Q845" s="50">
        <v>0.12</v>
      </c>
      <c r="R845" s="50">
        <v>0</v>
      </c>
      <c r="S845" s="49">
        <v>0</v>
      </c>
      <c r="T845" s="46"/>
      <c r="U845" s="46">
        <v>50</v>
      </c>
      <c r="V845" s="51"/>
      <c r="W845" s="62"/>
      <c r="X845" s="62"/>
      <c r="Y845" s="23" t="str">
        <f t="shared" si="98"/>
        <v/>
      </c>
      <c r="Z845" s="23">
        <f t="shared" si="99"/>
        <v>253.38</v>
      </c>
      <c r="AA845" s="19">
        <f t="shared" si="100"/>
        <v>1</v>
      </c>
      <c r="AB845" s="19">
        <f t="shared" si="101"/>
        <v>0</v>
      </c>
      <c r="AC845" s="19">
        <f t="shared" si="102"/>
        <v>1</v>
      </c>
      <c r="AD845" s="23" t="str">
        <f t="shared" si="103"/>
        <v/>
      </c>
      <c r="AE845" s="23" t="str">
        <f t="shared" si="104"/>
        <v/>
      </c>
    </row>
    <row r="846" spans="2:31" x14ac:dyDescent="0.25">
      <c r="B846" s="18">
        <f t="shared" si="105"/>
        <v>824</v>
      </c>
      <c r="C846" s="25">
        <v>5200000011381</v>
      </c>
      <c r="D846" s="19"/>
      <c r="E846" s="19"/>
      <c r="F846" s="20"/>
      <c r="G846" s="20" t="s">
        <v>886</v>
      </c>
      <c r="H846" s="21">
        <v>13</v>
      </c>
      <c r="I846" s="21" t="s">
        <v>995</v>
      </c>
      <c r="J846" s="46" t="s">
        <v>1155</v>
      </c>
      <c r="K846" s="46"/>
      <c r="L846" s="47">
        <v>0</v>
      </c>
      <c r="M846" s="48"/>
      <c r="N846" s="97">
        <v>69.8</v>
      </c>
      <c r="O846" s="49">
        <v>9.2499999999999999E-2</v>
      </c>
      <c r="P846" s="50">
        <v>0</v>
      </c>
      <c r="Q846" s="50">
        <v>0.04</v>
      </c>
      <c r="R846" s="50">
        <v>0</v>
      </c>
      <c r="S846" s="49">
        <v>0</v>
      </c>
      <c r="T846" s="46"/>
      <c r="U846" s="46">
        <v>50</v>
      </c>
      <c r="V846" s="51"/>
      <c r="W846" s="62"/>
      <c r="X846" s="62"/>
      <c r="Y846" s="23" t="str">
        <f t="shared" si="98"/>
        <v/>
      </c>
      <c r="Z846" s="23">
        <f t="shared" si="99"/>
        <v>907.4</v>
      </c>
      <c r="AA846" s="19">
        <f t="shared" si="100"/>
        <v>1</v>
      </c>
      <c r="AB846" s="19">
        <f t="shared" si="101"/>
        <v>0</v>
      </c>
      <c r="AC846" s="19">
        <f t="shared" si="102"/>
        <v>1</v>
      </c>
      <c r="AD846" s="23" t="str">
        <f t="shared" si="103"/>
        <v/>
      </c>
      <c r="AE846" s="23" t="str">
        <f t="shared" si="104"/>
        <v/>
      </c>
    </row>
    <row r="847" spans="2:31" x14ac:dyDescent="0.25">
      <c r="B847" s="18">
        <f t="shared" si="105"/>
        <v>825</v>
      </c>
      <c r="C847" s="25">
        <v>5200000011380</v>
      </c>
      <c r="D847" s="19"/>
      <c r="E847" s="19"/>
      <c r="F847" s="20"/>
      <c r="G847" s="20" t="s">
        <v>887</v>
      </c>
      <c r="H847" s="21">
        <v>13</v>
      </c>
      <c r="I847" s="21" t="s">
        <v>995</v>
      </c>
      <c r="J847" s="46" t="s">
        <v>1155</v>
      </c>
      <c r="K847" s="46"/>
      <c r="L847" s="47">
        <v>0</v>
      </c>
      <c r="M847" s="48"/>
      <c r="N847" s="97">
        <v>6.49</v>
      </c>
      <c r="O847" s="49">
        <v>9.2499999999999999E-2</v>
      </c>
      <c r="P847" s="50">
        <v>0</v>
      </c>
      <c r="Q847" s="50">
        <v>0.12</v>
      </c>
      <c r="R847" s="50">
        <v>0</v>
      </c>
      <c r="S847" s="49">
        <v>0</v>
      </c>
      <c r="T847" s="46"/>
      <c r="U847" s="46">
        <v>50</v>
      </c>
      <c r="V847" s="51"/>
      <c r="W847" s="62"/>
      <c r="X847" s="62"/>
      <c r="Y847" s="23" t="str">
        <f t="shared" si="98"/>
        <v/>
      </c>
      <c r="Z847" s="23">
        <f t="shared" si="99"/>
        <v>84.37</v>
      </c>
      <c r="AA847" s="19">
        <f t="shared" si="100"/>
        <v>1</v>
      </c>
      <c r="AB847" s="19">
        <f t="shared" si="101"/>
        <v>0</v>
      </c>
      <c r="AC847" s="19">
        <f t="shared" si="102"/>
        <v>1</v>
      </c>
      <c r="AD847" s="23" t="str">
        <f t="shared" si="103"/>
        <v/>
      </c>
      <c r="AE847" s="23" t="str">
        <f t="shared" si="104"/>
        <v/>
      </c>
    </row>
    <row r="848" spans="2:31" x14ac:dyDescent="0.25">
      <c r="B848" s="18">
        <f t="shared" si="105"/>
        <v>826</v>
      </c>
      <c r="C848" s="25">
        <v>5200000011387</v>
      </c>
      <c r="D848" s="19"/>
      <c r="E848" s="19"/>
      <c r="F848" s="20"/>
      <c r="G848" s="20" t="s">
        <v>888</v>
      </c>
      <c r="H848" s="21">
        <v>27</v>
      </c>
      <c r="I848" s="21" t="s">
        <v>995</v>
      </c>
      <c r="J848" s="46" t="s">
        <v>1155</v>
      </c>
      <c r="K848" s="46"/>
      <c r="L848" s="47">
        <v>0</v>
      </c>
      <c r="M848" s="48"/>
      <c r="N848" s="97">
        <v>4.3499999999999996</v>
      </c>
      <c r="O848" s="49">
        <v>9.2499999999999999E-2</v>
      </c>
      <c r="P848" s="50">
        <v>0</v>
      </c>
      <c r="Q848" s="50">
        <v>0.12</v>
      </c>
      <c r="R848" s="50">
        <v>0</v>
      </c>
      <c r="S848" s="49">
        <v>0</v>
      </c>
      <c r="T848" s="46"/>
      <c r="U848" s="46">
        <v>45</v>
      </c>
      <c r="V848" s="51"/>
      <c r="W848" s="62"/>
      <c r="X848" s="62"/>
      <c r="Y848" s="23" t="str">
        <f t="shared" si="98"/>
        <v/>
      </c>
      <c r="Z848" s="23">
        <f t="shared" si="99"/>
        <v>117.44999999999999</v>
      </c>
      <c r="AA848" s="19">
        <f t="shared" si="100"/>
        <v>1</v>
      </c>
      <c r="AB848" s="19">
        <f t="shared" si="101"/>
        <v>0</v>
      </c>
      <c r="AC848" s="19">
        <f t="shared" si="102"/>
        <v>1</v>
      </c>
      <c r="AD848" s="23" t="str">
        <f t="shared" si="103"/>
        <v/>
      </c>
      <c r="AE848" s="23" t="str">
        <f t="shared" si="104"/>
        <v/>
      </c>
    </row>
    <row r="849" spans="2:31" x14ac:dyDescent="0.25">
      <c r="B849" s="18">
        <f t="shared" si="105"/>
        <v>827</v>
      </c>
      <c r="C849" s="25">
        <v>5200000009814</v>
      </c>
      <c r="D849" s="19"/>
      <c r="E849" s="19"/>
      <c r="F849" s="20"/>
      <c r="G849" s="20" t="s">
        <v>889</v>
      </c>
      <c r="H849" s="21">
        <v>73</v>
      </c>
      <c r="I849" s="21" t="s">
        <v>995</v>
      </c>
      <c r="J849" s="46" t="s">
        <v>1155</v>
      </c>
      <c r="K849" s="46"/>
      <c r="L849" s="47">
        <v>0</v>
      </c>
      <c r="M849" s="48"/>
      <c r="N849" s="97">
        <v>3.89</v>
      </c>
      <c r="O849" s="49">
        <v>9.2499999999999999E-2</v>
      </c>
      <c r="P849" s="50">
        <v>0</v>
      </c>
      <c r="Q849" s="50">
        <v>0.12</v>
      </c>
      <c r="R849" s="50">
        <v>0</v>
      </c>
      <c r="S849" s="49">
        <v>0</v>
      </c>
      <c r="T849" s="46"/>
      <c r="U849" s="46">
        <v>45</v>
      </c>
      <c r="V849" s="51"/>
      <c r="W849" s="62"/>
      <c r="X849" s="62"/>
      <c r="Y849" s="23" t="str">
        <f t="shared" si="98"/>
        <v/>
      </c>
      <c r="Z849" s="23">
        <f t="shared" si="99"/>
        <v>283.97000000000003</v>
      </c>
      <c r="AA849" s="19">
        <f t="shared" si="100"/>
        <v>1</v>
      </c>
      <c r="AB849" s="19">
        <f t="shared" si="101"/>
        <v>0</v>
      </c>
      <c r="AC849" s="19">
        <f t="shared" si="102"/>
        <v>1</v>
      </c>
      <c r="AD849" s="23" t="str">
        <f t="shared" si="103"/>
        <v/>
      </c>
      <c r="AE849" s="23" t="str">
        <f t="shared" si="104"/>
        <v/>
      </c>
    </row>
    <row r="850" spans="2:31" x14ac:dyDescent="0.25">
      <c r="B850" s="18">
        <f t="shared" si="105"/>
        <v>828</v>
      </c>
      <c r="C850" s="25">
        <v>5200000009812</v>
      </c>
      <c r="D850" s="19"/>
      <c r="E850" s="19"/>
      <c r="F850" s="20"/>
      <c r="G850" s="20" t="s">
        <v>890</v>
      </c>
      <c r="H850" s="21">
        <v>67</v>
      </c>
      <c r="I850" s="21" t="s">
        <v>995</v>
      </c>
      <c r="J850" s="46" t="s">
        <v>1155</v>
      </c>
      <c r="K850" s="46"/>
      <c r="L850" s="47">
        <v>0</v>
      </c>
      <c r="M850" s="48"/>
      <c r="N850" s="97">
        <v>4.2300000000000004</v>
      </c>
      <c r="O850" s="49">
        <v>9.2499999999999999E-2</v>
      </c>
      <c r="P850" s="50">
        <v>0</v>
      </c>
      <c r="Q850" s="50">
        <v>0.12</v>
      </c>
      <c r="R850" s="50">
        <v>0</v>
      </c>
      <c r="S850" s="49">
        <v>0</v>
      </c>
      <c r="T850" s="46"/>
      <c r="U850" s="46">
        <v>45</v>
      </c>
      <c r="V850" s="51"/>
      <c r="W850" s="62"/>
      <c r="X850" s="62"/>
      <c r="Y850" s="23" t="str">
        <f t="shared" si="98"/>
        <v/>
      </c>
      <c r="Z850" s="23">
        <f t="shared" si="99"/>
        <v>283.41000000000003</v>
      </c>
      <c r="AA850" s="19">
        <f t="shared" si="100"/>
        <v>1</v>
      </c>
      <c r="AB850" s="19">
        <f t="shared" si="101"/>
        <v>0</v>
      </c>
      <c r="AC850" s="19">
        <f t="shared" si="102"/>
        <v>1</v>
      </c>
      <c r="AD850" s="23" t="str">
        <f t="shared" si="103"/>
        <v/>
      </c>
      <c r="AE850" s="23" t="str">
        <f t="shared" si="104"/>
        <v/>
      </c>
    </row>
    <row r="851" spans="2:31" x14ac:dyDescent="0.25">
      <c r="B851" s="18">
        <f t="shared" si="105"/>
        <v>829</v>
      </c>
      <c r="C851" s="25">
        <v>5200000010704</v>
      </c>
      <c r="D851" s="19"/>
      <c r="E851" s="19"/>
      <c r="F851" s="20"/>
      <c r="G851" s="20" t="s">
        <v>891</v>
      </c>
      <c r="H851" s="21">
        <v>80</v>
      </c>
      <c r="I851" s="21" t="s">
        <v>995</v>
      </c>
      <c r="J851" s="46" t="s">
        <v>1155</v>
      </c>
      <c r="K851" s="46"/>
      <c r="L851" s="47">
        <v>0</v>
      </c>
      <c r="M851" s="48"/>
      <c r="N851" s="97">
        <v>5.18</v>
      </c>
      <c r="O851" s="49">
        <v>9.2499999999999999E-2</v>
      </c>
      <c r="P851" s="50">
        <v>0</v>
      </c>
      <c r="Q851" s="50">
        <v>0.12</v>
      </c>
      <c r="R851" s="50">
        <v>0</v>
      </c>
      <c r="S851" s="49">
        <v>0</v>
      </c>
      <c r="T851" s="46"/>
      <c r="U851" s="46">
        <v>35</v>
      </c>
      <c r="V851" s="51"/>
      <c r="W851" s="62"/>
      <c r="X851" s="62"/>
      <c r="Y851" s="23" t="str">
        <f t="shared" si="98"/>
        <v/>
      </c>
      <c r="Z851" s="23">
        <f t="shared" si="99"/>
        <v>414.4</v>
      </c>
      <c r="AA851" s="19">
        <f t="shared" si="100"/>
        <v>1</v>
      </c>
      <c r="AB851" s="19">
        <f t="shared" si="101"/>
        <v>0</v>
      </c>
      <c r="AC851" s="19">
        <f t="shared" si="102"/>
        <v>1</v>
      </c>
      <c r="AD851" s="23" t="str">
        <f t="shared" si="103"/>
        <v/>
      </c>
      <c r="AE851" s="23" t="str">
        <f t="shared" si="104"/>
        <v/>
      </c>
    </row>
    <row r="852" spans="2:31" x14ac:dyDescent="0.25">
      <c r="B852" s="18">
        <f t="shared" si="105"/>
        <v>830</v>
      </c>
      <c r="C852" s="25">
        <v>5200000011262</v>
      </c>
      <c r="D852" s="19"/>
      <c r="E852" s="19"/>
      <c r="F852" s="20"/>
      <c r="G852" s="20" t="s">
        <v>892</v>
      </c>
      <c r="H852" s="21">
        <v>47</v>
      </c>
      <c r="I852" s="21" t="s">
        <v>995</v>
      </c>
      <c r="J852" s="46" t="s">
        <v>1155</v>
      </c>
      <c r="K852" s="46"/>
      <c r="L852" s="47">
        <v>0</v>
      </c>
      <c r="M852" s="48"/>
      <c r="N852" s="97">
        <v>20.14</v>
      </c>
      <c r="O852" s="49">
        <v>9.2499999999999999E-2</v>
      </c>
      <c r="P852" s="50">
        <v>0</v>
      </c>
      <c r="Q852" s="50">
        <v>0.12</v>
      </c>
      <c r="R852" s="50">
        <v>0</v>
      </c>
      <c r="S852" s="49">
        <v>0</v>
      </c>
      <c r="T852" s="46"/>
      <c r="U852" s="46">
        <v>45</v>
      </c>
      <c r="V852" s="51"/>
      <c r="W852" s="62"/>
      <c r="X852" s="62"/>
      <c r="Y852" s="23" t="str">
        <f t="shared" si="98"/>
        <v/>
      </c>
      <c r="Z852" s="23">
        <f t="shared" si="99"/>
        <v>946.58</v>
      </c>
      <c r="AA852" s="19">
        <f t="shared" si="100"/>
        <v>1</v>
      </c>
      <c r="AB852" s="19">
        <f t="shared" si="101"/>
        <v>0</v>
      </c>
      <c r="AC852" s="19">
        <f t="shared" si="102"/>
        <v>1</v>
      </c>
      <c r="AD852" s="23" t="str">
        <f t="shared" si="103"/>
        <v/>
      </c>
      <c r="AE852" s="23" t="str">
        <f t="shared" si="104"/>
        <v/>
      </c>
    </row>
    <row r="853" spans="2:31" x14ac:dyDescent="0.25">
      <c r="B853" s="18">
        <f t="shared" si="105"/>
        <v>831</v>
      </c>
      <c r="C853" s="25">
        <v>5200000011263</v>
      </c>
      <c r="D853" s="19"/>
      <c r="E853" s="19"/>
      <c r="F853" s="20"/>
      <c r="G853" s="20" t="s">
        <v>893</v>
      </c>
      <c r="H853" s="21">
        <v>39</v>
      </c>
      <c r="I853" s="21" t="s">
        <v>995</v>
      </c>
      <c r="J853" s="46" t="s">
        <v>1155</v>
      </c>
      <c r="K853" s="46"/>
      <c r="L853" s="47">
        <v>0</v>
      </c>
      <c r="M853" s="48"/>
      <c r="N853" s="97">
        <v>22.66</v>
      </c>
      <c r="O853" s="49">
        <v>9.2499999999999999E-2</v>
      </c>
      <c r="P853" s="50">
        <v>0</v>
      </c>
      <c r="Q853" s="50">
        <v>0.12</v>
      </c>
      <c r="R853" s="50">
        <v>0</v>
      </c>
      <c r="S853" s="49">
        <v>0</v>
      </c>
      <c r="T853" s="46"/>
      <c r="U853" s="46">
        <v>50</v>
      </c>
      <c r="V853" s="51"/>
      <c r="W853" s="62"/>
      <c r="X853" s="62"/>
      <c r="Y853" s="23" t="str">
        <f t="shared" si="98"/>
        <v/>
      </c>
      <c r="Z853" s="23">
        <f t="shared" si="99"/>
        <v>883.74</v>
      </c>
      <c r="AA853" s="19">
        <f t="shared" si="100"/>
        <v>1</v>
      </c>
      <c r="AB853" s="19">
        <f t="shared" si="101"/>
        <v>0</v>
      </c>
      <c r="AC853" s="19">
        <f t="shared" si="102"/>
        <v>1</v>
      </c>
      <c r="AD853" s="23" t="str">
        <f t="shared" si="103"/>
        <v/>
      </c>
      <c r="AE853" s="23" t="str">
        <f t="shared" si="104"/>
        <v/>
      </c>
    </row>
    <row r="854" spans="2:31" x14ac:dyDescent="0.25">
      <c r="B854" s="18">
        <f t="shared" si="105"/>
        <v>832</v>
      </c>
      <c r="C854" s="25">
        <v>5200000011264</v>
      </c>
      <c r="D854" s="19"/>
      <c r="E854" s="19"/>
      <c r="F854" s="20"/>
      <c r="G854" s="20" t="s">
        <v>894</v>
      </c>
      <c r="H854" s="21">
        <v>40</v>
      </c>
      <c r="I854" s="21" t="s">
        <v>995</v>
      </c>
      <c r="J854" s="46" t="s">
        <v>1155</v>
      </c>
      <c r="K854" s="46"/>
      <c r="L854" s="47">
        <v>0</v>
      </c>
      <c r="M854" s="48"/>
      <c r="N854" s="97">
        <v>24.45</v>
      </c>
      <c r="O854" s="49">
        <v>9.2499999999999999E-2</v>
      </c>
      <c r="P854" s="50">
        <v>0</v>
      </c>
      <c r="Q854" s="50">
        <v>0.12</v>
      </c>
      <c r="R854" s="50">
        <v>0</v>
      </c>
      <c r="S854" s="49">
        <v>0</v>
      </c>
      <c r="T854" s="46"/>
      <c r="U854" s="46">
        <v>45</v>
      </c>
      <c r="V854" s="51"/>
      <c r="W854" s="62"/>
      <c r="X854" s="62"/>
      <c r="Y854" s="23" t="str">
        <f t="shared" si="98"/>
        <v/>
      </c>
      <c r="Z854" s="23">
        <f t="shared" si="99"/>
        <v>978</v>
      </c>
      <c r="AA854" s="19">
        <f t="shared" si="100"/>
        <v>1</v>
      </c>
      <c r="AB854" s="19">
        <f t="shared" si="101"/>
        <v>0</v>
      </c>
      <c r="AC854" s="19">
        <f t="shared" si="102"/>
        <v>1</v>
      </c>
      <c r="AD854" s="23" t="str">
        <f t="shared" si="103"/>
        <v/>
      </c>
      <c r="AE854" s="23" t="str">
        <f t="shared" si="104"/>
        <v/>
      </c>
    </row>
    <row r="855" spans="2:31" x14ac:dyDescent="0.25">
      <c r="B855" s="18">
        <f t="shared" si="105"/>
        <v>833</v>
      </c>
      <c r="C855" s="25">
        <v>5200000011265</v>
      </c>
      <c r="D855" s="19"/>
      <c r="E855" s="19"/>
      <c r="F855" s="20"/>
      <c r="G855" s="20" t="s">
        <v>895</v>
      </c>
      <c r="H855" s="21">
        <v>7</v>
      </c>
      <c r="I855" s="21" t="s">
        <v>995</v>
      </c>
      <c r="J855" s="46" t="s">
        <v>1155</v>
      </c>
      <c r="K855" s="46"/>
      <c r="L855" s="47">
        <v>0</v>
      </c>
      <c r="M855" s="48"/>
      <c r="N855" s="97">
        <v>26.28</v>
      </c>
      <c r="O855" s="49">
        <v>9.2499999999999999E-2</v>
      </c>
      <c r="P855" s="50">
        <v>0</v>
      </c>
      <c r="Q855" s="50">
        <v>0.12</v>
      </c>
      <c r="R855" s="50">
        <v>0</v>
      </c>
      <c r="S855" s="49">
        <v>0</v>
      </c>
      <c r="T855" s="46"/>
      <c r="U855" s="46">
        <v>45</v>
      </c>
      <c r="V855" s="51"/>
      <c r="W855" s="62"/>
      <c r="X855" s="62"/>
      <c r="Y855" s="23" t="str">
        <f t="shared" ref="Y855:Y918" si="106">IF(M855&lt;&gt;"",$H855*M855,"")</f>
        <v/>
      </c>
      <c r="Z855" s="23">
        <f t="shared" ref="Z855:Z918" si="107">IF(N855&lt;&gt;"",$H855*N855,"")</f>
        <v>183.96</v>
      </c>
      <c r="AA855" s="19">
        <f t="shared" ref="AA855:AA918" si="108">IF(OR(M855&lt;&gt;"",N855&lt;&gt;""),1,0)</f>
        <v>1</v>
      </c>
      <c r="AB855" s="19">
        <f t="shared" ref="AB855:AB918" si="109">IF(M855&lt;&gt;0,1,0)</f>
        <v>0</v>
      </c>
      <c r="AC855" s="19">
        <f t="shared" ref="AC855:AC918" si="110">IF(N855&lt;&gt;0,1,0)</f>
        <v>1</v>
      </c>
      <c r="AD855" s="23" t="str">
        <f t="shared" ref="AD855:AD918" si="111">IF(W855&lt;&gt;"",$H855*W855,"")</f>
        <v/>
      </c>
      <c r="AE855" s="23" t="str">
        <f t="shared" ref="AE855:AE918" si="112">IF(X855&lt;&gt;"",$H855*X855,"")</f>
        <v/>
      </c>
    </row>
    <row r="856" spans="2:31" x14ac:dyDescent="0.25">
      <c r="B856" s="18">
        <f t="shared" ref="B856:B919" si="113">IF(G856="","",B855+1)</f>
        <v>834</v>
      </c>
      <c r="C856" s="25">
        <v>5200000011266</v>
      </c>
      <c r="D856" s="19"/>
      <c r="E856" s="19"/>
      <c r="F856" s="20"/>
      <c r="G856" s="20" t="s">
        <v>896</v>
      </c>
      <c r="H856" s="21">
        <v>27</v>
      </c>
      <c r="I856" s="21" t="s">
        <v>995</v>
      </c>
      <c r="J856" s="46" t="s">
        <v>1155</v>
      </c>
      <c r="K856" s="46"/>
      <c r="L856" s="47">
        <v>0</v>
      </c>
      <c r="M856" s="48"/>
      <c r="N856" s="97">
        <v>28.18</v>
      </c>
      <c r="O856" s="49">
        <v>9.2499999999999999E-2</v>
      </c>
      <c r="P856" s="50">
        <v>0</v>
      </c>
      <c r="Q856" s="50">
        <v>0.12</v>
      </c>
      <c r="R856" s="50">
        <v>0</v>
      </c>
      <c r="S856" s="49">
        <v>0</v>
      </c>
      <c r="T856" s="46"/>
      <c r="U856" s="46">
        <v>45</v>
      </c>
      <c r="V856" s="51"/>
      <c r="W856" s="62"/>
      <c r="X856" s="62"/>
      <c r="Y856" s="23" t="str">
        <f t="shared" si="106"/>
        <v/>
      </c>
      <c r="Z856" s="23">
        <f t="shared" si="107"/>
        <v>760.86</v>
      </c>
      <c r="AA856" s="19">
        <f t="shared" si="108"/>
        <v>1</v>
      </c>
      <c r="AB856" s="19">
        <f t="shared" si="109"/>
        <v>0</v>
      </c>
      <c r="AC856" s="19">
        <f t="shared" si="110"/>
        <v>1</v>
      </c>
      <c r="AD856" s="23" t="str">
        <f t="shared" si="111"/>
        <v/>
      </c>
      <c r="AE856" s="23" t="str">
        <f t="shared" si="112"/>
        <v/>
      </c>
    </row>
    <row r="857" spans="2:31" x14ac:dyDescent="0.25">
      <c r="B857" s="18">
        <f t="shared" si="113"/>
        <v>835</v>
      </c>
      <c r="C857" s="25">
        <v>5200000011267</v>
      </c>
      <c r="D857" s="19"/>
      <c r="E857" s="19"/>
      <c r="F857" s="20"/>
      <c r="G857" s="20" t="s">
        <v>897</v>
      </c>
      <c r="H857" s="21">
        <v>23</v>
      </c>
      <c r="I857" s="21" t="s">
        <v>995</v>
      </c>
      <c r="J857" s="46" t="s">
        <v>1155</v>
      </c>
      <c r="K857" s="46"/>
      <c r="L857" s="47">
        <v>0</v>
      </c>
      <c r="M857" s="48"/>
      <c r="N857" s="97">
        <v>30.39</v>
      </c>
      <c r="O857" s="49">
        <v>9.2499999999999999E-2</v>
      </c>
      <c r="P857" s="50">
        <v>0</v>
      </c>
      <c r="Q857" s="50">
        <v>0.12</v>
      </c>
      <c r="R857" s="50">
        <v>0</v>
      </c>
      <c r="S857" s="49">
        <v>0</v>
      </c>
      <c r="T857" s="46"/>
      <c r="U857" s="46">
        <v>50</v>
      </c>
      <c r="V857" s="51"/>
      <c r="W857" s="62"/>
      <c r="X857" s="62"/>
      <c r="Y857" s="23" t="str">
        <f t="shared" si="106"/>
        <v/>
      </c>
      <c r="Z857" s="23">
        <f t="shared" si="107"/>
        <v>698.97</v>
      </c>
      <c r="AA857" s="19">
        <f t="shared" si="108"/>
        <v>1</v>
      </c>
      <c r="AB857" s="19">
        <f t="shared" si="109"/>
        <v>0</v>
      </c>
      <c r="AC857" s="19">
        <f t="shared" si="110"/>
        <v>1</v>
      </c>
      <c r="AD857" s="23" t="str">
        <f t="shared" si="111"/>
        <v/>
      </c>
      <c r="AE857" s="23" t="str">
        <f t="shared" si="112"/>
        <v/>
      </c>
    </row>
    <row r="858" spans="2:31" x14ac:dyDescent="0.25">
      <c r="B858" s="18">
        <f t="shared" si="113"/>
        <v>836</v>
      </c>
      <c r="C858" s="25">
        <v>5200000011268</v>
      </c>
      <c r="D858" s="19"/>
      <c r="E858" s="19"/>
      <c r="F858" s="20"/>
      <c r="G858" s="20" t="s">
        <v>898</v>
      </c>
      <c r="H858" s="21">
        <v>27</v>
      </c>
      <c r="I858" s="21" t="s">
        <v>995</v>
      </c>
      <c r="J858" s="46" t="s">
        <v>1155</v>
      </c>
      <c r="K858" s="46"/>
      <c r="L858" s="47">
        <v>0</v>
      </c>
      <c r="M858" s="48"/>
      <c r="N858" s="97">
        <v>101.45</v>
      </c>
      <c r="O858" s="49">
        <v>9.2499999999999999E-2</v>
      </c>
      <c r="P858" s="50">
        <v>0</v>
      </c>
      <c r="Q858" s="50">
        <v>0.12</v>
      </c>
      <c r="R858" s="50">
        <v>0</v>
      </c>
      <c r="S858" s="49">
        <v>0</v>
      </c>
      <c r="T858" s="46"/>
      <c r="U858" s="46">
        <v>50</v>
      </c>
      <c r="V858" s="51"/>
      <c r="W858" s="62"/>
      <c r="X858" s="62"/>
      <c r="Y858" s="23" t="str">
        <f t="shared" si="106"/>
        <v/>
      </c>
      <c r="Z858" s="23">
        <f t="shared" si="107"/>
        <v>2739.15</v>
      </c>
      <c r="AA858" s="19">
        <f t="shared" si="108"/>
        <v>1</v>
      </c>
      <c r="AB858" s="19">
        <f t="shared" si="109"/>
        <v>0</v>
      </c>
      <c r="AC858" s="19">
        <f t="shared" si="110"/>
        <v>1</v>
      </c>
      <c r="AD858" s="23" t="str">
        <f t="shared" si="111"/>
        <v/>
      </c>
      <c r="AE858" s="23" t="str">
        <f t="shared" si="112"/>
        <v/>
      </c>
    </row>
    <row r="859" spans="2:31" x14ac:dyDescent="0.25">
      <c r="B859" s="18">
        <f t="shared" si="113"/>
        <v>837</v>
      </c>
      <c r="C859" s="25">
        <v>5200000011269</v>
      </c>
      <c r="D859" s="19"/>
      <c r="E859" s="19"/>
      <c r="F859" s="20"/>
      <c r="G859" s="20" t="s">
        <v>899</v>
      </c>
      <c r="H859" s="21">
        <v>9</v>
      </c>
      <c r="I859" s="21" t="s">
        <v>995</v>
      </c>
      <c r="J859" s="46" t="s">
        <v>1155</v>
      </c>
      <c r="K859" s="46"/>
      <c r="L859" s="47">
        <v>0</v>
      </c>
      <c r="M859" s="48"/>
      <c r="N859" s="97">
        <v>112.78</v>
      </c>
      <c r="O859" s="49">
        <v>9.2499999999999999E-2</v>
      </c>
      <c r="P859" s="50">
        <v>0</v>
      </c>
      <c r="Q859" s="50">
        <v>0.12</v>
      </c>
      <c r="R859" s="50">
        <v>0</v>
      </c>
      <c r="S859" s="49">
        <v>0</v>
      </c>
      <c r="T859" s="46"/>
      <c r="U859" s="46">
        <v>50</v>
      </c>
      <c r="V859" s="51"/>
      <c r="W859" s="62"/>
      <c r="X859" s="62"/>
      <c r="Y859" s="23" t="str">
        <f t="shared" si="106"/>
        <v/>
      </c>
      <c r="Z859" s="23">
        <f t="shared" si="107"/>
        <v>1015.02</v>
      </c>
      <c r="AA859" s="19">
        <f t="shared" si="108"/>
        <v>1</v>
      </c>
      <c r="AB859" s="19">
        <f t="shared" si="109"/>
        <v>0</v>
      </c>
      <c r="AC859" s="19">
        <f t="shared" si="110"/>
        <v>1</v>
      </c>
      <c r="AD859" s="23" t="str">
        <f t="shared" si="111"/>
        <v/>
      </c>
      <c r="AE859" s="23" t="str">
        <f t="shared" si="112"/>
        <v/>
      </c>
    </row>
    <row r="860" spans="2:31" x14ac:dyDescent="0.25">
      <c r="B860" s="18">
        <f t="shared" si="113"/>
        <v>838</v>
      </c>
      <c r="C860" s="25">
        <v>5200000011270</v>
      </c>
      <c r="D860" s="19"/>
      <c r="E860" s="19"/>
      <c r="F860" s="20"/>
      <c r="G860" s="20" t="s">
        <v>900</v>
      </c>
      <c r="H860" s="21">
        <v>19</v>
      </c>
      <c r="I860" s="21" t="s">
        <v>995</v>
      </c>
      <c r="J860" s="46" t="s">
        <v>1155</v>
      </c>
      <c r="K860" s="46"/>
      <c r="L860" s="47">
        <v>0</v>
      </c>
      <c r="M860" s="48"/>
      <c r="N860" s="97">
        <v>113.32</v>
      </c>
      <c r="O860" s="49">
        <v>9.2499999999999999E-2</v>
      </c>
      <c r="P860" s="50">
        <v>0</v>
      </c>
      <c r="Q860" s="50">
        <v>0.12</v>
      </c>
      <c r="R860" s="50">
        <v>0</v>
      </c>
      <c r="S860" s="49">
        <v>0</v>
      </c>
      <c r="T860" s="46"/>
      <c r="U860" s="46">
        <v>50</v>
      </c>
      <c r="V860" s="51"/>
      <c r="W860" s="62"/>
      <c r="X860" s="62"/>
      <c r="Y860" s="23" t="str">
        <f t="shared" si="106"/>
        <v/>
      </c>
      <c r="Z860" s="23">
        <f t="shared" si="107"/>
        <v>2153.08</v>
      </c>
      <c r="AA860" s="19">
        <f t="shared" si="108"/>
        <v>1</v>
      </c>
      <c r="AB860" s="19">
        <f t="shared" si="109"/>
        <v>0</v>
      </c>
      <c r="AC860" s="19">
        <f t="shared" si="110"/>
        <v>1</v>
      </c>
      <c r="AD860" s="23" t="str">
        <f t="shared" si="111"/>
        <v/>
      </c>
      <c r="AE860" s="23" t="str">
        <f t="shared" si="112"/>
        <v/>
      </c>
    </row>
    <row r="861" spans="2:31" x14ac:dyDescent="0.25">
      <c r="B861" s="18">
        <f t="shared" si="113"/>
        <v>839</v>
      </c>
      <c r="C861" s="25">
        <v>5200000011271</v>
      </c>
      <c r="D861" s="19"/>
      <c r="E861" s="19"/>
      <c r="F861" s="20"/>
      <c r="G861" s="20" t="s">
        <v>901</v>
      </c>
      <c r="H861" s="21">
        <v>17</v>
      </c>
      <c r="I861" s="21" t="s">
        <v>995</v>
      </c>
      <c r="J861" s="46" t="s">
        <v>1155</v>
      </c>
      <c r="K861" s="46"/>
      <c r="L861" s="47">
        <v>0</v>
      </c>
      <c r="M861" s="48"/>
      <c r="N861" s="97">
        <v>126.27</v>
      </c>
      <c r="O861" s="49">
        <v>9.2499999999999999E-2</v>
      </c>
      <c r="P861" s="50">
        <v>0</v>
      </c>
      <c r="Q861" s="50">
        <v>0.12</v>
      </c>
      <c r="R861" s="50">
        <v>0</v>
      </c>
      <c r="S861" s="49">
        <v>0</v>
      </c>
      <c r="T861" s="46"/>
      <c r="U861" s="46">
        <v>50</v>
      </c>
      <c r="V861" s="51"/>
      <c r="W861" s="62"/>
      <c r="X861" s="62"/>
      <c r="Y861" s="23" t="str">
        <f t="shared" si="106"/>
        <v/>
      </c>
      <c r="Z861" s="23">
        <f t="shared" si="107"/>
        <v>2146.59</v>
      </c>
      <c r="AA861" s="19">
        <f t="shared" si="108"/>
        <v>1</v>
      </c>
      <c r="AB861" s="19">
        <f t="shared" si="109"/>
        <v>0</v>
      </c>
      <c r="AC861" s="19">
        <f t="shared" si="110"/>
        <v>1</v>
      </c>
      <c r="AD861" s="23" t="str">
        <f t="shared" si="111"/>
        <v/>
      </c>
      <c r="AE861" s="23" t="str">
        <f t="shared" si="112"/>
        <v/>
      </c>
    </row>
    <row r="862" spans="2:31" x14ac:dyDescent="0.25">
      <c r="B862" s="18">
        <f t="shared" si="113"/>
        <v>840</v>
      </c>
      <c r="C862" s="25">
        <v>5200000011272</v>
      </c>
      <c r="D862" s="19"/>
      <c r="E862" s="19"/>
      <c r="F862" s="20"/>
      <c r="G862" s="20" t="s">
        <v>902</v>
      </c>
      <c r="H862" s="21">
        <v>7</v>
      </c>
      <c r="I862" s="21" t="s">
        <v>995</v>
      </c>
      <c r="J862" s="46" t="s">
        <v>1155</v>
      </c>
      <c r="K862" s="46"/>
      <c r="L862" s="47">
        <v>0</v>
      </c>
      <c r="M862" s="48"/>
      <c r="N862" s="97">
        <v>136.68</v>
      </c>
      <c r="O862" s="49">
        <v>9.2499999999999999E-2</v>
      </c>
      <c r="P862" s="50">
        <v>0</v>
      </c>
      <c r="Q862" s="50">
        <v>0.12</v>
      </c>
      <c r="R862" s="50">
        <v>0</v>
      </c>
      <c r="S862" s="49">
        <v>0</v>
      </c>
      <c r="T862" s="46"/>
      <c r="U862" s="46">
        <v>45</v>
      </c>
      <c r="V862" s="51"/>
      <c r="W862" s="62"/>
      <c r="X862" s="62"/>
      <c r="Y862" s="23" t="str">
        <f t="shared" si="106"/>
        <v/>
      </c>
      <c r="Z862" s="23">
        <f t="shared" si="107"/>
        <v>956.76</v>
      </c>
      <c r="AA862" s="19">
        <f t="shared" si="108"/>
        <v>1</v>
      </c>
      <c r="AB862" s="19">
        <f t="shared" si="109"/>
        <v>0</v>
      </c>
      <c r="AC862" s="19">
        <f t="shared" si="110"/>
        <v>1</v>
      </c>
      <c r="AD862" s="23" t="str">
        <f t="shared" si="111"/>
        <v/>
      </c>
      <c r="AE862" s="23" t="str">
        <f t="shared" si="112"/>
        <v/>
      </c>
    </row>
    <row r="863" spans="2:31" x14ac:dyDescent="0.25">
      <c r="B863" s="18">
        <f t="shared" si="113"/>
        <v>841</v>
      </c>
      <c r="C863" s="25">
        <v>5200000011273</v>
      </c>
      <c r="D863" s="19"/>
      <c r="E863" s="19"/>
      <c r="F863" s="20"/>
      <c r="G863" s="20" t="s">
        <v>903</v>
      </c>
      <c r="H863" s="21">
        <v>7</v>
      </c>
      <c r="I863" s="21" t="s">
        <v>995</v>
      </c>
      <c r="J863" s="46" t="s">
        <v>1155</v>
      </c>
      <c r="K863" s="46"/>
      <c r="L863" s="47">
        <v>0</v>
      </c>
      <c r="M863" s="48"/>
      <c r="N863" s="97">
        <v>144.32</v>
      </c>
      <c r="O863" s="49">
        <v>9.2499999999999999E-2</v>
      </c>
      <c r="P863" s="50">
        <v>0</v>
      </c>
      <c r="Q863" s="50">
        <v>0.12</v>
      </c>
      <c r="R863" s="50">
        <v>0</v>
      </c>
      <c r="S863" s="49">
        <v>0</v>
      </c>
      <c r="T863" s="46"/>
      <c r="U863" s="46">
        <v>50</v>
      </c>
      <c r="V863" s="51"/>
      <c r="W863" s="62"/>
      <c r="X863" s="62"/>
      <c r="Y863" s="23" t="str">
        <f t="shared" si="106"/>
        <v/>
      </c>
      <c r="Z863" s="23">
        <f t="shared" si="107"/>
        <v>1010.24</v>
      </c>
      <c r="AA863" s="19">
        <f t="shared" si="108"/>
        <v>1</v>
      </c>
      <c r="AB863" s="19">
        <f t="shared" si="109"/>
        <v>0</v>
      </c>
      <c r="AC863" s="19">
        <f t="shared" si="110"/>
        <v>1</v>
      </c>
      <c r="AD863" s="23" t="str">
        <f t="shared" si="111"/>
        <v/>
      </c>
      <c r="AE863" s="23" t="str">
        <f t="shared" si="112"/>
        <v/>
      </c>
    </row>
    <row r="864" spans="2:31" x14ac:dyDescent="0.25">
      <c r="B864" s="18">
        <f t="shared" si="113"/>
        <v>842</v>
      </c>
      <c r="C864" s="25">
        <v>5200000011274</v>
      </c>
      <c r="D864" s="19"/>
      <c r="E864" s="19"/>
      <c r="F864" s="20"/>
      <c r="G864" s="20" t="s">
        <v>904</v>
      </c>
      <c r="H864" s="21">
        <v>7</v>
      </c>
      <c r="I864" s="21" t="s">
        <v>995</v>
      </c>
      <c r="J864" s="46" t="s">
        <v>1155</v>
      </c>
      <c r="K864" s="46"/>
      <c r="L864" s="47">
        <v>0</v>
      </c>
      <c r="M864" s="48"/>
      <c r="N864" s="97">
        <v>159.41</v>
      </c>
      <c r="O864" s="49">
        <v>9.2499999999999999E-2</v>
      </c>
      <c r="P864" s="50">
        <v>0</v>
      </c>
      <c r="Q864" s="50">
        <v>0.12</v>
      </c>
      <c r="R864" s="50">
        <v>0</v>
      </c>
      <c r="S864" s="49">
        <v>0</v>
      </c>
      <c r="T864" s="46"/>
      <c r="U864" s="46">
        <v>50</v>
      </c>
      <c r="V864" s="51"/>
      <c r="W864" s="62"/>
      <c r="X864" s="62"/>
      <c r="Y864" s="23" t="str">
        <f t="shared" si="106"/>
        <v/>
      </c>
      <c r="Z864" s="23">
        <f t="shared" si="107"/>
        <v>1115.8699999999999</v>
      </c>
      <c r="AA864" s="19">
        <f t="shared" si="108"/>
        <v>1</v>
      </c>
      <c r="AB864" s="19">
        <f t="shared" si="109"/>
        <v>0</v>
      </c>
      <c r="AC864" s="19">
        <f t="shared" si="110"/>
        <v>1</v>
      </c>
      <c r="AD864" s="23" t="str">
        <f t="shared" si="111"/>
        <v/>
      </c>
      <c r="AE864" s="23" t="str">
        <f t="shared" si="112"/>
        <v/>
      </c>
    </row>
    <row r="865" spans="2:31" x14ac:dyDescent="0.25">
      <c r="B865" s="18">
        <f t="shared" si="113"/>
        <v>843</v>
      </c>
      <c r="C865" s="25">
        <v>5200000011178</v>
      </c>
      <c r="D865" s="19"/>
      <c r="E865" s="19"/>
      <c r="F865" s="20"/>
      <c r="G865" s="20" t="s">
        <v>905</v>
      </c>
      <c r="H865" s="21">
        <v>53</v>
      </c>
      <c r="I865" s="21" t="s">
        <v>995</v>
      </c>
      <c r="J865" s="46" t="s">
        <v>1155</v>
      </c>
      <c r="K865" s="46"/>
      <c r="L865" s="47">
        <v>0</v>
      </c>
      <c r="M865" s="48"/>
      <c r="N865" s="97">
        <v>3.89</v>
      </c>
      <c r="O865" s="49">
        <v>9.2499999999999999E-2</v>
      </c>
      <c r="P865" s="50">
        <v>0</v>
      </c>
      <c r="Q865" s="50">
        <v>0.12</v>
      </c>
      <c r="R865" s="50">
        <v>0</v>
      </c>
      <c r="S865" s="49">
        <v>0</v>
      </c>
      <c r="T865" s="46"/>
      <c r="U865" s="46">
        <v>45</v>
      </c>
      <c r="V865" s="51"/>
      <c r="W865" s="62"/>
      <c r="X865" s="62"/>
      <c r="Y865" s="23" t="str">
        <f t="shared" si="106"/>
        <v/>
      </c>
      <c r="Z865" s="23">
        <f t="shared" si="107"/>
        <v>206.17000000000002</v>
      </c>
      <c r="AA865" s="19">
        <f t="shared" si="108"/>
        <v>1</v>
      </c>
      <c r="AB865" s="19">
        <f t="shared" si="109"/>
        <v>0</v>
      </c>
      <c r="AC865" s="19">
        <f t="shared" si="110"/>
        <v>1</v>
      </c>
      <c r="AD865" s="23" t="str">
        <f t="shared" si="111"/>
        <v/>
      </c>
      <c r="AE865" s="23" t="str">
        <f t="shared" si="112"/>
        <v/>
      </c>
    </row>
    <row r="866" spans="2:31" x14ac:dyDescent="0.25">
      <c r="B866" s="18">
        <f t="shared" si="113"/>
        <v>844</v>
      </c>
      <c r="C866" s="25">
        <v>5200000011275</v>
      </c>
      <c r="D866" s="19"/>
      <c r="E866" s="19"/>
      <c r="F866" s="20"/>
      <c r="G866" s="20" t="s">
        <v>906</v>
      </c>
      <c r="H866" s="21">
        <v>7</v>
      </c>
      <c r="I866" s="21" t="s">
        <v>995</v>
      </c>
      <c r="J866" s="46" t="s">
        <v>1155</v>
      </c>
      <c r="K866" s="46"/>
      <c r="L866" s="47">
        <v>0</v>
      </c>
      <c r="M866" s="48"/>
      <c r="N866" s="97">
        <v>197.27</v>
      </c>
      <c r="O866" s="49">
        <v>9.2499999999999999E-2</v>
      </c>
      <c r="P866" s="50">
        <v>0</v>
      </c>
      <c r="Q866" s="50">
        <v>0.12</v>
      </c>
      <c r="R866" s="50">
        <v>0</v>
      </c>
      <c r="S866" s="49">
        <v>0</v>
      </c>
      <c r="T866" s="46"/>
      <c r="U866" s="46">
        <v>50</v>
      </c>
      <c r="V866" s="51"/>
      <c r="W866" s="62"/>
      <c r="X866" s="62"/>
      <c r="Y866" s="23" t="str">
        <f t="shared" si="106"/>
        <v/>
      </c>
      <c r="Z866" s="23">
        <f t="shared" si="107"/>
        <v>1380.89</v>
      </c>
      <c r="AA866" s="19">
        <f t="shared" si="108"/>
        <v>1</v>
      </c>
      <c r="AB866" s="19">
        <f t="shared" si="109"/>
        <v>0</v>
      </c>
      <c r="AC866" s="19">
        <f t="shared" si="110"/>
        <v>1</v>
      </c>
      <c r="AD866" s="23" t="str">
        <f t="shared" si="111"/>
        <v/>
      </c>
      <c r="AE866" s="23" t="str">
        <f t="shared" si="112"/>
        <v/>
      </c>
    </row>
    <row r="867" spans="2:31" x14ac:dyDescent="0.25">
      <c r="B867" s="18">
        <f t="shared" si="113"/>
        <v>845</v>
      </c>
      <c r="C867" s="25">
        <v>5200000011229</v>
      </c>
      <c r="D867" s="19"/>
      <c r="E867" s="19"/>
      <c r="F867" s="20"/>
      <c r="G867" s="20" t="s">
        <v>907</v>
      </c>
      <c r="H867" s="21">
        <v>80</v>
      </c>
      <c r="I867" s="21" t="s">
        <v>995</v>
      </c>
      <c r="J867" s="46" t="s">
        <v>1155</v>
      </c>
      <c r="K867" s="46"/>
      <c r="L867" s="47">
        <v>0</v>
      </c>
      <c r="M867" s="48"/>
      <c r="N867" s="97">
        <v>4</v>
      </c>
      <c r="O867" s="49">
        <v>9.2499999999999999E-2</v>
      </c>
      <c r="P867" s="50">
        <v>0</v>
      </c>
      <c r="Q867" s="50">
        <v>0.12</v>
      </c>
      <c r="R867" s="50">
        <v>0</v>
      </c>
      <c r="S867" s="49">
        <v>0</v>
      </c>
      <c r="T867" s="46"/>
      <c r="U867" s="46">
        <v>45</v>
      </c>
      <c r="V867" s="51"/>
      <c r="W867" s="62"/>
      <c r="X867" s="62"/>
      <c r="Y867" s="23" t="str">
        <f t="shared" si="106"/>
        <v/>
      </c>
      <c r="Z867" s="23">
        <f t="shared" si="107"/>
        <v>320</v>
      </c>
      <c r="AA867" s="19">
        <f t="shared" si="108"/>
        <v>1</v>
      </c>
      <c r="AB867" s="19">
        <f t="shared" si="109"/>
        <v>0</v>
      </c>
      <c r="AC867" s="19">
        <f t="shared" si="110"/>
        <v>1</v>
      </c>
      <c r="AD867" s="23" t="str">
        <f t="shared" si="111"/>
        <v/>
      </c>
      <c r="AE867" s="23" t="str">
        <f t="shared" si="112"/>
        <v/>
      </c>
    </row>
    <row r="868" spans="2:31" x14ac:dyDescent="0.25">
      <c r="B868" s="18">
        <f t="shared" si="113"/>
        <v>846</v>
      </c>
      <c r="C868" s="25">
        <v>5200000011232</v>
      </c>
      <c r="D868" s="19"/>
      <c r="E868" s="19"/>
      <c r="F868" s="20"/>
      <c r="G868" s="20" t="s">
        <v>908</v>
      </c>
      <c r="H868" s="21">
        <v>57</v>
      </c>
      <c r="I868" s="21" t="s">
        <v>995</v>
      </c>
      <c r="J868" s="46" t="s">
        <v>1155</v>
      </c>
      <c r="K868" s="46"/>
      <c r="L868" s="47">
        <v>0</v>
      </c>
      <c r="M868" s="48"/>
      <c r="N868" s="97">
        <v>4.78</v>
      </c>
      <c r="O868" s="49">
        <v>9.2499999999999999E-2</v>
      </c>
      <c r="P868" s="50">
        <v>0</v>
      </c>
      <c r="Q868" s="50">
        <v>0.12</v>
      </c>
      <c r="R868" s="50">
        <v>0</v>
      </c>
      <c r="S868" s="49">
        <v>0</v>
      </c>
      <c r="T868" s="46"/>
      <c r="U868" s="46">
        <v>45</v>
      </c>
      <c r="V868" s="51"/>
      <c r="W868" s="62"/>
      <c r="X868" s="62"/>
      <c r="Y868" s="23" t="str">
        <f t="shared" si="106"/>
        <v/>
      </c>
      <c r="Z868" s="23">
        <f t="shared" si="107"/>
        <v>272.46000000000004</v>
      </c>
      <c r="AA868" s="19">
        <f t="shared" si="108"/>
        <v>1</v>
      </c>
      <c r="AB868" s="19">
        <f t="shared" si="109"/>
        <v>0</v>
      </c>
      <c r="AC868" s="19">
        <f t="shared" si="110"/>
        <v>1</v>
      </c>
      <c r="AD868" s="23" t="str">
        <f t="shared" si="111"/>
        <v/>
      </c>
      <c r="AE868" s="23" t="str">
        <f t="shared" si="112"/>
        <v/>
      </c>
    </row>
    <row r="869" spans="2:31" x14ac:dyDescent="0.25">
      <c r="B869" s="18">
        <f t="shared" si="113"/>
        <v>847</v>
      </c>
      <c r="C869" s="25">
        <v>5200000011237</v>
      </c>
      <c r="D869" s="19"/>
      <c r="E869" s="19"/>
      <c r="F869" s="20"/>
      <c r="G869" s="20" t="s">
        <v>909</v>
      </c>
      <c r="H869" s="21">
        <v>87</v>
      </c>
      <c r="I869" s="21" t="s">
        <v>995</v>
      </c>
      <c r="J869" s="46" t="s">
        <v>1155</v>
      </c>
      <c r="K869" s="46"/>
      <c r="L869" s="47">
        <v>0</v>
      </c>
      <c r="M869" s="48"/>
      <c r="N869" s="97">
        <v>5.59</v>
      </c>
      <c r="O869" s="49">
        <v>9.2499999999999999E-2</v>
      </c>
      <c r="P869" s="50">
        <v>0</v>
      </c>
      <c r="Q869" s="50">
        <v>0.12</v>
      </c>
      <c r="R869" s="50">
        <v>0</v>
      </c>
      <c r="S869" s="49">
        <v>0</v>
      </c>
      <c r="T869" s="46"/>
      <c r="U869" s="46">
        <v>45</v>
      </c>
      <c r="V869" s="51"/>
      <c r="W869" s="62"/>
      <c r="X869" s="62"/>
      <c r="Y869" s="23" t="str">
        <f t="shared" si="106"/>
        <v/>
      </c>
      <c r="Z869" s="23">
        <f t="shared" si="107"/>
        <v>486.33</v>
      </c>
      <c r="AA869" s="19">
        <f t="shared" si="108"/>
        <v>1</v>
      </c>
      <c r="AB869" s="19">
        <f t="shared" si="109"/>
        <v>0</v>
      </c>
      <c r="AC869" s="19">
        <f t="shared" si="110"/>
        <v>1</v>
      </c>
      <c r="AD869" s="23" t="str">
        <f t="shared" si="111"/>
        <v/>
      </c>
      <c r="AE869" s="23" t="str">
        <f t="shared" si="112"/>
        <v/>
      </c>
    </row>
    <row r="870" spans="2:31" x14ac:dyDescent="0.25">
      <c r="B870" s="18">
        <f t="shared" si="113"/>
        <v>848</v>
      </c>
      <c r="C870" s="25">
        <v>5200000011239</v>
      </c>
      <c r="D870" s="19"/>
      <c r="E870" s="19"/>
      <c r="F870" s="20"/>
      <c r="G870" s="20" t="s">
        <v>910</v>
      </c>
      <c r="H870" s="21">
        <v>70</v>
      </c>
      <c r="I870" s="21" t="s">
        <v>995</v>
      </c>
      <c r="J870" s="46" t="s">
        <v>1155</v>
      </c>
      <c r="K870" s="46"/>
      <c r="L870" s="47">
        <v>0</v>
      </c>
      <c r="M870" s="48"/>
      <c r="N870" s="97">
        <v>6.39</v>
      </c>
      <c r="O870" s="49">
        <v>9.2499999999999999E-2</v>
      </c>
      <c r="P870" s="50">
        <v>0</v>
      </c>
      <c r="Q870" s="50">
        <v>0.12</v>
      </c>
      <c r="R870" s="50">
        <v>0</v>
      </c>
      <c r="S870" s="49">
        <v>0</v>
      </c>
      <c r="T870" s="46"/>
      <c r="U870" s="46">
        <v>35</v>
      </c>
      <c r="V870" s="51"/>
      <c r="W870" s="62"/>
      <c r="X870" s="62"/>
      <c r="Y870" s="23" t="str">
        <f t="shared" si="106"/>
        <v/>
      </c>
      <c r="Z870" s="23">
        <f t="shared" si="107"/>
        <v>447.29999999999995</v>
      </c>
      <c r="AA870" s="19">
        <f t="shared" si="108"/>
        <v>1</v>
      </c>
      <c r="AB870" s="19">
        <f t="shared" si="109"/>
        <v>0</v>
      </c>
      <c r="AC870" s="19">
        <f t="shared" si="110"/>
        <v>1</v>
      </c>
      <c r="AD870" s="23" t="str">
        <f t="shared" si="111"/>
        <v/>
      </c>
      <c r="AE870" s="23" t="str">
        <f t="shared" si="112"/>
        <v/>
      </c>
    </row>
    <row r="871" spans="2:31" x14ac:dyDescent="0.25">
      <c r="B871" s="18">
        <f t="shared" si="113"/>
        <v>849</v>
      </c>
      <c r="C871" s="25">
        <v>5200000011241</v>
      </c>
      <c r="D871" s="19"/>
      <c r="E871" s="19"/>
      <c r="F871" s="20"/>
      <c r="G871" s="20" t="s">
        <v>911</v>
      </c>
      <c r="H871" s="21">
        <v>21</v>
      </c>
      <c r="I871" s="21" t="s">
        <v>995</v>
      </c>
      <c r="J871" s="46" t="s">
        <v>1155</v>
      </c>
      <c r="K871" s="46"/>
      <c r="L871" s="47">
        <v>0</v>
      </c>
      <c r="M871" s="48"/>
      <c r="N871" s="97">
        <v>7.89</v>
      </c>
      <c r="O871" s="49">
        <v>9.2499999999999999E-2</v>
      </c>
      <c r="P871" s="50">
        <v>0</v>
      </c>
      <c r="Q871" s="50">
        <v>0.12</v>
      </c>
      <c r="R871" s="50">
        <v>0</v>
      </c>
      <c r="S871" s="49">
        <v>0</v>
      </c>
      <c r="T871" s="46"/>
      <c r="U871" s="46">
        <v>45</v>
      </c>
      <c r="V871" s="51"/>
      <c r="W871" s="62"/>
      <c r="X871" s="62"/>
      <c r="Y871" s="23" t="str">
        <f t="shared" si="106"/>
        <v/>
      </c>
      <c r="Z871" s="23">
        <f t="shared" si="107"/>
        <v>165.69</v>
      </c>
      <c r="AA871" s="19">
        <f t="shared" si="108"/>
        <v>1</v>
      </c>
      <c r="AB871" s="19">
        <f t="shared" si="109"/>
        <v>0</v>
      </c>
      <c r="AC871" s="19">
        <f t="shared" si="110"/>
        <v>1</v>
      </c>
      <c r="AD871" s="23" t="str">
        <f t="shared" si="111"/>
        <v/>
      </c>
      <c r="AE871" s="23" t="str">
        <f t="shared" si="112"/>
        <v/>
      </c>
    </row>
    <row r="872" spans="2:31" x14ac:dyDescent="0.25">
      <c r="B872" s="18">
        <f t="shared" si="113"/>
        <v>850</v>
      </c>
      <c r="C872" s="25">
        <v>5200000011242</v>
      </c>
      <c r="D872" s="19"/>
      <c r="E872" s="19"/>
      <c r="F872" s="20"/>
      <c r="G872" s="20" t="s">
        <v>912</v>
      </c>
      <c r="H872" s="21">
        <v>67</v>
      </c>
      <c r="I872" s="21" t="s">
        <v>995</v>
      </c>
      <c r="J872" s="46" t="s">
        <v>1155</v>
      </c>
      <c r="K872" s="46"/>
      <c r="L872" s="47">
        <v>0</v>
      </c>
      <c r="M872" s="48"/>
      <c r="N872" s="97">
        <v>8.36</v>
      </c>
      <c r="O872" s="49">
        <v>9.2499999999999999E-2</v>
      </c>
      <c r="P872" s="50">
        <v>0</v>
      </c>
      <c r="Q872" s="50">
        <v>0.12</v>
      </c>
      <c r="R872" s="50">
        <v>0</v>
      </c>
      <c r="S872" s="49">
        <v>0</v>
      </c>
      <c r="T872" s="46"/>
      <c r="U872" s="46">
        <v>45</v>
      </c>
      <c r="V872" s="51"/>
      <c r="W872" s="62"/>
      <c r="X872" s="62"/>
      <c r="Y872" s="23" t="str">
        <f t="shared" si="106"/>
        <v/>
      </c>
      <c r="Z872" s="23">
        <f t="shared" si="107"/>
        <v>560.12</v>
      </c>
      <c r="AA872" s="19">
        <f t="shared" si="108"/>
        <v>1</v>
      </c>
      <c r="AB872" s="19">
        <f t="shared" si="109"/>
        <v>0</v>
      </c>
      <c r="AC872" s="19">
        <f t="shared" si="110"/>
        <v>1</v>
      </c>
      <c r="AD872" s="23" t="str">
        <f t="shared" si="111"/>
        <v/>
      </c>
      <c r="AE872" s="23" t="str">
        <f t="shared" si="112"/>
        <v/>
      </c>
    </row>
    <row r="873" spans="2:31" x14ac:dyDescent="0.25">
      <c r="B873" s="18">
        <f t="shared" si="113"/>
        <v>851</v>
      </c>
      <c r="C873" s="25">
        <v>5200000011249</v>
      </c>
      <c r="D873" s="19"/>
      <c r="E873" s="19"/>
      <c r="F873" s="20"/>
      <c r="G873" s="20" t="s">
        <v>913</v>
      </c>
      <c r="H873" s="21">
        <v>47</v>
      </c>
      <c r="I873" s="21" t="s">
        <v>995</v>
      </c>
      <c r="J873" s="46" t="s">
        <v>1155</v>
      </c>
      <c r="K873" s="46"/>
      <c r="L873" s="47">
        <v>0</v>
      </c>
      <c r="M873" s="48"/>
      <c r="N873" s="97">
        <v>9.76</v>
      </c>
      <c r="O873" s="49">
        <v>9.2499999999999999E-2</v>
      </c>
      <c r="P873" s="50">
        <v>0</v>
      </c>
      <c r="Q873" s="50">
        <v>0.12</v>
      </c>
      <c r="R873" s="50">
        <v>0</v>
      </c>
      <c r="S873" s="49">
        <v>0</v>
      </c>
      <c r="T873" s="46"/>
      <c r="U873" s="46">
        <v>45</v>
      </c>
      <c r="V873" s="51"/>
      <c r="W873" s="62"/>
      <c r="X873" s="62"/>
      <c r="Y873" s="23" t="str">
        <f t="shared" si="106"/>
        <v/>
      </c>
      <c r="Z873" s="23">
        <f t="shared" si="107"/>
        <v>458.71999999999997</v>
      </c>
      <c r="AA873" s="19">
        <f t="shared" si="108"/>
        <v>1</v>
      </c>
      <c r="AB873" s="19">
        <f t="shared" si="109"/>
        <v>0</v>
      </c>
      <c r="AC873" s="19">
        <f t="shared" si="110"/>
        <v>1</v>
      </c>
      <c r="AD873" s="23" t="str">
        <f t="shared" si="111"/>
        <v/>
      </c>
      <c r="AE873" s="23" t="str">
        <f t="shared" si="112"/>
        <v/>
      </c>
    </row>
    <row r="874" spans="2:31" x14ac:dyDescent="0.25">
      <c r="B874" s="18">
        <f t="shared" si="113"/>
        <v>852</v>
      </c>
      <c r="C874" s="25">
        <v>5200000011255</v>
      </c>
      <c r="D874" s="19"/>
      <c r="E874" s="19"/>
      <c r="F874" s="20"/>
      <c r="G874" s="20" t="s">
        <v>914</v>
      </c>
      <c r="H874" s="21">
        <v>57</v>
      </c>
      <c r="I874" s="21" t="s">
        <v>995</v>
      </c>
      <c r="J874" s="46" t="s">
        <v>1155</v>
      </c>
      <c r="K874" s="46"/>
      <c r="L874" s="47">
        <v>0</v>
      </c>
      <c r="M874" s="48"/>
      <c r="N874" s="97">
        <v>10.42</v>
      </c>
      <c r="O874" s="49">
        <v>9.2499999999999999E-2</v>
      </c>
      <c r="P874" s="50">
        <v>0</v>
      </c>
      <c r="Q874" s="50">
        <v>0.12</v>
      </c>
      <c r="R874" s="50">
        <v>0</v>
      </c>
      <c r="S874" s="49">
        <v>0</v>
      </c>
      <c r="T874" s="46"/>
      <c r="U874" s="46">
        <v>45</v>
      </c>
      <c r="V874" s="51"/>
      <c r="W874" s="62"/>
      <c r="X874" s="62"/>
      <c r="Y874" s="23" t="str">
        <f t="shared" si="106"/>
        <v/>
      </c>
      <c r="Z874" s="23">
        <f t="shared" si="107"/>
        <v>593.93999999999994</v>
      </c>
      <c r="AA874" s="19">
        <f t="shared" si="108"/>
        <v>1</v>
      </c>
      <c r="AB874" s="19">
        <f t="shared" si="109"/>
        <v>0</v>
      </c>
      <c r="AC874" s="19">
        <f t="shared" si="110"/>
        <v>1</v>
      </c>
      <c r="AD874" s="23" t="str">
        <f t="shared" si="111"/>
        <v/>
      </c>
      <c r="AE874" s="23" t="str">
        <f t="shared" si="112"/>
        <v/>
      </c>
    </row>
    <row r="875" spans="2:31" x14ac:dyDescent="0.25">
      <c r="B875" s="18">
        <f t="shared" si="113"/>
        <v>853</v>
      </c>
      <c r="C875" s="25">
        <v>5200000011256</v>
      </c>
      <c r="D875" s="19"/>
      <c r="E875" s="19"/>
      <c r="F875" s="20"/>
      <c r="G875" s="20" t="s">
        <v>915</v>
      </c>
      <c r="H875" s="21">
        <v>53</v>
      </c>
      <c r="I875" s="21" t="s">
        <v>995</v>
      </c>
      <c r="J875" s="46" t="s">
        <v>1155</v>
      </c>
      <c r="K875" s="46"/>
      <c r="L875" s="47">
        <v>0</v>
      </c>
      <c r="M875" s="48"/>
      <c r="N875" s="97">
        <v>12.48</v>
      </c>
      <c r="O875" s="49">
        <v>9.2499999999999999E-2</v>
      </c>
      <c r="P875" s="50">
        <v>0</v>
      </c>
      <c r="Q875" s="50">
        <v>0.12</v>
      </c>
      <c r="R875" s="50">
        <v>0</v>
      </c>
      <c r="S875" s="49">
        <v>0</v>
      </c>
      <c r="T875" s="46"/>
      <c r="U875" s="46">
        <v>45</v>
      </c>
      <c r="V875" s="51"/>
      <c r="W875" s="62"/>
      <c r="X875" s="62"/>
      <c r="Y875" s="23" t="str">
        <f t="shared" si="106"/>
        <v/>
      </c>
      <c r="Z875" s="23">
        <f t="shared" si="107"/>
        <v>661.44</v>
      </c>
      <c r="AA875" s="19">
        <f t="shared" si="108"/>
        <v>1</v>
      </c>
      <c r="AB875" s="19">
        <f t="shared" si="109"/>
        <v>0</v>
      </c>
      <c r="AC875" s="19">
        <f t="shared" si="110"/>
        <v>1</v>
      </c>
      <c r="AD875" s="23" t="str">
        <f t="shared" si="111"/>
        <v/>
      </c>
      <c r="AE875" s="23" t="str">
        <f t="shared" si="112"/>
        <v/>
      </c>
    </row>
    <row r="876" spans="2:31" x14ac:dyDescent="0.25">
      <c r="B876" s="18">
        <f t="shared" si="113"/>
        <v>854</v>
      </c>
      <c r="C876" s="25">
        <v>5200000011257</v>
      </c>
      <c r="D876" s="19"/>
      <c r="E876" s="19"/>
      <c r="F876" s="20"/>
      <c r="G876" s="20" t="s">
        <v>916</v>
      </c>
      <c r="H876" s="21">
        <v>20</v>
      </c>
      <c r="I876" s="21" t="s">
        <v>995</v>
      </c>
      <c r="J876" s="46" t="s">
        <v>1155</v>
      </c>
      <c r="K876" s="46"/>
      <c r="L876" s="47">
        <v>0</v>
      </c>
      <c r="M876" s="48"/>
      <c r="N876" s="97">
        <v>14.65</v>
      </c>
      <c r="O876" s="49">
        <v>9.2499999999999999E-2</v>
      </c>
      <c r="P876" s="50">
        <v>0</v>
      </c>
      <c r="Q876" s="50">
        <v>0.12</v>
      </c>
      <c r="R876" s="50">
        <v>0</v>
      </c>
      <c r="S876" s="49">
        <v>0</v>
      </c>
      <c r="T876" s="46"/>
      <c r="U876" s="46">
        <v>45</v>
      </c>
      <c r="V876" s="51"/>
      <c r="W876" s="62"/>
      <c r="X876" s="62"/>
      <c r="Y876" s="23" t="str">
        <f t="shared" si="106"/>
        <v/>
      </c>
      <c r="Z876" s="23">
        <f t="shared" si="107"/>
        <v>293</v>
      </c>
      <c r="AA876" s="19">
        <f t="shared" si="108"/>
        <v>1</v>
      </c>
      <c r="AB876" s="19">
        <f t="shared" si="109"/>
        <v>0</v>
      </c>
      <c r="AC876" s="19">
        <f t="shared" si="110"/>
        <v>1</v>
      </c>
      <c r="AD876" s="23" t="str">
        <f t="shared" si="111"/>
        <v/>
      </c>
      <c r="AE876" s="23" t="str">
        <f t="shared" si="112"/>
        <v/>
      </c>
    </row>
    <row r="877" spans="2:31" x14ac:dyDescent="0.25">
      <c r="B877" s="18">
        <f t="shared" si="113"/>
        <v>855</v>
      </c>
      <c r="C877" s="25">
        <v>5200000011259</v>
      </c>
      <c r="D877" s="19"/>
      <c r="E877" s="19"/>
      <c r="F877" s="20"/>
      <c r="G877" s="20" t="s">
        <v>917</v>
      </c>
      <c r="H877" s="21">
        <v>25</v>
      </c>
      <c r="I877" s="21" t="s">
        <v>995</v>
      </c>
      <c r="J877" s="46" t="s">
        <v>1155</v>
      </c>
      <c r="K877" s="46"/>
      <c r="L877" s="47">
        <v>0</v>
      </c>
      <c r="M877" s="48"/>
      <c r="N877" s="97">
        <v>17.39</v>
      </c>
      <c r="O877" s="49">
        <v>9.2499999999999999E-2</v>
      </c>
      <c r="P877" s="50">
        <v>0</v>
      </c>
      <c r="Q877" s="50">
        <v>0.12</v>
      </c>
      <c r="R877" s="50">
        <v>0</v>
      </c>
      <c r="S877" s="49">
        <v>0</v>
      </c>
      <c r="T877" s="46"/>
      <c r="U877" s="46">
        <v>45</v>
      </c>
      <c r="V877" s="51"/>
      <c r="W877" s="62"/>
      <c r="X877" s="62"/>
      <c r="Y877" s="23" t="str">
        <f t="shared" si="106"/>
        <v/>
      </c>
      <c r="Z877" s="23">
        <f t="shared" si="107"/>
        <v>434.75</v>
      </c>
      <c r="AA877" s="19">
        <f t="shared" si="108"/>
        <v>1</v>
      </c>
      <c r="AB877" s="19">
        <f t="shared" si="109"/>
        <v>0</v>
      </c>
      <c r="AC877" s="19">
        <f t="shared" si="110"/>
        <v>1</v>
      </c>
      <c r="AD877" s="23" t="str">
        <f t="shared" si="111"/>
        <v/>
      </c>
      <c r="AE877" s="23" t="str">
        <f t="shared" si="112"/>
        <v/>
      </c>
    </row>
    <row r="878" spans="2:31" x14ac:dyDescent="0.25">
      <c r="B878" s="18">
        <f t="shared" si="113"/>
        <v>856</v>
      </c>
      <c r="C878" s="25">
        <v>5200000016428</v>
      </c>
      <c r="D878" s="19"/>
      <c r="E878" s="19"/>
      <c r="F878" s="20"/>
      <c r="G878" s="20" t="s">
        <v>918</v>
      </c>
      <c r="H878" s="21">
        <v>4</v>
      </c>
      <c r="I878" s="21" t="s">
        <v>995</v>
      </c>
      <c r="J878" s="46" t="s">
        <v>1155</v>
      </c>
      <c r="K878" s="46"/>
      <c r="L878" s="47">
        <v>0</v>
      </c>
      <c r="M878" s="48"/>
      <c r="N878" s="97">
        <v>183.74</v>
      </c>
      <c r="O878" s="49">
        <v>9.2499999999999999E-2</v>
      </c>
      <c r="P878" s="50">
        <v>0</v>
      </c>
      <c r="Q878" s="50">
        <v>0.12</v>
      </c>
      <c r="R878" s="50">
        <v>0</v>
      </c>
      <c r="S878" s="49">
        <v>0</v>
      </c>
      <c r="T878" s="46"/>
      <c r="U878" s="46">
        <v>50</v>
      </c>
      <c r="V878" s="51"/>
      <c r="W878" s="62"/>
      <c r="X878" s="62"/>
      <c r="Y878" s="23" t="str">
        <f t="shared" si="106"/>
        <v/>
      </c>
      <c r="Z878" s="23">
        <f t="shared" si="107"/>
        <v>734.96</v>
      </c>
      <c r="AA878" s="19">
        <f t="shared" si="108"/>
        <v>1</v>
      </c>
      <c r="AB878" s="19">
        <f t="shared" si="109"/>
        <v>0</v>
      </c>
      <c r="AC878" s="19">
        <f t="shared" si="110"/>
        <v>1</v>
      </c>
      <c r="AD878" s="23" t="str">
        <f t="shared" si="111"/>
        <v/>
      </c>
      <c r="AE878" s="23" t="str">
        <f t="shared" si="112"/>
        <v/>
      </c>
    </row>
    <row r="879" spans="2:31" x14ac:dyDescent="0.25">
      <c r="B879" s="18">
        <f t="shared" si="113"/>
        <v>857</v>
      </c>
      <c r="C879" s="25">
        <v>5200000011310</v>
      </c>
      <c r="D879" s="19"/>
      <c r="E879" s="19"/>
      <c r="F879" s="20"/>
      <c r="G879" s="20" t="s">
        <v>919</v>
      </c>
      <c r="H879" s="21">
        <v>3</v>
      </c>
      <c r="I879" s="21" t="s">
        <v>995</v>
      </c>
      <c r="J879" s="46" t="s">
        <v>1156</v>
      </c>
      <c r="K879" s="46"/>
      <c r="L879" s="47">
        <v>0</v>
      </c>
      <c r="M879" s="48"/>
      <c r="N879" s="97">
        <v>57.78</v>
      </c>
      <c r="O879" s="49">
        <v>9.2499999999999999E-2</v>
      </c>
      <c r="P879" s="50">
        <v>0</v>
      </c>
      <c r="Q879" s="50">
        <v>0.12</v>
      </c>
      <c r="R879" s="50">
        <v>0</v>
      </c>
      <c r="S879" s="49">
        <v>0</v>
      </c>
      <c r="T879" s="46"/>
      <c r="U879" s="46">
        <v>50</v>
      </c>
      <c r="V879" s="51"/>
      <c r="W879" s="62"/>
      <c r="X879" s="62"/>
      <c r="Y879" s="23" t="str">
        <f t="shared" si="106"/>
        <v/>
      </c>
      <c r="Z879" s="23">
        <f t="shared" si="107"/>
        <v>173.34</v>
      </c>
      <c r="AA879" s="19">
        <f t="shared" si="108"/>
        <v>1</v>
      </c>
      <c r="AB879" s="19">
        <f t="shared" si="109"/>
        <v>0</v>
      </c>
      <c r="AC879" s="19">
        <f t="shared" si="110"/>
        <v>1</v>
      </c>
      <c r="AD879" s="23" t="str">
        <f t="shared" si="111"/>
        <v/>
      </c>
      <c r="AE879" s="23" t="str">
        <f t="shared" si="112"/>
        <v/>
      </c>
    </row>
    <row r="880" spans="2:31" x14ac:dyDescent="0.25">
      <c r="B880" s="18">
        <f t="shared" si="113"/>
        <v>858</v>
      </c>
      <c r="C880" s="25">
        <v>5200000011327</v>
      </c>
      <c r="D880" s="19"/>
      <c r="E880" s="19"/>
      <c r="F880" s="20"/>
      <c r="G880" s="20" t="s">
        <v>920</v>
      </c>
      <c r="H880" s="21">
        <v>3</v>
      </c>
      <c r="I880" s="21" t="s">
        <v>995</v>
      </c>
      <c r="J880" s="46" t="s">
        <v>1155</v>
      </c>
      <c r="K880" s="46"/>
      <c r="L880" s="47">
        <v>0</v>
      </c>
      <c r="M880" s="48"/>
      <c r="N880" s="97">
        <v>13.57</v>
      </c>
      <c r="O880" s="49">
        <v>9.2499999999999999E-2</v>
      </c>
      <c r="P880" s="50">
        <v>0</v>
      </c>
      <c r="Q880" s="50">
        <v>0.04</v>
      </c>
      <c r="R880" s="50">
        <v>0</v>
      </c>
      <c r="S880" s="49">
        <v>0</v>
      </c>
      <c r="T880" s="46"/>
      <c r="U880" s="46">
        <v>85</v>
      </c>
      <c r="V880" s="51"/>
      <c r="W880" s="62"/>
      <c r="X880" s="62"/>
      <c r="Y880" s="23" t="str">
        <f t="shared" si="106"/>
        <v/>
      </c>
      <c r="Z880" s="23">
        <f t="shared" si="107"/>
        <v>40.71</v>
      </c>
      <c r="AA880" s="19">
        <f t="shared" si="108"/>
        <v>1</v>
      </c>
      <c r="AB880" s="19">
        <f t="shared" si="109"/>
        <v>0</v>
      </c>
      <c r="AC880" s="19">
        <f t="shared" si="110"/>
        <v>1</v>
      </c>
      <c r="AD880" s="23" t="str">
        <f t="shared" si="111"/>
        <v/>
      </c>
      <c r="AE880" s="23" t="str">
        <f t="shared" si="112"/>
        <v/>
      </c>
    </row>
    <row r="881" spans="2:31" x14ac:dyDescent="0.25">
      <c r="B881" s="18">
        <f t="shared" si="113"/>
        <v>859</v>
      </c>
      <c r="C881" s="25">
        <v>5200000011325</v>
      </c>
      <c r="D881" s="19"/>
      <c r="E881" s="19"/>
      <c r="F881" s="20"/>
      <c r="G881" s="20" t="s">
        <v>921</v>
      </c>
      <c r="H881" s="21">
        <v>3</v>
      </c>
      <c r="I881" s="21" t="s">
        <v>995</v>
      </c>
      <c r="J881" s="46" t="s">
        <v>1155</v>
      </c>
      <c r="K881" s="46"/>
      <c r="L881" s="47">
        <v>0</v>
      </c>
      <c r="M881" s="48"/>
      <c r="N881" s="97">
        <v>10.47</v>
      </c>
      <c r="O881" s="49">
        <v>9.2499999999999999E-2</v>
      </c>
      <c r="P881" s="50">
        <v>0</v>
      </c>
      <c r="Q881" s="50">
        <v>0.04</v>
      </c>
      <c r="R881" s="50">
        <v>0</v>
      </c>
      <c r="S881" s="49">
        <v>0</v>
      </c>
      <c r="T881" s="46"/>
      <c r="U881" s="46">
        <v>55</v>
      </c>
      <c r="V881" s="51"/>
      <c r="W881" s="62"/>
      <c r="X881" s="62"/>
      <c r="Y881" s="23" t="str">
        <f t="shared" si="106"/>
        <v/>
      </c>
      <c r="Z881" s="23">
        <f t="shared" si="107"/>
        <v>31.410000000000004</v>
      </c>
      <c r="AA881" s="19">
        <f t="shared" si="108"/>
        <v>1</v>
      </c>
      <c r="AB881" s="19">
        <f t="shared" si="109"/>
        <v>0</v>
      </c>
      <c r="AC881" s="19">
        <f t="shared" si="110"/>
        <v>1</v>
      </c>
      <c r="AD881" s="23" t="str">
        <f t="shared" si="111"/>
        <v/>
      </c>
      <c r="AE881" s="23" t="str">
        <f t="shared" si="112"/>
        <v/>
      </c>
    </row>
    <row r="882" spans="2:31" x14ac:dyDescent="0.25">
      <c r="B882" s="18">
        <f t="shared" si="113"/>
        <v>860</v>
      </c>
      <c r="C882" s="25">
        <v>5200000011326</v>
      </c>
      <c r="D882" s="19"/>
      <c r="E882" s="19"/>
      <c r="F882" s="20"/>
      <c r="G882" s="20" t="s">
        <v>922</v>
      </c>
      <c r="H882" s="21">
        <v>3</v>
      </c>
      <c r="I882" s="21" t="s">
        <v>995</v>
      </c>
      <c r="J882" s="46" t="s">
        <v>1155</v>
      </c>
      <c r="K882" s="46"/>
      <c r="L882" s="47">
        <v>0</v>
      </c>
      <c r="M882" s="48"/>
      <c r="N882" s="97">
        <v>11.96</v>
      </c>
      <c r="O882" s="49">
        <v>9.2499999999999999E-2</v>
      </c>
      <c r="P882" s="50">
        <v>0</v>
      </c>
      <c r="Q882" s="50">
        <v>0.04</v>
      </c>
      <c r="R882" s="50">
        <v>0</v>
      </c>
      <c r="S882" s="49">
        <v>0</v>
      </c>
      <c r="T882" s="46"/>
      <c r="U882" s="46">
        <v>50</v>
      </c>
      <c r="V882" s="51"/>
      <c r="W882" s="62"/>
      <c r="X882" s="62"/>
      <c r="Y882" s="23" t="str">
        <f t="shared" si="106"/>
        <v/>
      </c>
      <c r="Z882" s="23">
        <f t="shared" si="107"/>
        <v>35.880000000000003</v>
      </c>
      <c r="AA882" s="19">
        <f t="shared" si="108"/>
        <v>1</v>
      </c>
      <c r="AB882" s="19">
        <f t="shared" si="109"/>
        <v>0</v>
      </c>
      <c r="AC882" s="19">
        <f t="shared" si="110"/>
        <v>1</v>
      </c>
      <c r="AD882" s="23" t="str">
        <f t="shared" si="111"/>
        <v/>
      </c>
      <c r="AE882" s="23" t="str">
        <f t="shared" si="112"/>
        <v/>
      </c>
    </row>
    <row r="883" spans="2:31" x14ac:dyDescent="0.25">
      <c r="B883" s="18">
        <f t="shared" si="113"/>
        <v>861</v>
      </c>
      <c r="C883" s="25">
        <v>5200000011324</v>
      </c>
      <c r="D883" s="19"/>
      <c r="E883" s="19"/>
      <c r="F883" s="20"/>
      <c r="G883" s="20" t="s">
        <v>923</v>
      </c>
      <c r="H883" s="21">
        <v>3</v>
      </c>
      <c r="I883" s="21" t="s">
        <v>995</v>
      </c>
      <c r="J883" s="46" t="s">
        <v>1155</v>
      </c>
      <c r="K883" s="46"/>
      <c r="L883" s="47">
        <v>0</v>
      </c>
      <c r="M883" s="48"/>
      <c r="N883" s="97">
        <v>16.57</v>
      </c>
      <c r="O883" s="49">
        <v>9.2499999999999999E-2</v>
      </c>
      <c r="P883" s="50">
        <v>0</v>
      </c>
      <c r="Q883" s="50">
        <v>0.04</v>
      </c>
      <c r="R883" s="50">
        <v>0</v>
      </c>
      <c r="S883" s="49">
        <v>0</v>
      </c>
      <c r="T883" s="46"/>
      <c r="U883" s="46">
        <v>85</v>
      </c>
      <c r="V883" s="51"/>
      <c r="W883" s="62"/>
      <c r="X883" s="62"/>
      <c r="Y883" s="23" t="str">
        <f t="shared" si="106"/>
        <v/>
      </c>
      <c r="Z883" s="23">
        <f t="shared" si="107"/>
        <v>49.71</v>
      </c>
      <c r="AA883" s="19">
        <f t="shared" si="108"/>
        <v>1</v>
      </c>
      <c r="AB883" s="19">
        <f t="shared" si="109"/>
        <v>0</v>
      </c>
      <c r="AC883" s="19">
        <f t="shared" si="110"/>
        <v>1</v>
      </c>
      <c r="AD883" s="23" t="str">
        <f t="shared" si="111"/>
        <v/>
      </c>
      <c r="AE883" s="23" t="str">
        <f t="shared" si="112"/>
        <v/>
      </c>
    </row>
    <row r="884" spans="2:31" x14ac:dyDescent="0.25">
      <c r="B884" s="18">
        <f t="shared" si="113"/>
        <v>862</v>
      </c>
      <c r="C884" s="25">
        <v>5500000000387</v>
      </c>
      <c r="D884" s="19"/>
      <c r="E884" s="19"/>
      <c r="F884" s="20"/>
      <c r="G884" s="20" t="s">
        <v>924</v>
      </c>
      <c r="H884" s="21">
        <v>1</v>
      </c>
      <c r="I884" s="21" t="s">
        <v>995</v>
      </c>
      <c r="J884" s="46" t="s">
        <v>1155</v>
      </c>
      <c r="K884" s="46"/>
      <c r="L884" s="47">
        <v>0</v>
      </c>
      <c r="M884" s="48"/>
      <c r="N884" s="97">
        <v>10.42</v>
      </c>
      <c r="O884" s="49">
        <v>9.2499999999999999E-2</v>
      </c>
      <c r="P884" s="50">
        <v>0</v>
      </c>
      <c r="Q884" s="50">
        <v>0.12</v>
      </c>
      <c r="R884" s="50">
        <v>0</v>
      </c>
      <c r="S884" s="49">
        <v>0</v>
      </c>
      <c r="T884" s="46"/>
      <c r="U884" s="46">
        <v>45</v>
      </c>
      <c r="V884" s="51"/>
      <c r="W884" s="62"/>
      <c r="X884" s="62"/>
      <c r="Y884" s="23" t="str">
        <f t="shared" si="106"/>
        <v/>
      </c>
      <c r="Z884" s="23">
        <f t="shared" si="107"/>
        <v>10.42</v>
      </c>
      <c r="AA884" s="19">
        <f t="shared" si="108"/>
        <v>1</v>
      </c>
      <c r="AB884" s="19">
        <f t="shared" si="109"/>
        <v>0</v>
      </c>
      <c r="AC884" s="19">
        <f t="shared" si="110"/>
        <v>1</v>
      </c>
      <c r="AD884" s="23" t="str">
        <f t="shared" si="111"/>
        <v/>
      </c>
      <c r="AE884" s="23" t="str">
        <f t="shared" si="112"/>
        <v/>
      </c>
    </row>
    <row r="885" spans="2:31" x14ac:dyDescent="0.25">
      <c r="B885" s="18">
        <f t="shared" si="113"/>
        <v>863</v>
      </c>
      <c r="C885" s="25">
        <v>5200000011309</v>
      </c>
      <c r="D885" s="19"/>
      <c r="E885" s="19"/>
      <c r="F885" s="20"/>
      <c r="G885" s="20" t="s">
        <v>925</v>
      </c>
      <c r="H885" s="21">
        <v>8</v>
      </c>
      <c r="I885" s="21" t="s">
        <v>995</v>
      </c>
      <c r="J885" s="46" t="s">
        <v>1156</v>
      </c>
      <c r="K885" s="46"/>
      <c r="L885" s="47">
        <v>0</v>
      </c>
      <c r="M885" s="48"/>
      <c r="N885" s="97">
        <v>38.81</v>
      </c>
      <c r="O885" s="49">
        <v>9.2499999999999999E-2</v>
      </c>
      <c r="P885" s="50">
        <v>0</v>
      </c>
      <c r="Q885" s="50">
        <v>0.12</v>
      </c>
      <c r="R885" s="50">
        <v>0</v>
      </c>
      <c r="S885" s="49">
        <v>0</v>
      </c>
      <c r="T885" s="46"/>
      <c r="U885" s="46">
        <v>50</v>
      </c>
      <c r="V885" s="51"/>
      <c r="W885" s="62"/>
      <c r="X885" s="62"/>
      <c r="Y885" s="23" t="str">
        <f t="shared" si="106"/>
        <v/>
      </c>
      <c r="Z885" s="23">
        <f t="shared" si="107"/>
        <v>310.48</v>
      </c>
      <c r="AA885" s="19">
        <f t="shared" si="108"/>
        <v>1</v>
      </c>
      <c r="AB885" s="19">
        <f t="shared" si="109"/>
        <v>0</v>
      </c>
      <c r="AC885" s="19">
        <f t="shared" si="110"/>
        <v>1</v>
      </c>
      <c r="AD885" s="23" t="str">
        <f t="shared" si="111"/>
        <v/>
      </c>
      <c r="AE885" s="23" t="str">
        <f t="shared" si="112"/>
        <v/>
      </c>
    </row>
    <row r="886" spans="2:31" x14ac:dyDescent="0.25">
      <c r="B886" s="18">
        <f t="shared" si="113"/>
        <v>864</v>
      </c>
      <c r="C886" s="25">
        <v>5200000013003</v>
      </c>
      <c r="D886" s="19"/>
      <c r="E886" s="19"/>
      <c r="F886" s="20"/>
      <c r="G886" s="20" t="s">
        <v>926</v>
      </c>
      <c r="H886" s="21">
        <v>1</v>
      </c>
      <c r="I886" s="21" t="s">
        <v>995</v>
      </c>
      <c r="J886" s="46" t="s">
        <v>1073</v>
      </c>
      <c r="K886" s="46" t="s">
        <v>85</v>
      </c>
      <c r="L886" s="47" t="s">
        <v>1188</v>
      </c>
      <c r="M886" s="48"/>
      <c r="N886" s="97"/>
      <c r="O886" s="49"/>
      <c r="P886" s="50"/>
      <c r="Q886" s="50"/>
      <c r="R886" s="50"/>
      <c r="S886" s="49"/>
      <c r="T886" s="46"/>
      <c r="U886" s="46">
        <v>0</v>
      </c>
      <c r="V886" s="51"/>
      <c r="W886" s="62"/>
      <c r="X886" s="62"/>
      <c r="Y886" s="23" t="str">
        <f t="shared" si="106"/>
        <v/>
      </c>
      <c r="Z886" s="23" t="str">
        <f t="shared" si="107"/>
        <v/>
      </c>
      <c r="AA886" s="19">
        <f t="shared" si="108"/>
        <v>0</v>
      </c>
      <c r="AB886" s="19">
        <f t="shared" si="109"/>
        <v>0</v>
      </c>
      <c r="AC886" s="19">
        <f t="shared" si="110"/>
        <v>0</v>
      </c>
      <c r="AD886" s="23" t="str">
        <f t="shared" si="111"/>
        <v/>
      </c>
      <c r="AE886" s="23" t="str">
        <f t="shared" si="112"/>
        <v/>
      </c>
    </row>
    <row r="887" spans="2:31" x14ac:dyDescent="0.25">
      <c r="B887" s="18">
        <f t="shared" si="113"/>
        <v>865</v>
      </c>
      <c r="C887" s="25">
        <v>5500000001197</v>
      </c>
      <c r="D887" s="19"/>
      <c r="E887" s="19"/>
      <c r="F887" s="20"/>
      <c r="G887" s="20" t="s">
        <v>927</v>
      </c>
      <c r="H887" s="21">
        <v>1</v>
      </c>
      <c r="I887" s="21" t="s">
        <v>995</v>
      </c>
      <c r="J887" s="46" t="s">
        <v>1109</v>
      </c>
      <c r="K887" s="46"/>
      <c r="L887" s="47">
        <v>0</v>
      </c>
      <c r="M887" s="48"/>
      <c r="N887" s="97">
        <v>4.07</v>
      </c>
      <c r="O887" s="49">
        <v>9.2499999999999999E-2</v>
      </c>
      <c r="P887" s="50">
        <v>0</v>
      </c>
      <c r="Q887" s="50">
        <v>0.04</v>
      </c>
      <c r="R887" s="50">
        <v>0</v>
      </c>
      <c r="S887" s="49">
        <v>0</v>
      </c>
      <c r="T887" s="46"/>
      <c r="U887" s="46">
        <v>50</v>
      </c>
      <c r="V887" s="51"/>
      <c r="W887" s="62"/>
      <c r="X887" s="62"/>
      <c r="Y887" s="23" t="str">
        <f t="shared" si="106"/>
        <v/>
      </c>
      <c r="Z887" s="23">
        <f t="shared" si="107"/>
        <v>4.07</v>
      </c>
      <c r="AA887" s="19">
        <f t="shared" si="108"/>
        <v>1</v>
      </c>
      <c r="AB887" s="19">
        <f t="shared" si="109"/>
        <v>0</v>
      </c>
      <c r="AC887" s="19">
        <f t="shared" si="110"/>
        <v>1</v>
      </c>
      <c r="AD887" s="23" t="str">
        <f t="shared" si="111"/>
        <v/>
      </c>
      <c r="AE887" s="23" t="str">
        <f t="shared" si="112"/>
        <v/>
      </c>
    </row>
    <row r="888" spans="2:31" x14ac:dyDescent="0.25">
      <c r="B888" s="18">
        <f t="shared" si="113"/>
        <v>866</v>
      </c>
      <c r="C888" s="25">
        <v>5500000001196</v>
      </c>
      <c r="D888" s="19"/>
      <c r="E888" s="19"/>
      <c r="F888" s="20"/>
      <c r="G888" s="20" t="s">
        <v>928</v>
      </c>
      <c r="H888" s="21">
        <v>1</v>
      </c>
      <c r="I888" s="21" t="s">
        <v>995</v>
      </c>
      <c r="J888" s="46" t="s">
        <v>1109</v>
      </c>
      <c r="K888" s="46"/>
      <c r="L888" s="47">
        <v>0</v>
      </c>
      <c r="M888" s="48"/>
      <c r="N888" s="97">
        <v>5.21</v>
      </c>
      <c r="O888" s="49">
        <v>9.2499999999999999E-2</v>
      </c>
      <c r="P888" s="50">
        <v>0</v>
      </c>
      <c r="Q888" s="50">
        <v>0.04</v>
      </c>
      <c r="R888" s="50">
        <v>0</v>
      </c>
      <c r="S888" s="49">
        <v>0</v>
      </c>
      <c r="T888" s="46"/>
      <c r="U888" s="46">
        <v>55</v>
      </c>
      <c r="V888" s="51"/>
      <c r="W888" s="62"/>
      <c r="X888" s="62"/>
      <c r="Y888" s="23" t="str">
        <f t="shared" si="106"/>
        <v/>
      </c>
      <c r="Z888" s="23">
        <f t="shared" si="107"/>
        <v>5.21</v>
      </c>
      <c r="AA888" s="19">
        <f t="shared" si="108"/>
        <v>1</v>
      </c>
      <c r="AB888" s="19">
        <f t="shared" si="109"/>
        <v>0</v>
      </c>
      <c r="AC888" s="19">
        <f t="shared" si="110"/>
        <v>1</v>
      </c>
      <c r="AD888" s="23" t="str">
        <f t="shared" si="111"/>
        <v/>
      </c>
      <c r="AE888" s="23" t="str">
        <f t="shared" si="112"/>
        <v/>
      </c>
    </row>
    <row r="889" spans="2:31" x14ac:dyDescent="0.25">
      <c r="B889" s="18">
        <f t="shared" si="113"/>
        <v>867</v>
      </c>
      <c r="C889" s="25">
        <v>5200000013006</v>
      </c>
      <c r="D889" s="19"/>
      <c r="E889" s="19"/>
      <c r="F889" s="20"/>
      <c r="G889" s="20" t="s">
        <v>929</v>
      </c>
      <c r="H889" s="21">
        <v>1</v>
      </c>
      <c r="I889" s="21" t="s">
        <v>995</v>
      </c>
      <c r="J889" s="46" t="s">
        <v>1073</v>
      </c>
      <c r="K889" s="46" t="s">
        <v>85</v>
      </c>
      <c r="L889" s="47" t="s">
        <v>1190</v>
      </c>
      <c r="M889" s="48"/>
      <c r="N889" s="97"/>
      <c r="O889" s="49"/>
      <c r="P889" s="50"/>
      <c r="Q889" s="50"/>
      <c r="R889" s="50"/>
      <c r="S889" s="49"/>
      <c r="T889" s="46"/>
      <c r="U889" s="46">
        <v>0</v>
      </c>
      <c r="V889" s="51"/>
      <c r="W889" s="62"/>
      <c r="X889" s="62"/>
      <c r="Y889" s="23" t="str">
        <f t="shared" si="106"/>
        <v/>
      </c>
      <c r="Z889" s="23" t="str">
        <f t="shared" si="107"/>
        <v/>
      </c>
      <c r="AA889" s="19">
        <f t="shared" si="108"/>
        <v>0</v>
      </c>
      <c r="AB889" s="19">
        <f t="shared" si="109"/>
        <v>0</v>
      </c>
      <c r="AC889" s="19">
        <f t="shared" si="110"/>
        <v>0</v>
      </c>
      <c r="AD889" s="23" t="str">
        <f t="shared" si="111"/>
        <v/>
      </c>
      <c r="AE889" s="23" t="str">
        <f t="shared" si="112"/>
        <v/>
      </c>
    </row>
    <row r="890" spans="2:31" x14ac:dyDescent="0.25">
      <c r="B890" s="18">
        <f t="shared" si="113"/>
        <v>868</v>
      </c>
      <c r="C890" s="25">
        <v>5500000001202</v>
      </c>
      <c r="D890" s="19"/>
      <c r="E890" s="19"/>
      <c r="F890" s="20"/>
      <c r="G890" s="20" t="s">
        <v>930</v>
      </c>
      <c r="H890" s="21">
        <v>1</v>
      </c>
      <c r="I890" s="21" t="s">
        <v>995</v>
      </c>
      <c r="J890" s="46" t="s">
        <v>1073</v>
      </c>
      <c r="K890" s="46" t="s">
        <v>85</v>
      </c>
      <c r="L890" s="47" t="s">
        <v>1225</v>
      </c>
      <c r="M890" s="48"/>
      <c r="N890" s="97"/>
      <c r="O890" s="49"/>
      <c r="P890" s="50"/>
      <c r="Q890" s="50"/>
      <c r="R890" s="50"/>
      <c r="S890" s="49"/>
      <c r="T890" s="46"/>
      <c r="U890" s="46">
        <v>0</v>
      </c>
      <c r="V890" s="51"/>
      <c r="W890" s="62"/>
      <c r="X890" s="62"/>
      <c r="Y890" s="23" t="str">
        <f t="shared" si="106"/>
        <v/>
      </c>
      <c r="Z890" s="23" t="str">
        <f t="shared" si="107"/>
        <v/>
      </c>
      <c r="AA890" s="19">
        <f t="shared" si="108"/>
        <v>0</v>
      </c>
      <c r="AB890" s="19">
        <f t="shared" si="109"/>
        <v>0</v>
      </c>
      <c r="AC890" s="19">
        <f t="shared" si="110"/>
        <v>0</v>
      </c>
      <c r="AD890" s="23" t="str">
        <f t="shared" si="111"/>
        <v/>
      </c>
      <c r="AE890" s="23" t="str">
        <f t="shared" si="112"/>
        <v/>
      </c>
    </row>
    <row r="891" spans="2:31" x14ac:dyDescent="0.25">
      <c r="B891" s="18">
        <f t="shared" si="113"/>
        <v>869</v>
      </c>
      <c r="C891" s="25">
        <v>5500000000412</v>
      </c>
      <c r="D891" s="19"/>
      <c r="E891" s="19"/>
      <c r="F891" s="20"/>
      <c r="G891" s="20" t="s">
        <v>931</v>
      </c>
      <c r="H891" s="21">
        <v>4</v>
      </c>
      <c r="I891" s="21" t="s">
        <v>995</v>
      </c>
      <c r="J891" s="46" t="s">
        <v>1122</v>
      </c>
      <c r="K891" s="46"/>
      <c r="L891" s="47">
        <v>0</v>
      </c>
      <c r="M891" s="48"/>
      <c r="N891" s="97">
        <v>23.71</v>
      </c>
      <c r="O891" s="49">
        <v>9.2499999999999999E-2</v>
      </c>
      <c r="P891" s="50">
        <v>0</v>
      </c>
      <c r="Q891" s="50">
        <v>0.04</v>
      </c>
      <c r="R891" s="50">
        <v>0</v>
      </c>
      <c r="S891" s="49">
        <v>0</v>
      </c>
      <c r="T891" s="46"/>
      <c r="U891" s="46">
        <v>50</v>
      </c>
      <c r="V891" s="51"/>
      <c r="W891" s="62"/>
      <c r="X891" s="62"/>
      <c r="Y891" s="23" t="str">
        <f t="shared" si="106"/>
        <v/>
      </c>
      <c r="Z891" s="23">
        <f t="shared" si="107"/>
        <v>94.84</v>
      </c>
      <c r="AA891" s="19">
        <f t="shared" si="108"/>
        <v>1</v>
      </c>
      <c r="AB891" s="19">
        <f t="shared" si="109"/>
        <v>0</v>
      </c>
      <c r="AC891" s="19">
        <f t="shared" si="110"/>
        <v>1</v>
      </c>
      <c r="AD891" s="23" t="str">
        <f t="shared" si="111"/>
        <v/>
      </c>
      <c r="AE891" s="23" t="str">
        <f t="shared" si="112"/>
        <v/>
      </c>
    </row>
    <row r="892" spans="2:31" x14ac:dyDescent="0.25">
      <c r="B892" s="18">
        <f t="shared" si="113"/>
        <v>870</v>
      </c>
      <c r="C892" s="25">
        <v>5500000000997</v>
      </c>
      <c r="D892" s="19"/>
      <c r="E892" s="19"/>
      <c r="F892" s="20"/>
      <c r="G892" s="20" t="s">
        <v>932</v>
      </c>
      <c r="H892" s="21">
        <v>1</v>
      </c>
      <c r="I892" s="21" t="s">
        <v>995</v>
      </c>
      <c r="J892" s="46" t="s">
        <v>1157</v>
      </c>
      <c r="K892" s="46"/>
      <c r="L892" s="47">
        <v>0</v>
      </c>
      <c r="M892" s="48"/>
      <c r="N892" s="97">
        <v>2962</v>
      </c>
      <c r="O892" s="49">
        <v>9.2499999999999999E-2</v>
      </c>
      <c r="P892" s="50">
        <v>0</v>
      </c>
      <c r="Q892" s="50">
        <v>0.12</v>
      </c>
      <c r="R892" s="50">
        <v>0</v>
      </c>
      <c r="S892" s="49">
        <v>0</v>
      </c>
      <c r="T892" s="46"/>
      <c r="U892" s="46">
        <v>50</v>
      </c>
      <c r="V892" s="51"/>
      <c r="W892" s="62"/>
      <c r="X892" s="62"/>
      <c r="Y892" s="23" t="str">
        <f t="shared" si="106"/>
        <v/>
      </c>
      <c r="Z892" s="23">
        <f t="shared" si="107"/>
        <v>2962</v>
      </c>
      <c r="AA892" s="19">
        <f t="shared" si="108"/>
        <v>1</v>
      </c>
      <c r="AB892" s="19">
        <f t="shared" si="109"/>
        <v>0</v>
      </c>
      <c r="AC892" s="19">
        <f t="shared" si="110"/>
        <v>1</v>
      </c>
      <c r="AD892" s="23" t="str">
        <f t="shared" si="111"/>
        <v/>
      </c>
      <c r="AE892" s="23" t="str">
        <f t="shared" si="112"/>
        <v/>
      </c>
    </row>
    <row r="893" spans="2:31" x14ac:dyDescent="0.25">
      <c r="B893" s="18">
        <f t="shared" si="113"/>
        <v>871</v>
      </c>
      <c r="C893" s="25">
        <v>5200000011165</v>
      </c>
      <c r="D893" s="19"/>
      <c r="E893" s="19"/>
      <c r="F893" s="20"/>
      <c r="G893" s="20" t="s">
        <v>933</v>
      </c>
      <c r="H893" s="21">
        <v>3</v>
      </c>
      <c r="I893" s="21" t="s">
        <v>995</v>
      </c>
      <c r="J893" s="46" t="s">
        <v>1073</v>
      </c>
      <c r="K893" s="46" t="s">
        <v>85</v>
      </c>
      <c r="L893" s="47" t="s">
        <v>1188</v>
      </c>
      <c r="M893" s="48"/>
      <c r="N893" s="97"/>
      <c r="O893" s="49"/>
      <c r="P893" s="50"/>
      <c r="Q893" s="50"/>
      <c r="R893" s="50"/>
      <c r="S893" s="49"/>
      <c r="T893" s="46"/>
      <c r="U893" s="46">
        <v>0</v>
      </c>
      <c r="V893" s="51"/>
      <c r="W893" s="62"/>
      <c r="X893" s="62"/>
      <c r="Y893" s="23" t="str">
        <f t="shared" si="106"/>
        <v/>
      </c>
      <c r="Z893" s="23" t="str">
        <f t="shared" si="107"/>
        <v/>
      </c>
      <c r="AA893" s="19">
        <f t="shared" si="108"/>
        <v>0</v>
      </c>
      <c r="AB893" s="19">
        <f t="shared" si="109"/>
        <v>0</v>
      </c>
      <c r="AC893" s="19">
        <f t="shared" si="110"/>
        <v>0</v>
      </c>
      <c r="AD893" s="23" t="str">
        <f t="shared" si="111"/>
        <v/>
      </c>
      <c r="AE893" s="23" t="str">
        <f t="shared" si="112"/>
        <v/>
      </c>
    </row>
    <row r="894" spans="2:31" x14ac:dyDescent="0.25">
      <c r="B894" s="18">
        <f t="shared" si="113"/>
        <v>872</v>
      </c>
      <c r="C894" s="25">
        <v>5500000000531</v>
      </c>
      <c r="D894" s="19"/>
      <c r="E894" s="19"/>
      <c r="F894" s="20"/>
      <c r="G894" s="20" t="s">
        <v>934</v>
      </c>
      <c r="H894" s="21">
        <v>1</v>
      </c>
      <c r="I894" s="21" t="s">
        <v>995</v>
      </c>
      <c r="J894" s="46" t="s">
        <v>1093</v>
      </c>
      <c r="K894" s="46"/>
      <c r="L894" s="47">
        <v>0</v>
      </c>
      <c r="M894" s="48"/>
      <c r="N894" s="97">
        <v>9.8000000000000007</v>
      </c>
      <c r="O894" s="49">
        <v>9.2499999999999999E-2</v>
      </c>
      <c r="P894" s="50">
        <v>0</v>
      </c>
      <c r="Q894" s="50">
        <v>0.12</v>
      </c>
      <c r="R894" s="50">
        <v>0</v>
      </c>
      <c r="S894" s="49">
        <v>0</v>
      </c>
      <c r="T894" s="46"/>
      <c r="U894" s="46">
        <v>35</v>
      </c>
      <c r="V894" s="51"/>
      <c r="W894" s="62"/>
      <c r="X894" s="62"/>
      <c r="Y894" s="23" t="str">
        <f t="shared" si="106"/>
        <v/>
      </c>
      <c r="Z894" s="23">
        <f t="shared" si="107"/>
        <v>9.8000000000000007</v>
      </c>
      <c r="AA894" s="19">
        <f t="shared" si="108"/>
        <v>1</v>
      </c>
      <c r="AB894" s="19">
        <f t="shared" si="109"/>
        <v>0</v>
      </c>
      <c r="AC894" s="19">
        <f t="shared" si="110"/>
        <v>1</v>
      </c>
      <c r="AD894" s="23" t="str">
        <f t="shared" si="111"/>
        <v/>
      </c>
      <c r="AE894" s="23" t="str">
        <f t="shared" si="112"/>
        <v/>
      </c>
    </row>
    <row r="895" spans="2:31" x14ac:dyDescent="0.25">
      <c r="B895" s="18">
        <f t="shared" si="113"/>
        <v>873</v>
      </c>
      <c r="C895" s="25">
        <v>5500000000530</v>
      </c>
      <c r="D895" s="19"/>
      <c r="E895" s="19"/>
      <c r="F895" s="20"/>
      <c r="G895" s="20" t="s">
        <v>935</v>
      </c>
      <c r="H895" s="21">
        <v>167</v>
      </c>
      <c r="I895" s="21" t="s">
        <v>995</v>
      </c>
      <c r="J895" s="46" t="s">
        <v>1093</v>
      </c>
      <c r="K895" s="46"/>
      <c r="L895" s="47">
        <v>0</v>
      </c>
      <c r="M895" s="48"/>
      <c r="N895" s="97">
        <v>5.1100000000000003</v>
      </c>
      <c r="O895" s="49">
        <v>9.2499999999999999E-2</v>
      </c>
      <c r="P895" s="50">
        <v>0</v>
      </c>
      <c r="Q895" s="50">
        <v>0.12</v>
      </c>
      <c r="R895" s="50">
        <v>0</v>
      </c>
      <c r="S895" s="49">
        <v>0</v>
      </c>
      <c r="T895" s="46"/>
      <c r="U895" s="46">
        <v>45</v>
      </c>
      <c r="V895" s="51"/>
      <c r="W895" s="62"/>
      <c r="X895" s="62"/>
      <c r="Y895" s="23" t="str">
        <f t="shared" si="106"/>
        <v/>
      </c>
      <c r="Z895" s="23">
        <f t="shared" si="107"/>
        <v>853.37</v>
      </c>
      <c r="AA895" s="19">
        <f t="shared" si="108"/>
        <v>1</v>
      </c>
      <c r="AB895" s="19">
        <f t="shared" si="109"/>
        <v>0</v>
      </c>
      <c r="AC895" s="19">
        <f t="shared" si="110"/>
        <v>1</v>
      </c>
      <c r="AD895" s="23" t="str">
        <f t="shared" si="111"/>
        <v/>
      </c>
      <c r="AE895" s="23" t="str">
        <f t="shared" si="112"/>
        <v/>
      </c>
    </row>
    <row r="896" spans="2:31" x14ac:dyDescent="0.25">
      <c r="B896" s="18">
        <f t="shared" si="113"/>
        <v>874</v>
      </c>
      <c r="C896" s="25">
        <v>5500000000514</v>
      </c>
      <c r="D896" s="19"/>
      <c r="E896" s="19"/>
      <c r="F896" s="20"/>
      <c r="G896" s="20" t="s">
        <v>936</v>
      </c>
      <c r="H896" s="21">
        <v>353</v>
      </c>
      <c r="I896" s="21" t="s">
        <v>995</v>
      </c>
      <c r="J896" s="46" t="s">
        <v>1093</v>
      </c>
      <c r="K896" s="46"/>
      <c r="L896" s="47">
        <v>0</v>
      </c>
      <c r="M896" s="48"/>
      <c r="N896" s="97">
        <v>5.1100000000000003</v>
      </c>
      <c r="O896" s="49">
        <v>9.2499999999999999E-2</v>
      </c>
      <c r="P896" s="50">
        <v>0</v>
      </c>
      <c r="Q896" s="50">
        <v>0.12</v>
      </c>
      <c r="R896" s="50">
        <v>0</v>
      </c>
      <c r="S896" s="49">
        <v>0</v>
      </c>
      <c r="T896" s="46"/>
      <c r="U896" s="46">
        <v>45</v>
      </c>
      <c r="V896" s="51"/>
      <c r="W896" s="62"/>
      <c r="X896" s="62"/>
      <c r="Y896" s="23" t="str">
        <f t="shared" si="106"/>
        <v/>
      </c>
      <c r="Z896" s="23">
        <f t="shared" si="107"/>
        <v>1803.8300000000002</v>
      </c>
      <c r="AA896" s="19">
        <f t="shared" si="108"/>
        <v>1</v>
      </c>
      <c r="AB896" s="19">
        <f t="shared" si="109"/>
        <v>0</v>
      </c>
      <c r="AC896" s="19">
        <f t="shared" si="110"/>
        <v>1</v>
      </c>
      <c r="AD896" s="23" t="str">
        <f t="shared" si="111"/>
        <v/>
      </c>
      <c r="AE896" s="23" t="str">
        <f t="shared" si="112"/>
        <v/>
      </c>
    </row>
    <row r="897" spans="2:31" x14ac:dyDescent="0.25">
      <c r="B897" s="18">
        <f t="shared" si="113"/>
        <v>875</v>
      </c>
      <c r="C897" s="25">
        <v>5500000000529</v>
      </c>
      <c r="D897" s="19"/>
      <c r="E897" s="19"/>
      <c r="F897" s="20"/>
      <c r="G897" s="20" t="s">
        <v>937</v>
      </c>
      <c r="H897" s="21">
        <v>90</v>
      </c>
      <c r="I897" s="21" t="s">
        <v>995</v>
      </c>
      <c r="J897" s="46" t="s">
        <v>1093</v>
      </c>
      <c r="K897" s="46"/>
      <c r="L897" s="47">
        <v>0</v>
      </c>
      <c r="M897" s="48"/>
      <c r="N897" s="97">
        <v>8.86</v>
      </c>
      <c r="O897" s="49">
        <v>9.2499999999999999E-2</v>
      </c>
      <c r="P897" s="50">
        <v>0</v>
      </c>
      <c r="Q897" s="50">
        <v>0.12</v>
      </c>
      <c r="R897" s="50">
        <v>0</v>
      </c>
      <c r="S897" s="49">
        <v>0</v>
      </c>
      <c r="T897" s="46"/>
      <c r="U897" s="46">
        <v>50</v>
      </c>
      <c r="V897" s="51"/>
      <c r="W897" s="62"/>
      <c r="X897" s="62"/>
      <c r="Y897" s="23" t="str">
        <f t="shared" si="106"/>
        <v/>
      </c>
      <c r="Z897" s="23">
        <f t="shared" si="107"/>
        <v>797.4</v>
      </c>
      <c r="AA897" s="19">
        <f t="shared" si="108"/>
        <v>1</v>
      </c>
      <c r="AB897" s="19">
        <f t="shared" si="109"/>
        <v>0</v>
      </c>
      <c r="AC897" s="19">
        <f t="shared" si="110"/>
        <v>1</v>
      </c>
      <c r="AD897" s="23" t="str">
        <f t="shared" si="111"/>
        <v/>
      </c>
      <c r="AE897" s="23" t="str">
        <f t="shared" si="112"/>
        <v/>
      </c>
    </row>
    <row r="898" spans="2:31" x14ac:dyDescent="0.25">
      <c r="B898" s="18">
        <f t="shared" si="113"/>
        <v>876</v>
      </c>
      <c r="C898" s="25">
        <v>5500000001112</v>
      </c>
      <c r="D898" s="19"/>
      <c r="E898" s="19"/>
      <c r="F898" s="20"/>
      <c r="G898" s="20" t="s">
        <v>938</v>
      </c>
      <c r="H898" s="21">
        <v>1</v>
      </c>
      <c r="I898" s="21" t="s">
        <v>995</v>
      </c>
      <c r="J898" s="46" t="s">
        <v>1093</v>
      </c>
      <c r="K898" s="46"/>
      <c r="L898" s="47">
        <v>0</v>
      </c>
      <c r="M898" s="48"/>
      <c r="N898" s="97">
        <v>10.84</v>
      </c>
      <c r="O898" s="49">
        <v>9.2499999999999999E-2</v>
      </c>
      <c r="P898" s="50">
        <v>0</v>
      </c>
      <c r="Q898" s="50">
        <v>0.12</v>
      </c>
      <c r="R898" s="50">
        <v>0</v>
      </c>
      <c r="S898" s="49">
        <v>0</v>
      </c>
      <c r="T898" s="46"/>
      <c r="U898" s="46">
        <v>35</v>
      </c>
      <c r="V898" s="51"/>
      <c r="W898" s="62"/>
      <c r="X898" s="62"/>
      <c r="Y898" s="23" t="str">
        <f t="shared" si="106"/>
        <v/>
      </c>
      <c r="Z898" s="23">
        <f t="shared" si="107"/>
        <v>10.84</v>
      </c>
      <c r="AA898" s="19">
        <f t="shared" si="108"/>
        <v>1</v>
      </c>
      <c r="AB898" s="19">
        <f t="shared" si="109"/>
        <v>0</v>
      </c>
      <c r="AC898" s="19">
        <f t="shared" si="110"/>
        <v>1</v>
      </c>
      <c r="AD898" s="23" t="str">
        <f t="shared" si="111"/>
        <v/>
      </c>
      <c r="AE898" s="23" t="str">
        <f t="shared" si="112"/>
        <v/>
      </c>
    </row>
    <row r="899" spans="2:31" x14ac:dyDescent="0.25">
      <c r="B899" s="18">
        <f t="shared" si="113"/>
        <v>877</v>
      </c>
      <c r="C899" s="25">
        <v>5500000000515</v>
      </c>
      <c r="D899" s="19"/>
      <c r="E899" s="19"/>
      <c r="F899" s="20"/>
      <c r="G899" s="20" t="s">
        <v>939</v>
      </c>
      <c r="H899" s="21">
        <v>377</v>
      </c>
      <c r="I899" s="21" t="s">
        <v>995</v>
      </c>
      <c r="J899" s="46" t="s">
        <v>1093</v>
      </c>
      <c r="K899" s="46"/>
      <c r="L899" s="47">
        <v>0</v>
      </c>
      <c r="M899" s="48"/>
      <c r="N899" s="97">
        <v>11.24</v>
      </c>
      <c r="O899" s="49">
        <v>9.2499999999999999E-2</v>
      </c>
      <c r="P899" s="50">
        <v>0</v>
      </c>
      <c r="Q899" s="50">
        <v>0.12</v>
      </c>
      <c r="R899" s="50">
        <v>0</v>
      </c>
      <c r="S899" s="49">
        <v>0</v>
      </c>
      <c r="T899" s="46"/>
      <c r="U899" s="46">
        <v>45</v>
      </c>
      <c r="V899" s="51"/>
      <c r="W899" s="62"/>
      <c r="X899" s="62"/>
      <c r="Y899" s="23" t="str">
        <f t="shared" si="106"/>
        <v/>
      </c>
      <c r="Z899" s="23">
        <f t="shared" si="107"/>
        <v>4237.4800000000005</v>
      </c>
      <c r="AA899" s="19">
        <f t="shared" si="108"/>
        <v>1</v>
      </c>
      <c r="AB899" s="19">
        <f t="shared" si="109"/>
        <v>0</v>
      </c>
      <c r="AC899" s="19">
        <f t="shared" si="110"/>
        <v>1</v>
      </c>
      <c r="AD899" s="23" t="str">
        <f t="shared" si="111"/>
        <v/>
      </c>
      <c r="AE899" s="23" t="str">
        <f t="shared" si="112"/>
        <v/>
      </c>
    </row>
    <row r="900" spans="2:31" x14ac:dyDescent="0.25">
      <c r="B900" s="18">
        <f t="shared" si="113"/>
        <v>878</v>
      </c>
      <c r="C900" s="25">
        <v>5500000000538</v>
      </c>
      <c r="D900" s="19"/>
      <c r="E900" s="19"/>
      <c r="F900" s="20"/>
      <c r="G900" s="20" t="s">
        <v>940</v>
      </c>
      <c r="H900" s="21">
        <v>73</v>
      </c>
      <c r="I900" s="21" t="s">
        <v>995</v>
      </c>
      <c r="J900" s="46" t="s">
        <v>1097</v>
      </c>
      <c r="K900" s="46"/>
      <c r="L900" s="47">
        <v>0</v>
      </c>
      <c r="M900" s="48"/>
      <c r="N900" s="97">
        <v>7.96</v>
      </c>
      <c r="O900" s="49">
        <v>9.2499999999999999E-2</v>
      </c>
      <c r="P900" s="50">
        <v>0</v>
      </c>
      <c r="Q900" s="50">
        <v>0.04</v>
      </c>
      <c r="R900" s="50">
        <v>0</v>
      </c>
      <c r="S900" s="49">
        <v>0</v>
      </c>
      <c r="T900" s="46"/>
      <c r="U900" s="46">
        <v>45</v>
      </c>
      <c r="V900" s="51"/>
      <c r="W900" s="62"/>
      <c r="X900" s="62"/>
      <c r="Y900" s="23" t="str">
        <f t="shared" si="106"/>
        <v/>
      </c>
      <c r="Z900" s="23">
        <f t="shared" si="107"/>
        <v>581.08000000000004</v>
      </c>
      <c r="AA900" s="19">
        <f t="shared" si="108"/>
        <v>1</v>
      </c>
      <c r="AB900" s="19">
        <f t="shared" si="109"/>
        <v>0</v>
      </c>
      <c r="AC900" s="19">
        <f t="shared" si="110"/>
        <v>1</v>
      </c>
      <c r="AD900" s="23" t="str">
        <f t="shared" si="111"/>
        <v/>
      </c>
      <c r="AE900" s="23" t="str">
        <f t="shared" si="112"/>
        <v/>
      </c>
    </row>
    <row r="901" spans="2:31" x14ac:dyDescent="0.25">
      <c r="B901" s="18">
        <f t="shared" si="113"/>
        <v>879</v>
      </c>
      <c r="C901" s="25">
        <v>5500000000534</v>
      </c>
      <c r="D901" s="19"/>
      <c r="E901" s="19"/>
      <c r="F901" s="20"/>
      <c r="G901" s="20" t="s">
        <v>941</v>
      </c>
      <c r="H901" s="21">
        <v>500</v>
      </c>
      <c r="I901" s="21" t="s">
        <v>995</v>
      </c>
      <c r="J901" s="46" t="s">
        <v>1158</v>
      </c>
      <c r="K901" s="46"/>
      <c r="L901" s="47">
        <v>0</v>
      </c>
      <c r="M901" s="48"/>
      <c r="N901" s="97">
        <v>23.53</v>
      </c>
      <c r="O901" s="49">
        <v>9.2499999999999999E-2</v>
      </c>
      <c r="P901" s="50">
        <v>0</v>
      </c>
      <c r="Q901" s="50">
        <v>0.04</v>
      </c>
      <c r="R901" s="50">
        <v>0</v>
      </c>
      <c r="S901" s="49">
        <v>0</v>
      </c>
      <c r="T901" s="46"/>
      <c r="U901" s="46">
        <v>50</v>
      </c>
      <c r="V901" s="51"/>
      <c r="W901" s="62"/>
      <c r="X901" s="62"/>
      <c r="Y901" s="23" t="str">
        <f t="shared" si="106"/>
        <v/>
      </c>
      <c r="Z901" s="23">
        <f t="shared" si="107"/>
        <v>11765</v>
      </c>
      <c r="AA901" s="19">
        <f t="shared" si="108"/>
        <v>1</v>
      </c>
      <c r="AB901" s="19">
        <f t="shared" si="109"/>
        <v>0</v>
      </c>
      <c r="AC901" s="19">
        <f t="shared" si="110"/>
        <v>1</v>
      </c>
      <c r="AD901" s="23" t="str">
        <f t="shared" si="111"/>
        <v/>
      </c>
      <c r="AE901" s="23" t="str">
        <f t="shared" si="112"/>
        <v/>
      </c>
    </row>
    <row r="902" spans="2:31" x14ac:dyDescent="0.25">
      <c r="B902" s="18">
        <f t="shared" si="113"/>
        <v>880</v>
      </c>
      <c r="C902" s="25">
        <v>5500000000535</v>
      </c>
      <c r="D902" s="19"/>
      <c r="E902" s="19"/>
      <c r="F902" s="20"/>
      <c r="G902" s="20" t="s">
        <v>942</v>
      </c>
      <c r="H902" s="21">
        <v>573</v>
      </c>
      <c r="I902" s="21" t="s">
        <v>995</v>
      </c>
      <c r="J902" s="46" t="s">
        <v>1097</v>
      </c>
      <c r="K902" s="46"/>
      <c r="L902" s="47">
        <v>0</v>
      </c>
      <c r="M902" s="48"/>
      <c r="N902" s="97">
        <v>7.84</v>
      </c>
      <c r="O902" s="49">
        <v>9.2499999999999999E-2</v>
      </c>
      <c r="P902" s="50">
        <v>0</v>
      </c>
      <c r="Q902" s="50">
        <v>0.04</v>
      </c>
      <c r="R902" s="50">
        <v>0</v>
      </c>
      <c r="S902" s="49">
        <v>0</v>
      </c>
      <c r="T902" s="46"/>
      <c r="U902" s="46">
        <v>45</v>
      </c>
      <c r="V902" s="51"/>
      <c r="W902" s="62"/>
      <c r="X902" s="62"/>
      <c r="Y902" s="23" t="str">
        <f t="shared" si="106"/>
        <v/>
      </c>
      <c r="Z902" s="23">
        <f t="shared" si="107"/>
        <v>4492.32</v>
      </c>
      <c r="AA902" s="19">
        <f t="shared" si="108"/>
        <v>1</v>
      </c>
      <c r="AB902" s="19">
        <f t="shared" si="109"/>
        <v>0</v>
      </c>
      <c r="AC902" s="19">
        <f t="shared" si="110"/>
        <v>1</v>
      </c>
      <c r="AD902" s="23" t="str">
        <f t="shared" si="111"/>
        <v/>
      </c>
      <c r="AE902" s="23" t="str">
        <f t="shared" si="112"/>
        <v/>
      </c>
    </row>
    <row r="903" spans="2:31" x14ac:dyDescent="0.25">
      <c r="B903" s="18">
        <f t="shared" si="113"/>
        <v>881</v>
      </c>
      <c r="C903" s="25">
        <v>5500000000522</v>
      </c>
      <c r="D903" s="19"/>
      <c r="E903" s="19"/>
      <c r="F903" s="20"/>
      <c r="G903" s="20" t="s">
        <v>943</v>
      </c>
      <c r="H903" s="21">
        <v>11</v>
      </c>
      <c r="I903" s="21" t="s">
        <v>995</v>
      </c>
      <c r="J903" s="46" t="s">
        <v>1102</v>
      </c>
      <c r="K903" s="46"/>
      <c r="L903" s="47">
        <v>0</v>
      </c>
      <c r="M903" s="48"/>
      <c r="N903" s="97">
        <v>398.58</v>
      </c>
      <c r="O903" s="49">
        <v>9.2499999999999999E-2</v>
      </c>
      <c r="P903" s="50">
        <v>0</v>
      </c>
      <c r="Q903" s="50">
        <v>0.12</v>
      </c>
      <c r="R903" s="50">
        <v>0</v>
      </c>
      <c r="S903" s="49">
        <v>0</v>
      </c>
      <c r="T903" s="46"/>
      <c r="U903" s="46">
        <v>45</v>
      </c>
      <c r="V903" s="51"/>
      <c r="W903" s="62"/>
      <c r="X903" s="62"/>
      <c r="Y903" s="23" t="str">
        <f t="shared" si="106"/>
        <v/>
      </c>
      <c r="Z903" s="23">
        <f t="shared" si="107"/>
        <v>4384.38</v>
      </c>
      <c r="AA903" s="19">
        <f t="shared" si="108"/>
        <v>1</v>
      </c>
      <c r="AB903" s="19">
        <f t="shared" si="109"/>
        <v>0</v>
      </c>
      <c r="AC903" s="19">
        <f t="shared" si="110"/>
        <v>1</v>
      </c>
      <c r="AD903" s="23" t="str">
        <f t="shared" si="111"/>
        <v/>
      </c>
      <c r="AE903" s="23" t="str">
        <f t="shared" si="112"/>
        <v/>
      </c>
    </row>
    <row r="904" spans="2:31" x14ac:dyDescent="0.25">
      <c r="B904" s="18">
        <f t="shared" si="113"/>
        <v>882</v>
      </c>
      <c r="C904" s="25">
        <v>5500000001011</v>
      </c>
      <c r="D904" s="19"/>
      <c r="E904" s="19"/>
      <c r="F904" s="20"/>
      <c r="G904" s="20" t="s">
        <v>944</v>
      </c>
      <c r="H904" s="21">
        <v>1</v>
      </c>
      <c r="I904" s="21" t="s">
        <v>995</v>
      </c>
      <c r="J904" s="46" t="s">
        <v>1102</v>
      </c>
      <c r="K904" s="46"/>
      <c r="L904" s="47">
        <v>0</v>
      </c>
      <c r="M904" s="48"/>
      <c r="N904" s="97">
        <v>360.91</v>
      </c>
      <c r="O904" s="49">
        <v>9.2499999999999999E-2</v>
      </c>
      <c r="P904" s="50">
        <v>0</v>
      </c>
      <c r="Q904" s="50">
        <v>0.04</v>
      </c>
      <c r="R904" s="50">
        <v>0</v>
      </c>
      <c r="S904" s="49">
        <v>0</v>
      </c>
      <c r="T904" s="46"/>
      <c r="U904" s="46">
        <v>45</v>
      </c>
      <c r="V904" s="51"/>
      <c r="W904" s="62"/>
      <c r="X904" s="62"/>
      <c r="Y904" s="23" t="str">
        <f t="shared" si="106"/>
        <v/>
      </c>
      <c r="Z904" s="23">
        <f t="shared" si="107"/>
        <v>360.91</v>
      </c>
      <c r="AA904" s="19">
        <f t="shared" si="108"/>
        <v>1</v>
      </c>
      <c r="AB904" s="19">
        <f t="shared" si="109"/>
        <v>0</v>
      </c>
      <c r="AC904" s="19">
        <f t="shared" si="110"/>
        <v>1</v>
      </c>
      <c r="AD904" s="23" t="str">
        <f t="shared" si="111"/>
        <v/>
      </c>
      <c r="AE904" s="23" t="str">
        <f t="shared" si="112"/>
        <v/>
      </c>
    </row>
    <row r="905" spans="2:31" x14ac:dyDescent="0.25">
      <c r="B905" s="18">
        <f t="shared" si="113"/>
        <v>883</v>
      </c>
      <c r="C905" s="25">
        <v>5500000000547</v>
      </c>
      <c r="D905" s="19"/>
      <c r="E905" s="19"/>
      <c r="F905" s="20"/>
      <c r="G905" s="20" t="s">
        <v>945</v>
      </c>
      <c r="H905" s="21">
        <v>5</v>
      </c>
      <c r="I905" s="21" t="s">
        <v>995</v>
      </c>
      <c r="J905" s="46" t="s">
        <v>1102</v>
      </c>
      <c r="K905" s="46"/>
      <c r="L905" s="47">
        <v>0</v>
      </c>
      <c r="M905" s="48"/>
      <c r="N905" s="97">
        <v>690.72</v>
      </c>
      <c r="O905" s="49">
        <v>9.2499999999999999E-2</v>
      </c>
      <c r="P905" s="50">
        <v>0</v>
      </c>
      <c r="Q905" s="50">
        <v>0.12</v>
      </c>
      <c r="R905" s="50">
        <v>0</v>
      </c>
      <c r="S905" s="49">
        <v>0</v>
      </c>
      <c r="T905" s="46"/>
      <c r="U905" s="46">
        <v>55</v>
      </c>
      <c r="V905" s="51"/>
      <c r="W905" s="62"/>
      <c r="X905" s="62"/>
      <c r="Y905" s="23" t="str">
        <f t="shared" si="106"/>
        <v/>
      </c>
      <c r="Z905" s="23">
        <f t="shared" si="107"/>
        <v>3453.6000000000004</v>
      </c>
      <c r="AA905" s="19">
        <f t="shared" si="108"/>
        <v>1</v>
      </c>
      <c r="AB905" s="19">
        <f t="shared" si="109"/>
        <v>0</v>
      </c>
      <c r="AC905" s="19">
        <f t="shared" si="110"/>
        <v>1</v>
      </c>
      <c r="AD905" s="23" t="str">
        <f t="shared" si="111"/>
        <v/>
      </c>
      <c r="AE905" s="23" t="str">
        <f t="shared" si="112"/>
        <v/>
      </c>
    </row>
    <row r="906" spans="2:31" x14ac:dyDescent="0.25">
      <c r="B906" s="18">
        <f t="shared" si="113"/>
        <v>884</v>
      </c>
      <c r="C906" s="25">
        <v>5500000000500</v>
      </c>
      <c r="D906" s="19"/>
      <c r="E906" s="19"/>
      <c r="F906" s="20"/>
      <c r="G906" s="20" t="s">
        <v>946</v>
      </c>
      <c r="H906" s="21">
        <v>20</v>
      </c>
      <c r="I906" s="21" t="s">
        <v>995</v>
      </c>
      <c r="J906" s="46" t="s">
        <v>1304</v>
      </c>
      <c r="K906" s="46"/>
      <c r="L906" s="47">
        <v>0</v>
      </c>
      <c r="M906" s="48"/>
      <c r="N906" s="97">
        <v>27.72</v>
      </c>
      <c r="O906" s="49">
        <v>9.2499999999999999E-2</v>
      </c>
      <c r="P906" s="50">
        <v>0</v>
      </c>
      <c r="Q906" s="50">
        <v>0.04</v>
      </c>
      <c r="R906" s="50">
        <v>0</v>
      </c>
      <c r="S906" s="49">
        <v>0</v>
      </c>
      <c r="T906" s="46"/>
      <c r="U906" s="46">
        <v>35</v>
      </c>
      <c r="V906" s="51"/>
      <c r="W906" s="62"/>
      <c r="X906" s="62"/>
      <c r="Y906" s="23" t="str">
        <f t="shared" si="106"/>
        <v/>
      </c>
      <c r="Z906" s="23">
        <f t="shared" si="107"/>
        <v>554.4</v>
      </c>
      <c r="AA906" s="19">
        <f t="shared" si="108"/>
        <v>1</v>
      </c>
      <c r="AB906" s="19">
        <f t="shared" si="109"/>
        <v>0</v>
      </c>
      <c r="AC906" s="19">
        <f t="shared" si="110"/>
        <v>1</v>
      </c>
      <c r="AD906" s="23" t="str">
        <f t="shared" si="111"/>
        <v/>
      </c>
      <c r="AE906" s="23" t="str">
        <f t="shared" si="112"/>
        <v/>
      </c>
    </row>
    <row r="907" spans="2:31" x14ac:dyDescent="0.25">
      <c r="B907" s="18">
        <f t="shared" si="113"/>
        <v>885</v>
      </c>
      <c r="C907" s="25">
        <v>5500000001551</v>
      </c>
      <c r="D907" s="19"/>
      <c r="E907" s="19"/>
      <c r="F907" s="20"/>
      <c r="G907" s="20" t="s">
        <v>947</v>
      </c>
      <c r="H907" s="21">
        <v>1</v>
      </c>
      <c r="I907" s="21" t="s">
        <v>995</v>
      </c>
      <c r="J907" s="46" t="s">
        <v>1159</v>
      </c>
      <c r="K907" s="46"/>
      <c r="L907" s="47">
        <v>0</v>
      </c>
      <c r="M907" s="48"/>
      <c r="N907" s="97">
        <v>73.05</v>
      </c>
      <c r="O907" s="49">
        <v>9.2499999999999999E-2</v>
      </c>
      <c r="P907" s="50">
        <v>0</v>
      </c>
      <c r="Q907" s="50">
        <v>0.12</v>
      </c>
      <c r="R907" s="50">
        <v>0</v>
      </c>
      <c r="S907" s="49">
        <v>0</v>
      </c>
      <c r="T907" s="46"/>
      <c r="U907" s="46">
        <v>45</v>
      </c>
      <c r="V907" s="51"/>
      <c r="W907" s="62"/>
      <c r="X907" s="62"/>
      <c r="Y907" s="23" t="str">
        <f t="shared" si="106"/>
        <v/>
      </c>
      <c r="Z907" s="23">
        <f t="shared" si="107"/>
        <v>73.05</v>
      </c>
      <c r="AA907" s="19">
        <f t="shared" si="108"/>
        <v>1</v>
      </c>
      <c r="AB907" s="19">
        <f t="shared" si="109"/>
        <v>0</v>
      </c>
      <c r="AC907" s="19">
        <f t="shared" si="110"/>
        <v>1</v>
      </c>
      <c r="AD907" s="23" t="str">
        <f t="shared" si="111"/>
        <v/>
      </c>
      <c r="AE907" s="23" t="str">
        <f t="shared" si="112"/>
        <v/>
      </c>
    </row>
    <row r="908" spans="2:31" x14ac:dyDescent="0.25">
      <c r="B908" s="18">
        <f t="shared" si="113"/>
        <v>886</v>
      </c>
      <c r="C908" s="25">
        <v>5500000001505</v>
      </c>
      <c r="D908" s="19"/>
      <c r="E908" s="19"/>
      <c r="F908" s="20"/>
      <c r="G908" s="20" t="s">
        <v>948</v>
      </c>
      <c r="H908" s="21">
        <v>27</v>
      </c>
      <c r="I908" s="21" t="s">
        <v>995</v>
      </c>
      <c r="J908" s="46" t="s">
        <v>1160</v>
      </c>
      <c r="K908" s="46"/>
      <c r="L908" s="47">
        <v>0</v>
      </c>
      <c r="M908" s="48"/>
      <c r="N908" s="97">
        <v>74.349999999999994</v>
      </c>
      <c r="O908" s="49">
        <v>9.2499999999999999E-2</v>
      </c>
      <c r="P908" s="50">
        <v>0</v>
      </c>
      <c r="Q908" s="50">
        <v>0.12</v>
      </c>
      <c r="R908" s="50">
        <v>0</v>
      </c>
      <c r="S908" s="49">
        <v>0</v>
      </c>
      <c r="T908" s="46"/>
      <c r="U908" s="46">
        <v>50</v>
      </c>
      <c r="V908" s="51"/>
      <c r="W908" s="62"/>
      <c r="X908" s="62"/>
      <c r="Y908" s="23" t="str">
        <f t="shared" si="106"/>
        <v/>
      </c>
      <c r="Z908" s="23">
        <f t="shared" si="107"/>
        <v>2007.4499999999998</v>
      </c>
      <c r="AA908" s="19">
        <f t="shared" si="108"/>
        <v>1</v>
      </c>
      <c r="AB908" s="19">
        <f t="shared" si="109"/>
        <v>0</v>
      </c>
      <c r="AC908" s="19">
        <f t="shared" si="110"/>
        <v>1</v>
      </c>
      <c r="AD908" s="23" t="str">
        <f t="shared" si="111"/>
        <v/>
      </c>
      <c r="AE908" s="23" t="str">
        <f t="shared" si="112"/>
        <v/>
      </c>
    </row>
    <row r="909" spans="2:31" x14ac:dyDescent="0.25">
      <c r="B909" s="18">
        <f t="shared" si="113"/>
        <v>887</v>
      </c>
      <c r="C909" s="25">
        <v>5200000011461</v>
      </c>
      <c r="D909" s="19"/>
      <c r="E909" s="19"/>
      <c r="F909" s="20"/>
      <c r="G909" s="20" t="s">
        <v>949</v>
      </c>
      <c r="H909" s="21">
        <v>4</v>
      </c>
      <c r="I909" s="21" t="s">
        <v>995</v>
      </c>
      <c r="J909" s="46" t="s">
        <v>1160</v>
      </c>
      <c r="K909" s="46"/>
      <c r="L909" s="47">
        <v>0</v>
      </c>
      <c r="M909" s="48"/>
      <c r="N909" s="97">
        <v>158.47999999999999</v>
      </c>
      <c r="O909" s="49">
        <v>9.2499999999999999E-2</v>
      </c>
      <c r="P909" s="50">
        <v>0</v>
      </c>
      <c r="Q909" s="50">
        <v>0.12</v>
      </c>
      <c r="R909" s="50">
        <v>0</v>
      </c>
      <c r="S909" s="49">
        <v>0</v>
      </c>
      <c r="T909" s="46"/>
      <c r="U909" s="46">
        <v>50</v>
      </c>
      <c r="V909" s="51"/>
      <c r="W909" s="62"/>
      <c r="X909" s="62"/>
      <c r="Y909" s="23" t="str">
        <f t="shared" si="106"/>
        <v/>
      </c>
      <c r="Z909" s="23">
        <f t="shared" si="107"/>
        <v>633.91999999999996</v>
      </c>
      <c r="AA909" s="19">
        <f t="shared" si="108"/>
        <v>1</v>
      </c>
      <c r="AB909" s="19">
        <f t="shared" si="109"/>
        <v>0</v>
      </c>
      <c r="AC909" s="19">
        <f t="shared" si="110"/>
        <v>1</v>
      </c>
      <c r="AD909" s="23" t="str">
        <f t="shared" si="111"/>
        <v/>
      </c>
      <c r="AE909" s="23" t="str">
        <f t="shared" si="112"/>
        <v/>
      </c>
    </row>
    <row r="910" spans="2:31" x14ac:dyDescent="0.25">
      <c r="B910" s="18">
        <f t="shared" si="113"/>
        <v>888</v>
      </c>
      <c r="C910" s="25">
        <v>5200000011462</v>
      </c>
      <c r="D910" s="19"/>
      <c r="E910" s="19"/>
      <c r="F910" s="20"/>
      <c r="G910" s="20" t="s">
        <v>950</v>
      </c>
      <c r="H910" s="21">
        <v>4</v>
      </c>
      <c r="I910" s="21" t="s">
        <v>995</v>
      </c>
      <c r="J910" s="46" t="s">
        <v>1160</v>
      </c>
      <c r="K910" s="46"/>
      <c r="L910" s="47">
        <v>0</v>
      </c>
      <c r="M910" s="48"/>
      <c r="N910" s="97">
        <v>186.42</v>
      </c>
      <c r="O910" s="49">
        <v>9.2499999999999999E-2</v>
      </c>
      <c r="P910" s="50">
        <v>0</v>
      </c>
      <c r="Q910" s="50">
        <v>0.12</v>
      </c>
      <c r="R910" s="50">
        <v>0</v>
      </c>
      <c r="S910" s="49">
        <v>0</v>
      </c>
      <c r="T910" s="46"/>
      <c r="U910" s="46">
        <v>50</v>
      </c>
      <c r="V910" s="51"/>
      <c r="W910" s="62"/>
      <c r="X910" s="62"/>
      <c r="Y910" s="23" t="str">
        <f t="shared" si="106"/>
        <v/>
      </c>
      <c r="Z910" s="23">
        <f t="shared" si="107"/>
        <v>745.68</v>
      </c>
      <c r="AA910" s="19">
        <f t="shared" si="108"/>
        <v>1</v>
      </c>
      <c r="AB910" s="19">
        <f t="shared" si="109"/>
        <v>0</v>
      </c>
      <c r="AC910" s="19">
        <f t="shared" si="110"/>
        <v>1</v>
      </c>
      <c r="AD910" s="23" t="str">
        <f t="shared" si="111"/>
        <v/>
      </c>
      <c r="AE910" s="23" t="str">
        <f t="shared" si="112"/>
        <v/>
      </c>
    </row>
    <row r="911" spans="2:31" x14ac:dyDescent="0.25">
      <c r="B911" s="18">
        <f t="shared" si="113"/>
        <v>889</v>
      </c>
      <c r="C911" s="25">
        <v>5200000011463</v>
      </c>
      <c r="D911" s="19"/>
      <c r="E911" s="19"/>
      <c r="F911" s="20"/>
      <c r="G911" s="20" t="s">
        <v>951</v>
      </c>
      <c r="H911" s="21">
        <v>4</v>
      </c>
      <c r="I911" s="21" t="s">
        <v>995</v>
      </c>
      <c r="J911" s="46" t="s">
        <v>1160</v>
      </c>
      <c r="K911" s="46"/>
      <c r="L911" s="47">
        <v>0</v>
      </c>
      <c r="M911" s="48"/>
      <c r="N911" s="97">
        <v>227.83</v>
      </c>
      <c r="O911" s="49">
        <v>9.2499999999999999E-2</v>
      </c>
      <c r="P911" s="50">
        <v>0</v>
      </c>
      <c r="Q911" s="50">
        <v>0.12</v>
      </c>
      <c r="R911" s="50">
        <v>0</v>
      </c>
      <c r="S911" s="49">
        <v>0</v>
      </c>
      <c r="T911" s="46"/>
      <c r="U911" s="46">
        <v>50</v>
      </c>
      <c r="V911" s="51"/>
      <c r="W911" s="62"/>
      <c r="X911" s="62"/>
      <c r="Y911" s="23" t="str">
        <f t="shared" si="106"/>
        <v/>
      </c>
      <c r="Z911" s="23">
        <f t="shared" si="107"/>
        <v>911.32</v>
      </c>
      <c r="AA911" s="19">
        <f t="shared" si="108"/>
        <v>1</v>
      </c>
      <c r="AB911" s="19">
        <f t="shared" si="109"/>
        <v>0</v>
      </c>
      <c r="AC911" s="19">
        <f t="shared" si="110"/>
        <v>1</v>
      </c>
      <c r="AD911" s="23" t="str">
        <f t="shared" si="111"/>
        <v/>
      </c>
      <c r="AE911" s="23" t="str">
        <f t="shared" si="112"/>
        <v/>
      </c>
    </row>
    <row r="912" spans="2:31" x14ac:dyDescent="0.25">
      <c r="B912" s="18">
        <f t="shared" si="113"/>
        <v>890</v>
      </c>
      <c r="C912" s="25">
        <v>5200000011464</v>
      </c>
      <c r="D912" s="19"/>
      <c r="E912" s="19"/>
      <c r="F912" s="20"/>
      <c r="G912" s="20" t="s">
        <v>952</v>
      </c>
      <c r="H912" s="21">
        <v>4</v>
      </c>
      <c r="I912" s="21" t="s">
        <v>995</v>
      </c>
      <c r="J912" s="46" t="s">
        <v>1160</v>
      </c>
      <c r="K912" s="46"/>
      <c r="L912" s="47">
        <v>0</v>
      </c>
      <c r="M912" s="48"/>
      <c r="N912" s="97">
        <v>244.99</v>
      </c>
      <c r="O912" s="49">
        <v>9.2499999999999999E-2</v>
      </c>
      <c r="P912" s="50">
        <v>0</v>
      </c>
      <c r="Q912" s="50">
        <v>0.12</v>
      </c>
      <c r="R912" s="50">
        <v>0</v>
      </c>
      <c r="S912" s="49">
        <v>0</v>
      </c>
      <c r="T912" s="46"/>
      <c r="U912" s="46">
        <v>50</v>
      </c>
      <c r="V912" s="51"/>
      <c r="W912" s="62"/>
      <c r="X912" s="62"/>
      <c r="Y912" s="23" t="str">
        <f t="shared" si="106"/>
        <v/>
      </c>
      <c r="Z912" s="23">
        <f t="shared" si="107"/>
        <v>979.96</v>
      </c>
      <c r="AA912" s="19">
        <f t="shared" si="108"/>
        <v>1</v>
      </c>
      <c r="AB912" s="19">
        <f t="shared" si="109"/>
        <v>0</v>
      </c>
      <c r="AC912" s="19">
        <f t="shared" si="110"/>
        <v>1</v>
      </c>
      <c r="AD912" s="23" t="str">
        <f t="shared" si="111"/>
        <v/>
      </c>
      <c r="AE912" s="23" t="str">
        <f t="shared" si="112"/>
        <v/>
      </c>
    </row>
    <row r="913" spans="2:31" x14ac:dyDescent="0.25">
      <c r="B913" s="18">
        <f t="shared" si="113"/>
        <v>891</v>
      </c>
      <c r="C913" s="25">
        <v>5200000011457</v>
      </c>
      <c r="D913" s="19"/>
      <c r="E913" s="19"/>
      <c r="F913" s="20"/>
      <c r="G913" s="20" t="s">
        <v>953</v>
      </c>
      <c r="H913" s="21">
        <v>4</v>
      </c>
      <c r="I913" s="21" t="s">
        <v>995</v>
      </c>
      <c r="J913" s="46" t="s">
        <v>1160</v>
      </c>
      <c r="K913" s="46"/>
      <c r="L913" s="47">
        <v>0</v>
      </c>
      <c r="M913" s="48"/>
      <c r="N913" s="97">
        <v>74.349999999999994</v>
      </c>
      <c r="O913" s="49">
        <v>9.2499999999999999E-2</v>
      </c>
      <c r="P913" s="50">
        <v>0</v>
      </c>
      <c r="Q913" s="50">
        <v>0.12</v>
      </c>
      <c r="R913" s="50">
        <v>0</v>
      </c>
      <c r="S913" s="49">
        <v>0</v>
      </c>
      <c r="T913" s="46"/>
      <c r="U913" s="46">
        <v>50</v>
      </c>
      <c r="V913" s="51"/>
      <c r="W913" s="62"/>
      <c r="X913" s="62"/>
      <c r="Y913" s="23" t="str">
        <f t="shared" si="106"/>
        <v/>
      </c>
      <c r="Z913" s="23">
        <f t="shared" si="107"/>
        <v>297.39999999999998</v>
      </c>
      <c r="AA913" s="19">
        <f t="shared" si="108"/>
        <v>1</v>
      </c>
      <c r="AB913" s="19">
        <f t="shared" si="109"/>
        <v>0</v>
      </c>
      <c r="AC913" s="19">
        <f t="shared" si="110"/>
        <v>1</v>
      </c>
      <c r="AD913" s="23" t="str">
        <f t="shared" si="111"/>
        <v/>
      </c>
      <c r="AE913" s="23" t="str">
        <f t="shared" si="112"/>
        <v/>
      </c>
    </row>
    <row r="914" spans="2:31" x14ac:dyDescent="0.25">
      <c r="B914" s="18">
        <f t="shared" si="113"/>
        <v>892</v>
      </c>
      <c r="C914" s="25">
        <v>5200000011458</v>
      </c>
      <c r="D914" s="19"/>
      <c r="E914" s="19"/>
      <c r="F914" s="20"/>
      <c r="G914" s="20" t="s">
        <v>954</v>
      </c>
      <c r="H914" s="21">
        <v>4</v>
      </c>
      <c r="I914" s="21" t="s">
        <v>995</v>
      </c>
      <c r="J914" s="46" t="s">
        <v>1160</v>
      </c>
      <c r="K914" s="46"/>
      <c r="L914" s="47">
        <v>0</v>
      </c>
      <c r="M914" s="48"/>
      <c r="N914" s="97">
        <v>95.64</v>
      </c>
      <c r="O914" s="49">
        <v>9.2499999999999999E-2</v>
      </c>
      <c r="P914" s="50">
        <v>0</v>
      </c>
      <c r="Q914" s="50">
        <v>0.04</v>
      </c>
      <c r="R914" s="50">
        <v>0</v>
      </c>
      <c r="S914" s="49">
        <v>0</v>
      </c>
      <c r="T914" s="46"/>
      <c r="U914" s="46">
        <v>50</v>
      </c>
      <c r="V914" s="51"/>
      <c r="W914" s="62"/>
      <c r="X914" s="62"/>
      <c r="Y914" s="23" t="str">
        <f t="shared" si="106"/>
        <v/>
      </c>
      <c r="Z914" s="23">
        <f t="shared" si="107"/>
        <v>382.56</v>
      </c>
      <c r="AA914" s="19">
        <f t="shared" si="108"/>
        <v>1</v>
      </c>
      <c r="AB914" s="19">
        <f t="shared" si="109"/>
        <v>0</v>
      </c>
      <c r="AC914" s="19">
        <f t="shared" si="110"/>
        <v>1</v>
      </c>
      <c r="AD914" s="23" t="str">
        <f t="shared" si="111"/>
        <v/>
      </c>
      <c r="AE914" s="23" t="str">
        <f t="shared" si="112"/>
        <v/>
      </c>
    </row>
    <row r="915" spans="2:31" x14ac:dyDescent="0.25">
      <c r="B915" s="18">
        <f t="shared" si="113"/>
        <v>893</v>
      </c>
      <c r="C915" s="25">
        <v>5200000011459</v>
      </c>
      <c r="D915" s="19"/>
      <c r="E915" s="19"/>
      <c r="F915" s="20"/>
      <c r="G915" s="20" t="s">
        <v>955</v>
      </c>
      <c r="H915" s="21">
        <v>4</v>
      </c>
      <c r="I915" s="21" t="s">
        <v>995</v>
      </c>
      <c r="J915" s="46" t="s">
        <v>1160</v>
      </c>
      <c r="K915" s="46"/>
      <c r="L915" s="47">
        <v>0</v>
      </c>
      <c r="M915" s="48"/>
      <c r="N915" s="97">
        <v>119.6</v>
      </c>
      <c r="O915" s="49">
        <v>9.2499999999999999E-2</v>
      </c>
      <c r="P915" s="50">
        <v>0</v>
      </c>
      <c r="Q915" s="50">
        <v>0.12</v>
      </c>
      <c r="R915" s="50">
        <v>0</v>
      </c>
      <c r="S915" s="49">
        <v>0</v>
      </c>
      <c r="T915" s="46"/>
      <c r="U915" s="46">
        <v>50</v>
      </c>
      <c r="V915" s="51"/>
      <c r="W915" s="62"/>
      <c r="X915" s="62"/>
      <c r="Y915" s="23" t="str">
        <f t="shared" si="106"/>
        <v/>
      </c>
      <c r="Z915" s="23">
        <f t="shared" si="107"/>
        <v>478.4</v>
      </c>
      <c r="AA915" s="19">
        <f t="shared" si="108"/>
        <v>1</v>
      </c>
      <c r="AB915" s="19">
        <f t="shared" si="109"/>
        <v>0</v>
      </c>
      <c r="AC915" s="19">
        <f t="shared" si="110"/>
        <v>1</v>
      </c>
      <c r="AD915" s="23" t="str">
        <f t="shared" si="111"/>
        <v/>
      </c>
      <c r="AE915" s="23" t="str">
        <f t="shared" si="112"/>
        <v/>
      </c>
    </row>
    <row r="916" spans="2:31" x14ac:dyDescent="0.25">
      <c r="B916" s="18">
        <f t="shared" si="113"/>
        <v>894</v>
      </c>
      <c r="C916" s="25">
        <v>5200000011460</v>
      </c>
      <c r="D916" s="19"/>
      <c r="E916" s="19"/>
      <c r="F916" s="20"/>
      <c r="G916" s="20" t="s">
        <v>956</v>
      </c>
      <c r="H916" s="21">
        <v>4</v>
      </c>
      <c r="I916" s="21" t="s">
        <v>995</v>
      </c>
      <c r="J916" s="46" t="s">
        <v>1160</v>
      </c>
      <c r="K916" s="46"/>
      <c r="L916" s="47">
        <v>0</v>
      </c>
      <c r="M916" s="48"/>
      <c r="N916" s="97">
        <v>142.88999999999999</v>
      </c>
      <c r="O916" s="49">
        <v>9.2499999999999999E-2</v>
      </c>
      <c r="P916" s="50">
        <v>0</v>
      </c>
      <c r="Q916" s="50">
        <v>0.12</v>
      </c>
      <c r="R916" s="50">
        <v>0</v>
      </c>
      <c r="S916" s="49">
        <v>0</v>
      </c>
      <c r="T916" s="46"/>
      <c r="U916" s="46">
        <v>50</v>
      </c>
      <c r="V916" s="51"/>
      <c r="W916" s="62"/>
      <c r="X916" s="62"/>
      <c r="Y916" s="23" t="str">
        <f t="shared" si="106"/>
        <v/>
      </c>
      <c r="Z916" s="23">
        <f t="shared" si="107"/>
        <v>571.55999999999995</v>
      </c>
      <c r="AA916" s="19">
        <f t="shared" si="108"/>
        <v>1</v>
      </c>
      <c r="AB916" s="19">
        <f t="shared" si="109"/>
        <v>0</v>
      </c>
      <c r="AC916" s="19">
        <f t="shared" si="110"/>
        <v>1</v>
      </c>
      <c r="AD916" s="23" t="str">
        <f t="shared" si="111"/>
        <v/>
      </c>
      <c r="AE916" s="23" t="str">
        <f t="shared" si="112"/>
        <v/>
      </c>
    </row>
    <row r="917" spans="2:31" x14ac:dyDescent="0.25">
      <c r="B917" s="18">
        <f t="shared" si="113"/>
        <v>895</v>
      </c>
      <c r="C917" s="25">
        <v>5200000007049</v>
      </c>
      <c r="D917" s="19"/>
      <c r="E917" s="19"/>
      <c r="F917" s="20"/>
      <c r="G917" s="20" t="s">
        <v>957</v>
      </c>
      <c r="H917" s="21">
        <v>11</v>
      </c>
      <c r="I917" s="21" t="s">
        <v>995</v>
      </c>
      <c r="J917" s="46" t="s">
        <v>1161</v>
      </c>
      <c r="K917" s="46"/>
      <c r="L917" s="47">
        <v>0</v>
      </c>
      <c r="M917" s="48"/>
      <c r="N917" s="97">
        <v>81.760000000000005</v>
      </c>
      <c r="O917" s="49">
        <v>9.2499999999999999E-2</v>
      </c>
      <c r="P917" s="50">
        <v>0</v>
      </c>
      <c r="Q917" s="50">
        <v>0.04</v>
      </c>
      <c r="R917" s="50">
        <v>0</v>
      </c>
      <c r="S917" s="49">
        <v>0</v>
      </c>
      <c r="T917" s="46"/>
      <c r="U917" s="46">
        <v>55</v>
      </c>
      <c r="V917" s="51"/>
      <c r="W917" s="62"/>
      <c r="X917" s="62"/>
      <c r="Y917" s="23" t="str">
        <f t="shared" si="106"/>
        <v/>
      </c>
      <c r="Z917" s="23">
        <f t="shared" si="107"/>
        <v>899.36</v>
      </c>
      <c r="AA917" s="19">
        <f t="shared" si="108"/>
        <v>1</v>
      </c>
      <c r="AB917" s="19">
        <f t="shared" si="109"/>
        <v>0</v>
      </c>
      <c r="AC917" s="19">
        <f t="shared" si="110"/>
        <v>1</v>
      </c>
      <c r="AD917" s="23" t="str">
        <f t="shared" si="111"/>
        <v/>
      </c>
      <c r="AE917" s="23" t="str">
        <f t="shared" si="112"/>
        <v/>
      </c>
    </row>
    <row r="918" spans="2:31" x14ac:dyDescent="0.25">
      <c r="B918" s="18">
        <f t="shared" si="113"/>
        <v>896</v>
      </c>
      <c r="C918" s="25">
        <v>5200000007050</v>
      </c>
      <c r="D918" s="19"/>
      <c r="E918" s="19"/>
      <c r="F918" s="20"/>
      <c r="G918" s="20" t="s">
        <v>958</v>
      </c>
      <c r="H918" s="21">
        <v>11</v>
      </c>
      <c r="I918" s="21" t="s">
        <v>995</v>
      </c>
      <c r="J918" s="46" t="s">
        <v>1305</v>
      </c>
      <c r="K918" s="46"/>
      <c r="L918" s="47">
        <v>0</v>
      </c>
      <c r="M918" s="48"/>
      <c r="N918" s="97">
        <v>69.7</v>
      </c>
      <c r="O918" s="49">
        <v>9.2499999999999999E-2</v>
      </c>
      <c r="P918" s="50">
        <v>0</v>
      </c>
      <c r="Q918" s="50">
        <v>0.12</v>
      </c>
      <c r="R918" s="50">
        <v>0</v>
      </c>
      <c r="S918" s="49">
        <v>0</v>
      </c>
      <c r="T918" s="46"/>
      <c r="U918" s="46">
        <v>55</v>
      </c>
      <c r="V918" s="51"/>
      <c r="W918" s="62"/>
      <c r="X918" s="62"/>
      <c r="Y918" s="23" t="str">
        <f t="shared" si="106"/>
        <v/>
      </c>
      <c r="Z918" s="23">
        <f t="shared" si="107"/>
        <v>766.7</v>
      </c>
      <c r="AA918" s="19">
        <f t="shared" si="108"/>
        <v>1</v>
      </c>
      <c r="AB918" s="19">
        <f t="shared" si="109"/>
        <v>0</v>
      </c>
      <c r="AC918" s="19">
        <f t="shared" si="110"/>
        <v>1</v>
      </c>
      <c r="AD918" s="23" t="str">
        <f t="shared" si="111"/>
        <v/>
      </c>
      <c r="AE918" s="23" t="str">
        <f t="shared" si="112"/>
        <v/>
      </c>
    </row>
    <row r="919" spans="2:31" x14ac:dyDescent="0.25">
      <c r="B919" s="18">
        <f t="shared" si="113"/>
        <v>897</v>
      </c>
      <c r="C919" s="25">
        <v>5500000000854</v>
      </c>
      <c r="D919" s="19"/>
      <c r="E919" s="19"/>
      <c r="F919" s="20"/>
      <c r="G919" s="20" t="s">
        <v>959</v>
      </c>
      <c r="H919" s="21">
        <v>1</v>
      </c>
      <c r="I919" s="21" t="s">
        <v>995</v>
      </c>
      <c r="J919" s="46" t="s">
        <v>1155</v>
      </c>
      <c r="K919" s="46"/>
      <c r="L919" s="47">
        <v>0</v>
      </c>
      <c r="M919" s="48"/>
      <c r="N919" s="97">
        <v>514.82000000000005</v>
      </c>
      <c r="O919" s="49">
        <v>9.2499999999999999E-2</v>
      </c>
      <c r="P919" s="50">
        <v>0</v>
      </c>
      <c r="Q919" s="50">
        <v>0.12</v>
      </c>
      <c r="R919" s="50">
        <v>0</v>
      </c>
      <c r="S919" s="49">
        <v>0</v>
      </c>
      <c r="T919" s="46"/>
      <c r="U919" s="46">
        <v>45</v>
      </c>
      <c r="V919" s="51"/>
      <c r="W919" s="62"/>
      <c r="X919" s="62"/>
      <c r="Y919" s="23" t="str">
        <f t="shared" ref="Y919:Y955" si="114">IF(M919&lt;&gt;"",$H919*M919,"")</f>
        <v/>
      </c>
      <c r="Z919" s="23">
        <f t="shared" ref="Z919:Z955" si="115">IF(N919&lt;&gt;"",$H919*N919,"")</f>
        <v>514.82000000000005</v>
      </c>
      <c r="AA919" s="19">
        <f t="shared" ref="AA919:AA955" si="116">IF(OR(M919&lt;&gt;"",N919&lt;&gt;""),1,0)</f>
        <v>1</v>
      </c>
      <c r="AB919" s="19">
        <f t="shared" ref="AB919:AB955" si="117">IF(M919&lt;&gt;0,1,0)</f>
        <v>0</v>
      </c>
      <c r="AC919" s="19">
        <f t="shared" ref="AC919:AC955" si="118">IF(N919&lt;&gt;0,1,0)</f>
        <v>1</v>
      </c>
      <c r="AD919" s="23" t="str">
        <f t="shared" ref="AD919:AD955" si="119">IF(W919&lt;&gt;"",$H919*W919,"")</f>
        <v/>
      </c>
      <c r="AE919" s="23" t="str">
        <f t="shared" ref="AE919:AE955" si="120">IF(X919&lt;&gt;"",$H919*X919,"")</f>
        <v/>
      </c>
    </row>
    <row r="920" spans="2:31" x14ac:dyDescent="0.25">
      <c r="B920" s="18">
        <f t="shared" ref="B920:B955" si="121">IF(G920="","",B919+1)</f>
        <v>898</v>
      </c>
      <c r="C920" s="25">
        <v>5500000001141</v>
      </c>
      <c r="D920" s="19"/>
      <c r="E920" s="19"/>
      <c r="F920" s="20"/>
      <c r="G920" s="20" t="s">
        <v>960</v>
      </c>
      <c r="H920" s="21">
        <v>1</v>
      </c>
      <c r="I920" s="21" t="s">
        <v>995</v>
      </c>
      <c r="J920" s="46" t="s">
        <v>1135</v>
      </c>
      <c r="K920" s="46"/>
      <c r="L920" s="47">
        <v>0</v>
      </c>
      <c r="M920" s="48"/>
      <c r="N920" s="97">
        <v>3374.17</v>
      </c>
      <c r="O920" s="49">
        <v>9.2499999999999999E-2</v>
      </c>
      <c r="P920" s="50">
        <v>0</v>
      </c>
      <c r="Q920" s="50">
        <v>0.12</v>
      </c>
      <c r="R920" s="50">
        <v>0</v>
      </c>
      <c r="S920" s="49">
        <v>0</v>
      </c>
      <c r="T920" s="46"/>
      <c r="U920" s="46">
        <v>55</v>
      </c>
      <c r="V920" s="51"/>
      <c r="W920" s="62"/>
      <c r="X920" s="62"/>
      <c r="Y920" s="23" t="str">
        <f t="shared" si="114"/>
        <v/>
      </c>
      <c r="Z920" s="23">
        <f t="shared" si="115"/>
        <v>3374.17</v>
      </c>
      <c r="AA920" s="19">
        <f t="shared" si="116"/>
        <v>1</v>
      </c>
      <c r="AB920" s="19">
        <f t="shared" si="117"/>
        <v>0</v>
      </c>
      <c r="AC920" s="19">
        <f t="shared" si="118"/>
        <v>1</v>
      </c>
      <c r="AD920" s="23" t="str">
        <f t="shared" si="119"/>
        <v/>
      </c>
      <c r="AE920" s="23" t="str">
        <f t="shared" si="120"/>
        <v/>
      </c>
    </row>
    <row r="921" spans="2:31" x14ac:dyDescent="0.25">
      <c r="B921" s="18">
        <f t="shared" si="121"/>
        <v>899</v>
      </c>
      <c r="C921" s="25">
        <v>5200000011158</v>
      </c>
      <c r="D921" s="19"/>
      <c r="E921" s="19"/>
      <c r="F921" s="20"/>
      <c r="G921" s="20" t="s">
        <v>961</v>
      </c>
      <c r="H921" s="21">
        <v>3</v>
      </c>
      <c r="I921" s="21" t="s">
        <v>995</v>
      </c>
      <c r="J921" s="46" t="s">
        <v>1073</v>
      </c>
      <c r="K921" s="46" t="s">
        <v>85</v>
      </c>
      <c r="L921" s="47" t="s">
        <v>1188</v>
      </c>
      <c r="M921" s="48"/>
      <c r="N921" s="97"/>
      <c r="O921" s="49"/>
      <c r="P921" s="50"/>
      <c r="Q921" s="50"/>
      <c r="R921" s="50"/>
      <c r="S921" s="49"/>
      <c r="T921" s="46"/>
      <c r="U921" s="46">
        <v>0</v>
      </c>
      <c r="V921" s="51"/>
      <c r="W921" s="62"/>
      <c r="X921" s="62"/>
      <c r="Y921" s="23" t="str">
        <f t="shared" si="114"/>
        <v/>
      </c>
      <c r="Z921" s="23" t="str">
        <f t="shared" si="115"/>
        <v/>
      </c>
      <c r="AA921" s="19">
        <f t="shared" si="116"/>
        <v>0</v>
      </c>
      <c r="AB921" s="19">
        <f t="shared" si="117"/>
        <v>0</v>
      </c>
      <c r="AC921" s="19">
        <f t="shared" si="118"/>
        <v>0</v>
      </c>
      <c r="AD921" s="23" t="str">
        <f t="shared" si="119"/>
        <v/>
      </c>
      <c r="AE921" s="23" t="str">
        <f t="shared" si="120"/>
        <v/>
      </c>
    </row>
    <row r="922" spans="2:31" x14ac:dyDescent="0.25">
      <c r="B922" s="18">
        <f t="shared" si="121"/>
        <v>900</v>
      </c>
      <c r="C922" s="25">
        <v>5200000011159</v>
      </c>
      <c r="D922" s="19"/>
      <c r="E922" s="19"/>
      <c r="F922" s="20"/>
      <c r="G922" s="20" t="s">
        <v>962</v>
      </c>
      <c r="H922" s="21">
        <v>3</v>
      </c>
      <c r="I922" s="21" t="s">
        <v>995</v>
      </c>
      <c r="J922" s="46" t="s">
        <v>1073</v>
      </c>
      <c r="K922" s="46" t="s">
        <v>85</v>
      </c>
      <c r="L922" s="47" t="s">
        <v>1188</v>
      </c>
      <c r="M922" s="48"/>
      <c r="N922" s="97"/>
      <c r="O922" s="49"/>
      <c r="P922" s="50"/>
      <c r="Q922" s="50"/>
      <c r="R922" s="50"/>
      <c r="S922" s="49"/>
      <c r="T922" s="46"/>
      <c r="U922" s="46">
        <v>0</v>
      </c>
      <c r="V922" s="51"/>
      <c r="W922" s="62"/>
      <c r="X922" s="62"/>
      <c r="Y922" s="23" t="str">
        <f t="shared" si="114"/>
        <v/>
      </c>
      <c r="Z922" s="23" t="str">
        <f t="shared" si="115"/>
        <v/>
      </c>
      <c r="AA922" s="19">
        <f t="shared" si="116"/>
        <v>0</v>
      </c>
      <c r="AB922" s="19">
        <f t="shared" si="117"/>
        <v>0</v>
      </c>
      <c r="AC922" s="19">
        <f t="shared" si="118"/>
        <v>0</v>
      </c>
      <c r="AD922" s="23" t="str">
        <f t="shared" si="119"/>
        <v/>
      </c>
      <c r="AE922" s="23" t="str">
        <f t="shared" si="120"/>
        <v/>
      </c>
    </row>
    <row r="923" spans="2:31" x14ac:dyDescent="0.25">
      <c r="B923" s="18">
        <f t="shared" si="121"/>
        <v>901</v>
      </c>
      <c r="C923" s="25">
        <v>5200000011162</v>
      </c>
      <c r="D923" s="19"/>
      <c r="E923" s="19"/>
      <c r="F923" s="20"/>
      <c r="G923" s="20" t="s">
        <v>963</v>
      </c>
      <c r="H923" s="21">
        <v>3</v>
      </c>
      <c r="I923" s="21" t="s">
        <v>995</v>
      </c>
      <c r="J923" s="46" t="s">
        <v>1073</v>
      </c>
      <c r="K923" s="46" t="s">
        <v>85</v>
      </c>
      <c r="L923" s="47" t="s">
        <v>1188</v>
      </c>
      <c r="M923" s="48"/>
      <c r="N923" s="97"/>
      <c r="O923" s="49"/>
      <c r="P923" s="50"/>
      <c r="Q923" s="50"/>
      <c r="R923" s="50"/>
      <c r="S923" s="49"/>
      <c r="T923" s="46"/>
      <c r="U923" s="46">
        <v>0</v>
      </c>
      <c r="V923" s="51"/>
      <c r="W923" s="62"/>
      <c r="X923" s="62"/>
      <c r="Y923" s="23" t="str">
        <f t="shared" si="114"/>
        <v/>
      </c>
      <c r="Z923" s="23" t="str">
        <f t="shared" si="115"/>
        <v/>
      </c>
      <c r="AA923" s="19">
        <f t="shared" si="116"/>
        <v>0</v>
      </c>
      <c r="AB923" s="19">
        <f t="shared" si="117"/>
        <v>0</v>
      </c>
      <c r="AC923" s="19">
        <f t="shared" si="118"/>
        <v>0</v>
      </c>
      <c r="AD923" s="23" t="str">
        <f t="shared" si="119"/>
        <v/>
      </c>
      <c r="AE923" s="23" t="str">
        <f t="shared" si="120"/>
        <v/>
      </c>
    </row>
    <row r="924" spans="2:31" x14ac:dyDescent="0.25">
      <c r="B924" s="18">
        <f t="shared" si="121"/>
        <v>902</v>
      </c>
      <c r="C924" s="25">
        <v>5200000011167</v>
      </c>
      <c r="D924" s="19"/>
      <c r="E924" s="19"/>
      <c r="F924" s="20"/>
      <c r="G924" s="20" t="s">
        <v>964</v>
      </c>
      <c r="H924" s="21">
        <v>3</v>
      </c>
      <c r="I924" s="21" t="s">
        <v>995</v>
      </c>
      <c r="J924" s="46" t="s">
        <v>1073</v>
      </c>
      <c r="K924" s="46" t="s">
        <v>85</v>
      </c>
      <c r="L924" s="47" t="s">
        <v>1188</v>
      </c>
      <c r="M924" s="48"/>
      <c r="N924" s="97"/>
      <c r="O924" s="49"/>
      <c r="P924" s="50"/>
      <c r="Q924" s="50"/>
      <c r="R924" s="50"/>
      <c r="S924" s="49"/>
      <c r="T924" s="46"/>
      <c r="U924" s="46">
        <v>0</v>
      </c>
      <c r="V924" s="51"/>
      <c r="W924" s="62"/>
      <c r="X924" s="62"/>
      <c r="Y924" s="23" t="str">
        <f t="shared" si="114"/>
        <v/>
      </c>
      <c r="Z924" s="23" t="str">
        <f t="shared" si="115"/>
        <v/>
      </c>
      <c r="AA924" s="19">
        <f t="shared" si="116"/>
        <v>0</v>
      </c>
      <c r="AB924" s="19">
        <f t="shared" si="117"/>
        <v>0</v>
      </c>
      <c r="AC924" s="19">
        <f t="shared" si="118"/>
        <v>0</v>
      </c>
      <c r="AD924" s="23" t="str">
        <f t="shared" si="119"/>
        <v/>
      </c>
      <c r="AE924" s="23" t="str">
        <f t="shared" si="120"/>
        <v/>
      </c>
    </row>
    <row r="925" spans="2:31" x14ac:dyDescent="0.25">
      <c r="B925" s="18">
        <f t="shared" si="121"/>
        <v>903</v>
      </c>
      <c r="C925" s="25">
        <v>5500000001562</v>
      </c>
      <c r="D925" s="19"/>
      <c r="E925" s="19"/>
      <c r="F925" s="20"/>
      <c r="G925" s="20" t="s">
        <v>965</v>
      </c>
      <c r="H925" s="21">
        <v>1</v>
      </c>
      <c r="I925" s="21" t="s">
        <v>995</v>
      </c>
      <c r="J925" s="46" t="s">
        <v>1306</v>
      </c>
      <c r="K925" s="46"/>
      <c r="L925" s="47">
        <v>0</v>
      </c>
      <c r="M925" s="48"/>
      <c r="N925" s="97">
        <v>741.57</v>
      </c>
      <c r="O925" s="49">
        <v>9.2499999999999999E-2</v>
      </c>
      <c r="P925" s="50">
        <v>0</v>
      </c>
      <c r="Q925" s="50">
        <v>0.12</v>
      </c>
      <c r="R925" s="50">
        <v>0</v>
      </c>
      <c r="S925" s="49">
        <v>0</v>
      </c>
      <c r="T925" s="46"/>
      <c r="U925" s="46">
        <v>50</v>
      </c>
      <c r="V925" s="51"/>
      <c r="W925" s="62"/>
      <c r="X925" s="62"/>
      <c r="Y925" s="23" t="str">
        <f t="shared" si="114"/>
        <v/>
      </c>
      <c r="Z925" s="23">
        <f t="shared" si="115"/>
        <v>741.57</v>
      </c>
      <c r="AA925" s="19">
        <f t="shared" si="116"/>
        <v>1</v>
      </c>
      <c r="AB925" s="19">
        <f t="shared" si="117"/>
        <v>0</v>
      </c>
      <c r="AC925" s="19">
        <f t="shared" si="118"/>
        <v>1</v>
      </c>
      <c r="AD925" s="23" t="str">
        <f t="shared" si="119"/>
        <v/>
      </c>
      <c r="AE925" s="23" t="str">
        <f t="shared" si="120"/>
        <v/>
      </c>
    </row>
    <row r="926" spans="2:31" x14ac:dyDescent="0.25">
      <c r="B926" s="18">
        <f t="shared" si="121"/>
        <v>904</v>
      </c>
      <c r="C926" s="25">
        <v>5200000010050</v>
      </c>
      <c r="D926" s="19"/>
      <c r="E926" s="19"/>
      <c r="F926" s="20"/>
      <c r="G926" s="20" t="s">
        <v>966</v>
      </c>
      <c r="H926" s="21">
        <v>207</v>
      </c>
      <c r="I926" s="21" t="s">
        <v>995</v>
      </c>
      <c r="J926" s="46" t="s">
        <v>1162</v>
      </c>
      <c r="K926" s="46"/>
      <c r="L926" s="47">
        <v>0</v>
      </c>
      <c r="M926" s="48"/>
      <c r="N926" s="97">
        <v>7.17</v>
      </c>
      <c r="O926" s="49">
        <v>9.2499999999999999E-2</v>
      </c>
      <c r="P926" s="50">
        <v>0</v>
      </c>
      <c r="Q926" s="50">
        <v>0.12</v>
      </c>
      <c r="R926" s="50">
        <v>0</v>
      </c>
      <c r="S926" s="49">
        <v>0</v>
      </c>
      <c r="T926" s="46"/>
      <c r="U926" s="46">
        <v>35</v>
      </c>
      <c r="V926" s="51"/>
      <c r="W926" s="62"/>
      <c r="X926" s="62"/>
      <c r="Y926" s="23" t="str">
        <f t="shared" si="114"/>
        <v/>
      </c>
      <c r="Z926" s="23">
        <f t="shared" si="115"/>
        <v>1484.19</v>
      </c>
      <c r="AA926" s="19">
        <f t="shared" si="116"/>
        <v>1</v>
      </c>
      <c r="AB926" s="19">
        <f t="shared" si="117"/>
        <v>0</v>
      </c>
      <c r="AC926" s="19">
        <f t="shared" si="118"/>
        <v>1</v>
      </c>
      <c r="AD926" s="23" t="str">
        <f t="shared" si="119"/>
        <v/>
      </c>
      <c r="AE926" s="23" t="str">
        <f t="shared" si="120"/>
        <v/>
      </c>
    </row>
    <row r="927" spans="2:31" x14ac:dyDescent="0.25">
      <c r="B927" s="18">
        <f t="shared" si="121"/>
        <v>905</v>
      </c>
      <c r="C927" s="25">
        <v>5500000000077</v>
      </c>
      <c r="D927" s="19"/>
      <c r="E927" s="19"/>
      <c r="F927" s="20"/>
      <c r="G927" s="20" t="s">
        <v>967</v>
      </c>
      <c r="H927" s="21">
        <v>32</v>
      </c>
      <c r="I927" s="21" t="s">
        <v>995</v>
      </c>
      <c r="J927" s="46" t="s">
        <v>1073</v>
      </c>
      <c r="K927" s="46" t="s">
        <v>85</v>
      </c>
      <c r="L927" s="47" t="s">
        <v>1186</v>
      </c>
      <c r="M927" s="48"/>
      <c r="N927" s="97"/>
      <c r="O927" s="49"/>
      <c r="P927" s="50"/>
      <c r="Q927" s="50"/>
      <c r="R927" s="50"/>
      <c r="S927" s="49"/>
      <c r="T927" s="46"/>
      <c r="U927" s="46">
        <v>0</v>
      </c>
      <c r="V927" s="51"/>
      <c r="W927" s="62"/>
      <c r="X927" s="62"/>
      <c r="Y927" s="23" t="str">
        <f t="shared" si="114"/>
        <v/>
      </c>
      <c r="Z927" s="23" t="str">
        <f t="shared" si="115"/>
        <v/>
      </c>
      <c r="AA927" s="19">
        <f t="shared" si="116"/>
        <v>0</v>
      </c>
      <c r="AB927" s="19">
        <f t="shared" si="117"/>
        <v>0</v>
      </c>
      <c r="AC927" s="19">
        <f t="shared" si="118"/>
        <v>0</v>
      </c>
      <c r="AD927" s="23" t="str">
        <f t="shared" si="119"/>
        <v/>
      </c>
      <c r="AE927" s="23" t="str">
        <f t="shared" si="120"/>
        <v/>
      </c>
    </row>
    <row r="928" spans="2:31" x14ac:dyDescent="0.25">
      <c r="B928" s="18">
        <f t="shared" si="121"/>
        <v>906</v>
      </c>
      <c r="C928" s="25">
        <v>5200000015785</v>
      </c>
      <c r="D928" s="19"/>
      <c r="E928" s="19"/>
      <c r="F928" s="20"/>
      <c r="G928" s="20" t="s">
        <v>968</v>
      </c>
      <c r="H928" s="21">
        <v>14</v>
      </c>
      <c r="I928" s="21" t="s">
        <v>995</v>
      </c>
      <c r="J928" s="46" t="s">
        <v>1073</v>
      </c>
      <c r="K928" s="46" t="s">
        <v>85</v>
      </c>
      <c r="L928" s="47" t="s">
        <v>1188</v>
      </c>
      <c r="M928" s="48"/>
      <c r="N928" s="97"/>
      <c r="O928" s="49"/>
      <c r="P928" s="50"/>
      <c r="Q928" s="50"/>
      <c r="R928" s="50"/>
      <c r="S928" s="49"/>
      <c r="T928" s="46"/>
      <c r="U928" s="46">
        <v>0</v>
      </c>
      <c r="V928" s="51"/>
      <c r="W928" s="62"/>
      <c r="X928" s="62"/>
      <c r="Y928" s="23" t="str">
        <f t="shared" si="114"/>
        <v/>
      </c>
      <c r="Z928" s="23" t="str">
        <f t="shared" si="115"/>
        <v/>
      </c>
      <c r="AA928" s="19">
        <f t="shared" si="116"/>
        <v>0</v>
      </c>
      <c r="AB928" s="19">
        <f t="shared" si="117"/>
        <v>0</v>
      </c>
      <c r="AC928" s="19">
        <f t="shared" si="118"/>
        <v>0</v>
      </c>
      <c r="AD928" s="23" t="str">
        <f t="shared" si="119"/>
        <v/>
      </c>
      <c r="AE928" s="23" t="str">
        <f t="shared" si="120"/>
        <v/>
      </c>
    </row>
    <row r="929" spans="2:31" x14ac:dyDescent="0.25">
      <c r="B929" s="18">
        <f t="shared" si="121"/>
        <v>907</v>
      </c>
      <c r="C929" s="25">
        <v>5700000000386</v>
      </c>
      <c r="D929" s="19"/>
      <c r="E929" s="19"/>
      <c r="F929" s="20"/>
      <c r="G929" s="20" t="s">
        <v>969</v>
      </c>
      <c r="H929" s="21">
        <v>1</v>
      </c>
      <c r="I929" s="21" t="s">
        <v>995</v>
      </c>
      <c r="J929" s="46" t="s">
        <v>1162</v>
      </c>
      <c r="K929" s="46"/>
      <c r="L929" s="47">
        <v>0</v>
      </c>
      <c r="M929" s="48"/>
      <c r="N929" s="97">
        <v>7.17</v>
      </c>
      <c r="O929" s="49">
        <v>9.2499999999999999E-2</v>
      </c>
      <c r="P929" s="50">
        <v>0</v>
      </c>
      <c r="Q929" s="50">
        <v>0.12</v>
      </c>
      <c r="R929" s="50">
        <v>0</v>
      </c>
      <c r="S929" s="49">
        <v>0</v>
      </c>
      <c r="T929" s="46"/>
      <c r="U929" s="46">
        <v>45</v>
      </c>
      <c r="V929" s="51"/>
      <c r="W929" s="62"/>
      <c r="X929" s="62"/>
      <c r="Y929" s="23" t="str">
        <f t="shared" si="114"/>
        <v/>
      </c>
      <c r="Z929" s="23">
        <f t="shared" si="115"/>
        <v>7.17</v>
      </c>
      <c r="AA929" s="19">
        <f t="shared" si="116"/>
        <v>1</v>
      </c>
      <c r="AB929" s="19">
        <f t="shared" si="117"/>
        <v>0</v>
      </c>
      <c r="AC929" s="19">
        <f t="shared" si="118"/>
        <v>1</v>
      </c>
      <c r="AD929" s="23" t="str">
        <f t="shared" si="119"/>
        <v/>
      </c>
      <c r="AE929" s="23" t="str">
        <f t="shared" si="120"/>
        <v/>
      </c>
    </row>
    <row r="930" spans="2:31" x14ac:dyDescent="0.25">
      <c r="B930" s="18">
        <f t="shared" si="121"/>
        <v>908</v>
      </c>
      <c r="C930" s="25">
        <v>5500000001189</v>
      </c>
      <c r="D930" s="19"/>
      <c r="E930" s="19"/>
      <c r="F930" s="20"/>
      <c r="G930" s="20" t="s">
        <v>970</v>
      </c>
      <c r="H930" s="21">
        <v>1</v>
      </c>
      <c r="I930" s="21" t="s">
        <v>995</v>
      </c>
      <c r="J930" s="46" t="s">
        <v>1162</v>
      </c>
      <c r="K930" s="46"/>
      <c r="L930" s="47">
        <v>0</v>
      </c>
      <c r="M930" s="48"/>
      <c r="N930" s="97">
        <v>7.52</v>
      </c>
      <c r="O930" s="49">
        <v>9.2499999999999999E-2</v>
      </c>
      <c r="P930" s="50">
        <v>0</v>
      </c>
      <c r="Q930" s="50">
        <v>0.12</v>
      </c>
      <c r="R930" s="50">
        <v>0</v>
      </c>
      <c r="S930" s="49">
        <v>0</v>
      </c>
      <c r="T930" s="46"/>
      <c r="U930" s="46">
        <v>35</v>
      </c>
      <c r="V930" s="51"/>
      <c r="W930" s="62"/>
      <c r="X930" s="62"/>
      <c r="Y930" s="23" t="str">
        <f t="shared" si="114"/>
        <v/>
      </c>
      <c r="Z930" s="23">
        <f t="shared" si="115"/>
        <v>7.52</v>
      </c>
      <c r="AA930" s="19">
        <f t="shared" si="116"/>
        <v>1</v>
      </c>
      <c r="AB930" s="19">
        <f t="shared" si="117"/>
        <v>0</v>
      </c>
      <c r="AC930" s="19">
        <f t="shared" si="118"/>
        <v>1</v>
      </c>
      <c r="AD930" s="23" t="str">
        <f t="shared" si="119"/>
        <v/>
      </c>
      <c r="AE930" s="23" t="str">
        <f t="shared" si="120"/>
        <v/>
      </c>
    </row>
    <row r="931" spans="2:31" x14ac:dyDescent="0.25">
      <c r="B931" s="18">
        <f t="shared" si="121"/>
        <v>909</v>
      </c>
      <c r="C931" s="25">
        <v>6000000000920</v>
      </c>
      <c r="D931" s="19"/>
      <c r="E931" s="19"/>
      <c r="F931" s="20"/>
      <c r="G931" s="20" t="s">
        <v>1070</v>
      </c>
      <c r="H931" s="21">
        <v>1</v>
      </c>
      <c r="I931" s="21" t="s">
        <v>995</v>
      </c>
      <c r="J931" s="46" t="s">
        <v>1162</v>
      </c>
      <c r="K931" s="46"/>
      <c r="L931" s="47">
        <v>0</v>
      </c>
      <c r="M931" s="48"/>
      <c r="N931" s="97">
        <v>7.22</v>
      </c>
      <c r="O931" s="49">
        <v>9.2499999999999999E-2</v>
      </c>
      <c r="P931" s="50">
        <v>0</v>
      </c>
      <c r="Q931" s="50">
        <v>0.12</v>
      </c>
      <c r="R931" s="50">
        <v>0</v>
      </c>
      <c r="S931" s="49">
        <v>0</v>
      </c>
      <c r="T931" s="46"/>
      <c r="U931" s="46">
        <v>50</v>
      </c>
      <c r="V931" s="51"/>
      <c r="W931" s="62"/>
      <c r="X931" s="62"/>
      <c r="Y931" s="23" t="str">
        <f t="shared" si="114"/>
        <v/>
      </c>
      <c r="Z931" s="23">
        <f t="shared" si="115"/>
        <v>7.22</v>
      </c>
      <c r="AA931" s="19">
        <f t="shared" si="116"/>
        <v>1</v>
      </c>
      <c r="AB931" s="19">
        <f t="shared" si="117"/>
        <v>0</v>
      </c>
      <c r="AC931" s="19">
        <f t="shared" si="118"/>
        <v>1</v>
      </c>
      <c r="AD931" s="23" t="str">
        <f t="shared" si="119"/>
        <v/>
      </c>
      <c r="AE931" s="23" t="str">
        <f t="shared" si="120"/>
        <v/>
      </c>
    </row>
    <row r="932" spans="2:31" x14ac:dyDescent="0.25">
      <c r="B932" s="18">
        <f t="shared" si="121"/>
        <v>910</v>
      </c>
      <c r="C932" s="25">
        <v>6000000001091</v>
      </c>
      <c r="D932" s="19"/>
      <c r="E932" s="19"/>
      <c r="F932" s="20"/>
      <c r="G932" s="20" t="s">
        <v>971</v>
      </c>
      <c r="H932" s="21">
        <v>1</v>
      </c>
      <c r="I932" s="21" t="s">
        <v>995</v>
      </c>
      <c r="J932" s="46" t="s">
        <v>1091</v>
      </c>
      <c r="K932" s="46"/>
      <c r="L932" s="47">
        <v>0</v>
      </c>
      <c r="M932" s="48"/>
      <c r="N932" s="97">
        <v>1351.97</v>
      </c>
      <c r="O932" s="49">
        <v>9.2499999999999999E-2</v>
      </c>
      <c r="P932" s="50">
        <v>0</v>
      </c>
      <c r="Q932" s="50">
        <v>0.12</v>
      </c>
      <c r="R932" s="50">
        <v>0</v>
      </c>
      <c r="S932" s="49">
        <v>0</v>
      </c>
      <c r="T932" s="46"/>
      <c r="U932" s="46">
        <v>50</v>
      </c>
      <c r="V932" s="51"/>
      <c r="W932" s="62"/>
      <c r="X932" s="62"/>
      <c r="Y932" s="23" t="str">
        <f t="shared" si="114"/>
        <v/>
      </c>
      <c r="Z932" s="23">
        <f t="shared" si="115"/>
        <v>1351.97</v>
      </c>
      <c r="AA932" s="19">
        <f t="shared" si="116"/>
        <v>1</v>
      </c>
      <c r="AB932" s="19">
        <f t="shared" si="117"/>
        <v>0</v>
      </c>
      <c r="AC932" s="19">
        <f t="shared" si="118"/>
        <v>1</v>
      </c>
      <c r="AD932" s="23" t="str">
        <f t="shared" si="119"/>
        <v/>
      </c>
      <c r="AE932" s="23" t="str">
        <f t="shared" si="120"/>
        <v/>
      </c>
    </row>
    <row r="933" spans="2:31" x14ac:dyDescent="0.25">
      <c r="B933" s="18">
        <f t="shared" si="121"/>
        <v>911</v>
      </c>
      <c r="C933" s="25">
        <v>5200000012628</v>
      </c>
      <c r="D933" s="19"/>
      <c r="E933" s="19"/>
      <c r="F933" s="20"/>
      <c r="G933" s="20" t="s">
        <v>972</v>
      </c>
      <c r="H933" s="21">
        <v>13</v>
      </c>
      <c r="I933" s="21" t="s">
        <v>995</v>
      </c>
      <c r="J933" s="46" t="s">
        <v>1073</v>
      </c>
      <c r="K933" s="46" t="s">
        <v>85</v>
      </c>
      <c r="L933" s="47" t="s">
        <v>1190</v>
      </c>
      <c r="M933" s="48"/>
      <c r="N933" s="97"/>
      <c r="O933" s="49"/>
      <c r="P933" s="50"/>
      <c r="Q933" s="50"/>
      <c r="R933" s="50"/>
      <c r="S933" s="49"/>
      <c r="T933" s="46"/>
      <c r="U933" s="46">
        <v>0</v>
      </c>
      <c r="V933" s="51"/>
      <c r="W933" s="62"/>
      <c r="X933" s="62"/>
      <c r="Y933" s="23" t="str">
        <f t="shared" si="114"/>
        <v/>
      </c>
      <c r="Z933" s="23" t="str">
        <f t="shared" si="115"/>
        <v/>
      </c>
      <c r="AA933" s="19">
        <f t="shared" si="116"/>
        <v>0</v>
      </c>
      <c r="AB933" s="19">
        <f t="shared" si="117"/>
        <v>0</v>
      </c>
      <c r="AC933" s="19">
        <f t="shared" si="118"/>
        <v>0</v>
      </c>
      <c r="AD933" s="23" t="str">
        <f t="shared" si="119"/>
        <v/>
      </c>
      <c r="AE933" s="23" t="str">
        <f t="shared" si="120"/>
        <v/>
      </c>
    </row>
    <row r="934" spans="2:31" x14ac:dyDescent="0.25">
      <c r="B934" s="18">
        <f t="shared" si="121"/>
        <v>912</v>
      </c>
      <c r="C934" s="25">
        <v>5500000000680</v>
      </c>
      <c r="D934" s="19"/>
      <c r="E934" s="19"/>
      <c r="F934" s="20"/>
      <c r="G934" s="20" t="s">
        <v>973</v>
      </c>
      <c r="H934" s="21">
        <v>1</v>
      </c>
      <c r="I934" s="21" t="s">
        <v>995</v>
      </c>
      <c r="J934" s="46" t="s">
        <v>1142</v>
      </c>
      <c r="K934" s="46"/>
      <c r="L934" s="47">
        <v>0</v>
      </c>
      <c r="M934" s="48"/>
      <c r="N934" s="97">
        <v>160.99</v>
      </c>
      <c r="O934" s="49">
        <v>9.2499999999999999E-2</v>
      </c>
      <c r="P934" s="50">
        <v>0</v>
      </c>
      <c r="Q934" s="50">
        <v>0.12</v>
      </c>
      <c r="R934" s="50">
        <v>0</v>
      </c>
      <c r="S934" s="49">
        <v>0</v>
      </c>
      <c r="T934" s="46"/>
      <c r="U934" s="46">
        <v>85</v>
      </c>
      <c r="V934" s="51"/>
      <c r="W934" s="62"/>
      <c r="X934" s="62"/>
      <c r="Y934" s="23" t="str">
        <f t="shared" si="114"/>
        <v/>
      </c>
      <c r="Z934" s="23">
        <f t="shared" si="115"/>
        <v>160.99</v>
      </c>
      <c r="AA934" s="19">
        <f t="shared" si="116"/>
        <v>1</v>
      </c>
      <c r="AB934" s="19">
        <f t="shared" si="117"/>
        <v>0</v>
      </c>
      <c r="AC934" s="19">
        <f t="shared" si="118"/>
        <v>1</v>
      </c>
      <c r="AD934" s="23" t="str">
        <f t="shared" si="119"/>
        <v/>
      </c>
      <c r="AE934" s="23" t="str">
        <f t="shared" si="120"/>
        <v/>
      </c>
    </row>
    <row r="935" spans="2:31" x14ac:dyDescent="0.25">
      <c r="B935" s="18">
        <f t="shared" si="121"/>
        <v>913</v>
      </c>
      <c r="C935" s="25">
        <v>5500000000684</v>
      </c>
      <c r="D935" s="19"/>
      <c r="E935" s="19"/>
      <c r="F935" s="20"/>
      <c r="G935" s="20" t="s">
        <v>974</v>
      </c>
      <c r="H935" s="21">
        <v>1</v>
      </c>
      <c r="I935" s="21" t="s">
        <v>995</v>
      </c>
      <c r="J935" s="46" t="s">
        <v>1142</v>
      </c>
      <c r="K935" s="46"/>
      <c r="L935" s="47">
        <v>0</v>
      </c>
      <c r="M935" s="48"/>
      <c r="N935" s="97">
        <v>263</v>
      </c>
      <c r="O935" s="49">
        <v>9.2499999999999999E-2</v>
      </c>
      <c r="P935" s="50">
        <v>0</v>
      </c>
      <c r="Q935" s="50">
        <v>0.12</v>
      </c>
      <c r="R935" s="50">
        <v>0</v>
      </c>
      <c r="S935" s="49">
        <v>0</v>
      </c>
      <c r="T935" s="46"/>
      <c r="U935" s="46">
        <v>50</v>
      </c>
      <c r="V935" s="51"/>
      <c r="W935" s="62"/>
      <c r="X935" s="62"/>
      <c r="Y935" s="23" t="str">
        <f t="shared" si="114"/>
        <v/>
      </c>
      <c r="Z935" s="23">
        <f t="shared" si="115"/>
        <v>263</v>
      </c>
      <c r="AA935" s="19">
        <f t="shared" si="116"/>
        <v>1</v>
      </c>
      <c r="AB935" s="19">
        <f t="shared" si="117"/>
        <v>0</v>
      </c>
      <c r="AC935" s="19">
        <f t="shared" si="118"/>
        <v>1</v>
      </c>
      <c r="AD935" s="23" t="str">
        <f t="shared" si="119"/>
        <v/>
      </c>
      <c r="AE935" s="23" t="str">
        <f t="shared" si="120"/>
        <v/>
      </c>
    </row>
    <row r="936" spans="2:31" x14ac:dyDescent="0.25">
      <c r="B936" s="18">
        <f t="shared" si="121"/>
        <v>914</v>
      </c>
      <c r="C936" s="25">
        <v>5500000000681</v>
      </c>
      <c r="D936" s="19"/>
      <c r="E936" s="19"/>
      <c r="F936" s="20"/>
      <c r="G936" s="20" t="s">
        <v>975</v>
      </c>
      <c r="H936" s="21">
        <v>1</v>
      </c>
      <c r="I936" s="21" t="s">
        <v>995</v>
      </c>
      <c r="J936" s="46" t="s">
        <v>1142</v>
      </c>
      <c r="K936" s="46"/>
      <c r="L936" s="47">
        <v>0</v>
      </c>
      <c r="M936" s="48"/>
      <c r="N936" s="97">
        <v>166.86</v>
      </c>
      <c r="O936" s="49">
        <v>9.2499999999999999E-2</v>
      </c>
      <c r="P936" s="50">
        <v>0</v>
      </c>
      <c r="Q936" s="50">
        <v>0.12</v>
      </c>
      <c r="R936" s="50">
        <v>0</v>
      </c>
      <c r="S936" s="49">
        <v>0</v>
      </c>
      <c r="T936" s="46"/>
      <c r="U936" s="46">
        <v>50</v>
      </c>
      <c r="V936" s="51"/>
      <c r="W936" s="62"/>
      <c r="X936" s="62"/>
      <c r="Y936" s="23" t="str">
        <f t="shared" si="114"/>
        <v/>
      </c>
      <c r="Z936" s="23">
        <f t="shared" si="115"/>
        <v>166.86</v>
      </c>
      <c r="AA936" s="19">
        <f t="shared" si="116"/>
        <v>1</v>
      </c>
      <c r="AB936" s="19">
        <f t="shared" si="117"/>
        <v>0</v>
      </c>
      <c r="AC936" s="19">
        <f t="shared" si="118"/>
        <v>1</v>
      </c>
      <c r="AD936" s="23" t="str">
        <f t="shared" si="119"/>
        <v/>
      </c>
      <c r="AE936" s="23" t="str">
        <f t="shared" si="120"/>
        <v/>
      </c>
    </row>
    <row r="937" spans="2:31" x14ac:dyDescent="0.25">
      <c r="B937" s="18">
        <f t="shared" si="121"/>
        <v>915</v>
      </c>
      <c r="C937" s="25">
        <v>5500000000682</v>
      </c>
      <c r="D937" s="19"/>
      <c r="E937" s="19"/>
      <c r="F937" s="20"/>
      <c r="G937" s="20" t="s">
        <v>976</v>
      </c>
      <c r="H937" s="21">
        <v>1</v>
      </c>
      <c r="I937" s="21" t="s">
        <v>995</v>
      </c>
      <c r="J937" s="46" t="s">
        <v>1142</v>
      </c>
      <c r="K937" s="46"/>
      <c r="L937" s="47">
        <v>0</v>
      </c>
      <c r="M937" s="48"/>
      <c r="N937" s="97">
        <v>85.18</v>
      </c>
      <c r="O937" s="49">
        <v>9.2499999999999999E-2</v>
      </c>
      <c r="P937" s="50">
        <v>0</v>
      </c>
      <c r="Q937" s="50">
        <v>0.12</v>
      </c>
      <c r="R937" s="50">
        <v>0</v>
      </c>
      <c r="S937" s="49">
        <v>0</v>
      </c>
      <c r="T937" s="46"/>
      <c r="U937" s="46">
        <v>50</v>
      </c>
      <c r="V937" s="51"/>
      <c r="W937" s="62"/>
      <c r="X937" s="62"/>
      <c r="Y937" s="23" t="str">
        <f t="shared" si="114"/>
        <v/>
      </c>
      <c r="Z937" s="23">
        <f t="shared" si="115"/>
        <v>85.18</v>
      </c>
      <c r="AA937" s="19">
        <f t="shared" si="116"/>
        <v>1</v>
      </c>
      <c r="AB937" s="19">
        <f t="shared" si="117"/>
        <v>0</v>
      </c>
      <c r="AC937" s="19">
        <f t="shared" si="118"/>
        <v>1</v>
      </c>
      <c r="AD937" s="23" t="str">
        <f t="shared" si="119"/>
        <v/>
      </c>
      <c r="AE937" s="23" t="str">
        <f t="shared" si="120"/>
        <v/>
      </c>
    </row>
    <row r="938" spans="2:31" x14ac:dyDescent="0.25">
      <c r="B938" s="18">
        <f t="shared" si="121"/>
        <v>916</v>
      </c>
      <c r="C938" s="25">
        <v>5500000000683</v>
      </c>
      <c r="D938" s="19"/>
      <c r="E938" s="19"/>
      <c r="F938" s="20"/>
      <c r="G938" s="20" t="s">
        <v>977</v>
      </c>
      <c r="H938" s="21">
        <v>1</v>
      </c>
      <c r="I938" s="21" t="s">
        <v>995</v>
      </c>
      <c r="J938" s="46" t="s">
        <v>1142</v>
      </c>
      <c r="K938" s="46"/>
      <c r="L938" s="47">
        <v>0</v>
      </c>
      <c r="M938" s="48"/>
      <c r="N938" s="97">
        <v>130.5</v>
      </c>
      <c r="O938" s="49">
        <v>9.2499999999999999E-2</v>
      </c>
      <c r="P938" s="50">
        <v>0</v>
      </c>
      <c r="Q938" s="50">
        <v>0.12</v>
      </c>
      <c r="R938" s="50">
        <v>0</v>
      </c>
      <c r="S938" s="49">
        <v>0</v>
      </c>
      <c r="T938" s="46"/>
      <c r="U938" s="46">
        <v>50</v>
      </c>
      <c r="V938" s="51"/>
      <c r="W938" s="62"/>
      <c r="X938" s="62"/>
      <c r="Y938" s="23" t="str">
        <f t="shared" si="114"/>
        <v/>
      </c>
      <c r="Z938" s="23">
        <f t="shared" si="115"/>
        <v>130.5</v>
      </c>
      <c r="AA938" s="19">
        <f t="shared" si="116"/>
        <v>1</v>
      </c>
      <c r="AB938" s="19">
        <f t="shared" si="117"/>
        <v>0</v>
      </c>
      <c r="AC938" s="19">
        <f t="shared" si="118"/>
        <v>1</v>
      </c>
      <c r="AD938" s="23" t="str">
        <f t="shared" si="119"/>
        <v/>
      </c>
      <c r="AE938" s="23" t="str">
        <f t="shared" si="120"/>
        <v/>
      </c>
    </row>
    <row r="939" spans="2:31" x14ac:dyDescent="0.25">
      <c r="B939" s="18">
        <f t="shared" si="121"/>
        <v>917</v>
      </c>
      <c r="C939" s="25">
        <v>5500000000692</v>
      </c>
      <c r="D939" s="19"/>
      <c r="E939" s="19"/>
      <c r="F939" s="20"/>
      <c r="G939" s="20" t="s">
        <v>978</v>
      </c>
      <c r="H939" s="21">
        <v>1</v>
      </c>
      <c r="I939" s="21" t="s">
        <v>995</v>
      </c>
      <c r="J939" s="46" t="s">
        <v>1142</v>
      </c>
      <c r="K939" s="46"/>
      <c r="L939" s="47">
        <v>0</v>
      </c>
      <c r="M939" s="48"/>
      <c r="N939" s="97">
        <v>148.93</v>
      </c>
      <c r="O939" s="49">
        <v>9.2499999999999999E-2</v>
      </c>
      <c r="P939" s="50">
        <v>0</v>
      </c>
      <c r="Q939" s="50">
        <v>0.12</v>
      </c>
      <c r="R939" s="50">
        <v>0</v>
      </c>
      <c r="S939" s="49">
        <v>0</v>
      </c>
      <c r="T939" s="46"/>
      <c r="U939" s="46">
        <v>75</v>
      </c>
      <c r="V939" s="51"/>
      <c r="W939" s="62"/>
      <c r="X939" s="62"/>
      <c r="Y939" s="23" t="str">
        <f t="shared" si="114"/>
        <v/>
      </c>
      <c r="Z939" s="23">
        <f t="shared" si="115"/>
        <v>148.93</v>
      </c>
      <c r="AA939" s="19">
        <f t="shared" si="116"/>
        <v>1</v>
      </c>
      <c r="AB939" s="19">
        <f t="shared" si="117"/>
        <v>0</v>
      </c>
      <c r="AC939" s="19">
        <f t="shared" si="118"/>
        <v>1</v>
      </c>
      <c r="AD939" s="23" t="str">
        <f t="shared" si="119"/>
        <v/>
      </c>
      <c r="AE939" s="23" t="str">
        <f t="shared" si="120"/>
        <v/>
      </c>
    </row>
    <row r="940" spans="2:31" x14ac:dyDescent="0.25">
      <c r="B940" s="18">
        <f t="shared" si="121"/>
        <v>918</v>
      </c>
      <c r="C940" s="25">
        <v>5200000009901</v>
      </c>
      <c r="D940" s="19"/>
      <c r="E940" s="19"/>
      <c r="F940" s="20"/>
      <c r="G940" s="20" t="s">
        <v>979</v>
      </c>
      <c r="H940" s="21">
        <v>1</v>
      </c>
      <c r="I940" s="21" t="s">
        <v>995</v>
      </c>
      <c r="J940" s="46" t="s">
        <v>1073</v>
      </c>
      <c r="K940" s="46" t="s">
        <v>81</v>
      </c>
      <c r="L940" s="47" t="s">
        <v>1191</v>
      </c>
      <c r="M940" s="48"/>
      <c r="N940" s="97"/>
      <c r="O940" s="49"/>
      <c r="P940" s="50"/>
      <c r="Q940" s="50"/>
      <c r="R940" s="50"/>
      <c r="S940" s="49"/>
      <c r="T940" s="46"/>
      <c r="U940" s="46">
        <v>0</v>
      </c>
      <c r="V940" s="51"/>
      <c r="W940" s="62"/>
      <c r="X940" s="62"/>
      <c r="Y940" s="23" t="str">
        <f t="shared" si="114"/>
        <v/>
      </c>
      <c r="Z940" s="23" t="str">
        <f t="shared" si="115"/>
        <v/>
      </c>
      <c r="AA940" s="19">
        <f t="shared" si="116"/>
        <v>0</v>
      </c>
      <c r="AB940" s="19">
        <f t="shared" si="117"/>
        <v>0</v>
      </c>
      <c r="AC940" s="19">
        <f t="shared" si="118"/>
        <v>0</v>
      </c>
      <c r="AD940" s="23" t="str">
        <f t="shared" si="119"/>
        <v/>
      </c>
      <c r="AE940" s="23" t="str">
        <f t="shared" si="120"/>
        <v/>
      </c>
    </row>
    <row r="941" spans="2:31" x14ac:dyDescent="0.25">
      <c r="B941" s="18">
        <f t="shared" si="121"/>
        <v>919</v>
      </c>
      <c r="C941" s="25">
        <v>5500000001037</v>
      </c>
      <c r="D941" s="19"/>
      <c r="E941" s="19"/>
      <c r="F941" s="20"/>
      <c r="G941" s="20" t="s">
        <v>980</v>
      </c>
      <c r="H941" s="21">
        <v>1</v>
      </c>
      <c r="I941" s="21" t="s">
        <v>995</v>
      </c>
      <c r="J941" s="46" t="s">
        <v>1163</v>
      </c>
      <c r="K941" s="46"/>
      <c r="L941" s="47">
        <v>0</v>
      </c>
      <c r="M941" s="48"/>
      <c r="N941" s="97">
        <v>2718.08</v>
      </c>
      <c r="O941" s="49">
        <v>9.2499999999999999E-2</v>
      </c>
      <c r="P941" s="50">
        <v>0</v>
      </c>
      <c r="Q941" s="50">
        <v>0.04</v>
      </c>
      <c r="R941" s="50">
        <v>0</v>
      </c>
      <c r="S941" s="49">
        <v>0</v>
      </c>
      <c r="T941" s="46"/>
      <c r="U941" s="46">
        <v>55</v>
      </c>
      <c r="V941" s="51"/>
      <c r="W941" s="62"/>
      <c r="X941" s="62"/>
      <c r="Y941" s="23" t="str">
        <f t="shared" si="114"/>
        <v/>
      </c>
      <c r="Z941" s="23">
        <f t="shared" si="115"/>
        <v>2718.08</v>
      </c>
      <c r="AA941" s="19">
        <f t="shared" si="116"/>
        <v>1</v>
      </c>
      <c r="AB941" s="19">
        <f t="shared" si="117"/>
        <v>0</v>
      </c>
      <c r="AC941" s="19">
        <f t="shared" si="118"/>
        <v>1</v>
      </c>
      <c r="AD941" s="23" t="str">
        <f t="shared" si="119"/>
        <v/>
      </c>
      <c r="AE941" s="23" t="str">
        <f t="shared" si="120"/>
        <v/>
      </c>
    </row>
    <row r="942" spans="2:31" x14ac:dyDescent="0.25">
      <c r="B942" s="18">
        <f t="shared" si="121"/>
        <v>920</v>
      </c>
      <c r="C942" s="25">
        <v>5500000000228</v>
      </c>
      <c r="D942" s="19"/>
      <c r="E942" s="19"/>
      <c r="F942" s="20"/>
      <c r="G942" s="20" t="s">
        <v>981</v>
      </c>
      <c r="H942" s="21">
        <v>1</v>
      </c>
      <c r="I942" s="21" t="s">
        <v>995</v>
      </c>
      <c r="J942" s="46" t="s">
        <v>1163</v>
      </c>
      <c r="K942" s="46"/>
      <c r="L942" s="47">
        <v>0</v>
      </c>
      <c r="M942" s="48"/>
      <c r="N942" s="97">
        <v>5644.18</v>
      </c>
      <c r="O942" s="49">
        <v>9.2499999999999999E-2</v>
      </c>
      <c r="P942" s="50">
        <v>0</v>
      </c>
      <c r="Q942" s="50">
        <v>0.12</v>
      </c>
      <c r="R942" s="50">
        <v>0</v>
      </c>
      <c r="S942" s="49">
        <v>0</v>
      </c>
      <c r="T942" s="46"/>
      <c r="U942" s="46">
        <v>85</v>
      </c>
      <c r="V942" s="51"/>
      <c r="W942" s="62"/>
      <c r="X942" s="62"/>
      <c r="Y942" s="23" t="str">
        <f t="shared" si="114"/>
        <v/>
      </c>
      <c r="Z942" s="23">
        <f t="shared" si="115"/>
        <v>5644.18</v>
      </c>
      <c r="AA942" s="19">
        <f t="shared" si="116"/>
        <v>1</v>
      </c>
      <c r="AB942" s="19">
        <f t="shared" si="117"/>
        <v>0</v>
      </c>
      <c r="AC942" s="19">
        <f t="shared" si="118"/>
        <v>1</v>
      </c>
      <c r="AD942" s="23" t="str">
        <f t="shared" si="119"/>
        <v/>
      </c>
      <c r="AE942" s="23" t="str">
        <f t="shared" si="120"/>
        <v/>
      </c>
    </row>
    <row r="943" spans="2:31" x14ac:dyDescent="0.25">
      <c r="B943" s="18">
        <f t="shared" si="121"/>
        <v>921</v>
      </c>
      <c r="C943" s="25">
        <v>5500000000223</v>
      </c>
      <c r="D943" s="19"/>
      <c r="E943" s="19"/>
      <c r="F943" s="20"/>
      <c r="G943" s="20" t="s">
        <v>982</v>
      </c>
      <c r="H943" s="21">
        <v>1</v>
      </c>
      <c r="I943" s="21" t="s">
        <v>995</v>
      </c>
      <c r="J943" s="46" t="s">
        <v>1149</v>
      </c>
      <c r="K943" s="46"/>
      <c r="L943" s="47">
        <v>0</v>
      </c>
      <c r="M943" s="48"/>
      <c r="N943" s="97">
        <v>33.43</v>
      </c>
      <c r="O943" s="49">
        <v>9.2499999999999999E-2</v>
      </c>
      <c r="P943" s="50">
        <v>0</v>
      </c>
      <c r="Q943" s="50">
        <v>0.04</v>
      </c>
      <c r="R943" s="50">
        <v>0</v>
      </c>
      <c r="S943" s="49">
        <v>0</v>
      </c>
      <c r="T943" s="46"/>
      <c r="U943" s="46">
        <v>45</v>
      </c>
      <c r="V943" s="51"/>
      <c r="W943" s="62"/>
      <c r="X943" s="62"/>
      <c r="Y943" s="23" t="str">
        <f t="shared" si="114"/>
        <v/>
      </c>
      <c r="Z943" s="23">
        <f t="shared" si="115"/>
        <v>33.43</v>
      </c>
      <c r="AA943" s="19">
        <f t="shared" si="116"/>
        <v>1</v>
      </c>
      <c r="AB943" s="19">
        <f t="shared" si="117"/>
        <v>0</v>
      </c>
      <c r="AC943" s="19">
        <f t="shared" si="118"/>
        <v>1</v>
      </c>
      <c r="AD943" s="23" t="str">
        <f t="shared" si="119"/>
        <v/>
      </c>
      <c r="AE943" s="23" t="str">
        <f t="shared" si="120"/>
        <v/>
      </c>
    </row>
    <row r="944" spans="2:31" x14ac:dyDescent="0.25">
      <c r="B944" s="18">
        <f t="shared" si="121"/>
        <v>922</v>
      </c>
      <c r="C944" s="25">
        <v>5200000013444</v>
      </c>
      <c r="D944" s="19"/>
      <c r="E944" s="19"/>
      <c r="F944" s="20"/>
      <c r="G944" s="20" t="s">
        <v>983</v>
      </c>
      <c r="H944" s="21">
        <v>35</v>
      </c>
      <c r="I944" s="21" t="s">
        <v>995</v>
      </c>
      <c r="J944" s="46" t="s">
        <v>1161</v>
      </c>
      <c r="K944" s="46"/>
      <c r="L944" s="47" t="s">
        <v>1275</v>
      </c>
      <c r="M944" s="48"/>
      <c r="N944" s="97">
        <v>123.66</v>
      </c>
      <c r="O944" s="49">
        <v>9.2499999999999999E-2</v>
      </c>
      <c r="P944" s="50">
        <v>0</v>
      </c>
      <c r="Q944" s="50">
        <v>0.04</v>
      </c>
      <c r="R944" s="50">
        <v>0</v>
      </c>
      <c r="S944" s="49">
        <v>0</v>
      </c>
      <c r="T944" s="46"/>
      <c r="U944" s="46">
        <v>45</v>
      </c>
      <c r="V944" s="51"/>
      <c r="W944" s="62"/>
      <c r="X944" s="62"/>
      <c r="Y944" s="23" t="str">
        <f t="shared" si="114"/>
        <v/>
      </c>
      <c r="Z944" s="23">
        <f t="shared" si="115"/>
        <v>4328.0999999999995</v>
      </c>
      <c r="AA944" s="19">
        <f t="shared" si="116"/>
        <v>1</v>
      </c>
      <c r="AB944" s="19">
        <f t="shared" si="117"/>
        <v>0</v>
      </c>
      <c r="AC944" s="19">
        <f t="shared" si="118"/>
        <v>1</v>
      </c>
      <c r="AD944" s="23" t="str">
        <f t="shared" si="119"/>
        <v/>
      </c>
      <c r="AE944" s="23" t="str">
        <f t="shared" si="120"/>
        <v/>
      </c>
    </row>
    <row r="945" spans="2:31" x14ac:dyDescent="0.25">
      <c r="B945" s="18">
        <f t="shared" si="121"/>
        <v>923</v>
      </c>
      <c r="C945" s="25">
        <v>5200000013446</v>
      </c>
      <c r="D945" s="19"/>
      <c r="E945" s="19"/>
      <c r="F945" s="20"/>
      <c r="G945" s="20" t="s">
        <v>984</v>
      </c>
      <c r="H945" s="21">
        <v>39</v>
      </c>
      <c r="I945" s="21" t="s">
        <v>995</v>
      </c>
      <c r="J945" s="46" t="s">
        <v>1161</v>
      </c>
      <c r="K945" s="46"/>
      <c r="L945" s="47">
        <v>0</v>
      </c>
      <c r="M945" s="48"/>
      <c r="N945" s="97">
        <v>132.93</v>
      </c>
      <c r="O945" s="49">
        <v>9.2499999999999999E-2</v>
      </c>
      <c r="P945" s="50">
        <v>0</v>
      </c>
      <c r="Q945" s="50">
        <v>0.04</v>
      </c>
      <c r="R945" s="50">
        <v>0</v>
      </c>
      <c r="S945" s="49">
        <v>0</v>
      </c>
      <c r="T945" s="46"/>
      <c r="U945" s="46">
        <v>55</v>
      </c>
      <c r="V945" s="51"/>
      <c r="W945" s="62"/>
      <c r="X945" s="62"/>
      <c r="Y945" s="23" t="str">
        <f t="shared" si="114"/>
        <v/>
      </c>
      <c r="Z945" s="23">
        <f t="shared" si="115"/>
        <v>5184.2700000000004</v>
      </c>
      <c r="AA945" s="19">
        <f t="shared" si="116"/>
        <v>1</v>
      </c>
      <c r="AB945" s="19">
        <f t="shared" si="117"/>
        <v>0</v>
      </c>
      <c r="AC945" s="19">
        <f t="shared" si="118"/>
        <v>1</v>
      </c>
      <c r="AD945" s="23" t="str">
        <f t="shared" si="119"/>
        <v/>
      </c>
      <c r="AE945" s="23" t="str">
        <f t="shared" si="120"/>
        <v/>
      </c>
    </row>
    <row r="946" spans="2:31" x14ac:dyDescent="0.25">
      <c r="B946" s="18">
        <f t="shared" si="121"/>
        <v>924</v>
      </c>
      <c r="C946" s="25">
        <v>5500000001048</v>
      </c>
      <c r="D946" s="19"/>
      <c r="E946" s="19"/>
      <c r="F946" s="20"/>
      <c r="G946" s="20" t="s">
        <v>985</v>
      </c>
      <c r="H946" s="21">
        <v>1</v>
      </c>
      <c r="I946" s="21" t="s">
        <v>995</v>
      </c>
      <c r="J946" s="46" t="s">
        <v>1109</v>
      </c>
      <c r="K946" s="46"/>
      <c r="L946" s="47">
        <v>0</v>
      </c>
      <c r="M946" s="48"/>
      <c r="N946" s="97">
        <v>2.61</v>
      </c>
      <c r="O946" s="49">
        <v>9.2499999999999999E-2</v>
      </c>
      <c r="P946" s="50">
        <v>0</v>
      </c>
      <c r="Q946" s="50">
        <v>0.12</v>
      </c>
      <c r="R946" s="50">
        <v>0</v>
      </c>
      <c r="S946" s="49">
        <v>0</v>
      </c>
      <c r="T946" s="46"/>
      <c r="U946" s="46">
        <v>55</v>
      </c>
      <c r="V946" s="51"/>
      <c r="W946" s="62"/>
      <c r="X946" s="62"/>
      <c r="Y946" s="23" t="str">
        <f t="shared" si="114"/>
        <v/>
      </c>
      <c r="Z946" s="23">
        <f t="shared" si="115"/>
        <v>2.61</v>
      </c>
      <c r="AA946" s="19">
        <f t="shared" si="116"/>
        <v>1</v>
      </c>
      <c r="AB946" s="19">
        <f t="shared" si="117"/>
        <v>0</v>
      </c>
      <c r="AC946" s="19">
        <f t="shared" si="118"/>
        <v>1</v>
      </c>
      <c r="AD946" s="23" t="str">
        <f t="shared" si="119"/>
        <v/>
      </c>
      <c r="AE946" s="23" t="str">
        <f t="shared" si="120"/>
        <v/>
      </c>
    </row>
    <row r="947" spans="2:31" x14ac:dyDescent="0.25">
      <c r="B947" s="18">
        <f t="shared" si="121"/>
        <v>925</v>
      </c>
      <c r="C947" s="25">
        <v>5500000001049</v>
      </c>
      <c r="D947" s="19"/>
      <c r="E947" s="19"/>
      <c r="F947" s="20"/>
      <c r="G947" s="20" t="s">
        <v>986</v>
      </c>
      <c r="H947" s="21">
        <v>1</v>
      </c>
      <c r="I947" s="21" t="s">
        <v>995</v>
      </c>
      <c r="J947" s="46" t="s">
        <v>1109</v>
      </c>
      <c r="K947" s="46"/>
      <c r="L947" s="47">
        <v>0</v>
      </c>
      <c r="M947" s="48"/>
      <c r="N947" s="97">
        <v>4.5599999999999996</v>
      </c>
      <c r="O947" s="49">
        <v>9.2499999999999999E-2</v>
      </c>
      <c r="P947" s="50">
        <v>0</v>
      </c>
      <c r="Q947" s="50">
        <v>0.04</v>
      </c>
      <c r="R947" s="50">
        <v>0</v>
      </c>
      <c r="S947" s="49">
        <v>0</v>
      </c>
      <c r="T947" s="46"/>
      <c r="U947" s="46">
        <v>50</v>
      </c>
      <c r="V947" s="51"/>
      <c r="W947" s="62"/>
      <c r="X947" s="62"/>
      <c r="Y947" s="23" t="str">
        <f t="shared" si="114"/>
        <v/>
      </c>
      <c r="Z947" s="23">
        <f t="shared" si="115"/>
        <v>4.5599999999999996</v>
      </c>
      <c r="AA947" s="19">
        <f t="shared" si="116"/>
        <v>1</v>
      </c>
      <c r="AB947" s="19">
        <f t="shared" si="117"/>
        <v>0</v>
      </c>
      <c r="AC947" s="19">
        <f t="shared" si="118"/>
        <v>1</v>
      </c>
      <c r="AD947" s="23" t="str">
        <f t="shared" si="119"/>
        <v/>
      </c>
      <c r="AE947" s="23" t="str">
        <f t="shared" si="120"/>
        <v/>
      </c>
    </row>
    <row r="948" spans="2:31" x14ac:dyDescent="0.25">
      <c r="B948" s="18">
        <f t="shared" si="121"/>
        <v>926</v>
      </c>
      <c r="C948" s="25">
        <v>5200000013001</v>
      </c>
      <c r="D948" s="19"/>
      <c r="E948" s="19"/>
      <c r="F948" s="20"/>
      <c r="G948" s="20" t="s">
        <v>987</v>
      </c>
      <c r="H948" s="21">
        <v>1</v>
      </c>
      <c r="I948" s="21" t="s">
        <v>995</v>
      </c>
      <c r="J948" s="46" t="s">
        <v>1073</v>
      </c>
      <c r="K948" s="46" t="s">
        <v>85</v>
      </c>
      <c r="L948" s="47" t="s">
        <v>1190</v>
      </c>
      <c r="M948" s="48"/>
      <c r="N948" s="97"/>
      <c r="O948" s="49"/>
      <c r="P948" s="50"/>
      <c r="Q948" s="50"/>
      <c r="R948" s="50"/>
      <c r="S948" s="49"/>
      <c r="T948" s="46"/>
      <c r="U948" s="46">
        <v>0</v>
      </c>
      <c r="V948" s="51"/>
      <c r="W948" s="62"/>
      <c r="X948" s="62"/>
      <c r="Y948" s="23" t="str">
        <f t="shared" si="114"/>
        <v/>
      </c>
      <c r="Z948" s="23" t="str">
        <f t="shared" si="115"/>
        <v/>
      </c>
      <c r="AA948" s="19">
        <f t="shared" si="116"/>
        <v>0</v>
      </c>
      <c r="AB948" s="19">
        <f t="shared" si="117"/>
        <v>0</v>
      </c>
      <c r="AC948" s="19">
        <f t="shared" si="118"/>
        <v>0</v>
      </c>
      <c r="AD948" s="23" t="str">
        <f t="shared" si="119"/>
        <v/>
      </c>
      <c r="AE948" s="23" t="str">
        <f t="shared" si="120"/>
        <v/>
      </c>
    </row>
    <row r="949" spans="2:31" x14ac:dyDescent="0.25">
      <c r="B949" s="18">
        <f t="shared" si="121"/>
        <v>927</v>
      </c>
      <c r="C949" s="25">
        <v>5200000013002</v>
      </c>
      <c r="D949" s="19"/>
      <c r="E949" s="19"/>
      <c r="F949" s="20"/>
      <c r="G949" s="20" t="s">
        <v>988</v>
      </c>
      <c r="H949" s="21">
        <v>1</v>
      </c>
      <c r="I949" s="21" t="s">
        <v>995</v>
      </c>
      <c r="J949" s="46" t="s">
        <v>1073</v>
      </c>
      <c r="K949" s="46" t="s">
        <v>85</v>
      </c>
      <c r="L949" s="47" t="s">
        <v>1190</v>
      </c>
      <c r="M949" s="48"/>
      <c r="N949" s="97"/>
      <c r="O949" s="49"/>
      <c r="P949" s="50"/>
      <c r="Q949" s="50"/>
      <c r="R949" s="50"/>
      <c r="S949" s="49"/>
      <c r="T949" s="46"/>
      <c r="U949" s="46">
        <v>0</v>
      </c>
      <c r="V949" s="51"/>
      <c r="W949" s="62"/>
      <c r="X949" s="62"/>
      <c r="Y949" s="23" t="str">
        <f t="shared" si="114"/>
        <v/>
      </c>
      <c r="Z949" s="23" t="str">
        <f t="shared" si="115"/>
        <v/>
      </c>
      <c r="AA949" s="19">
        <f t="shared" si="116"/>
        <v>0</v>
      </c>
      <c r="AB949" s="19">
        <f t="shared" si="117"/>
        <v>0</v>
      </c>
      <c r="AC949" s="19">
        <f t="shared" si="118"/>
        <v>0</v>
      </c>
      <c r="AD949" s="23" t="str">
        <f t="shared" si="119"/>
        <v/>
      </c>
      <c r="AE949" s="23" t="str">
        <f t="shared" si="120"/>
        <v/>
      </c>
    </row>
    <row r="950" spans="2:31" x14ac:dyDescent="0.25">
      <c r="B950" s="18">
        <f t="shared" si="121"/>
        <v>928</v>
      </c>
      <c r="C950" s="25">
        <v>5500000000537</v>
      </c>
      <c r="D950" s="19"/>
      <c r="E950" s="19"/>
      <c r="F950" s="20"/>
      <c r="G950" s="20" t="s">
        <v>989</v>
      </c>
      <c r="H950" s="21">
        <v>50</v>
      </c>
      <c r="I950" s="21" t="s">
        <v>995</v>
      </c>
      <c r="J950" s="46" t="s">
        <v>1073</v>
      </c>
      <c r="K950" s="46" t="s">
        <v>85</v>
      </c>
      <c r="L950" s="47" t="s">
        <v>1276</v>
      </c>
      <c r="M950" s="48"/>
      <c r="N950" s="97"/>
      <c r="O950" s="49"/>
      <c r="P950" s="50"/>
      <c r="Q950" s="50"/>
      <c r="R950" s="50"/>
      <c r="S950" s="49"/>
      <c r="T950" s="46"/>
      <c r="U950" s="46">
        <v>0</v>
      </c>
      <c r="V950" s="51"/>
      <c r="W950" s="62"/>
      <c r="X950" s="62"/>
      <c r="Y950" s="23" t="str">
        <f t="shared" si="114"/>
        <v/>
      </c>
      <c r="Z950" s="23" t="str">
        <f t="shared" si="115"/>
        <v/>
      </c>
      <c r="AA950" s="19">
        <f t="shared" si="116"/>
        <v>0</v>
      </c>
      <c r="AB950" s="19">
        <f t="shared" si="117"/>
        <v>0</v>
      </c>
      <c r="AC950" s="19">
        <f t="shared" si="118"/>
        <v>0</v>
      </c>
      <c r="AD950" s="23" t="str">
        <f t="shared" si="119"/>
        <v/>
      </c>
      <c r="AE950" s="23" t="str">
        <f t="shared" si="120"/>
        <v/>
      </c>
    </row>
    <row r="951" spans="2:31" x14ac:dyDescent="0.25">
      <c r="B951" s="18">
        <f t="shared" si="121"/>
        <v>929</v>
      </c>
      <c r="C951" s="25">
        <v>5500000000516</v>
      </c>
      <c r="D951" s="19"/>
      <c r="E951" s="19"/>
      <c r="F951" s="20"/>
      <c r="G951" s="20" t="s">
        <v>990</v>
      </c>
      <c r="H951" s="21">
        <v>137</v>
      </c>
      <c r="I951" s="21" t="s">
        <v>995</v>
      </c>
      <c r="J951" s="46" t="s">
        <v>1073</v>
      </c>
      <c r="K951" s="46" t="s">
        <v>85</v>
      </c>
      <c r="L951" s="47" t="s">
        <v>1276</v>
      </c>
      <c r="M951" s="48"/>
      <c r="N951" s="97"/>
      <c r="O951" s="49"/>
      <c r="P951" s="50"/>
      <c r="Q951" s="50"/>
      <c r="R951" s="50"/>
      <c r="S951" s="49"/>
      <c r="T951" s="46"/>
      <c r="U951" s="46">
        <v>0</v>
      </c>
      <c r="V951" s="51"/>
      <c r="W951" s="62"/>
      <c r="X951" s="62"/>
      <c r="Y951" s="23" t="str">
        <f t="shared" si="114"/>
        <v/>
      </c>
      <c r="Z951" s="23" t="str">
        <f t="shared" si="115"/>
        <v/>
      </c>
      <c r="AA951" s="19">
        <f t="shared" si="116"/>
        <v>0</v>
      </c>
      <c r="AB951" s="19">
        <f t="shared" si="117"/>
        <v>0</v>
      </c>
      <c r="AC951" s="19">
        <f t="shared" si="118"/>
        <v>0</v>
      </c>
      <c r="AD951" s="23" t="str">
        <f t="shared" si="119"/>
        <v/>
      </c>
      <c r="AE951" s="23" t="str">
        <f t="shared" si="120"/>
        <v/>
      </c>
    </row>
    <row r="952" spans="2:31" x14ac:dyDescent="0.25">
      <c r="B952" s="18">
        <f t="shared" si="121"/>
        <v>930</v>
      </c>
      <c r="C952" s="25">
        <v>5200000014714</v>
      </c>
      <c r="D952" s="19"/>
      <c r="E952" s="19"/>
      <c r="F952" s="20"/>
      <c r="G952" s="20" t="s">
        <v>991</v>
      </c>
      <c r="H952" s="21">
        <v>1</v>
      </c>
      <c r="I952" s="21" t="s">
        <v>995</v>
      </c>
      <c r="J952" s="46" t="s">
        <v>1073</v>
      </c>
      <c r="K952" s="46" t="s">
        <v>85</v>
      </c>
      <c r="L952" s="47" t="s">
        <v>1276</v>
      </c>
      <c r="M952" s="48"/>
      <c r="N952" s="97"/>
      <c r="O952" s="49"/>
      <c r="P952" s="50"/>
      <c r="Q952" s="50"/>
      <c r="R952" s="50"/>
      <c r="S952" s="49"/>
      <c r="T952" s="46"/>
      <c r="U952" s="46">
        <v>0</v>
      </c>
      <c r="V952" s="51"/>
      <c r="W952" s="62"/>
      <c r="X952" s="62"/>
      <c r="Y952" s="23" t="str">
        <f t="shared" si="114"/>
        <v/>
      </c>
      <c r="Z952" s="23" t="str">
        <f t="shared" si="115"/>
        <v/>
      </c>
      <c r="AA952" s="19">
        <f t="shared" si="116"/>
        <v>0</v>
      </c>
      <c r="AB952" s="19">
        <f t="shared" si="117"/>
        <v>0</v>
      </c>
      <c r="AC952" s="19">
        <f t="shared" si="118"/>
        <v>0</v>
      </c>
      <c r="AD952" s="23" t="str">
        <f t="shared" si="119"/>
        <v/>
      </c>
      <c r="AE952" s="23" t="str">
        <f t="shared" si="120"/>
        <v/>
      </c>
    </row>
    <row r="953" spans="2:31" x14ac:dyDescent="0.25">
      <c r="B953" s="18">
        <f t="shared" si="121"/>
        <v>931</v>
      </c>
      <c r="C953" s="25">
        <v>5200000014716</v>
      </c>
      <c r="D953" s="19"/>
      <c r="E953" s="19"/>
      <c r="F953" s="20"/>
      <c r="G953" s="20" t="s">
        <v>992</v>
      </c>
      <c r="H953" s="21">
        <v>1</v>
      </c>
      <c r="I953" s="21" t="s">
        <v>995</v>
      </c>
      <c r="J953" s="46" t="s">
        <v>1073</v>
      </c>
      <c r="K953" s="46" t="s">
        <v>85</v>
      </c>
      <c r="L953" s="47" t="s">
        <v>1276</v>
      </c>
      <c r="M953" s="48"/>
      <c r="N953" s="97"/>
      <c r="O953" s="49"/>
      <c r="P953" s="50"/>
      <c r="Q953" s="50"/>
      <c r="R953" s="50"/>
      <c r="S953" s="49"/>
      <c r="T953" s="46"/>
      <c r="U953" s="46">
        <v>0</v>
      </c>
      <c r="V953" s="51"/>
      <c r="W953" s="62"/>
      <c r="X953" s="62"/>
      <c r="Y953" s="23" t="str">
        <f t="shared" si="114"/>
        <v/>
      </c>
      <c r="Z953" s="23" t="str">
        <f t="shared" si="115"/>
        <v/>
      </c>
      <c r="AA953" s="19">
        <f t="shared" si="116"/>
        <v>0</v>
      </c>
      <c r="AB953" s="19">
        <f t="shared" si="117"/>
        <v>0</v>
      </c>
      <c r="AC953" s="19">
        <f t="shared" si="118"/>
        <v>0</v>
      </c>
      <c r="AD953" s="23" t="str">
        <f t="shared" si="119"/>
        <v/>
      </c>
      <c r="AE953" s="23" t="str">
        <f t="shared" si="120"/>
        <v/>
      </c>
    </row>
    <row r="954" spans="2:31" x14ac:dyDescent="0.25">
      <c r="B954" s="18">
        <f t="shared" si="121"/>
        <v>932</v>
      </c>
      <c r="C954" s="25">
        <v>5200000014713</v>
      </c>
      <c r="D954" s="19"/>
      <c r="E954" s="19"/>
      <c r="F954" s="20"/>
      <c r="G954" s="20" t="s">
        <v>993</v>
      </c>
      <c r="H954" s="21">
        <v>1</v>
      </c>
      <c r="I954" s="21" t="s">
        <v>995</v>
      </c>
      <c r="J954" s="46" t="s">
        <v>1073</v>
      </c>
      <c r="K954" s="46" t="s">
        <v>85</v>
      </c>
      <c r="L954" s="47" t="s">
        <v>1276</v>
      </c>
      <c r="M954" s="48"/>
      <c r="N954" s="97"/>
      <c r="O954" s="49"/>
      <c r="P954" s="50"/>
      <c r="Q954" s="50"/>
      <c r="R954" s="50"/>
      <c r="S954" s="49"/>
      <c r="T954" s="46"/>
      <c r="U954" s="46">
        <v>0</v>
      </c>
      <c r="V954" s="51"/>
      <c r="W954" s="62"/>
      <c r="X954" s="62"/>
      <c r="Y954" s="23" t="str">
        <f t="shared" si="114"/>
        <v/>
      </c>
      <c r="Z954" s="23" t="str">
        <f t="shared" si="115"/>
        <v/>
      </c>
      <c r="AA954" s="19">
        <f t="shared" si="116"/>
        <v>0</v>
      </c>
      <c r="AB954" s="19">
        <f t="shared" si="117"/>
        <v>0</v>
      </c>
      <c r="AC954" s="19">
        <f t="shared" si="118"/>
        <v>0</v>
      </c>
      <c r="AD954" s="23" t="str">
        <f t="shared" si="119"/>
        <v/>
      </c>
      <c r="AE954" s="23" t="str">
        <f t="shared" si="120"/>
        <v/>
      </c>
    </row>
    <row r="955" spans="2:31" x14ac:dyDescent="0.25">
      <c r="B955" s="18">
        <f t="shared" si="121"/>
        <v>933</v>
      </c>
      <c r="C955" s="25">
        <v>5500000000640</v>
      </c>
      <c r="D955" s="19"/>
      <c r="E955" s="19"/>
      <c r="F955" s="20"/>
      <c r="G955" s="20" t="s">
        <v>994</v>
      </c>
      <c r="H955" s="21">
        <v>1</v>
      </c>
      <c r="I955" s="21" t="s">
        <v>995</v>
      </c>
      <c r="J955" s="46" t="s">
        <v>1073</v>
      </c>
      <c r="K955" s="46" t="s">
        <v>85</v>
      </c>
      <c r="L955" s="47" t="s">
        <v>1276</v>
      </c>
      <c r="M955" s="48"/>
      <c r="N955" s="97"/>
      <c r="O955" s="49"/>
      <c r="P955" s="50"/>
      <c r="Q955" s="50"/>
      <c r="R955" s="50"/>
      <c r="S955" s="49"/>
      <c r="T955" s="46"/>
      <c r="U955" s="46">
        <v>0</v>
      </c>
      <c r="V955" s="51"/>
      <c r="W955" s="62"/>
      <c r="X955" s="62"/>
      <c r="Y955" s="23" t="str">
        <f t="shared" si="114"/>
        <v/>
      </c>
      <c r="Z955" s="23" t="str">
        <f t="shared" si="115"/>
        <v/>
      </c>
      <c r="AA955" s="19">
        <f t="shared" si="116"/>
        <v>0</v>
      </c>
      <c r="AB955" s="19">
        <f t="shared" si="117"/>
        <v>0</v>
      </c>
      <c r="AC955" s="19">
        <f t="shared" si="118"/>
        <v>0</v>
      </c>
      <c r="AD955" s="23" t="str">
        <f t="shared" si="119"/>
        <v/>
      </c>
      <c r="AE955" s="23" t="str">
        <f t="shared" si="120"/>
        <v/>
      </c>
    </row>
    <row r="956" spans="2:31" x14ac:dyDescent="0.25">
      <c r="B956"/>
      <c r="C956"/>
      <c r="D956"/>
      <c r="E956"/>
      <c r="F956"/>
      <c r="G956"/>
      <c r="H956"/>
      <c r="I956"/>
      <c r="J956"/>
      <c r="K956"/>
      <c r="L956"/>
      <c r="M956"/>
      <c r="N956"/>
      <c r="O956"/>
      <c r="P956"/>
      <c r="Q956"/>
      <c r="R956"/>
      <c r="S956"/>
      <c r="T956"/>
      <c r="U956"/>
      <c r="V956"/>
      <c r="W956"/>
      <c r="X956"/>
      <c r="Y956"/>
      <c r="Z956"/>
      <c r="AA956"/>
      <c r="AB956"/>
      <c r="AC956"/>
      <c r="AD956"/>
    </row>
    <row r="957" spans="2:31" x14ac:dyDescent="0.25">
      <c r="B957"/>
      <c r="C957"/>
      <c r="D957"/>
      <c r="E957"/>
      <c r="F957"/>
      <c r="G957"/>
      <c r="H957"/>
      <c r="I957"/>
      <c r="J957"/>
      <c r="K957"/>
      <c r="L957"/>
      <c r="M957"/>
      <c r="N957"/>
      <c r="O957"/>
      <c r="P957"/>
      <c r="Q957"/>
      <c r="R957"/>
      <c r="S957"/>
      <c r="T957"/>
      <c r="U957"/>
      <c r="V957"/>
      <c r="W957"/>
      <c r="X957"/>
      <c r="Y957"/>
      <c r="Z957"/>
      <c r="AA957"/>
      <c r="AB957"/>
      <c r="AC957"/>
      <c r="AD957"/>
    </row>
    <row r="958" spans="2:31" x14ac:dyDescent="0.25">
      <c r="B958"/>
      <c r="C958"/>
      <c r="D958"/>
      <c r="E958"/>
      <c r="F958"/>
      <c r="G958"/>
      <c r="H958"/>
      <c r="I958"/>
      <c r="J958"/>
      <c r="K958"/>
      <c r="L958"/>
      <c r="M958"/>
      <c r="N958"/>
      <c r="O958"/>
      <c r="P958"/>
      <c r="Q958"/>
      <c r="R958"/>
      <c r="S958"/>
      <c r="T958"/>
      <c r="U958"/>
      <c r="V958"/>
      <c r="W958"/>
      <c r="X958"/>
      <c r="Y958"/>
      <c r="Z958"/>
      <c r="AA958"/>
      <c r="AB958"/>
      <c r="AC958"/>
      <c r="AD958"/>
    </row>
    <row r="959" spans="2:31" x14ac:dyDescent="0.25">
      <c r="B959"/>
      <c r="C959"/>
      <c r="D959"/>
      <c r="E959"/>
      <c r="F959"/>
      <c r="G959"/>
      <c r="H959"/>
      <c r="I959"/>
      <c r="J959"/>
      <c r="K959"/>
      <c r="L959"/>
      <c r="M959"/>
      <c r="N959"/>
      <c r="O959"/>
      <c r="P959"/>
      <c r="Q959"/>
      <c r="R959"/>
      <c r="S959"/>
      <c r="T959"/>
      <c r="U959"/>
      <c r="V959"/>
      <c r="W959"/>
      <c r="X959"/>
      <c r="Y959"/>
      <c r="Z959"/>
      <c r="AA959"/>
      <c r="AB959"/>
      <c r="AC959"/>
      <c r="AD959"/>
    </row>
    <row r="960" spans="2:31" x14ac:dyDescent="0.25">
      <c r="B960"/>
      <c r="C960"/>
      <c r="D960"/>
      <c r="E960"/>
      <c r="F960"/>
      <c r="G960"/>
      <c r="H960"/>
      <c r="I960"/>
      <c r="J960"/>
      <c r="K960"/>
      <c r="L960"/>
      <c r="M960"/>
      <c r="N960"/>
      <c r="O960"/>
      <c r="P960"/>
      <c r="Q960"/>
      <c r="R960"/>
      <c r="S960"/>
      <c r="T960"/>
      <c r="U960"/>
      <c r="V960"/>
      <c r="W960"/>
      <c r="X960"/>
      <c r="Y960"/>
      <c r="Z960"/>
      <c r="AA960"/>
      <c r="AB960"/>
      <c r="AC960"/>
      <c r="AD960"/>
    </row>
    <row r="961" spans="2:30" x14ac:dyDescent="0.25">
      <c r="B961"/>
      <c r="C961"/>
      <c r="D961"/>
      <c r="E961"/>
      <c r="F961"/>
      <c r="G961"/>
      <c r="H961"/>
      <c r="I961"/>
      <c r="J961"/>
      <c r="K961"/>
      <c r="L961"/>
      <c r="M961"/>
      <c r="N961"/>
      <c r="O961"/>
      <c r="P961"/>
      <c r="Q961"/>
      <c r="R961"/>
      <c r="S961"/>
      <c r="T961"/>
      <c r="U961"/>
      <c r="V961"/>
      <c r="W961"/>
      <c r="X961"/>
      <c r="Y961"/>
      <c r="Z961"/>
      <c r="AA961"/>
      <c r="AB961"/>
      <c r="AC961"/>
      <c r="AD961"/>
    </row>
    <row r="962" spans="2:30" x14ac:dyDescent="0.25">
      <c r="B962"/>
      <c r="C962"/>
      <c r="D962"/>
      <c r="E962"/>
      <c r="F962"/>
      <c r="G962"/>
      <c r="H962"/>
      <c r="I962"/>
      <c r="J962"/>
      <c r="K962"/>
      <c r="L962"/>
      <c r="M962"/>
      <c r="N962"/>
      <c r="O962"/>
      <c r="P962"/>
      <c r="Q962"/>
      <c r="R962"/>
      <c r="S962"/>
      <c r="T962"/>
      <c r="U962"/>
      <c r="V962"/>
      <c r="W962"/>
      <c r="X962"/>
      <c r="Y962"/>
      <c r="Z962"/>
      <c r="AA962"/>
      <c r="AB962"/>
      <c r="AC962"/>
      <c r="AD962"/>
    </row>
    <row r="963" spans="2:30" x14ac:dyDescent="0.25">
      <c r="B963"/>
      <c r="C963"/>
      <c r="D963"/>
      <c r="E963"/>
      <c r="F963"/>
      <c r="G963"/>
      <c r="H963"/>
      <c r="I963"/>
      <c r="J963"/>
      <c r="K963"/>
      <c r="L963"/>
      <c r="M963"/>
      <c r="N963"/>
      <c r="O963"/>
      <c r="P963"/>
      <c r="Q963"/>
      <c r="R963"/>
      <c r="S963"/>
      <c r="T963"/>
      <c r="U963"/>
      <c r="V963"/>
      <c r="W963"/>
      <c r="X963"/>
      <c r="Y963"/>
      <c r="Z963"/>
      <c r="AA963"/>
      <c r="AB963"/>
      <c r="AC963"/>
      <c r="AD963"/>
    </row>
    <row r="964" spans="2:30" x14ac:dyDescent="0.25">
      <c r="B964"/>
      <c r="C964"/>
      <c r="D964"/>
      <c r="E964"/>
      <c r="F964"/>
      <c r="G964"/>
      <c r="H964"/>
      <c r="I964"/>
      <c r="J964"/>
      <c r="K964"/>
      <c r="L964"/>
      <c r="M964"/>
      <c r="N964"/>
      <c r="O964"/>
      <c r="P964"/>
      <c r="Q964"/>
      <c r="R964"/>
      <c r="S964"/>
      <c r="T964"/>
      <c r="U964"/>
      <c r="V964"/>
      <c r="W964"/>
      <c r="X964"/>
      <c r="Y964"/>
      <c r="Z964"/>
      <c r="AA964"/>
      <c r="AB964"/>
      <c r="AC964"/>
      <c r="AD964"/>
    </row>
    <row r="965" spans="2:30" x14ac:dyDescent="0.25">
      <c r="B965"/>
      <c r="C965"/>
      <c r="D965"/>
      <c r="E965"/>
      <c r="F965"/>
      <c r="G965"/>
      <c r="H965"/>
      <c r="I965"/>
      <c r="J965"/>
      <c r="K965"/>
      <c r="L965"/>
      <c r="M965"/>
      <c r="N965"/>
      <c r="O965"/>
      <c r="P965"/>
      <c r="Q965"/>
      <c r="R965"/>
      <c r="S965"/>
      <c r="T965"/>
      <c r="U965"/>
      <c r="V965"/>
      <c r="W965"/>
      <c r="X965"/>
      <c r="Y965"/>
      <c r="Z965"/>
      <c r="AA965"/>
      <c r="AB965"/>
      <c r="AC965"/>
      <c r="AD965"/>
    </row>
    <row r="966" spans="2:30" x14ac:dyDescent="0.25">
      <c r="B966"/>
      <c r="C966"/>
      <c r="D966"/>
      <c r="E966"/>
      <c r="F966"/>
      <c r="G966"/>
      <c r="H966"/>
      <c r="I966"/>
      <c r="J966"/>
      <c r="K966"/>
      <c r="L966"/>
      <c r="M966"/>
      <c r="N966"/>
      <c r="O966"/>
      <c r="P966"/>
      <c r="Q966"/>
      <c r="R966"/>
      <c r="S966"/>
      <c r="T966"/>
      <c r="U966"/>
      <c r="V966"/>
      <c r="W966"/>
      <c r="X966"/>
      <c r="Y966"/>
      <c r="Z966"/>
      <c r="AA966"/>
      <c r="AB966"/>
      <c r="AC966"/>
      <c r="AD966"/>
    </row>
    <row r="967" spans="2:30" x14ac:dyDescent="0.25">
      <c r="B967"/>
      <c r="C967"/>
      <c r="D967"/>
      <c r="E967"/>
      <c r="F967"/>
      <c r="G967"/>
      <c r="H967"/>
      <c r="I967"/>
      <c r="J967"/>
      <c r="K967"/>
      <c r="L967"/>
      <c r="M967"/>
      <c r="N967"/>
      <c r="O967"/>
      <c r="P967"/>
      <c r="Q967"/>
      <c r="R967"/>
      <c r="S967"/>
      <c r="T967"/>
      <c r="U967"/>
      <c r="V967"/>
      <c r="W967"/>
      <c r="X967"/>
      <c r="Y967"/>
      <c r="Z967"/>
      <c r="AA967"/>
      <c r="AB967"/>
      <c r="AC967"/>
      <c r="AD967"/>
    </row>
    <row r="968" spans="2:30" x14ac:dyDescent="0.25">
      <c r="B968"/>
      <c r="C968"/>
      <c r="D968"/>
      <c r="E968"/>
      <c r="F968"/>
      <c r="G968"/>
      <c r="H968"/>
      <c r="I968"/>
      <c r="J968"/>
      <c r="K968"/>
      <c r="L968"/>
      <c r="M968"/>
      <c r="N968"/>
      <c r="O968"/>
      <c r="P968"/>
      <c r="Q968"/>
      <c r="R968"/>
      <c r="S968"/>
      <c r="T968"/>
      <c r="U968"/>
      <c r="V968"/>
      <c r="W968"/>
      <c r="X968"/>
      <c r="Y968"/>
      <c r="Z968"/>
      <c r="AA968"/>
      <c r="AB968"/>
      <c r="AC968"/>
      <c r="AD968"/>
    </row>
    <row r="969" spans="2:30" x14ac:dyDescent="0.25">
      <c r="B969"/>
      <c r="C969"/>
      <c r="D969"/>
      <c r="E969"/>
      <c r="F969"/>
      <c r="G969"/>
      <c r="H969"/>
      <c r="I969"/>
      <c r="J969"/>
      <c r="K969"/>
      <c r="L969"/>
      <c r="M969"/>
      <c r="N969"/>
      <c r="O969"/>
      <c r="P969"/>
      <c r="Q969"/>
      <c r="R969"/>
      <c r="S969"/>
      <c r="T969"/>
      <c r="U969"/>
      <c r="V969"/>
      <c r="W969"/>
      <c r="X969"/>
      <c r="Y969"/>
      <c r="Z969"/>
      <c r="AA969"/>
      <c r="AB969"/>
      <c r="AC969"/>
      <c r="AD969"/>
    </row>
    <row r="970" spans="2:30" x14ac:dyDescent="0.25">
      <c r="B970"/>
      <c r="C970"/>
      <c r="D970"/>
      <c r="E970"/>
      <c r="F970"/>
      <c r="G970"/>
      <c r="H970"/>
      <c r="I970"/>
      <c r="J970"/>
      <c r="K970"/>
      <c r="L970"/>
      <c r="M970"/>
      <c r="N970"/>
      <c r="O970"/>
      <c r="P970"/>
      <c r="Q970"/>
      <c r="R970"/>
      <c r="S970"/>
      <c r="T970"/>
      <c r="U970"/>
      <c r="V970"/>
      <c r="W970"/>
      <c r="X970"/>
      <c r="Y970"/>
      <c r="Z970"/>
      <c r="AA970"/>
      <c r="AB970"/>
      <c r="AC970"/>
      <c r="AD970"/>
    </row>
    <row r="971" spans="2:30" x14ac:dyDescent="0.25">
      <c r="B971"/>
      <c r="C971"/>
      <c r="D971"/>
      <c r="E971"/>
      <c r="F971"/>
      <c r="G971"/>
      <c r="H971"/>
      <c r="I971"/>
      <c r="J971"/>
      <c r="K971"/>
      <c r="L971"/>
      <c r="M971"/>
      <c r="N971"/>
      <c r="O971"/>
      <c r="P971"/>
      <c r="Q971"/>
      <c r="R971"/>
      <c r="S971"/>
      <c r="T971"/>
      <c r="U971"/>
      <c r="V971"/>
      <c r="W971"/>
      <c r="X971"/>
      <c r="Y971"/>
      <c r="Z971"/>
      <c r="AA971"/>
      <c r="AB971"/>
      <c r="AC971"/>
      <c r="AD971"/>
    </row>
    <row r="972" spans="2:30" x14ac:dyDescent="0.25">
      <c r="B972"/>
      <c r="C972"/>
      <c r="D972"/>
      <c r="E972"/>
      <c r="F972"/>
      <c r="G972"/>
      <c r="H972"/>
      <c r="I972"/>
      <c r="J972"/>
      <c r="K972"/>
      <c r="L972"/>
      <c r="M972"/>
      <c r="N972"/>
      <c r="O972"/>
      <c r="P972"/>
      <c r="Q972"/>
      <c r="R972"/>
      <c r="S972"/>
      <c r="T972"/>
      <c r="U972"/>
      <c r="V972"/>
      <c r="W972"/>
      <c r="X972"/>
      <c r="Y972"/>
      <c r="Z972"/>
      <c r="AA972"/>
      <c r="AB972"/>
      <c r="AC972"/>
      <c r="AD972"/>
    </row>
    <row r="973" spans="2:30" x14ac:dyDescent="0.25">
      <c r="B973"/>
      <c r="C973"/>
      <c r="D973"/>
      <c r="E973"/>
      <c r="F973"/>
      <c r="G973"/>
      <c r="H973"/>
      <c r="I973"/>
      <c r="J973"/>
      <c r="K973"/>
      <c r="L973"/>
      <c r="M973"/>
      <c r="N973"/>
      <c r="O973"/>
      <c r="P973"/>
      <c r="Q973"/>
      <c r="R973"/>
      <c r="S973"/>
      <c r="T973"/>
      <c r="U973"/>
      <c r="V973"/>
      <c r="W973"/>
      <c r="X973"/>
      <c r="Y973"/>
      <c r="Z973"/>
      <c r="AA973"/>
      <c r="AB973"/>
      <c r="AC973"/>
      <c r="AD973"/>
    </row>
    <row r="974" spans="2:30" x14ac:dyDescent="0.25">
      <c r="B974"/>
      <c r="C974"/>
      <c r="D974"/>
      <c r="E974"/>
      <c r="F974"/>
      <c r="G974"/>
      <c r="H974"/>
      <c r="I974"/>
      <c r="J974"/>
      <c r="K974"/>
      <c r="L974"/>
      <c r="M974"/>
      <c r="N974"/>
      <c r="O974"/>
      <c r="P974"/>
      <c r="Q974"/>
      <c r="R974"/>
      <c r="S974"/>
      <c r="T974"/>
      <c r="U974"/>
      <c r="V974"/>
      <c r="W974"/>
      <c r="X974"/>
      <c r="Y974"/>
      <c r="Z974"/>
      <c r="AA974"/>
      <c r="AB974"/>
      <c r="AC974"/>
      <c r="AD974"/>
    </row>
    <row r="975" spans="2:30" x14ac:dyDescent="0.25">
      <c r="B975"/>
      <c r="C975"/>
      <c r="D975"/>
      <c r="E975"/>
      <c r="F975"/>
      <c r="G975"/>
      <c r="H975"/>
      <c r="I975"/>
      <c r="J975"/>
      <c r="K975"/>
      <c r="L975"/>
      <c r="M975"/>
      <c r="N975"/>
      <c r="O975"/>
      <c r="P975"/>
      <c r="Q975"/>
      <c r="R975"/>
      <c r="S975"/>
      <c r="T975"/>
      <c r="U975"/>
      <c r="V975"/>
      <c r="W975"/>
      <c r="X975"/>
      <c r="Y975"/>
      <c r="Z975"/>
      <c r="AA975"/>
      <c r="AB975"/>
      <c r="AC975"/>
      <c r="AD975"/>
    </row>
    <row r="976" spans="2:30" x14ac:dyDescent="0.25">
      <c r="B976"/>
      <c r="C976"/>
      <c r="D976"/>
      <c r="E976"/>
      <c r="F976"/>
      <c r="G976"/>
      <c r="H976"/>
      <c r="I976"/>
      <c r="J976"/>
      <c r="K976"/>
      <c r="L976"/>
      <c r="M976"/>
      <c r="N976"/>
      <c r="O976"/>
      <c r="P976"/>
      <c r="Q976"/>
      <c r="R976"/>
      <c r="S976"/>
      <c r="T976"/>
      <c r="U976"/>
      <c r="V976"/>
      <c r="W976"/>
      <c r="X976"/>
      <c r="Y976"/>
      <c r="Z976"/>
      <c r="AA976"/>
      <c r="AB976"/>
      <c r="AC976"/>
      <c r="AD976"/>
    </row>
    <row r="977" spans="2:30" x14ac:dyDescent="0.25">
      <c r="B977"/>
      <c r="C977"/>
      <c r="D977"/>
      <c r="E977"/>
      <c r="F977"/>
      <c r="G977"/>
      <c r="H977"/>
      <c r="I977"/>
      <c r="J977"/>
      <c r="K977"/>
      <c r="L977"/>
      <c r="M977"/>
      <c r="N977"/>
      <c r="O977"/>
      <c r="P977"/>
      <c r="Q977"/>
      <c r="R977"/>
      <c r="S977"/>
      <c r="T977"/>
      <c r="U977"/>
      <c r="V977"/>
      <c r="W977"/>
      <c r="X977"/>
      <c r="Y977"/>
      <c r="Z977"/>
      <c r="AA977"/>
      <c r="AB977"/>
      <c r="AC977"/>
      <c r="AD977"/>
    </row>
    <row r="978" spans="2:30" x14ac:dyDescent="0.25">
      <c r="B978"/>
      <c r="C978"/>
      <c r="D978"/>
      <c r="E978"/>
      <c r="F978"/>
      <c r="G978"/>
      <c r="H978"/>
      <c r="I978"/>
      <c r="J978"/>
      <c r="K978"/>
      <c r="L978"/>
      <c r="M978"/>
      <c r="N978"/>
      <c r="O978"/>
      <c r="P978"/>
      <c r="Q978"/>
      <c r="R978"/>
      <c r="S978"/>
      <c r="T978"/>
      <c r="U978"/>
      <c r="V978"/>
      <c r="W978"/>
      <c r="X978"/>
      <c r="Y978"/>
      <c r="Z978"/>
      <c r="AA978"/>
      <c r="AB978"/>
      <c r="AC978"/>
      <c r="AD978"/>
    </row>
    <row r="979" spans="2:30" x14ac:dyDescent="0.25">
      <c r="B979"/>
      <c r="C979"/>
      <c r="D979"/>
      <c r="E979"/>
      <c r="F979"/>
      <c r="G979"/>
      <c r="H979"/>
      <c r="I979"/>
      <c r="J979"/>
      <c r="K979"/>
      <c r="L979"/>
      <c r="M979"/>
      <c r="N979"/>
      <c r="O979"/>
      <c r="P979"/>
      <c r="Q979"/>
      <c r="R979"/>
      <c r="S979"/>
      <c r="T979"/>
      <c r="U979"/>
      <c r="V979"/>
      <c r="W979"/>
      <c r="X979"/>
      <c r="Y979"/>
      <c r="Z979"/>
      <c r="AA979"/>
      <c r="AB979"/>
      <c r="AC979"/>
      <c r="AD979"/>
    </row>
    <row r="980" spans="2:30" x14ac:dyDescent="0.25">
      <c r="B980"/>
      <c r="C980"/>
      <c r="D980"/>
      <c r="E980"/>
      <c r="F980"/>
      <c r="G980"/>
      <c r="H980"/>
      <c r="I980"/>
      <c r="J980"/>
      <c r="K980"/>
      <c r="L980"/>
      <c r="M980"/>
      <c r="N980"/>
      <c r="O980"/>
      <c r="P980"/>
      <c r="Q980"/>
      <c r="R980"/>
      <c r="S980"/>
      <c r="T980"/>
      <c r="U980"/>
      <c r="V980"/>
      <c r="W980"/>
      <c r="X980"/>
      <c r="Y980"/>
      <c r="Z980"/>
      <c r="AA980"/>
      <c r="AB980"/>
      <c r="AC980"/>
      <c r="AD980"/>
    </row>
    <row r="981" spans="2:30" x14ac:dyDescent="0.25">
      <c r="B981"/>
      <c r="C981"/>
      <c r="D981"/>
      <c r="E981"/>
      <c r="F981"/>
      <c r="G981"/>
      <c r="H981"/>
      <c r="I981"/>
      <c r="J981"/>
      <c r="K981"/>
      <c r="L981"/>
      <c r="M981"/>
      <c r="N981"/>
      <c r="O981"/>
      <c r="P981"/>
      <c r="Q981"/>
      <c r="R981"/>
      <c r="S981"/>
      <c r="T981"/>
      <c r="U981"/>
      <c r="V981"/>
      <c r="W981"/>
      <c r="X981"/>
      <c r="Y981"/>
      <c r="Z981"/>
      <c r="AA981"/>
      <c r="AB981"/>
      <c r="AC981"/>
      <c r="AD981"/>
    </row>
    <row r="982" spans="2:30" x14ac:dyDescent="0.25">
      <c r="B982"/>
      <c r="C982"/>
      <c r="D982"/>
      <c r="E982"/>
      <c r="F982"/>
      <c r="G982"/>
      <c r="H982"/>
      <c r="I982"/>
      <c r="J982"/>
      <c r="K982"/>
      <c r="L982"/>
      <c r="M982"/>
      <c r="N982"/>
      <c r="O982"/>
      <c r="P982"/>
      <c r="Q982"/>
      <c r="R982"/>
      <c r="S982"/>
      <c r="T982"/>
      <c r="U982"/>
      <c r="V982"/>
      <c r="W982"/>
      <c r="X982"/>
      <c r="Y982"/>
      <c r="Z982"/>
      <c r="AA982"/>
      <c r="AB982"/>
      <c r="AC982"/>
      <c r="AD982"/>
    </row>
    <row r="983" spans="2:30" x14ac:dyDescent="0.25">
      <c r="B983"/>
      <c r="C983"/>
      <c r="D983"/>
      <c r="E983"/>
      <c r="F983"/>
      <c r="G983"/>
      <c r="H983"/>
      <c r="I983"/>
      <c r="J983"/>
      <c r="K983"/>
      <c r="L983"/>
      <c r="M983"/>
      <c r="N983"/>
      <c r="O983"/>
      <c r="P983"/>
      <c r="Q983"/>
      <c r="R983"/>
      <c r="S983"/>
      <c r="T983"/>
      <c r="U983"/>
      <c r="V983"/>
      <c r="W983"/>
      <c r="X983"/>
      <c r="Y983"/>
      <c r="Z983"/>
      <c r="AA983"/>
      <c r="AB983"/>
      <c r="AC983"/>
      <c r="AD983"/>
    </row>
    <row r="984" spans="2:30" x14ac:dyDescent="0.25">
      <c r="B984"/>
      <c r="C984"/>
      <c r="D984"/>
      <c r="E984"/>
      <c r="F984"/>
      <c r="G984"/>
      <c r="H984"/>
      <c r="I984"/>
      <c r="J984"/>
      <c r="K984"/>
      <c r="L984"/>
      <c r="M984"/>
      <c r="N984"/>
      <c r="O984"/>
      <c r="P984"/>
      <c r="Q984"/>
      <c r="R984"/>
      <c r="S984"/>
      <c r="T984"/>
      <c r="U984"/>
      <c r="V984"/>
      <c r="W984"/>
      <c r="X984"/>
      <c r="Y984"/>
      <c r="Z984"/>
      <c r="AA984"/>
      <c r="AB984"/>
      <c r="AC984"/>
      <c r="AD984"/>
    </row>
    <row r="985" spans="2:30" x14ac:dyDescent="0.25">
      <c r="B985"/>
      <c r="C985"/>
      <c r="D985"/>
      <c r="E985"/>
      <c r="F985"/>
      <c r="G985"/>
      <c r="H985"/>
      <c r="I985"/>
      <c r="J985"/>
      <c r="K985"/>
      <c r="L985"/>
      <c r="M985"/>
      <c r="N985"/>
      <c r="O985"/>
      <c r="P985"/>
      <c r="Q985"/>
      <c r="R985"/>
      <c r="S985"/>
      <c r="T985"/>
      <c r="U985"/>
      <c r="V985"/>
      <c r="W985"/>
      <c r="X985"/>
      <c r="Y985"/>
      <c r="Z985"/>
      <c r="AA985"/>
      <c r="AB985"/>
      <c r="AC985"/>
      <c r="AD985"/>
    </row>
    <row r="986" spans="2:30" x14ac:dyDescent="0.25">
      <c r="B986"/>
      <c r="C986"/>
      <c r="D986"/>
      <c r="E986"/>
      <c r="F986"/>
      <c r="G986"/>
      <c r="H986"/>
      <c r="I986"/>
      <c r="J986"/>
      <c r="K986"/>
      <c r="L986"/>
      <c r="M986"/>
      <c r="N986"/>
      <c r="O986"/>
      <c r="P986"/>
      <c r="Q986"/>
      <c r="R986"/>
      <c r="S986"/>
      <c r="T986"/>
      <c r="U986"/>
      <c r="V986"/>
      <c r="W986"/>
      <c r="X986"/>
      <c r="Y986"/>
      <c r="Z986"/>
      <c r="AA986"/>
      <c r="AB986"/>
      <c r="AC986"/>
      <c r="AD986"/>
    </row>
    <row r="987" spans="2:30" x14ac:dyDescent="0.25">
      <c r="B987"/>
      <c r="C987"/>
      <c r="D987"/>
      <c r="E987"/>
      <c r="F987"/>
      <c r="G987"/>
      <c r="H987"/>
      <c r="I987"/>
      <c r="J987"/>
      <c r="K987"/>
      <c r="L987"/>
      <c r="M987"/>
      <c r="N987"/>
      <c r="O987"/>
      <c r="P987"/>
      <c r="Q987"/>
      <c r="R987"/>
      <c r="S987"/>
      <c r="T987"/>
      <c r="U987"/>
      <c r="V987"/>
      <c r="W987"/>
      <c r="X987"/>
      <c r="Y987"/>
      <c r="Z987"/>
      <c r="AA987"/>
      <c r="AB987"/>
      <c r="AC987"/>
      <c r="AD987"/>
    </row>
    <row r="988" spans="2:30" x14ac:dyDescent="0.25">
      <c r="B988"/>
      <c r="C988"/>
      <c r="D988"/>
      <c r="E988"/>
      <c r="F988"/>
      <c r="G988"/>
      <c r="H988"/>
      <c r="I988"/>
      <c r="J988"/>
      <c r="K988"/>
      <c r="L988"/>
      <c r="M988"/>
      <c r="N988"/>
      <c r="O988"/>
      <c r="P988"/>
      <c r="Q988"/>
      <c r="R988"/>
      <c r="S988"/>
      <c r="T988"/>
      <c r="U988"/>
      <c r="V988"/>
      <c r="W988"/>
      <c r="X988"/>
      <c r="Y988"/>
      <c r="Z988"/>
      <c r="AA988"/>
      <c r="AB988"/>
      <c r="AC988"/>
      <c r="AD988"/>
    </row>
    <row r="989" spans="2:30" x14ac:dyDescent="0.25">
      <c r="B989"/>
      <c r="C989"/>
      <c r="D989"/>
      <c r="E989"/>
      <c r="F989"/>
      <c r="G989"/>
      <c r="H989"/>
      <c r="I989"/>
      <c r="J989"/>
      <c r="K989"/>
      <c r="L989"/>
      <c r="M989"/>
      <c r="N989"/>
      <c r="O989"/>
      <c r="P989"/>
      <c r="Q989"/>
      <c r="R989"/>
      <c r="S989"/>
      <c r="T989"/>
      <c r="U989"/>
      <c r="V989"/>
      <c r="W989"/>
      <c r="X989"/>
      <c r="Y989"/>
      <c r="Z989"/>
      <c r="AA989"/>
      <c r="AB989"/>
      <c r="AC989"/>
      <c r="AD989"/>
    </row>
    <row r="990" spans="2:30" x14ac:dyDescent="0.25">
      <c r="B990"/>
      <c r="C990"/>
      <c r="D990"/>
      <c r="E990"/>
      <c r="F990"/>
      <c r="G990"/>
      <c r="H990"/>
      <c r="I990"/>
      <c r="J990"/>
      <c r="K990"/>
      <c r="L990"/>
      <c r="M990"/>
      <c r="N990"/>
      <c r="O990"/>
      <c r="P990"/>
      <c r="Q990"/>
      <c r="R990"/>
      <c r="S990"/>
      <c r="T990"/>
      <c r="U990"/>
      <c r="V990"/>
      <c r="W990"/>
      <c r="X990"/>
      <c r="Y990"/>
      <c r="Z990"/>
      <c r="AA990"/>
      <c r="AB990"/>
      <c r="AC990"/>
      <c r="AD990"/>
    </row>
    <row r="991" spans="2:30" x14ac:dyDescent="0.25">
      <c r="B991"/>
      <c r="C991"/>
      <c r="D991"/>
      <c r="E991"/>
      <c r="F991"/>
      <c r="G991"/>
      <c r="H991"/>
      <c r="I991"/>
      <c r="J991"/>
      <c r="K991"/>
      <c r="L991"/>
      <c r="M991"/>
      <c r="N991"/>
      <c r="O991"/>
      <c r="P991"/>
      <c r="Q991"/>
      <c r="R991"/>
      <c r="S991"/>
      <c r="T991"/>
      <c r="U991"/>
      <c r="V991"/>
      <c r="W991"/>
      <c r="X991"/>
      <c r="Y991"/>
      <c r="Z991"/>
      <c r="AA991"/>
      <c r="AB991"/>
      <c r="AC991"/>
      <c r="AD991"/>
    </row>
    <row r="992" spans="2:30" x14ac:dyDescent="0.25">
      <c r="B992"/>
      <c r="C992"/>
      <c r="D992"/>
      <c r="E992"/>
      <c r="F992"/>
      <c r="G992"/>
      <c r="H992"/>
      <c r="I992"/>
      <c r="J992"/>
      <c r="K992"/>
      <c r="L992"/>
      <c r="M992"/>
      <c r="N992"/>
      <c r="O992"/>
      <c r="P992"/>
      <c r="Q992"/>
      <c r="R992"/>
      <c r="S992"/>
      <c r="T992"/>
      <c r="U992"/>
      <c r="V992"/>
      <c r="W992"/>
      <c r="X992"/>
      <c r="Y992"/>
      <c r="Z992"/>
      <c r="AA992"/>
      <c r="AB992"/>
      <c r="AC992"/>
      <c r="AD992"/>
    </row>
    <row r="993" spans="2:30" x14ac:dyDescent="0.25">
      <c r="B993"/>
      <c r="C993"/>
      <c r="D993"/>
      <c r="E993"/>
      <c r="F993"/>
      <c r="G993"/>
      <c r="H993"/>
      <c r="I993"/>
      <c r="J993"/>
      <c r="K993"/>
      <c r="L993"/>
      <c r="M993"/>
      <c r="N993"/>
      <c r="O993"/>
      <c r="P993"/>
      <c r="Q993"/>
      <c r="R993"/>
      <c r="S993"/>
      <c r="T993"/>
      <c r="U993"/>
      <c r="V993"/>
      <c r="W993"/>
      <c r="X993"/>
      <c r="Y993"/>
      <c r="Z993"/>
      <c r="AA993"/>
      <c r="AB993"/>
      <c r="AC993"/>
      <c r="AD993"/>
    </row>
    <row r="994" spans="2:30" x14ac:dyDescent="0.25">
      <c r="B994"/>
      <c r="C994"/>
      <c r="D994"/>
      <c r="E994"/>
      <c r="F994"/>
      <c r="G994"/>
      <c r="H994"/>
      <c r="I994"/>
      <c r="J994"/>
      <c r="K994"/>
      <c r="L994"/>
      <c r="M994"/>
      <c r="N994"/>
      <c r="O994"/>
      <c r="P994"/>
      <c r="Q994"/>
      <c r="R994"/>
      <c r="S994"/>
      <c r="T994"/>
      <c r="U994"/>
      <c r="V994"/>
      <c r="W994"/>
      <c r="X994"/>
      <c r="Y994"/>
      <c r="Z994"/>
      <c r="AA994"/>
      <c r="AB994"/>
      <c r="AC994"/>
      <c r="AD994"/>
    </row>
    <row r="995" spans="2:30" x14ac:dyDescent="0.25">
      <c r="B995"/>
      <c r="C995"/>
      <c r="D995"/>
      <c r="E995"/>
      <c r="F995"/>
      <c r="G995"/>
      <c r="H995"/>
      <c r="I995"/>
      <c r="J995"/>
      <c r="K995"/>
      <c r="L995"/>
      <c r="M995"/>
      <c r="N995"/>
      <c r="O995"/>
      <c r="P995"/>
      <c r="Q995"/>
      <c r="R995"/>
      <c r="S995"/>
      <c r="T995"/>
      <c r="U995"/>
      <c r="V995"/>
      <c r="W995"/>
      <c r="X995"/>
      <c r="Y995"/>
      <c r="Z995"/>
      <c r="AA995"/>
      <c r="AB995"/>
      <c r="AC995"/>
      <c r="AD995"/>
    </row>
    <row r="996" spans="2:30" x14ac:dyDescent="0.25">
      <c r="B996"/>
      <c r="C996"/>
      <c r="D996"/>
      <c r="E996"/>
      <c r="F996"/>
      <c r="G996"/>
      <c r="H996"/>
      <c r="I996"/>
      <c r="J996"/>
      <c r="K996"/>
      <c r="L996"/>
      <c r="M996"/>
      <c r="N996"/>
      <c r="O996"/>
      <c r="P996"/>
      <c r="Q996"/>
      <c r="R996"/>
      <c r="S996"/>
      <c r="T996"/>
      <c r="U996"/>
      <c r="V996"/>
      <c r="W996"/>
      <c r="X996"/>
      <c r="Y996"/>
      <c r="Z996"/>
      <c r="AA996"/>
      <c r="AB996"/>
      <c r="AC996"/>
      <c r="AD996"/>
    </row>
    <row r="997" spans="2:30" x14ac:dyDescent="0.25">
      <c r="B997"/>
      <c r="C997"/>
      <c r="D997"/>
      <c r="E997"/>
      <c r="F997"/>
      <c r="G997"/>
      <c r="H997"/>
      <c r="I997"/>
      <c r="J997"/>
      <c r="K997"/>
      <c r="L997"/>
      <c r="M997"/>
      <c r="N997"/>
      <c r="O997"/>
      <c r="P997"/>
      <c r="Q997"/>
      <c r="R997"/>
      <c r="S997"/>
      <c r="T997"/>
      <c r="U997"/>
      <c r="V997"/>
      <c r="W997"/>
      <c r="X997"/>
      <c r="Y997"/>
      <c r="Z997"/>
      <c r="AA997"/>
      <c r="AB997"/>
      <c r="AC997"/>
      <c r="AD997"/>
    </row>
    <row r="998" spans="2:30" x14ac:dyDescent="0.25">
      <c r="B998"/>
      <c r="C998"/>
      <c r="D998"/>
      <c r="E998"/>
      <c r="F998"/>
      <c r="G998"/>
      <c r="H998"/>
      <c r="I998"/>
      <c r="J998"/>
      <c r="K998"/>
      <c r="L998"/>
      <c r="M998"/>
      <c r="N998"/>
      <c r="O998"/>
      <c r="P998"/>
      <c r="Q998"/>
      <c r="R998"/>
      <c r="S998"/>
      <c r="T998"/>
      <c r="U998"/>
      <c r="V998"/>
      <c r="W998"/>
      <c r="X998"/>
      <c r="Y998"/>
      <c r="Z998"/>
      <c r="AA998"/>
      <c r="AB998"/>
      <c r="AC998"/>
      <c r="AD998"/>
    </row>
    <row r="999" spans="2:30" x14ac:dyDescent="0.25">
      <c r="B999"/>
      <c r="C999"/>
      <c r="D999"/>
      <c r="E999"/>
      <c r="F999"/>
      <c r="G999"/>
      <c r="H999"/>
      <c r="I999"/>
      <c r="J999"/>
      <c r="K999"/>
      <c r="L999"/>
      <c r="M999"/>
      <c r="N999"/>
      <c r="O999"/>
      <c r="P999"/>
      <c r="Q999"/>
      <c r="R999"/>
      <c r="S999"/>
      <c r="T999"/>
      <c r="U999"/>
      <c r="V999"/>
      <c r="W999"/>
      <c r="X999"/>
      <c r="Y999"/>
      <c r="Z999"/>
      <c r="AA999"/>
      <c r="AB999"/>
      <c r="AC999"/>
      <c r="AD999"/>
    </row>
    <row r="1000" spans="2:30" x14ac:dyDescent="0.25">
      <c r="B1000"/>
      <c r="C1000"/>
      <c r="D1000"/>
      <c r="E1000"/>
      <c r="F1000"/>
      <c r="G1000"/>
      <c r="H1000"/>
      <c r="I1000"/>
      <c r="J1000"/>
      <c r="K1000"/>
      <c r="L1000"/>
      <c r="M1000"/>
      <c r="N1000"/>
      <c r="O1000"/>
      <c r="P1000"/>
      <c r="Q1000"/>
      <c r="R1000"/>
      <c r="S1000"/>
      <c r="T1000"/>
      <c r="U1000"/>
      <c r="V1000"/>
      <c r="W1000"/>
      <c r="X1000"/>
      <c r="Y1000"/>
      <c r="Z1000"/>
      <c r="AA1000"/>
      <c r="AB1000"/>
      <c r="AC1000"/>
      <c r="AD1000"/>
    </row>
    <row r="1001" spans="2:30" x14ac:dyDescent="0.25">
      <c r="B1001"/>
      <c r="C1001"/>
      <c r="D1001"/>
      <c r="E1001"/>
      <c r="F1001"/>
      <c r="G1001"/>
      <c r="H1001"/>
      <c r="I1001"/>
      <c r="J1001"/>
      <c r="K1001"/>
      <c r="L1001"/>
      <c r="M1001"/>
      <c r="N1001"/>
      <c r="O1001"/>
      <c r="P1001"/>
      <c r="Q1001"/>
      <c r="R1001"/>
      <c r="S1001"/>
      <c r="T1001"/>
      <c r="U1001"/>
      <c r="V1001"/>
      <c r="W1001"/>
      <c r="X1001"/>
      <c r="Y1001"/>
      <c r="Z1001"/>
      <c r="AA1001"/>
      <c r="AB1001"/>
      <c r="AC1001"/>
      <c r="AD1001"/>
    </row>
    <row r="1002" spans="2:30" x14ac:dyDescent="0.25">
      <c r="B1002"/>
      <c r="C1002"/>
      <c r="D1002"/>
      <c r="E1002"/>
      <c r="F1002"/>
      <c r="G1002"/>
      <c r="H1002"/>
      <c r="I1002"/>
      <c r="J1002"/>
      <c r="K1002"/>
      <c r="L1002"/>
      <c r="M1002"/>
      <c r="N1002"/>
      <c r="O1002"/>
      <c r="P1002"/>
      <c r="Q1002"/>
      <c r="R1002"/>
      <c r="S1002"/>
      <c r="T1002"/>
      <c r="U1002"/>
      <c r="V1002"/>
      <c r="W1002"/>
      <c r="X1002"/>
      <c r="Y1002"/>
      <c r="Z1002"/>
      <c r="AA1002"/>
      <c r="AB1002"/>
      <c r="AC1002"/>
      <c r="AD1002"/>
    </row>
    <row r="1003" spans="2:30" x14ac:dyDescent="0.25">
      <c r="B1003"/>
      <c r="C1003"/>
      <c r="D1003"/>
      <c r="E1003"/>
      <c r="F1003"/>
      <c r="G1003"/>
      <c r="H1003"/>
      <c r="I1003"/>
      <c r="J1003"/>
      <c r="K1003"/>
      <c r="L1003"/>
      <c r="M1003"/>
      <c r="N1003"/>
      <c r="O1003"/>
      <c r="P1003"/>
      <c r="Q1003"/>
      <c r="R1003"/>
      <c r="S1003"/>
      <c r="T1003"/>
      <c r="U1003"/>
      <c r="V1003"/>
      <c r="W1003"/>
      <c r="X1003"/>
      <c r="Y1003"/>
      <c r="Z1003"/>
      <c r="AA1003"/>
      <c r="AB1003"/>
      <c r="AC1003"/>
      <c r="AD1003"/>
    </row>
    <row r="1004" spans="2:30" x14ac:dyDescent="0.25">
      <c r="B1004"/>
      <c r="C1004"/>
      <c r="D1004"/>
      <c r="E1004"/>
      <c r="F1004"/>
      <c r="G1004"/>
      <c r="H1004"/>
      <c r="I1004"/>
      <c r="J1004"/>
      <c r="K1004"/>
      <c r="L1004"/>
      <c r="M1004"/>
      <c r="N1004"/>
      <c r="O1004"/>
      <c r="P1004"/>
      <c r="Q1004"/>
      <c r="R1004"/>
      <c r="S1004"/>
      <c r="T1004"/>
      <c r="U1004"/>
      <c r="V1004"/>
      <c r="W1004"/>
      <c r="X1004"/>
      <c r="Y1004"/>
      <c r="Z1004"/>
      <c r="AA1004"/>
      <c r="AB1004"/>
      <c r="AC1004"/>
      <c r="AD1004"/>
    </row>
    <row r="1005" spans="2:30" x14ac:dyDescent="0.25">
      <c r="B1005"/>
      <c r="C1005"/>
      <c r="D1005"/>
      <c r="E1005"/>
      <c r="F1005"/>
      <c r="G1005"/>
      <c r="H1005"/>
      <c r="I1005"/>
      <c r="J1005"/>
      <c r="K1005"/>
      <c r="L1005"/>
      <c r="M1005"/>
      <c r="N1005"/>
      <c r="O1005"/>
      <c r="P1005"/>
      <c r="Q1005"/>
      <c r="R1005"/>
      <c r="S1005"/>
      <c r="T1005"/>
      <c r="U1005"/>
      <c r="V1005"/>
      <c r="W1005"/>
      <c r="X1005"/>
      <c r="Y1005"/>
      <c r="Z1005"/>
      <c r="AA1005"/>
      <c r="AB1005"/>
      <c r="AC1005"/>
      <c r="AD1005"/>
    </row>
    <row r="1006" spans="2:30" x14ac:dyDescent="0.25">
      <c r="B1006"/>
      <c r="C1006"/>
      <c r="D1006"/>
      <c r="E1006"/>
      <c r="F1006"/>
      <c r="G1006"/>
      <c r="H1006"/>
      <c r="I1006"/>
      <c r="J1006"/>
      <c r="K1006"/>
      <c r="L1006"/>
      <c r="M1006"/>
      <c r="N1006"/>
      <c r="O1006"/>
      <c r="P1006"/>
      <c r="Q1006"/>
      <c r="R1006"/>
      <c r="S1006"/>
      <c r="T1006"/>
      <c r="U1006"/>
      <c r="V1006"/>
      <c r="W1006"/>
      <c r="X1006"/>
      <c r="Y1006"/>
      <c r="Z1006"/>
      <c r="AA1006"/>
      <c r="AB1006"/>
      <c r="AC1006"/>
      <c r="AD1006"/>
    </row>
    <row r="1007" spans="2:30" x14ac:dyDescent="0.25">
      <c r="B1007"/>
      <c r="C1007"/>
      <c r="D1007"/>
      <c r="E1007"/>
      <c r="F1007"/>
      <c r="G1007"/>
      <c r="H1007"/>
      <c r="I1007"/>
      <c r="J1007"/>
      <c r="K1007"/>
      <c r="L1007"/>
      <c r="M1007"/>
      <c r="N1007"/>
      <c r="O1007"/>
      <c r="P1007"/>
      <c r="Q1007"/>
      <c r="R1007"/>
      <c r="S1007"/>
      <c r="T1007"/>
      <c r="U1007"/>
      <c r="V1007"/>
      <c r="W1007"/>
      <c r="X1007"/>
      <c r="Y1007"/>
      <c r="Z1007"/>
      <c r="AA1007"/>
      <c r="AB1007"/>
      <c r="AC1007"/>
      <c r="AD1007"/>
    </row>
    <row r="1008" spans="2:30" x14ac:dyDescent="0.25">
      <c r="B1008"/>
      <c r="C1008"/>
      <c r="D1008"/>
      <c r="E1008"/>
      <c r="F1008"/>
      <c r="G1008"/>
      <c r="H1008"/>
      <c r="I1008"/>
      <c r="J1008"/>
      <c r="K1008"/>
      <c r="L1008"/>
      <c r="M1008"/>
      <c r="N1008"/>
      <c r="O1008"/>
      <c r="P1008"/>
      <c r="Q1008"/>
      <c r="R1008"/>
      <c r="S1008"/>
      <c r="T1008"/>
      <c r="U1008"/>
      <c r="V1008"/>
      <c r="W1008"/>
      <c r="X1008"/>
      <c r="Y1008"/>
      <c r="Z1008"/>
      <c r="AA1008"/>
      <c r="AB1008"/>
      <c r="AC1008"/>
      <c r="AD1008"/>
    </row>
    <row r="1009" spans="2:30" x14ac:dyDescent="0.25">
      <c r="B1009"/>
      <c r="C1009"/>
      <c r="D1009"/>
      <c r="E1009"/>
      <c r="F1009"/>
      <c r="G1009"/>
      <c r="H1009"/>
      <c r="I1009"/>
      <c r="J1009"/>
      <c r="K1009"/>
      <c r="L1009"/>
      <c r="M1009"/>
      <c r="N1009"/>
      <c r="O1009"/>
      <c r="P1009"/>
      <c r="Q1009"/>
      <c r="R1009"/>
      <c r="S1009"/>
      <c r="T1009"/>
      <c r="U1009"/>
      <c r="V1009"/>
      <c r="W1009"/>
      <c r="X1009"/>
      <c r="Y1009"/>
      <c r="Z1009"/>
      <c r="AA1009"/>
      <c r="AB1009"/>
      <c r="AC1009"/>
      <c r="AD1009"/>
    </row>
    <row r="1010" spans="2:30" x14ac:dyDescent="0.25">
      <c r="B1010"/>
      <c r="C1010"/>
      <c r="D1010"/>
      <c r="E1010"/>
      <c r="F1010"/>
      <c r="G1010"/>
      <c r="H1010"/>
      <c r="I1010"/>
      <c r="J1010"/>
      <c r="K1010"/>
      <c r="L1010"/>
      <c r="M1010"/>
      <c r="N1010"/>
      <c r="O1010"/>
      <c r="P1010"/>
      <c r="Q1010"/>
      <c r="R1010"/>
      <c r="S1010"/>
      <c r="T1010"/>
      <c r="U1010"/>
      <c r="V1010"/>
      <c r="W1010"/>
      <c r="X1010"/>
      <c r="Y1010"/>
      <c r="Z1010"/>
      <c r="AA1010"/>
      <c r="AB1010"/>
      <c r="AC1010"/>
      <c r="AD1010"/>
    </row>
    <row r="1011" spans="2:30" x14ac:dyDescent="0.25">
      <c r="B1011"/>
      <c r="C1011"/>
      <c r="D1011"/>
      <c r="E1011"/>
      <c r="F1011"/>
      <c r="G1011"/>
      <c r="H1011"/>
      <c r="I1011"/>
      <c r="J1011"/>
      <c r="K1011"/>
      <c r="L1011"/>
      <c r="M1011"/>
      <c r="N1011"/>
      <c r="O1011"/>
      <c r="P1011"/>
      <c r="Q1011"/>
      <c r="R1011"/>
      <c r="S1011"/>
      <c r="T1011"/>
      <c r="U1011"/>
      <c r="V1011"/>
      <c r="W1011"/>
      <c r="X1011"/>
      <c r="Y1011"/>
      <c r="Z1011"/>
      <c r="AA1011"/>
      <c r="AB1011"/>
      <c r="AC1011"/>
      <c r="AD1011"/>
    </row>
    <row r="1012" spans="2:30" x14ac:dyDescent="0.25">
      <c r="B1012"/>
      <c r="C1012"/>
      <c r="D1012"/>
      <c r="E1012"/>
      <c r="F1012"/>
      <c r="G1012"/>
      <c r="H1012"/>
      <c r="I1012"/>
      <c r="J1012"/>
      <c r="K1012"/>
      <c r="L1012"/>
      <c r="M1012"/>
      <c r="N1012"/>
      <c r="O1012"/>
      <c r="P1012"/>
      <c r="Q1012"/>
      <c r="R1012"/>
      <c r="S1012"/>
      <c r="T1012"/>
      <c r="U1012"/>
      <c r="V1012"/>
      <c r="W1012"/>
      <c r="X1012"/>
      <c r="Y1012"/>
      <c r="Z1012"/>
      <c r="AA1012"/>
      <c r="AB1012"/>
      <c r="AC1012"/>
      <c r="AD1012"/>
    </row>
    <row r="1013" spans="2:30" x14ac:dyDescent="0.25">
      <c r="B1013"/>
      <c r="C1013"/>
      <c r="D1013"/>
      <c r="E1013"/>
      <c r="F1013"/>
      <c r="G1013"/>
      <c r="H1013"/>
      <c r="I1013"/>
      <c r="J1013"/>
      <c r="K1013"/>
      <c r="L1013"/>
      <c r="M1013"/>
      <c r="N1013"/>
      <c r="O1013"/>
      <c r="P1013"/>
      <c r="Q1013"/>
      <c r="R1013"/>
      <c r="S1013"/>
      <c r="T1013"/>
      <c r="U1013"/>
      <c r="V1013"/>
      <c r="W1013"/>
      <c r="X1013"/>
      <c r="Y1013"/>
      <c r="Z1013"/>
      <c r="AA1013"/>
      <c r="AB1013"/>
      <c r="AC1013"/>
      <c r="AD1013"/>
    </row>
    <row r="1014" spans="2:30" x14ac:dyDescent="0.25">
      <c r="B1014"/>
      <c r="C1014"/>
      <c r="D1014"/>
      <c r="E1014"/>
      <c r="F1014"/>
      <c r="G1014"/>
      <c r="H1014"/>
      <c r="I1014"/>
      <c r="J1014"/>
      <c r="K1014"/>
      <c r="L1014"/>
      <c r="M1014"/>
      <c r="N1014"/>
      <c r="O1014"/>
      <c r="P1014"/>
      <c r="Q1014"/>
      <c r="R1014"/>
      <c r="S1014"/>
      <c r="T1014"/>
      <c r="U1014"/>
      <c r="V1014"/>
      <c r="W1014"/>
      <c r="X1014"/>
      <c r="Y1014"/>
      <c r="Z1014"/>
      <c r="AA1014"/>
      <c r="AB1014"/>
      <c r="AC1014"/>
      <c r="AD1014"/>
    </row>
    <row r="1015" spans="2:30" x14ac:dyDescent="0.25">
      <c r="B1015"/>
      <c r="C1015"/>
      <c r="D1015"/>
      <c r="E1015"/>
      <c r="F1015"/>
      <c r="G1015"/>
      <c r="H1015"/>
      <c r="I1015"/>
      <c r="J1015"/>
      <c r="K1015"/>
      <c r="L1015"/>
      <c r="M1015"/>
      <c r="N1015"/>
      <c r="O1015"/>
      <c r="P1015"/>
      <c r="Q1015"/>
      <c r="R1015"/>
      <c r="S1015"/>
      <c r="T1015"/>
      <c r="U1015"/>
      <c r="V1015"/>
      <c r="W1015"/>
      <c r="X1015"/>
      <c r="Y1015"/>
      <c r="Z1015"/>
      <c r="AA1015"/>
      <c r="AB1015"/>
      <c r="AC1015"/>
      <c r="AD1015"/>
    </row>
    <row r="1016" spans="2:30" x14ac:dyDescent="0.25">
      <c r="B1016"/>
      <c r="C1016"/>
      <c r="D1016"/>
      <c r="E1016"/>
      <c r="F1016"/>
      <c r="G1016"/>
      <c r="H1016"/>
      <c r="I1016"/>
      <c r="J1016"/>
      <c r="K1016"/>
      <c r="L1016"/>
      <c r="M1016"/>
      <c r="N1016"/>
      <c r="O1016"/>
      <c r="P1016"/>
      <c r="Q1016"/>
      <c r="R1016"/>
      <c r="S1016"/>
      <c r="T1016"/>
      <c r="U1016"/>
      <c r="V1016"/>
      <c r="W1016"/>
      <c r="X1016"/>
      <c r="Y1016"/>
      <c r="Z1016"/>
      <c r="AA1016"/>
      <c r="AB1016"/>
      <c r="AC1016"/>
      <c r="AD1016"/>
    </row>
    <row r="1017" spans="2:30" x14ac:dyDescent="0.25">
      <c r="B1017"/>
      <c r="C1017"/>
      <c r="D1017"/>
      <c r="E1017"/>
      <c r="F1017"/>
      <c r="G1017"/>
      <c r="H1017"/>
      <c r="I1017"/>
      <c r="J1017"/>
      <c r="K1017"/>
      <c r="L1017"/>
      <c r="M1017"/>
      <c r="N1017"/>
      <c r="O1017"/>
      <c r="P1017"/>
      <c r="Q1017"/>
      <c r="R1017"/>
      <c r="S1017"/>
      <c r="T1017"/>
      <c r="U1017"/>
      <c r="V1017"/>
      <c r="W1017"/>
      <c r="X1017"/>
      <c r="Y1017"/>
      <c r="Z1017"/>
      <c r="AA1017"/>
      <c r="AB1017"/>
      <c r="AC1017"/>
      <c r="AD1017"/>
    </row>
    <row r="1018" spans="2:30" x14ac:dyDescent="0.25">
      <c r="B1018"/>
      <c r="C1018"/>
      <c r="D1018"/>
      <c r="E1018"/>
      <c r="F1018"/>
      <c r="G1018"/>
      <c r="H1018"/>
      <c r="I1018"/>
      <c r="J1018"/>
      <c r="K1018"/>
      <c r="L1018"/>
      <c r="M1018"/>
      <c r="N1018"/>
      <c r="O1018"/>
      <c r="P1018"/>
      <c r="Q1018"/>
      <c r="R1018"/>
      <c r="S1018"/>
      <c r="T1018"/>
      <c r="U1018"/>
      <c r="V1018"/>
      <c r="W1018"/>
      <c r="X1018"/>
      <c r="Y1018"/>
      <c r="Z1018"/>
      <c r="AA1018"/>
      <c r="AB1018"/>
      <c r="AC1018"/>
      <c r="AD1018"/>
    </row>
    <row r="1019" spans="2:30" x14ac:dyDescent="0.25">
      <c r="B1019"/>
      <c r="C1019"/>
      <c r="D1019"/>
      <c r="E1019"/>
      <c r="F1019"/>
      <c r="G1019"/>
      <c r="H1019"/>
      <c r="I1019"/>
      <c r="J1019"/>
      <c r="K1019"/>
      <c r="L1019"/>
      <c r="M1019"/>
      <c r="N1019"/>
      <c r="O1019"/>
      <c r="P1019"/>
      <c r="Q1019"/>
      <c r="R1019"/>
      <c r="S1019"/>
      <c r="T1019"/>
      <c r="U1019"/>
      <c r="V1019"/>
      <c r="W1019"/>
      <c r="X1019"/>
      <c r="Y1019"/>
      <c r="Z1019"/>
      <c r="AA1019"/>
      <c r="AB1019"/>
      <c r="AC1019"/>
      <c r="AD1019"/>
    </row>
    <row r="1020" spans="2:30" x14ac:dyDescent="0.25">
      <c r="B1020"/>
      <c r="C1020"/>
      <c r="D1020"/>
      <c r="E1020"/>
      <c r="F1020"/>
      <c r="G1020"/>
      <c r="H1020"/>
      <c r="I1020"/>
      <c r="J1020"/>
      <c r="K1020"/>
      <c r="L1020"/>
      <c r="M1020"/>
      <c r="N1020"/>
      <c r="O1020"/>
      <c r="P1020"/>
      <c r="Q1020"/>
      <c r="R1020"/>
      <c r="S1020"/>
      <c r="T1020"/>
      <c r="U1020"/>
      <c r="V1020"/>
      <c r="W1020"/>
      <c r="X1020"/>
      <c r="Y1020"/>
      <c r="Z1020"/>
      <c r="AA1020"/>
      <c r="AB1020"/>
      <c r="AC1020"/>
      <c r="AD1020"/>
    </row>
    <row r="1021" spans="2:30" x14ac:dyDescent="0.25">
      <c r="B1021"/>
      <c r="C1021"/>
      <c r="D1021"/>
      <c r="E1021"/>
      <c r="F1021"/>
      <c r="G1021"/>
      <c r="H1021"/>
      <c r="I1021"/>
      <c r="J1021"/>
      <c r="K1021"/>
      <c r="L1021"/>
      <c r="M1021"/>
      <c r="N1021"/>
      <c r="O1021"/>
      <c r="P1021"/>
      <c r="Q1021"/>
      <c r="R1021"/>
      <c r="S1021"/>
      <c r="T1021"/>
      <c r="U1021"/>
      <c r="V1021"/>
      <c r="W1021"/>
      <c r="X1021"/>
      <c r="Y1021"/>
      <c r="Z1021"/>
      <c r="AA1021"/>
      <c r="AB1021"/>
      <c r="AC1021"/>
      <c r="AD1021"/>
    </row>
    <row r="1022" spans="2:30" x14ac:dyDescent="0.25">
      <c r="B1022"/>
      <c r="C1022"/>
      <c r="D1022"/>
      <c r="E1022"/>
      <c r="F1022"/>
      <c r="G1022"/>
      <c r="H1022"/>
      <c r="I1022"/>
      <c r="J1022"/>
      <c r="K1022"/>
      <c r="L1022"/>
      <c r="M1022"/>
      <c r="N1022"/>
      <c r="O1022"/>
      <c r="P1022"/>
      <c r="Q1022"/>
      <c r="R1022"/>
      <c r="S1022"/>
      <c r="T1022"/>
      <c r="U1022"/>
      <c r="V1022"/>
      <c r="W1022"/>
      <c r="X1022"/>
      <c r="Y1022"/>
      <c r="Z1022"/>
      <c r="AA1022"/>
      <c r="AB1022"/>
      <c r="AC1022"/>
      <c r="AD1022"/>
    </row>
    <row r="1023" spans="2:30" x14ac:dyDescent="0.25">
      <c r="B1023"/>
      <c r="C1023"/>
      <c r="D1023"/>
      <c r="E1023"/>
      <c r="F1023"/>
      <c r="G1023"/>
      <c r="H1023"/>
      <c r="I1023"/>
      <c r="J1023"/>
      <c r="K1023"/>
      <c r="L1023"/>
      <c r="M1023"/>
      <c r="N1023"/>
      <c r="O1023"/>
      <c r="P1023"/>
      <c r="Q1023"/>
      <c r="R1023"/>
      <c r="S1023"/>
      <c r="T1023"/>
      <c r="U1023"/>
      <c r="V1023"/>
      <c r="W1023"/>
      <c r="X1023"/>
      <c r="Y1023"/>
      <c r="Z1023"/>
      <c r="AA1023"/>
      <c r="AB1023"/>
      <c r="AC1023"/>
      <c r="AD1023"/>
    </row>
    <row r="1024" spans="2:30" x14ac:dyDescent="0.25">
      <c r="B1024"/>
      <c r="C1024"/>
      <c r="D1024"/>
      <c r="E1024"/>
      <c r="F1024"/>
      <c r="G1024"/>
      <c r="H1024"/>
      <c r="I1024"/>
      <c r="J1024"/>
      <c r="K1024"/>
      <c r="L1024"/>
      <c r="M1024"/>
      <c r="N1024"/>
      <c r="O1024"/>
      <c r="P1024"/>
      <c r="Q1024"/>
      <c r="R1024"/>
      <c r="S1024"/>
      <c r="T1024"/>
      <c r="U1024"/>
      <c r="V1024"/>
      <c r="W1024"/>
      <c r="X1024"/>
      <c r="Y1024"/>
      <c r="Z1024"/>
      <c r="AA1024"/>
      <c r="AB1024"/>
      <c r="AC1024"/>
      <c r="AD1024"/>
    </row>
    <row r="1025" spans="2:30" x14ac:dyDescent="0.25">
      <c r="B1025"/>
      <c r="C1025"/>
      <c r="D1025"/>
      <c r="E1025"/>
      <c r="F1025"/>
      <c r="G1025"/>
      <c r="H1025"/>
      <c r="I1025"/>
      <c r="J1025"/>
      <c r="K1025"/>
      <c r="L1025"/>
      <c r="M1025"/>
      <c r="N1025"/>
      <c r="O1025"/>
      <c r="P1025"/>
      <c r="Q1025"/>
      <c r="R1025"/>
      <c r="S1025"/>
      <c r="T1025"/>
      <c r="U1025"/>
      <c r="V1025"/>
      <c r="W1025"/>
      <c r="X1025"/>
      <c r="Y1025"/>
      <c r="Z1025"/>
      <c r="AA1025"/>
      <c r="AB1025"/>
      <c r="AC1025"/>
      <c r="AD1025"/>
    </row>
    <row r="1026" spans="2:30" x14ac:dyDescent="0.25">
      <c r="B1026"/>
      <c r="C1026"/>
      <c r="D1026"/>
      <c r="E1026"/>
      <c r="F1026"/>
      <c r="G1026"/>
      <c r="H1026"/>
      <c r="I1026"/>
      <c r="J1026"/>
      <c r="K1026"/>
      <c r="L1026"/>
      <c r="M1026"/>
      <c r="N1026"/>
      <c r="O1026"/>
      <c r="P1026"/>
      <c r="Q1026"/>
      <c r="R1026"/>
      <c r="S1026"/>
      <c r="T1026"/>
      <c r="U1026"/>
      <c r="V1026"/>
      <c r="W1026"/>
      <c r="X1026"/>
      <c r="Y1026"/>
      <c r="Z1026"/>
      <c r="AA1026"/>
      <c r="AB1026"/>
      <c r="AC1026"/>
      <c r="AD1026"/>
    </row>
    <row r="1027" spans="2:30" x14ac:dyDescent="0.25">
      <c r="B1027"/>
      <c r="C1027"/>
      <c r="D1027"/>
      <c r="E1027"/>
      <c r="F1027"/>
      <c r="G1027"/>
      <c r="H1027"/>
      <c r="I1027"/>
      <c r="J1027"/>
      <c r="K1027"/>
      <c r="L1027"/>
      <c r="M1027"/>
      <c r="N1027"/>
      <c r="O1027"/>
      <c r="P1027"/>
      <c r="Q1027"/>
      <c r="R1027"/>
      <c r="S1027"/>
      <c r="T1027"/>
      <c r="U1027"/>
      <c r="V1027"/>
      <c r="W1027"/>
      <c r="X1027"/>
      <c r="Y1027"/>
      <c r="Z1027"/>
      <c r="AA1027"/>
      <c r="AB1027"/>
      <c r="AC1027"/>
      <c r="AD1027"/>
    </row>
    <row r="1028" spans="2:30" x14ac:dyDescent="0.25">
      <c r="B1028"/>
      <c r="C1028"/>
      <c r="D1028"/>
      <c r="E1028"/>
      <c r="F1028"/>
      <c r="G1028"/>
      <c r="H1028"/>
      <c r="I1028"/>
      <c r="J1028"/>
      <c r="K1028"/>
      <c r="L1028"/>
      <c r="M1028"/>
      <c r="N1028"/>
      <c r="O1028"/>
      <c r="P1028"/>
      <c r="Q1028"/>
      <c r="R1028"/>
      <c r="S1028"/>
      <c r="T1028"/>
      <c r="U1028"/>
      <c r="V1028"/>
      <c r="W1028"/>
      <c r="X1028"/>
      <c r="Y1028"/>
      <c r="Z1028"/>
      <c r="AA1028"/>
      <c r="AB1028"/>
      <c r="AC1028"/>
      <c r="AD1028"/>
    </row>
    <row r="1029" spans="2:30" x14ac:dyDescent="0.25">
      <c r="B1029"/>
      <c r="C1029"/>
      <c r="D1029"/>
      <c r="E1029"/>
      <c r="F1029"/>
      <c r="G1029"/>
      <c r="H1029"/>
      <c r="I1029"/>
      <c r="J1029"/>
      <c r="K1029"/>
      <c r="L1029"/>
      <c r="M1029"/>
      <c r="N1029"/>
      <c r="O1029"/>
      <c r="P1029"/>
      <c r="Q1029"/>
      <c r="R1029"/>
      <c r="S1029"/>
      <c r="T1029"/>
      <c r="U1029"/>
      <c r="V1029"/>
      <c r="W1029"/>
      <c r="X1029"/>
      <c r="Y1029"/>
      <c r="Z1029"/>
      <c r="AA1029"/>
      <c r="AB1029"/>
      <c r="AC1029"/>
      <c r="AD1029"/>
    </row>
    <row r="1030" spans="2:30" x14ac:dyDescent="0.25">
      <c r="B1030"/>
      <c r="C1030"/>
      <c r="D1030"/>
      <c r="E1030"/>
      <c r="F1030"/>
      <c r="G1030"/>
      <c r="H1030"/>
      <c r="I1030"/>
      <c r="J1030"/>
      <c r="K1030"/>
      <c r="L1030"/>
      <c r="M1030"/>
      <c r="N1030"/>
      <c r="O1030"/>
      <c r="P1030"/>
      <c r="Q1030"/>
      <c r="R1030"/>
      <c r="S1030"/>
      <c r="T1030"/>
      <c r="U1030"/>
      <c r="V1030"/>
      <c r="W1030"/>
      <c r="X1030"/>
      <c r="Y1030"/>
      <c r="Z1030"/>
      <c r="AA1030"/>
      <c r="AB1030"/>
      <c r="AC1030"/>
      <c r="AD1030"/>
    </row>
    <row r="1031" spans="2:30" x14ac:dyDescent="0.25">
      <c r="B1031"/>
      <c r="C1031"/>
      <c r="D1031"/>
      <c r="E1031"/>
      <c r="F1031"/>
      <c r="G1031"/>
      <c r="H1031"/>
      <c r="I1031"/>
      <c r="J1031"/>
      <c r="K1031"/>
      <c r="L1031"/>
      <c r="M1031"/>
      <c r="N1031"/>
      <c r="O1031"/>
      <c r="P1031"/>
      <c r="Q1031"/>
      <c r="R1031"/>
      <c r="S1031"/>
      <c r="T1031"/>
      <c r="U1031"/>
      <c r="V1031"/>
      <c r="W1031"/>
      <c r="X1031"/>
      <c r="Y1031"/>
      <c r="Z1031"/>
      <c r="AA1031"/>
      <c r="AB1031"/>
      <c r="AC1031"/>
      <c r="AD1031"/>
    </row>
    <row r="1032" spans="2:30" x14ac:dyDescent="0.25">
      <c r="B1032"/>
      <c r="C1032"/>
      <c r="D1032"/>
      <c r="E1032"/>
      <c r="F1032"/>
      <c r="G1032"/>
      <c r="H1032"/>
      <c r="I1032"/>
      <c r="J1032"/>
      <c r="K1032"/>
      <c r="L1032"/>
      <c r="M1032"/>
      <c r="N1032"/>
      <c r="O1032"/>
      <c r="P1032"/>
      <c r="Q1032"/>
      <c r="R1032"/>
      <c r="S1032"/>
      <c r="T1032"/>
      <c r="U1032"/>
      <c r="V1032"/>
      <c r="W1032"/>
      <c r="X1032"/>
      <c r="Y1032"/>
      <c r="Z1032"/>
      <c r="AA1032"/>
      <c r="AB1032"/>
      <c r="AC1032"/>
      <c r="AD1032"/>
    </row>
    <row r="1033" spans="2:30" x14ac:dyDescent="0.25">
      <c r="B1033"/>
      <c r="C1033"/>
      <c r="D1033"/>
      <c r="E1033"/>
      <c r="F1033"/>
      <c r="G1033"/>
      <c r="H1033"/>
      <c r="I1033"/>
      <c r="J1033"/>
      <c r="K1033"/>
      <c r="L1033"/>
      <c r="M1033"/>
      <c r="N1033"/>
      <c r="O1033"/>
      <c r="P1033"/>
      <c r="Q1033"/>
      <c r="R1033"/>
      <c r="S1033"/>
      <c r="T1033"/>
      <c r="U1033"/>
      <c r="V1033"/>
      <c r="W1033"/>
      <c r="X1033"/>
      <c r="Y1033"/>
      <c r="Z1033"/>
      <c r="AA1033"/>
      <c r="AB1033"/>
      <c r="AC1033"/>
      <c r="AD1033"/>
    </row>
    <row r="1034" spans="2:30" x14ac:dyDescent="0.25">
      <c r="B1034"/>
      <c r="C1034"/>
      <c r="D1034"/>
      <c r="E1034"/>
      <c r="F1034"/>
      <c r="G1034"/>
      <c r="H1034"/>
      <c r="I1034"/>
      <c r="J1034"/>
      <c r="K1034"/>
      <c r="L1034"/>
      <c r="M1034"/>
      <c r="N1034"/>
      <c r="O1034"/>
      <c r="P1034"/>
      <c r="Q1034"/>
      <c r="R1034"/>
      <c r="S1034"/>
      <c r="T1034"/>
      <c r="U1034"/>
      <c r="V1034"/>
      <c r="W1034"/>
      <c r="X1034"/>
      <c r="Y1034"/>
      <c r="Z1034"/>
      <c r="AA1034"/>
      <c r="AB1034"/>
      <c r="AC1034"/>
      <c r="AD1034"/>
    </row>
    <row r="1035" spans="2:30" x14ac:dyDescent="0.25">
      <c r="B1035"/>
      <c r="C1035"/>
      <c r="D1035"/>
      <c r="E1035"/>
      <c r="F1035"/>
      <c r="G1035"/>
      <c r="H1035"/>
      <c r="I1035"/>
      <c r="J1035"/>
      <c r="K1035"/>
      <c r="L1035"/>
      <c r="M1035"/>
      <c r="N1035"/>
      <c r="O1035"/>
      <c r="P1035"/>
      <c r="Q1035"/>
      <c r="R1035"/>
      <c r="S1035"/>
      <c r="T1035"/>
      <c r="U1035"/>
      <c r="V1035"/>
      <c r="W1035"/>
      <c r="X1035"/>
      <c r="Y1035"/>
      <c r="Z1035"/>
      <c r="AA1035"/>
      <c r="AB1035"/>
      <c r="AC1035"/>
      <c r="AD1035"/>
    </row>
    <row r="1036" spans="2:30" x14ac:dyDescent="0.25">
      <c r="B1036"/>
      <c r="C1036"/>
      <c r="D1036"/>
      <c r="E1036"/>
      <c r="F1036"/>
      <c r="G1036"/>
      <c r="H1036"/>
      <c r="I1036"/>
      <c r="J1036"/>
      <c r="K1036"/>
      <c r="L1036"/>
      <c r="M1036"/>
      <c r="N1036"/>
      <c r="O1036"/>
      <c r="P1036"/>
      <c r="Q1036"/>
      <c r="R1036"/>
      <c r="S1036"/>
      <c r="T1036"/>
      <c r="U1036"/>
      <c r="V1036"/>
      <c r="W1036"/>
      <c r="X1036"/>
      <c r="Y1036"/>
      <c r="Z1036"/>
      <c r="AA1036"/>
      <c r="AB1036"/>
      <c r="AC1036"/>
      <c r="AD1036"/>
    </row>
    <row r="1037" spans="2:30" x14ac:dyDescent="0.25">
      <c r="B1037"/>
      <c r="C1037"/>
      <c r="D1037"/>
      <c r="E1037"/>
      <c r="F1037"/>
      <c r="G1037"/>
      <c r="H1037"/>
      <c r="I1037"/>
      <c r="J1037"/>
      <c r="K1037"/>
      <c r="L1037"/>
      <c r="M1037"/>
      <c r="N1037"/>
      <c r="O1037"/>
      <c r="P1037"/>
      <c r="Q1037"/>
      <c r="R1037"/>
      <c r="S1037"/>
      <c r="T1037"/>
      <c r="U1037"/>
      <c r="V1037"/>
      <c r="W1037"/>
      <c r="X1037"/>
      <c r="Y1037"/>
      <c r="Z1037"/>
      <c r="AA1037"/>
      <c r="AB1037"/>
      <c r="AC1037"/>
      <c r="AD1037"/>
    </row>
    <row r="1038" spans="2:30" x14ac:dyDescent="0.25">
      <c r="B1038"/>
      <c r="C1038"/>
      <c r="D1038"/>
      <c r="E1038"/>
      <c r="F1038"/>
      <c r="G1038"/>
      <c r="H1038"/>
      <c r="I1038"/>
      <c r="J1038"/>
      <c r="K1038"/>
      <c r="L1038"/>
      <c r="M1038"/>
      <c r="N1038"/>
      <c r="O1038"/>
      <c r="P1038"/>
      <c r="Q1038"/>
      <c r="R1038"/>
      <c r="S1038"/>
      <c r="T1038"/>
      <c r="U1038"/>
      <c r="V1038"/>
      <c r="W1038"/>
      <c r="X1038"/>
      <c r="Y1038"/>
      <c r="Z1038"/>
      <c r="AA1038"/>
      <c r="AB1038"/>
      <c r="AC1038"/>
      <c r="AD1038"/>
    </row>
    <row r="1039" spans="2:30" x14ac:dyDescent="0.25">
      <c r="B1039"/>
      <c r="C1039"/>
      <c r="D1039"/>
      <c r="E1039"/>
      <c r="F1039"/>
      <c r="G1039"/>
      <c r="H1039"/>
      <c r="I1039"/>
      <c r="J1039"/>
      <c r="K1039"/>
      <c r="L1039"/>
      <c r="M1039"/>
      <c r="N1039"/>
      <c r="O1039"/>
      <c r="P1039"/>
      <c r="Q1039"/>
      <c r="R1039"/>
      <c r="S1039"/>
      <c r="T1039"/>
      <c r="U1039"/>
      <c r="V1039"/>
      <c r="W1039"/>
      <c r="X1039"/>
      <c r="Y1039"/>
      <c r="Z1039"/>
      <c r="AA1039"/>
      <c r="AB1039"/>
      <c r="AC1039"/>
      <c r="AD1039"/>
    </row>
    <row r="1040" spans="2:30" x14ac:dyDescent="0.25">
      <c r="B1040"/>
      <c r="C1040"/>
      <c r="D1040"/>
      <c r="E1040"/>
      <c r="F1040"/>
      <c r="G1040"/>
      <c r="H1040"/>
      <c r="I1040"/>
      <c r="J1040"/>
      <c r="K1040"/>
      <c r="L1040"/>
      <c r="M1040"/>
      <c r="N1040"/>
      <c r="O1040"/>
      <c r="P1040"/>
      <c r="Q1040"/>
      <c r="R1040"/>
      <c r="S1040"/>
      <c r="T1040"/>
      <c r="U1040"/>
      <c r="V1040"/>
      <c r="W1040"/>
      <c r="X1040"/>
      <c r="Y1040"/>
      <c r="Z1040"/>
      <c r="AA1040"/>
      <c r="AB1040"/>
      <c r="AC1040"/>
      <c r="AD1040"/>
    </row>
    <row r="1041" spans="2:30" x14ac:dyDescent="0.25">
      <c r="B1041"/>
      <c r="C1041"/>
      <c r="D1041"/>
      <c r="E1041"/>
      <c r="F1041"/>
      <c r="G1041"/>
      <c r="H1041"/>
      <c r="I1041"/>
      <c r="J1041"/>
      <c r="K1041"/>
      <c r="L1041"/>
      <c r="M1041"/>
      <c r="N1041"/>
      <c r="O1041"/>
      <c r="P1041"/>
      <c r="Q1041"/>
      <c r="R1041"/>
      <c r="S1041"/>
      <c r="T1041"/>
      <c r="U1041"/>
      <c r="V1041"/>
      <c r="W1041"/>
      <c r="X1041"/>
      <c r="Y1041"/>
      <c r="Z1041"/>
      <c r="AA1041"/>
      <c r="AB1041"/>
      <c r="AC1041"/>
      <c r="AD1041"/>
    </row>
    <row r="1042" spans="2:30" x14ac:dyDescent="0.25">
      <c r="B1042"/>
      <c r="C1042"/>
      <c r="D1042"/>
      <c r="E1042"/>
      <c r="F1042"/>
      <c r="G1042"/>
      <c r="H1042"/>
      <c r="I1042"/>
      <c r="J1042"/>
      <c r="K1042"/>
      <c r="L1042"/>
      <c r="M1042"/>
      <c r="N1042"/>
      <c r="O1042"/>
      <c r="P1042"/>
      <c r="Q1042"/>
      <c r="R1042"/>
      <c r="S1042"/>
      <c r="T1042"/>
      <c r="U1042"/>
      <c r="V1042"/>
      <c r="W1042"/>
      <c r="X1042"/>
      <c r="Y1042"/>
      <c r="Z1042"/>
      <c r="AA1042"/>
      <c r="AB1042"/>
      <c r="AC1042"/>
      <c r="AD1042"/>
    </row>
    <row r="1043" spans="2:30" x14ac:dyDescent="0.25">
      <c r="B1043"/>
      <c r="C1043"/>
      <c r="D1043"/>
      <c r="E1043"/>
      <c r="F1043"/>
      <c r="G1043"/>
      <c r="H1043"/>
      <c r="I1043"/>
      <c r="J1043"/>
      <c r="K1043"/>
      <c r="L1043"/>
      <c r="M1043"/>
      <c r="N1043"/>
      <c r="O1043"/>
      <c r="P1043"/>
      <c r="Q1043"/>
      <c r="R1043"/>
      <c r="S1043"/>
      <c r="T1043"/>
      <c r="U1043"/>
      <c r="V1043"/>
      <c r="W1043"/>
      <c r="X1043"/>
      <c r="Y1043"/>
      <c r="Z1043"/>
      <c r="AA1043"/>
      <c r="AB1043"/>
      <c r="AC1043"/>
      <c r="AD1043"/>
    </row>
    <row r="1044" spans="2:30" x14ac:dyDescent="0.25">
      <c r="B1044"/>
      <c r="C1044"/>
      <c r="D1044"/>
      <c r="E1044"/>
      <c r="F1044"/>
      <c r="G1044"/>
      <c r="H1044"/>
      <c r="I1044"/>
      <c r="J1044"/>
      <c r="K1044"/>
      <c r="L1044"/>
      <c r="M1044"/>
      <c r="N1044"/>
      <c r="O1044"/>
      <c r="P1044"/>
      <c r="Q1044"/>
      <c r="R1044"/>
      <c r="S1044"/>
      <c r="T1044"/>
      <c r="U1044"/>
      <c r="V1044"/>
      <c r="W1044"/>
      <c r="X1044"/>
      <c r="Y1044"/>
      <c r="Z1044"/>
      <c r="AA1044"/>
      <c r="AB1044"/>
      <c r="AC1044"/>
      <c r="AD1044"/>
    </row>
    <row r="1045" spans="2:30" x14ac:dyDescent="0.25">
      <c r="B1045"/>
      <c r="C1045"/>
      <c r="D1045"/>
      <c r="E1045"/>
      <c r="F1045"/>
      <c r="G1045"/>
      <c r="H1045"/>
      <c r="I1045"/>
      <c r="J1045"/>
      <c r="K1045"/>
      <c r="L1045"/>
      <c r="M1045"/>
      <c r="N1045"/>
      <c r="O1045"/>
      <c r="P1045"/>
      <c r="Q1045"/>
      <c r="R1045"/>
      <c r="S1045"/>
      <c r="T1045"/>
      <c r="U1045"/>
      <c r="V1045"/>
      <c r="W1045"/>
      <c r="X1045"/>
      <c r="Y1045"/>
      <c r="Z1045"/>
      <c r="AA1045"/>
      <c r="AB1045"/>
      <c r="AC1045"/>
      <c r="AD1045"/>
    </row>
    <row r="1046" spans="2:30" x14ac:dyDescent="0.25">
      <c r="B1046"/>
      <c r="C1046"/>
      <c r="D1046"/>
      <c r="E1046"/>
      <c r="F1046"/>
      <c r="G1046"/>
      <c r="H1046"/>
      <c r="I1046"/>
      <c r="J1046"/>
      <c r="K1046"/>
      <c r="L1046"/>
      <c r="M1046"/>
      <c r="N1046"/>
      <c r="O1046"/>
      <c r="P1046"/>
      <c r="Q1046"/>
      <c r="R1046"/>
      <c r="S1046"/>
      <c r="T1046"/>
      <c r="U1046"/>
      <c r="V1046"/>
      <c r="W1046"/>
      <c r="X1046"/>
      <c r="Y1046"/>
      <c r="Z1046"/>
      <c r="AA1046"/>
      <c r="AB1046"/>
      <c r="AC1046"/>
      <c r="AD1046"/>
    </row>
    <row r="1047" spans="2:30" x14ac:dyDescent="0.25">
      <c r="B1047"/>
      <c r="C1047"/>
      <c r="D1047"/>
      <c r="E1047"/>
      <c r="F1047"/>
      <c r="G1047"/>
      <c r="H1047"/>
      <c r="I1047"/>
      <c r="J1047"/>
      <c r="K1047"/>
      <c r="L1047"/>
      <c r="M1047"/>
      <c r="N1047"/>
      <c r="O1047"/>
      <c r="P1047"/>
      <c r="Q1047"/>
      <c r="R1047"/>
      <c r="S1047"/>
      <c r="T1047"/>
      <c r="U1047"/>
      <c r="V1047"/>
      <c r="W1047"/>
      <c r="X1047"/>
      <c r="Y1047"/>
      <c r="Z1047"/>
      <c r="AA1047"/>
      <c r="AB1047"/>
      <c r="AC1047"/>
      <c r="AD1047"/>
    </row>
    <row r="1048" spans="2:30" x14ac:dyDescent="0.25">
      <c r="B1048"/>
      <c r="C1048"/>
      <c r="D1048"/>
      <c r="E1048"/>
      <c r="F1048"/>
      <c r="G1048"/>
      <c r="H1048"/>
      <c r="I1048"/>
      <c r="J1048"/>
      <c r="K1048"/>
      <c r="L1048"/>
      <c r="M1048"/>
      <c r="N1048"/>
      <c r="O1048"/>
      <c r="P1048"/>
      <c r="Q1048"/>
      <c r="R1048"/>
      <c r="S1048"/>
      <c r="T1048"/>
      <c r="U1048"/>
      <c r="V1048"/>
      <c r="W1048"/>
      <c r="X1048"/>
      <c r="Y1048"/>
      <c r="Z1048"/>
      <c r="AA1048"/>
      <c r="AB1048"/>
      <c r="AC1048"/>
      <c r="AD1048"/>
    </row>
    <row r="1049" spans="2:30" x14ac:dyDescent="0.25">
      <c r="B1049"/>
      <c r="C1049"/>
      <c r="D1049"/>
      <c r="E1049"/>
      <c r="F1049"/>
      <c r="G1049"/>
      <c r="H1049"/>
      <c r="I1049"/>
      <c r="J1049"/>
      <c r="K1049"/>
      <c r="L1049"/>
      <c r="M1049"/>
      <c r="N1049"/>
      <c r="O1049"/>
      <c r="P1049"/>
      <c r="Q1049"/>
      <c r="R1049"/>
      <c r="S1049"/>
      <c r="T1049"/>
      <c r="U1049"/>
      <c r="V1049"/>
      <c r="W1049"/>
      <c r="X1049"/>
      <c r="Y1049"/>
      <c r="Z1049"/>
      <c r="AA1049"/>
      <c r="AB1049"/>
      <c r="AC1049"/>
      <c r="AD1049"/>
    </row>
    <row r="1050" spans="2:30" x14ac:dyDescent="0.25">
      <c r="B1050"/>
      <c r="C1050"/>
      <c r="D1050"/>
      <c r="E1050"/>
      <c r="F1050"/>
      <c r="G1050"/>
      <c r="H1050"/>
      <c r="I1050"/>
      <c r="J1050"/>
      <c r="K1050"/>
      <c r="L1050"/>
      <c r="M1050"/>
      <c r="N1050"/>
      <c r="O1050"/>
      <c r="P1050"/>
      <c r="Q1050"/>
      <c r="R1050"/>
      <c r="S1050"/>
      <c r="T1050"/>
      <c r="U1050"/>
      <c r="V1050"/>
      <c r="W1050"/>
      <c r="X1050"/>
      <c r="Y1050"/>
      <c r="Z1050"/>
      <c r="AA1050"/>
      <c r="AB1050"/>
      <c r="AC1050"/>
      <c r="AD1050"/>
    </row>
    <row r="1051" spans="2:30" x14ac:dyDescent="0.25">
      <c r="B1051"/>
      <c r="C1051"/>
      <c r="D1051"/>
      <c r="E1051"/>
      <c r="F1051"/>
      <c r="G1051"/>
      <c r="H1051"/>
      <c r="I1051"/>
      <c r="J1051"/>
      <c r="K1051"/>
      <c r="L1051"/>
      <c r="M1051"/>
      <c r="N1051"/>
      <c r="O1051"/>
      <c r="P1051"/>
      <c r="Q1051"/>
      <c r="R1051"/>
      <c r="S1051"/>
      <c r="T1051"/>
      <c r="U1051"/>
      <c r="V1051"/>
      <c r="W1051"/>
      <c r="X1051"/>
      <c r="Y1051"/>
      <c r="Z1051"/>
      <c r="AA1051"/>
      <c r="AB1051"/>
      <c r="AC1051"/>
      <c r="AD1051"/>
    </row>
    <row r="1052" spans="2:30" x14ac:dyDescent="0.25">
      <c r="B1052"/>
      <c r="C1052"/>
      <c r="D1052"/>
      <c r="E1052"/>
      <c r="F1052"/>
      <c r="G1052"/>
      <c r="H1052"/>
      <c r="I1052"/>
      <c r="J1052"/>
      <c r="K1052"/>
      <c r="L1052"/>
      <c r="M1052"/>
      <c r="N1052"/>
      <c r="O1052"/>
      <c r="P1052"/>
      <c r="Q1052"/>
      <c r="R1052"/>
      <c r="S1052"/>
      <c r="T1052"/>
      <c r="U1052"/>
      <c r="V1052"/>
      <c r="W1052"/>
      <c r="X1052"/>
      <c r="Y1052"/>
      <c r="Z1052"/>
      <c r="AA1052"/>
      <c r="AB1052"/>
      <c r="AC1052"/>
      <c r="AD1052"/>
    </row>
    <row r="1053" spans="2:30" x14ac:dyDescent="0.25">
      <c r="B1053"/>
      <c r="C1053"/>
      <c r="D1053"/>
      <c r="E1053"/>
      <c r="F1053"/>
      <c r="G1053"/>
      <c r="H1053"/>
      <c r="I1053"/>
      <c r="J1053"/>
      <c r="K1053"/>
      <c r="L1053"/>
      <c r="M1053"/>
      <c r="N1053"/>
      <c r="O1053"/>
      <c r="P1053"/>
      <c r="Q1053"/>
      <c r="R1053"/>
      <c r="S1053"/>
      <c r="T1053"/>
      <c r="U1053"/>
      <c r="V1053"/>
      <c r="W1053"/>
      <c r="X1053"/>
      <c r="Y1053"/>
      <c r="Z1053"/>
      <c r="AA1053"/>
      <c r="AB1053"/>
      <c r="AC1053"/>
      <c r="AD1053"/>
    </row>
    <row r="1054" spans="2:30" x14ac:dyDescent="0.25">
      <c r="B1054"/>
      <c r="C1054"/>
      <c r="D1054"/>
      <c r="E1054"/>
      <c r="F1054"/>
      <c r="G1054"/>
      <c r="H1054"/>
      <c r="I1054"/>
      <c r="J1054"/>
      <c r="K1054"/>
      <c r="L1054"/>
      <c r="M1054"/>
      <c r="N1054"/>
      <c r="O1054"/>
      <c r="P1054"/>
      <c r="Q1054"/>
      <c r="R1054"/>
      <c r="S1054"/>
      <c r="T1054"/>
      <c r="U1054"/>
      <c r="V1054"/>
      <c r="W1054"/>
      <c r="X1054"/>
      <c r="Y1054"/>
      <c r="Z1054"/>
      <c r="AA1054"/>
      <c r="AB1054"/>
      <c r="AC1054"/>
      <c r="AD1054"/>
    </row>
    <row r="1055" spans="2:30" x14ac:dyDescent="0.25">
      <c r="B1055"/>
      <c r="C1055"/>
      <c r="D1055"/>
      <c r="E1055"/>
      <c r="F1055"/>
      <c r="G1055"/>
      <c r="H1055"/>
      <c r="I1055"/>
      <c r="J1055"/>
      <c r="K1055"/>
      <c r="L1055"/>
      <c r="M1055"/>
      <c r="N1055"/>
      <c r="O1055"/>
      <c r="P1055"/>
      <c r="Q1055"/>
      <c r="R1055"/>
      <c r="S1055"/>
      <c r="T1055"/>
      <c r="U1055"/>
      <c r="V1055"/>
      <c r="W1055"/>
      <c r="X1055"/>
      <c r="Y1055"/>
      <c r="Z1055"/>
      <c r="AA1055"/>
      <c r="AB1055"/>
      <c r="AC1055"/>
      <c r="AD1055"/>
    </row>
    <row r="1056" spans="2:30" x14ac:dyDescent="0.25">
      <c r="B1056"/>
      <c r="C1056"/>
      <c r="D1056"/>
      <c r="E1056"/>
      <c r="F1056"/>
      <c r="G1056"/>
      <c r="H1056"/>
      <c r="I1056"/>
      <c r="J1056"/>
      <c r="K1056"/>
      <c r="L1056"/>
      <c r="M1056"/>
      <c r="N1056"/>
      <c r="O1056"/>
      <c r="P1056"/>
      <c r="Q1056"/>
      <c r="R1056"/>
      <c r="S1056"/>
      <c r="T1056"/>
      <c r="U1056"/>
      <c r="V1056"/>
      <c r="W1056"/>
      <c r="X1056"/>
      <c r="Y1056"/>
      <c r="Z1056"/>
      <c r="AA1056"/>
      <c r="AB1056"/>
      <c r="AC1056"/>
      <c r="AD1056"/>
    </row>
    <row r="1057" spans="2:30" x14ac:dyDescent="0.25">
      <c r="B1057"/>
      <c r="C1057"/>
      <c r="D1057"/>
      <c r="E1057"/>
      <c r="F1057"/>
      <c r="G1057"/>
      <c r="H1057"/>
      <c r="I1057"/>
      <c r="J1057"/>
      <c r="K1057"/>
      <c r="L1057"/>
      <c r="M1057"/>
      <c r="N1057"/>
      <c r="O1057"/>
      <c r="P1057"/>
      <c r="Q1057"/>
      <c r="R1057"/>
      <c r="S1057"/>
      <c r="T1057"/>
      <c r="U1057"/>
      <c r="V1057"/>
      <c r="W1057"/>
      <c r="X1057"/>
      <c r="Y1057"/>
      <c r="Z1057"/>
      <c r="AA1057"/>
      <c r="AB1057"/>
      <c r="AC1057"/>
      <c r="AD1057"/>
    </row>
    <row r="1058" spans="2:30" x14ac:dyDescent="0.25">
      <c r="B1058"/>
      <c r="C1058"/>
      <c r="D1058"/>
      <c r="E1058"/>
      <c r="F1058"/>
      <c r="G1058"/>
      <c r="H1058"/>
      <c r="I1058"/>
      <c r="J1058"/>
      <c r="K1058"/>
      <c r="L1058"/>
      <c r="M1058"/>
      <c r="N1058"/>
      <c r="O1058"/>
      <c r="P1058"/>
      <c r="Q1058"/>
      <c r="R1058"/>
      <c r="S1058"/>
      <c r="T1058"/>
      <c r="U1058"/>
      <c r="V1058"/>
      <c r="W1058"/>
      <c r="X1058"/>
      <c r="Y1058"/>
      <c r="Z1058"/>
      <c r="AA1058"/>
      <c r="AB1058"/>
      <c r="AC1058"/>
      <c r="AD1058"/>
    </row>
    <row r="1059" spans="2:30" x14ac:dyDescent="0.25">
      <c r="B1059"/>
      <c r="C1059"/>
      <c r="D1059"/>
      <c r="E1059"/>
      <c r="F1059"/>
      <c r="G1059"/>
      <c r="H1059"/>
      <c r="I1059"/>
      <c r="J1059"/>
      <c r="K1059"/>
      <c r="L1059"/>
      <c r="M1059"/>
      <c r="N1059"/>
      <c r="O1059"/>
      <c r="P1059"/>
      <c r="Q1059"/>
      <c r="R1059"/>
      <c r="S1059"/>
      <c r="T1059"/>
      <c r="U1059"/>
      <c r="V1059"/>
      <c r="W1059"/>
      <c r="X1059"/>
      <c r="Y1059"/>
      <c r="Z1059"/>
      <c r="AA1059"/>
      <c r="AB1059"/>
      <c r="AC1059"/>
      <c r="AD1059"/>
    </row>
    <row r="1060" spans="2:30" x14ac:dyDescent="0.25">
      <c r="B1060"/>
      <c r="C1060"/>
      <c r="D1060"/>
      <c r="E1060"/>
      <c r="F1060"/>
      <c r="G1060"/>
      <c r="H1060"/>
      <c r="I1060"/>
      <c r="J1060"/>
      <c r="K1060"/>
      <c r="L1060"/>
      <c r="M1060"/>
      <c r="N1060"/>
      <c r="O1060"/>
      <c r="P1060"/>
      <c r="Q1060"/>
      <c r="R1060"/>
      <c r="S1060"/>
      <c r="T1060"/>
      <c r="U1060"/>
      <c r="V1060"/>
      <c r="W1060"/>
      <c r="X1060"/>
      <c r="Y1060"/>
      <c r="Z1060"/>
      <c r="AA1060"/>
      <c r="AB1060"/>
      <c r="AC1060"/>
      <c r="AD1060"/>
    </row>
    <row r="1061" spans="2:30" x14ac:dyDescent="0.25">
      <c r="B1061"/>
      <c r="C1061"/>
      <c r="D1061"/>
      <c r="E1061"/>
      <c r="F1061"/>
      <c r="G1061"/>
      <c r="H1061"/>
      <c r="I1061"/>
      <c r="J1061"/>
      <c r="K1061"/>
      <c r="L1061"/>
      <c r="M1061"/>
      <c r="N1061"/>
      <c r="O1061"/>
      <c r="P1061"/>
      <c r="Q1061"/>
      <c r="R1061"/>
      <c r="S1061"/>
      <c r="T1061"/>
      <c r="U1061"/>
      <c r="V1061"/>
      <c r="W1061"/>
      <c r="X1061"/>
      <c r="Y1061"/>
      <c r="Z1061"/>
      <c r="AA1061"/>
      <c r="AB1061"/>
      <c r="AC1061"/>
      <c r="AD1061"/>
    </row>
    <row r="1062" spans="2:30" x14ac:dyDescent="0.25">
      <c r="B1062"/>
      <c r="C1062"/>
      <c r="D1062"/>
      <c r="E1062"/>
      <c r="F1062"/>
      <c r="G1062"/>
      <c r="H1062"/>
      <c r="I1062"/>
      <c r="J1062"/>
      <c r="K1062"/>
      <c r="L1062"/>
      <c r="M1062"/>
      <c r="N1062"/>
      <c r="O1062"/>
      <c r="P1062"/>
      <c r="Q1062"/>
      <c r="R1062"/>
      <c r="S1062"/>
      <c r="T1062"/>
      <c r="U1062"/>
      <c r="V1062"/>
      <c r="W1062"/>
      <c r="X1062"/>
      <c r="Y1062"/>
      <c r="Z1062"/>
      <c r="AA1062"/>
      <c r="AB1062"/>
      <c r="AC1062"/>
      <c r="AD1062"/>
    </row>
    <row r="1063" spans="2:30" x14ac:dyDescent="0.25">
      <c r="B1063"/>
      <c r="C1063"/>
      <c r="D1063"/>
      <c r="E1063"/>
      <c r="F1063"/>
      <c r="G1063"/>
      <c r="H1063"/>
      <c r="I1063"/>
      <c r="J1063"/>
      <c r="K1063"/>
      <c r="L1063"/>
      <c r="M1063"/>
      <c r="N1063"/>
      <c r="O1063"/>
      <c r="P1063"/>
      <c r="Q1063"/>
      <c r="R1063"/>
      <c r="S1063"/>
      <c r="T1063"/>
      <c r="U1063"/>
      <c r="V1063"/>
      <c r="W1063"/>
      <c r="X1063"/>
      <c r="Y1063"/>
      <c r="Z1063"/>
      <c r="AA1063"/>
      <c r="AB1063"/>
      <c r="AC1063"/>
      <c r="AD1063"/>
    </row>
    <row r="1064" spans="2:30" x14ac:dyDescent="0.25">
      <c r="B1064"/>
      <c r="C1064"/>
      <c r="D1064"/>
      <c r="E1064"/>
      <c r="F1064"/>
      <c r="G1064"/>
      <c r="H1064"/>
      <c r="I1064"/>
      <c r="J1064"/>
      <c r="K1064"/>
      <c r="L1064"/>
      <c r="M1064"/>
      <c r="N1064"/>
      <c r="O1064"/>
      <c r="P1064"/>
      <c r="Q1064"/>
      <c r="R1064"/>
      <c r="S1064"/>
      <c r="T1064"/>
      <c r="U1064"/>
      <c r="V1064"/>
      <c r="W1064"/>
      <c r="X1064"/>
      <c r="Y1064"/>
      <c r="Z1064"/>
      <c r="AA1064"/>
      <c r="AB1064"/>
      <c r="AC1064"/>
      <c r="AD1064"/>
    </row>
    <row r="1065" spans="2:30" x14ac:dyDescent="0.25">
      <c r="B1065"/>
      <c r="C1065"/>
      <c r="D1065"/>
      <c r="E1065"/>
      <c r="F1065"/>
      <c r="G1065"/>
      <c r="H1065"/>
      <c r="I1065"/>
      <c r="J1065"/>
      <c r="K1065"/>
      <c r="L1065"/>
      <c r="M1065"/>
      <c r="N1065"/>
      <c r="O1065"/>
      <c r="P1065"/>
      <c r="Q1065"/>
      <c r="R1065"/>
      <c r="S1065"/>
      <c r="T1065"/>
      <c r="U1065"/>
      <c r="V1065"/>
      <c r="W1065"/>
      <c r="X1065"/>
      <c r="Y1065"/>
      <c r="Z1065"/>
      <c r="AA1065"/>
      <c r="AB1065"/>
      <c r="AC1065"/>
      <c r="AD1065"/>
    </row>
    <row r="1066" spans="2:30" x14ac:dyDescent="0.25">
      <c r="B1066"/>
      <c r="C1066"/>
      <c r="D1066"/>
      <c r="E1066"/>
      <c r="F1066"/>
      <c r="G1066"/>
      <c r="H1066"/>
      <c r="I1066"/>
      <c r="J1066"/>
      <c r="K1066"/>
      <c r="L1066"/>
      <c r="M1066"/>
      <c r="N1066"/>
      <c r="O1066"/>
      <c r="P1066"/>
      <c r="Q1066"/>
      <c r="R1066"/>
      <c r="S1066"/>
      <c r="T1066"/>
      <c r="U1066"/>
      <c r="V1066"/>
      <c r="W1066"/>
      <c r="X1066"/>
      <c r="Y1066"/>
      <c r="Z1066"/>
      <c r="AA1066"/>
      <c r="AB1066"/>
      <c r="AC1066"/>
      <c r="AD1066"/>
    </row>
    <row r="1067" spans="2:30" x14ac:dyDescent="0.25">
      <c r="B1067"/>
      <c r="C1067"/>
      <c r="D1067"/>
      <c r="E1067"/>
      <c r="F1067"/>
      <c r="G1067"/>
      <c r="H1067"/>
      <c r="I1067"/>
      <c r="J1067"/>
      <c r="K1067"/>
      <c r="L1067"/>
      <c r="M1067"/>
      <c r="N1067"/>
      <c r="O1067"/>
      <c r="P1067"/>
      <c r="Q1067"/>
      <c r="R1067"/>
      <c r="S1067"/>
      <c r="T1067"/>
      <c r="U1067"/>
      <c r="V1067"/>
      <c r="W1067"/>
      <c r="X1067"/>
      <c r="Y1067"/>
      <c r="Z1067"/>
      <c r="AA1067"/>
      <c r="AB1067"/>
      <c r="AC1067"/>
      <c r="AD1067"/>
    </row>
    <row r="1068" spans="2:30" x14ac:dyDescent="0.25">
      <c r="B1068"/>
      <c r="C1068"/>
      <c r="D1068"/>
      <c r="E1068"/>
      <c r="F1068"/>
      <c r="G1068"/>
      <c r="H1068"/>
      <c r="I1068"/>
      <c r="J1068"/>
      <c r="K1068"/>
      <c r="L1068"/>
      <c r="M1068"/>
      <c r="N1068"/>
      <c r="O1068"/>
      <c r="P1068"/>
      <c r="Q1068"/>
      <c r="R1068"/>
      <c r="S1068"/>
      <c r="T1068"/>
      <c r="U1068"/>
      <c r="V1068"/>
      <c r="W1068"/>
      <c r="X1068"/>
      <c r="Y1068"/>
      <c r="Z1068"/>
      <c r="AA1068"/>
      <c r="AB1068"/>
      <c r="AC1068"/>
      <c r="AD1068"/>
    </row>
    <row r="1069" spans="2:30" x14ac:dyDescent="0.25">
      <c r="B1069"/>
      <c r="C1069"/>
      <c r="D1069"/>
      <c r="E1069"/>
      <c r="F1069"/>
      <c r="G1069"/>
      <c r="H1069"/>
      <c r="I1069"/>
      <c r="J1069"/>
      <c r="K1069"/>
      <c r="L1069"/>
      <c r="M1069"/>
      <c r="N1069"/>
      <c r="O1069"/>
      <c r="P1069"/>
      <c r="Q1069"/>
      <c r="R1069"/>
      <c r="S1069"/>
      <c r="T1069"/>
      <c r="U1069"/>
      <c r="V1069"/>
      <c r="W1069"/>
      <c r="X1069"/>
      <c r="Y1069"/>
      <c r="Z1069"/>
      <c r="AA1069"/>
      <c r="AB1069"/>
      <c r="AC1069"/>
      <c r="AD1069"/>
    </row>
  </sheetData>
  <autoFilter ref="A22:AE955" xr:uid="{BFE37B28-776B-433E-AA87-388E770FFD9B}"/>
  <mergeCells count="5">
    <mergeCell ref="C2:G2"/>
    <mergeCell ref="H2:N17"/>
    <mergeCell ref="F3:G3"/>
    <mergeCell ref="F4:G4"/>
    <mergeCell ref="B20:I20"/>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467CFC01-BAEB-4D00-8431-61F8BACE9196}">
          <x14:formula1>
            <xm:f>Validação!$F$2:$F$4</xm:f>
          </x14:formula1>
          <xm:sqref>F9</xm:sqref>
        </x14:dataValidation>
        <x14:dataValidation type="list" allowBlank="1" showInputMessage="1" showErrorMessage="1" xr:uid="{00000000-0002-0000-0200-000001000000}">
          <x14:formula1>
            <xm:f>Validação!$C$2:$C$7</xm:f>
          </x14:formula1>
          <xm:sqref>K23:K955</xm:sqref>
        </x14:dataValidation>
        <x14:dataValidation type="list" allowBlank="1" showInputMessage="1" showErrorMessage="1" xr:uid="{C0C2A72B-9DBD-4060-8494-AED49B508C40}">
          <x14:formula1>
            <xm:f>Validação!$B$2:$B$29</xm:f>
          </x14:formula1>
          <xm:sqref>F5</xm:sqref>
        </x14:dataValidation>
        <x14:dataValidation type="list" allowBlank="1" showInputMessage="1" showErrorMessage="1" xr:uid="{8BAFD561-6EB8-483A-8AA0-F83D878226DC}">
          <x14:formula1>
            <xm:f>Validação!$A$2:$A$7</xm:f>
          </x14:formula1>
          <xm:sqref>F7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69"/>
  <sheetViews>
    <sheetView showGridLines="0" zoomScale="80" zoomScaleNormal="80" workbookViewId="0">
      <selection activeCell="F12" sqref="F12"/>
    </sheetView>
  </sheetViews>
  <sheetFormatPr defaultRowHeight="15" outlineLevelCol="1" x14ac:dyDescent="0.25"/>
  <cols>
    <col min="1" max="1" width="1.7109375" style="8" customWidth="1"/>
    <col min="2" max="2" width="7.425781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3" width="26.42578125" style="8" customWidth="1"/>
    <col min="14" max="14" width="20.85546875" style="8" bestFit="1" customWidth="1"/>
    <col min="15" max="15" width="12.5703125" style="9" bestFit="1" customWidth="1"/>
    <col min="16" max="16" width="6" style="1" bestFit="1" customWidth="1"/>
    <col min="17" max="17" width="7.5703125" style="1" bestFit="1" customWidth="1"/>
    <col min="18" max="18" width="5.5703125" style="1" bestFit="1" customWidth="1"/>
    <col min="19" max="19" width="10"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2" t="s">
        <v>65</v>
      </c>
      <c r="D2" s="132"/>
      <c r="E2" s="132"/>
      <c r="F2" s="132"/>
      <c r="G2" s="132"/>
      <c r="H2" s="137" t="s">
        <v>133</v>
      </c>
      <c r="I2" s="129"/>
      <c r="J2" s="129"/>
      <c r="K2" s="129"/>
      <c r="L2" s="129"/>
      <c r="M2" s="129"/>
      <c r="N2" s="129"/>
      <c r="O2" s="31"/>
      <c r="P2" s="31"/>
      <c r="Q2" s="31"/>
      <c r="R2" s="31"/>
      <c r="S2" s="31"/>
      <c r="V2" s="31"/>
      <c r="W2" s="31"/>
      <c r="X2" s="31"/>
    </row>
    <row r="3" spans="2:24" ht="15" customHeight="1" x14ac:dyDescent="0.25">
      <c r="B3" s="68"/>
      <c r="C3" s="68" t="s">
        <v>23</v>
      </c>
      <c r="D3" s="81"/>
      <c r="E3" s="91"/>
      <c r="F3" s="135" t="s">
        <v>1183</v>
      </c>
      <c r="G3" s="136"/>
      <c r="H3" s="129"/>
      <c r="I3" s="129"/>
      <c r="J3" s="129"/>
      <c r="K3" s="129"/>
      <c r="L3" s="129"/>
      <c r="M3" s="129"/>
      <c r="N3" s="129"/>
      <c r="O3" s="31"/>
      <c r="P3" s="31"/>
      <c r="Q3" s="31"/>
      <c r="R3" s="31"/>
      <c r="S3" s="31"/>
      <c r="V3" s="31"/>
      <c r="W3" s="31"/>
      <c r="X3" s="31"/>
    </row>
    <row r="4" spans="2:24" ht="15" customHeight="1" x14ac:dyDescent="0.25">
      <c r="B4" s="68"/>
      <c r="C4" s="68" t="s">
        <v>20</v>
      </c>
      <c r="D4" s="82"/>
      <c r="E4" s="92"/>
      <c r="F4" s="133" t="s">
        <v>1184</v>
      </c>
      <c r="G4" s="134"/>
      <c r="H4" s="129"/>
      <c r="I4" s="129"/>
      <c r="J4" s="129"/>
      <c r="K4" s="129"/>
      <c r="L4" s="129"/>
      <c r="M4" s="129"/>
      <c r="N4" s="129"/>
      <c r="O4" s="31"/>
      <c r="P4" s="31"/>
      <c r="Q4" s="31"/>
      <c r="R4" s="31"/>
      <c r="S4" s="31"/>
      <c r="V4" s="31"/>
      <c r="W4" s="31"/>
      <c r="X4" s="31"/>
    </row>
    <row r="5" spans="2:24" ht="15" customHeight="1" x14ac:dyDescent="0.25">
      <c r="B5" s="68"/>
      <c r="C5" s="68" t="s">
        <v>21</v>
      </c>
      <c r="D5" s="83"/>
      <c r="E5" s="93"/>
      <c r="F5" s="44" t="s">
        <v>59</v>
      </c>
      <c r="H5" s="129"/>
      <c r="I5" s="129"/>
      <c r="J5" s="129"/>
      <c r="K5" s="129"/>
      <c r="L5" s="129"/>
      <c r="M5" s="129"/>
      <c r="N5" s="129"/>
      <c r="O5" s="31"/>
      <c r="P5" s="31"/>
      <c r="Q5" s="31"/>
      <c r="R5" s="31"/>
      <c r="S5" s="31"/>
      <c r="V5" s="31"/>
      <c r="W5" s="31"/>
      <c r="X5" s="31"/>
    </row>
    <row r="6" spans="2:24" ht="15" customHeight="1" x14ac:dyDescent="0.25">
      <c r="B6" s="68"/>
      <c r="C6" s="68" t="s">
        <v>22</v>
      </c>
      <c r="D6" s="84"/>
      <c r="E6" s="93"/>
      <c r="F6" s="45">
        <v>44085</v>
      </c>
      <c r="H6" s="129"/>
      <c r="I6" s="129"/>
      <c r="J6" s="129"/>
      <c r="K6" s="129"/>
      <c r="L6" s="129"/>
      <c r="M6" s="129"/>
      <c r="N6" s="129"/>
      <c r="O6" s="31"/>
      <c r="P6" s="31"/>
      <c r="Q6" s="31"/>
      <c r="R6" s="31"/>
      <c r="S6" s="31"/>
      <c r="V6" s="31"/>
      <c r="W6" s="31"/>
      <c r="X6" s="31"/>
    </row>
    <row r="7" spans="2:24" ht="15" customHeight="1" x14ac:dyDescent="0.25">
      <c r="B7" s="68"/>
      <c r="C7" s="68" t="s">
        <v>28</v>
      </c>
      <c r="D7" s="83"/>
      <c r="E7" s="93"/>
      <c r="F7" s="44" t="s">
        <v>29</v>
      </c>
      <c r="H7" s="129"/>
      <c r="I7" s="129"/>
      <c r="J7" s="129"/>
      <c r="K7" s="129"/>
      <c r="L7" s="129"/>
      <c r="M7" s="129"/>
      <c r="N7" s="129"/>
      <c r="O7" s="31"/>
      <c r="P7" s="31"/>
      <c r="Q7" s="31"/>
      <c r="R7" s="31"/>
      <c r="S7" s="31"/>
      <c r="V7" s="31"/>
      <c r="W7" s="31"/>
      <c r="X7" s="31"/>
    </row>
    <row r="8" spans="2:24" ht="15" customHeight="1" x14ac:dyDescent="0.25">
      <c r="B8" s="68"/>
      <c r="C8" s="68" t="s">
        <v>90</v>
      </c>
      <c r="D8" s="85"/>
      <c r="E8" s="93"/>
      <c r="F8" s="69">
        <v>60</v>
      </c>
      <c r="H8" s="129"/>
      <c r="I8" s="129"/>
      <c r="J8" s="129"/>
      <c r="K8" s="129"/>
      <c r="L8" s="129"/>
      <c r="M8" s="129"/>
      <c r="N8" s="129"/>
      <c r="O8" s="31"/>
      <c r="P8" s="31"/>
      <c r="Q8" s="31"/>
      <c r="R8" s="31"/>
      <c r="S8" s="31"/>
      <c r="V8" s="31"/>
      <c r="W8" s="31"/>
      <c r="X8" s="31"/>
    </row>
    <row r="9" spans="2:24" ht="15" customHeight="1" x14ac:dyDescent="0.25">
      <c r="B9" s="68"/>
      <c r="C9" s="68" t="s">
        <v>116</v>
      </c>
      <c r="D9" s="85"/>
      <c r="E9" s="94"/>
      <c r="F9" s="69" t="s">
        <v>115</v>
      </c>
      <c r="G9" s="71" t="s">
        <v>122</v>
      </c>
      <c r="H9" s="129"/>
      <c r="I9" s="129"/>
      <c r="J9" s="129"/>
      <c r="K9" s="129"/>
      <c r="L9" s="129"/>
      <c r="M9" s="129"/>
      <c r="N9" s="129"/>
      <c r="O9" s="31"/>
      <c r="P9" s="31"/>
      <c r="Q9" s="31"/>
      <c r="R9" s="31"/>
      <c r="S9" s="31"/>
      <c r="V9" s="31"/>
      <c r="W9" s="31"/>
      <c r="X9" s="31"/>
    </row>
    <row r="10" spans="2:24" ht="15" customHeight="1" x14ac:dyDescent="0.25">
      <c r="B10" s="68"/>
      <c r="C10" s="68" t="s">
        <v>105</v>
      </c>
      <c r="D10" s="86"/>
      <c r="E10" s="93"/>
      <c r="F10" s="70"/>
      <c r="H10" s="129"/>
      <c r="I10" s="129"/>
      <c r="J10" s="129"/>
      <c r="K10" s="129"/>
      <c r="L10" s="129"/>
      <c r="M10" s="129"/>
      <c r="N10" s="129"/>
      <c r="O10" s="31"/>
      <c r="P10" s="31"/>
      <c r="Q10" s="31"/>
      <c r="R10" s="31"/>
      <c r="S10" s="31"/>
      <c r="V10" s="31"/>
      <c r="W10" s="31"/>
      <c r="X10" s="31"/>
    </row>
    <row r="11" spans="2:24" ht="15" customHeight="1" x14ac:dyDescent="0.25">
      <c r="B11" s="68"/>
      <c r="C11" s="68" t="s">
        <v>106</v>
      </c>
      <c r="D11" s="86"/>
      <c r="E11" s="93"/>
      <c r="F11" s="70"/>
      <c r="H11" s="129"/>
      <c r="I11" s="129"/>
      <c r="J11" s="129"/>
      <c r="K11" s="129"/>
      <c r="L11" s="129"/>
      <c r="M11" s="129"/>
      <c r="N11" s="129"/>
      <c r="O11" s="31"/>
      <c r="P11" s="31"/>
      <c r="Q11" s="31"/>
      <c r="R11" s="31"/>
      <c r="S11" s="31"/>
      <c r="V11" s="31"/>
      <c r="W11" s="31"/>
      <c r="X11" s="31"/>
    </row>
    <row r="12" spans="2:24" ht="15" customHeight="1" x14ac:dyDescent="0.25">
      <c r="B12" s="68"/>
      <c r="C12" s="10"/>
      <c r="D12" s="87"/>
      <c r="E12" s="87"/>
      <c r="F12" s="31"/>
      <c r="H12" s="129"/>
      <c r="I12" s="129"/>
      <c r="J12" s="129"/>
      <c r="K12" s="129"/>
      <c r="L12" s="129"/>
      <c r="M12" s="129"/>
      <c r="N12" s="129"/>
      <c r="O12" s="31"/>
      <c r="P12" s="31"/>
      <c r="Q12" s="31"/>
      <c r="R12" s="31"/>
      <c r="S12" s="31"/>
      <c r="V12" s="31"/>
      <c r="W12" s="31"/>
      <c r="X12" s="31"/>
    </row>
    <row r="13" spans="2:24" ht="15" customHeight="1" x14ac:dyDescent="0.25">
      <c r="B13" s="10"/>
      <c r="C13" s="68" t="s">
        <v>10</v>
      </c>
      <c r="D13" s="88"/>
      <c r="E13" s="88"/>
      <c r="F13" s="26">
        <f>COUNTA($G$23:$G$59948)</f>
        <v>933</v>
      </c>
      <c r="H13" s="129"/>
      <c r="I13" s="129"/>
      <c r="J13" s="129"/>
      <c r="K13" s="129"/>
      <c r="L13" s="129"/>
      <c r="M13" s="129"/>
      <c r="N13" s="129"/>
      <c r="O13" s="31"/>
      <c r="P13" s="31"/>
      <c r="Q13" s="31"/>
      <c r="R13" s="31"/>
      <c r="S13" s="31"/>
      <c r="V13" s="31"/>
      <c r="W13" s="31"/>
      <c r="X13" s="31"/>
    </row>
    <row r="14" spans="2:24" ht="15" customHeight="1" x14ac:dyDescent="0.25">
      <c r="B14" s="10"/>
      <c r="C14" s="68" t="s">
        <v>11</v>
      </c>
      <c r="D14" s="88"/>
      <c r="E14" s="89"/>
      <c r="F14" s="26">
        <f>SUM($AA:$AA)</f>
        <v>699</v>
      </c>
      <c r="G14" s="80">
        <f>IFERROR(IF(OR(F14=0,F14=""),"",F14/$F$13),"")</f>
        <v>0.74919614147909963</v>
      </c>
      <c r="H14" s="129"/>
      <c r="I14" s="129"/>
      <c r="J14" s="129"/>
      <c r="K14" s="129"/>
      <c r="L14" s="129"/>
      <c r="M14" s="129"/>
      <c r="N14" s="129"/>
      <c r="O14" s="31"/>
      <c r="P14" s="31"/>
      <c r="Q14" s="31"/>
      <c r="R14" s="31"/>
      <c r="S14" s="31"/>
      <c r="V14" s="31"/>
      <c r="W14" s="31"/>
      <c r="X14" s="31"/>
    </row>
    <row r="15" spans="2:24" x14ac:dyDescent="0.25">
      <c r="B15" s="10"/>
      <c r="C15" s="68" t="s">
        <v>127</v>
      </c>
      <c r="D15" s="88"/>
      <c r="E15" s="89"/>
      <c r="F15" s="26">
        <f>SUM($AB:$AB)</f>
        <v>0</v>
      </c>
      <c r="G15" s="80" t="str">
        <f>IFERROR(IF(OR(F15=0,F15=""),"",F15/$F$13),"")</f>
        <v/>
      </c>
      <c r="H15" s="129"/>
      <c r="I15" s="129"/>
      <c r="J15" s="129"/>
      <c r="K15" s="129"/>
      <c r="L15" s="129"/>
      <c r="M15" s="129"/>
      <c r="N15" s="129"/>
      <c r="O15" s="31"/>
      <c r="P15" s="31"/>
      <c r="Q15" s="31"/>
      <c r="R15" s="31"/>
      <c r="S15" s="31"/>
      <c r="V15" s="31"/>
      <c r="W15" s="31"/>
      <c r="X15" s="31"/>
    </row>
    <row r="16" spans="2:24" x14ac:dyDescent="0.25">
      <c r="B16" s="10"/>
      <c r="C16" s="68" t="s">
        <v>128</v>
      </c>
      <c r="D16" s="88"/>
      <c r="E16" s="89"/>
      <c r="F16" s="26">
        <f>SUM($AC:$AC)</f>
        <v>699</v>
      </c>
      <c r="G16" s="80">
        <f>IFERROR(IF(OR(F16=0,F16=""),"",F16/$F$13),"")</f>
        <v>0.74919614147909963</v>
      </c>
      <c r="H16" s="129"/>
      <c r="I16" s="129"/>
      <c r="J16" s="129"/>
      <c r="K16" s="129"/>
      <c r="L16" s="129"/>
      <c r="M16" s="129"/>
      <c r="N16" s="129"/>
      <c r="O16" s="31"/>
      <c r="P16" s="31"/>
      <c r="Q16" s="31"/>
      <c r="R16" s="31"/>
      <c r="S16" s="31"/>
      <c r="V16" s="31"/>
      <c r="W16" s="31"/>
      <c r="X16" s="31"/>
    </row>
    <row r="17" spans="2:31" ht="15" customHeight="1" x14ac:dyDescent="0.25">
      <c r="C17" s="68" t="s">
        <v>63</v>
      </c>
      <c r="D17" s="90"/>
      <c r="E17" s="88"/>
      <c r="F17" s="32">
        <f>SUM($Y$23:$Y$1048576)</f>
        <v>0</v>
      </c>
      <c r="G17" s="11" t="str">
        <f>IF($F$7="Selecione","",$F$7)</f>
        <v>BRL</v>
      </c>
      <c r="H17" s="129"/>
      <c r="I17" s="129"/>
      <c r="J17" s="129"/>
      <c r="K17" s="129"/>
      <c r="L17" s="129"/>
      <c r="M17" s="129"/>
      <c r="N17" s="129"/>
      <c r="O17" s="31"/>
      <c r="P17" s="31"/>
      <c r="Q17" s="31"/>
      <c r="R17" s="31"/>
      <c r="S17" s="31"/>
      <c r="V17" s="31"/>
      <c r="W17" s="31"/>
      <c r="X17" s="31"/>
    </row>
    <row r="18" spans="2:31" ht="15" customHeight="1" x14ac:dyDescent="0.25">
      <c r="C18" s="68" t="s">
        <v>64</v>
      </c>
      <c r="D18" s="90"/>
      <c r="E18" s="88"/>
      <c r="F18" s="32">
        <f>SUM($Z$23:$Z$1048576)</f>
        <v>534329.56000000052</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30" t="s">
        <v>24</v>
      </c>
      <c r="C20" s="130"/>
      <c r="D20" s="130"/>
      <c r="E20" s="130"/>
      <c r="F20" s="130"/>
      <c r="G20" s="130"/>
      <c r="H20" s="130"/>
      <c r="I20" s="131"/>
      <c r="J20" s="14"/>
      <c r="K20" s="27"/>
      <c r="M20" s="12"/>
      <c r="N20" s="13"/>
      <c r="O20" s="8"/>
      <c r="P20" s="8"/>
      <c r="Q20" s="8"/>
      <c r="R20" s="8"/>
      <c r="S20" s="13"/>
      <c r="U20" s="13"/>
      <c r="V20" s="27"/>
      <c r="W20" s="27"/>
      <c r="X20" s="13"/>
      <c r="Z20" s="13"/>
      <c r="AE20" s="13"/>
    </row>
    <row r="21" spans="2:31" x14ac:dyDescent="0.25">
      <c r="B21" s="3">
        <f>SUBTOTAL(102,B23:B59948)</f>
        <v>933</v>
      </c>
      <c r="C21" s="3">
        <f t="shared" ref="C21:J21" si="0">SUBTOTAL(103,C23:C59948)</f>
        <v>933</v>
      </c>
      <c r="D21" s="3">
        <f t="shared" si="0"/>
        <v>0</v>
      </c>
      <c r="E21" s="3">
        <f t="shared" si="0"/>
        <v>0</v>
      </c>
      <c r="F21" s="3">
        <f t="shared" si="0"/>
        <v>0</v>
      </c>
      <c r="G21" s="3">
        <f t="shared" si="0"/>
        <v>933</v>
      </c>
      <c r="H21" s="3">
        <f t="shared" si="0"/>
        <v>933</v>
      </c>
      <c r="I21" s="5">
        <f t="shared" si="0"/>
        <v>933</v>
      </c>
      <c r="J21" s="6">
        <f t="shared" si="0"/>
        <v>933</v>
      </c>
      <c r="K21" s="28"/>
      <c r="L21" s="3">
        <f t="shared" ref="L21:X21" si="1">SUBTOTAL(103,L23:L59948)</f>
        <v>933</v>
      </c>
      <c r="M21" s="4">
        <f t="shared" si="1"/>
        <v>0</v>
      </c>
      <c r="N21" s="5">
        <f t="shared" si="1"/>
        <v>699</v>
      </c>
      <c r="O21" s="3">
        <f t="shared" si="1"/>
        <v>699</v>
      </c>
      <c r="P21" s="3">
        <f t="shared" si="1"/>
        <v>699</v>
      </c>
      <c r="Q21" s="3">
        <f t="shared" si="1"/>
        <v>699</v>
      </c>
      <c r="R21" s="3">
        <f t="shared" si="1"/>
        <v>699</v>
      </c>
      <c r="S21" s="5">
        <f t="shared" si="1"/>
        <v>699</v>
      </c>
      <c r="T21" s="3">
        <f t="shared" si="1"/>
        <v>0</v>
      </c>
      <c r="U21" s="5">
        <f t="shared" si="1"/>
        <v>933</v>
      </c>
      <c r="V21" s="5">
        <f t="shared" si="1"/>
        <v>0</v>
      </c>
      <c r="W21" s="5">
        <f t="shared" si="1"/>
        <v>0</v>
      </c>
      <c r="X21" s="5">
        <f t="shared" si="1"/>
        <v>0</v>
      </c>
      <c r="Y21" s="3">
        <f>SUBTOTAL(102,Y23:Y59948)</f>
        <v>0</v>
      </c>
      <c r="Z21" s="7">
        <f>SUBTOTAL(102,Z23:Z59948)</f>
        <v>699</v>
      </c>
      <c r="AA21" s="22"/>
      <c r="AB21" s="22"/>
      <c r="AC21" s="22"/>
      <c r="AD21" s="3">
        <f>SUBTOTAL(102,AD23:AD59948)</f>
        <v>0</v>
      </c>
      <c r="AE21" s="7">
        <f>SUBTOTAL(102,AE23:AE59948)</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33</v>
      </c>
      <c r="I23" s="21" t="s">
        <v>995</v>
      </c>
      <c r="J23" s="46" t="s">
        <v>1071</v>
      </c>
      <c r="K23" s="46"/>
      <c r="L23" s="47">
        <v>0</v>
      </c>
      <c r="M23" s="48"/>
      <c r="N23" s="97">
        <v>2.3199999999999998</v>
      </c>
      <c r="O23" s="49">
        <v>9.2499999999999999E-2</v>
      </c>
      <c r="P23" s="50">
        <v>0</v>
      </c>
      <c r="Q23" s="50">
        <v>0.12</v>
      </c>
      <c r="R23" s="50">
        <v>0</v>
      </c>
      <c r="S23" s="49">
        <v>0</v>
      </c>
      <c r="T23" s="46"/>
      <c r="U23" s="46">
        <v>35</v>
      </c>
      <c r="V23" s="51"/>
      <c r="W23" s="62"/>
      <c r="X23" s="62"/>
      <c r="Y23" s="23" t="str">
        <f t="shared" ref="Y23:Y86" si="2">IF(M23&lt;&gt;"",$H23*M23,"")</f>
        <v/>
      </c>
      <c r="Z23" s="23">
        <f t="shared" ref="Z23:Z86" si="3">IF(N23&lt;&gt;"",$H23*N23,"")</f>
        <v>76.559999999999988</v>
      </c>
      <c r="AA23" s="19">
        <f t="shared" ref="AA23:AA86" si="4">IF(OR(M23&lt;&gt;"",N23&lt;&gt;""),1,0)</f>
        <v>1</v>
      </c>
      <c r="AB23" s="19">
        <f t="shared" ref="AB23:AB86" si="5">IF(M23&lt;&gt;0,1,0)</f>
        <v>0</v>
      </c>
      <c r="AC23" s="19">
        <f t="shared" ref="AC23:AC86" si="6">IF(N23&lt;&gt;0,1,0)</f>
        <v>1</v>
      </c>
      <c r="AD23" s="23" t="str">
        <f t="shared" ref="AD23:AD86" si="7">IF(W23&lt;&gt;"",$H23*W23,"")</f>
        <v/>
      </c>
      <c r="AE23" s="23" t="str">
        <f t="shared" ref="AE23:AE86" si="8">IF(X23&lt;&gt;"",$H23*X23,"")</f>
        <v/>
      </c>
    </row>
    <row r="24" spans="2:31" x14ac:dyDescent="0.25">
      <c r="B24" s="18">
        <f t="shared" ref="B24:B87" si="9">IF(G24="","",B23+1)</f>
        <v>2</v>
      </c>
      <c r="C24" s="25">
        <v>5200000000733</v>
      </c>
      <c r="D24" s="19"/>
      <c r="E24" s="19"/>
      <c r="F24" s="20"/>
      <c r="G24" s="20" t="s">
        <v>142</v>
      </c>
      <c r="H24" s="21">
        <v>4</v>
      </c>
      <c r="I24" s="21" t="s">
        <v>995</v>
      </c>
      <c r="J24" s="46" t="s">
        <v>1072</v>
      </c>
      <c r="K24" s="46"/>
      <c r="L24" s="47">
        <v>0</v>
      </c>
      <c r="M24" s="48"/>
      <c r="N24" s="97">
        <v>184.18</v>
      </c>
      <c r="O24" s="49">
        <v>9.2499999999999999E-2</v>
      </c>
      <c r="P24" s="50">
        <v>0</v>
      </c>
      <c r="Q24" s="50">
        <v>0.12</v>
      </c>
      <c r="R24" s="50">
        <v>0</v>
      </c>
      <c r="S24" s="49">
        <v>0</v>
      </c>
      <c r="T24" s="46"/>
      <c r="U24" s="46">
        <v>45</v>
      </c>
      <c r="V24" s="51"/>
      <c r="W24" s="62"/>
      <c r="X24" s="62"/>
      <c r="Y24" s="23" t="str">
        <f t="shared" si="2"/>
        <v/>
      </c>
      <c r="Z24" s="23">
        <f t="shared" si="3"/>
        <v>736.72</v>
      </c>
      <c r="AA24" s="19">
        <f t="shared" si="4"/>
        <v>1</v>
      </c>
      <c r="AB24" s="19">
        <f t="shared" si="5"/>
        <v>0</v>
      </c>
      <c r="AC24" s="19">
        <f t="shared" si="6"/>
        <v>1</v>
      </c>
      <c r="AD24" s="23" t="str">
        <f t="shared" si="7"/>
        <v/>
      </c>
      <c r="AE24" s="23" t="str">
        <f t="shared" si="8"/>
        <v/>
      </c>
    </row>
    <row r="25" spans="2:31" x14ac:dyDescent="0.25">
      <c r="B25" s="18">
        <f t="shared" si="9"/>
        <v>3</v>
      </c>
      <c r="C25" s="25">
        <v>5200000000220</v>
      </c>
      <c r="D25" s="19"/>
      <c r="E25" s="19"/>
      <c r="F25" s="2"/>
      <c r="G25" s="20" t="s">
        <v>143</v>
      </c>
      <c r="H25" s="21">
        <v>7</v>
      </c>
      <c r="I25" s="21" t="s">
        <v>995</v>
      </c>
      <c r="J25" s="46" t="s">
        <v>1072</v>
      </c>
      <c r="K25" s="46"/>
      <c r="L25" s="47">
        <v>0</v>
      </c>
      <c r="M25" s="48"/>
      <c r="N25" s="97">
        <v>185.13</v>
      </c>
      <c r="O25" s="49">
        <v>9.2499999999999999E-2</v>
      </c>
      <c r="P25" s="50">
        <v>0</v>
      </c>
      <c r="Q25" s="50">
        <v>0.12</v>
      </c>
      <c r="R25" s="50">
        <v>0</v>
      </c>
      <c r="S25" s="49">
        <v>0</v>
      </c>
      <c r="T25" s="46"/>
      <c r="U25" s="46">
        <v>35</v>
      </c>
      <c r="V25" s="51"/>
      <c r="W25" s="62"/>
      <c r="X25" s="62"/>
      <c r="Y25" s="23" t="str">
        <f t="shared" si="2"/>
        <v/>
      </c>
      <c r="Z25" s="23">
        <f t="shared" si="3"/>
        <v>1295.9099999999999</v>
      </c>
      <c r="AA25" s="19">
        <f t="shared" si="4"/>
        <v>1</v>
      </c>
      <c r="AB25" s="19">
        <f t="shared" si="5"/>
        <v>0</v>
      </c>
      <c r="AC25" s="19">
        <f t="shared" si="6"/>
        <v>1</v>
      </c>
      <c r="AD25" s="23" t="str">
        <f t="shared" si="7"/>
        <v/>
      </c>
      <c r="AE25" s="23" t="str">
        <f t="shared" si="8"/>
        <v/>
      </c>
    </row>
    <row r="26" spans="2:31" x14ac:dyDescent="0.25">
      <c r="B26" s="18">
        <f t="shared" si="9"/>
        <v>4</v>
      </c>
      <c r="C26" s="25">
        <v>5200000016149</v>
      </c>
      <c r="D26" s="19"/>
      <c r="E26" s="19"/>
      <c r="F26" s="20"/>
      <c r="G26" s="20" t="s">
        <v>144</v>
      </c>
      <c r="H26" s="21">
        <v>1</v>
      </c>
      <c r="I26" s="21" t="s">
        <v>995</v>
      </c>
      <c r="J26" s="46" t="s">
        <v>1072</v>
      </c>
      <c r="K26" s="46"/>
      <c r="L26" s="47">
        <v>0</v>
      </c>
      <c r="M26" s="48"/>
      <c r="N26" s="97">
        <v>803.34</v>
      </c>
      <c r="O26" s="49">
        <v>9.2499999999999999E-2</v>
      </c>
      <c r="P26" s="50">
        <v>0</v>
      </c>
      <c r="Q26" s="50">
        <v>0.12</v>
      </c>
      <c r="R26" s="50">
        <v>0</v>
      </c>
      <c r="S26" s="49">
        <v>0</v>
      </c>
      <c r="T26" s="46"/>
      <c r="U26" s="46">
        <v>50</v>
      </c>
      <c r="V26" s="51"/>
      <c r="W26" s="62"/>
      <c r="X26" s="62"/>
      <c r="Y26" s="23" t="str">
        <f t="shared" si="2"/>
        <v/>
      </c>
      <c r="Z26" s="23">
        <f t="shared" si="3"/>
        <v>803.34</v>
      </c>
      <c r="AA26" s="19">
        <f t="shared" si="4"/>
        <v>1</v>
      </c>
      <c r="AB26" s="19">
        <f t="shared" si="5"/>
        <v>0</v>
      </c>
      <c r="AC26" s="19">
        <f t="shared" si="6"/>
        <v>1</v>
      </c>
      <c r="AD26" s="23" t="str">
        <f t="shared" si="7"/>
        <v/>
      </c>
      <c r="AE26" s="23" t="str">
        <f t="shared" si="8"/>
        <v/>
      </c>
    </row>
    <row r="27" spans="2:31" x14ac:dyDescent="0.25">
      <c r="B27" s="18">
        <f t="shared" si="9"/>
        <v>5</v>
      </c>
      <c r="C27" s="25">
        <v>5200000007119</v>
      </c>
      <c r="D27" s="19"/>
      <c r="E27" s="19"/>
      <c r="F27" s="2"/>
      <c r="G27" s="20" t="s">
        <v>145</v>
      </c>
      <c r="H27" s="21">
        <v>1</v>
      </c>
      <c r="I27" s="21" t="s">
        <v>995</v>
      </c>
      <c r="J27" s="46" t="s">
        <v>1277</v>
      </c>
      <c r="K27" s="46"/>
      <c r="L27" s="47">
        <v>0</v>
      </c>
      <c r="M27" s="48"/>
      <c r="N27" s="97">
        <v>252.52</v>
      </c>
      <c r="O27" s="49">
        <v>9.2499999999999999E-2</v>
      </c>
      <c r="P27" s="50">
        <v>0</v>
      </c>
      <c r="Q27" s="50">
        <v>0.12</v>
      </c>
      <c r="R27" s="50">
        <v>0</v>
      </c>
      <c r="S27" s="49">
        <v>0</v>
      </c>
      <c r="T27" s="46"/>
      <c r="U27" s="46">
        <v>70</v>
      </c>
      <c r="V27" s="51"/>
      <c r="W27" s="62"/>
      <c r="X27" s="62"/>
      <c r="Y27" s="23" t="str">
        <f t="shared" si="2"/>
        <v/>
      </c>
      <c r="Z27" s="23">
        <f t="shared" si="3"/>
        <v>252.52</v>
      </c>
      <c r="AA27" s="19">
        <f t="shared" si="4"/>
        <v>1</v>
      </c>
      <c r="AB27" s="19">
        <f t="shared" si="5"/>
        <v>0</v>
      </c>
      <c r="AC27" s="19">
        <f t="shared" si="6"/>
        <v>1</v>
      </c>
      <c r="AD27" s="23" t="str">
        <f t="shared" si="7"/>
        <v/>
      </c>
      <c r="AE27" s="23" t="str">
        <f t="shared" si="8"/>
        <v/>
      </c>
    </row>
    <row r="28" spans="2:31" x14ac:dyDescent="0.25">
      <c r="B28" s="18">
        <f t="shared" si="9"/>
        <v>6</v>
      </c>
      <c r="C28" s="25">
        <v>5200000004891</v>
      </c>
      <c r="D28" s="19"/>
      <c r="E28" s="19"/>
      <c r="F28" s="2"/>
      <c r="G28" s="20" t="s">
        <v>146</v>
      </c>
      <c r="H28" s="21">
        <v>1</v>
      </c>
      <c r="I28" s="21" t="s">
        <v>995</v>
      </c>
      <c r="J28" s="46" t="s">
        <v>1072</v>
      </c>
      <c r="K28" s="46"/>
      <c r="L28" s="47" t="s">
        <v>1185</v>
      </c>
      <c r="M28" s="48"/>
      <c r="N28" s="97">
        <v>6.49</v>
      </c>
      <c r="O28" s="49">
        <v>9.2499999999999999E-2</v>
      </c>
      <c r="P28" s="50">
        <v>0</v>
      </c>
      <c r="Q28" s="50">
        <v>0.12</v>
      </c>
      <c r="R28" s="50">
        <v>0</v>
      </c>
      <c r="S28" s="49">
        <v>0</v>
      </c>
      <c r="T28" s="46"/>
      <c r="U28" s="46">
        <v>45</v>
      </c>
      <c r="V28" s="51"/>
      <c r="W28" s="62"/>
      <c r="X28" s="62"/>
      <c r="Y28" s="23" t="str">
        <f t="shared" si="2"/>
        <v/>
      </c>
      <c r="Z28" s="23">
        <f t="shared" si="3"/>
        <v>6.49</v>
      </c>
      <c r="AA28" s="19">
        <f t="shared" si="4"/>
        <v>1</v>
      </c>
      <c r="AB28" s="19">
        <f t="shared" si="5"/>
        <v>0</v>
      </c>
      <c r="AC28" s="19">
        <f t="shared" si="6"/>
        <v>1</v>
      </c>
      <c r="AD28" s="23" t="str">
        <f t="shared" si="7"/>
        <v/>
      </c>
      <c r="AE28" s="23" t="str">
        <f t="shared" si="8"/>
        <v/>
      </c>
    </row>
    <row r="29" spans="2:31" x14ac:dyDescent="0.25">
      <c r="B29" s="18">
        <f t="shared" si="9"/>
        <v>7</v>
      </c>
      <c r="C29" s="25">
        <v>6600000000511</v>
      </c>
      <c r="D29" s="19"/>
      <c r="E29" s="19"/>
      <c r="F29" s="20"/>
      <c r="G29" s="20" t="s">
        <v>147</v>
      </c>
      <c r="H29" s="21">
        <v>1</v>
      </c>
      <c r="I29" s="21" t="s">
        <v>995</v>
      </c>
      <c r="J29" s="46" t="s">
        <v>1073</v>
      </c>
      <c r="K29" s="46" t="s">
        <v>85</v>
      </c>
      <c r="L29" s="47" t="s">
        <v>1186</v>
      </c>
      <c r="M29" s="48"/>
      <c r="N29" s="97"/>
      <c r="O29" s="49"/>
      <c r="P29" s="50"/>
      <c r="Q29" s="50"/>
      <c r="R29" s="50"/>
      <c r="S29" s="49"/>
      <c r="T29" s="46"/>
      <c r="U29" s="46">
        <v>0</v>
      </c>
      <c r="V29" s="51"/>
      <c r="W29" s="62"/>
      <c r="X29" s="62"/>
      <c r="Y29" s="23" t="str">
        <f t="shared" si="2"/>
        <v/>
      </c>
      <c r="Z29" s="23" t="str">
        <f t="shared" si="3"/>
        <v/>
      </c>
      <c r="AA29" s="19">
        <f t="shared" si="4"/>
        <v>0</v>
      </c>
      <c r="AB29" s="19">
        <f t="shared" si="5"/>
        <v>0</v>
      </c>
      <c r="AC29" s="19">
        <f t="shared" si="6"/>
        <v>0</v>
      </c>
      <c r="AD29" s="23" t="str">
        <f t="shared" si="7"/>
        <v/>
      </c>
      <c r="AE29" s="23" t="str">
        <f t="shared" si="8"/>
        <v/>
      </c>
    </row>
    <row r="30" spans="2:31" x14ac:dyDescent="0.25">
      <c r="B30" s="18">
        <f t="shared" si="9"/>
        <v>8</v>
      </c>
      <c r="C30" s="25">
        <v>5200000002673</v>
      </c>
      <c r="D30" s="19"/>
      <c r="E30" s="19"/>
      <c r="F30" s="2"/>
      <c r="G30" s="20" t="s">
        <v>148</v>
      </c>
      <c r="H30" s="21">
        <v>4</v>
      </c>
      <c r="I30" s="21" t="s">
        <v>995</v>
      </c>
      <c r="J30" s="46" t="s">
        <v>1072</v>
      </c>
      <c r="K30" s="46"/>
      <c r="L30" s="47" t="s">
        <v>1187</v>
      </c>
      <c r="M30" s="48"/>
      <c r="N30" s="97">
        <v>35.31</v>
      </c>
      <c r="O30" s="49">
        <v>9.2499999999999999E-2</v>
      </c>
      <c r="P30" s="50">
        <v>0</v>
      </c>
      <c r="Q30" s="50">
        <v>0.12</v>
      </c>
      <c r="R30" s="50">
        <v>0</v>
      </c>
      <c r="S30" s="49">
        <v>0</v>
      </c>
      <c r="T30" s="46"/>
      <c r="U30" s="46">
        <v>50</v>
      </c>
      <c r="V30" s="51"/>
      <c r="W30" s="62"/>
      <c r="X30" s="62"/>
      <c r="Y30" s="23" t="str">
        <f t="shared" si="2"/>
        <v/>
      </c>
      <c r="Z30" s="23">
        <f t="shared" si="3"/>
        <v>141.24</v>
      </c>
      <c r="AA30" s="19">
        <f t="shared" si="4"/>
        <v>1</v>
      </c>
      <c r="AB30" s="19">
        <f t="shared" si="5"/>
        <v>0</v>
      </c>
      <c r="AC30" s="19">
        <f t="shared" si="6"/>
        <v>1</v>
      </c>
      <c r="AD30" s="23" t="str">
        <f t="shared" si="7"/>
        <v/>
      </c>
      <c r="AE30" s="23" t="str">
        <f t="shared" si="8"/>
        <v/>
      </c>
    </row>
    <row r="31" spans="2:31" x14ac:dyDescent="0.25">
      <c r="B31" s="18">
        <f t="shared" si="9"/>
        <v>9</v>
      </c>
      <c r="C31" s="25">
        <v>5200000009257</v>
      </c>
      <c r="D31" s="19"/>
      <c r="E31" s="19"/>
      <c r="F31" s="20"/>
      <c r="G31" s="20" t="s">
        <v>149</v>
      </c>
      <c r="H31" s="21">
        <v>1</v>
      </c>
      <c r="I31" s="21" t="s">
        <v>995</v>
      </c>
      <c r="J31" s="46" t="s">
        <v>1074</v>
      </c>
      <c r="K31" s="46"/>
      <c r="L31" s="47" t="s">
        <v>1164</v>
      </c>
      <c r="M31" s="48"/>
      <c r="N31" s="97">
        <v>25.14</v>
      </c>
      <c r="O31" s="49">
        <v>9.2499999999999999E-2</v>
      </c>
      <c r="P31" s="50">
        <v>0</v>
      </c>
      <c r="Q31" s="50">
        <v>0.12</v>
      </c>
      <c r="R31" s="50">
        <v>0</v>
      </c>
      <c r="S31" s="49">
        <v>0</v>
      </c>
      <c r="T31" s="46"/>
      <c r="U31" s="46">
        <v>55</v>
      </c>
      <c r="V31" s="51"/>
      <c r="W31" s="62"/>
      <c r="X31" s="62"/>
      <c r="Y31" s="23" t="str">
        <f t="shared" si="2"/>
        <v/>
      </c>
      <c r="Z31" s="23">
        <f t="shared" si="3"/>
        <v>25.14</v>
      </c>
      <c r="AA31" s="19">
        <f t="shared" si="4"/>
        <v>1</v>
      </c>
      <c r="AB31" s="19">
        <f t="shared" si="5"/>
        <v>0</v>
      </c>
      <c r="AC31" s="19">
        <f t="shared" si="6"/>
        <v>1</v>
      </c>
      <c r="AD31" s="23" t="str">
        <f t="shared" si="7"/>
        <v/>
      </c>
      <c r="AE31" s="23" t="str">
        <f t="shared" si="8"/>
        <v/>
      </c>
    </row>
    <row r="32" spans="2:31" x14ac:dyDescent="0.25">
      <c r="B32" s="18">
        <f t="shared" si="9"/>
        <v>10</v>
      </c>
      <c r="C32" s="25">
        <v>5200000008699</v>
      </c>
      <c r="D32" s="19"/>
      <c r="E32" s="19"/>
      <c r="F32" s="2"/>
      <c r="G32" s="20" t="s">
        <v>150</v>
      </c>
      <c r="H32" s="21">
        <v>1</v>
      </c>
      <c r="I32" s="21" t="s">
        <v>995</v>
      </c>
      <c r="J32" s="46" t="s">
        <v>1073</v>
      </c>
      <c r="K32" s="46" t="s">
        <v>85</v>
      </c>
      <c r="L32" s="47" t="s">
        <v>1188</v>
      </c>
      <c r="M32" s="48"/>
      <c r="N32" s="97"/>
      <c r="O32" s="49"/>
      <c r="P32" s="50"/>
      <c r="Q32" s="50"/>
      <c r="R32" s="50"/>
      <c r="S32" s="49"/>
      <c r="T32" s="46"/>
      <c r="U32" s="46">
        <v>0</v>
      </c>
      <c r="V32" s="51"/>
      <c r="W32" s="62"/>
      <c r="X32" s="62"/>
      <c r="Y32" s="23" t="str">
        <f t="shared" si="2"/>
        <v/>
      </c>
      <c r="Z32" s="23" t="str">
        <f t="shared" si="3"/>
        <v/>
      </c>
      <c r="AA32" s="19">
        <f t="shared" si="4"/>
        <v>0</v>
      </c>
      <c r="AB32" s="19">
        <f t="shared" si="5"/>
        <v>0</v>
      </c>
      <c r="AC32" s="19">
        <f t="shared" si="6"/>
        <v>0</v>
      </c>
      <c r="AD32" s="23" t="str">
        <f t="shared" si="7"/>
        <v/>
      </c>
      <c r="AE32" s="23" t="str">
        <f t="shared" si="8"/>
        <v/>
      </c>
    </row>
    <row r="33" spans="2:31" x14ac:dyDescent="0.25">
      <c r="B33" s="18">
        <f t="shared" si="9"/>
        <v>11</v>
      </c>
      <c r="C33" s="25">
        <v>5200000001726</v>
      </c>
      <c r="D33" s="19"/>
      <c r="E33" s="19"/>
      <c r="F33" s="20"/>
      <c r="G33" s="20" t="s">
        <v>151</v>
      </c>
      <c r="H33" s="21">
        <v>7</v>
      </c>
      <c r="I33" s="21" t="s">
        <v>995</v>
      </c>
      <c r="J33" s="46" t="s">
        <v>1073</v>
      </c>
      <c r="K33" s="46" t="s">
        <v>85</v>
      </c>
      <c r="L33" s="47" t="s">
        <v>1186</v>
      </c>
      <c r="M33" s="48"/>
      <c r="N33" s="97"/>
      <c r="O33" s="49"/>
      <c r="P33" s="50"/>
      <c r="Q33" s="50"/>
      <c r="R33" s="50"/>
      <c r="S33" s="49"/>
      <c r="T33" s="46"/>
      <c r="U33" s="46">
        <v>0</v>
      </c>
      <c r="V33" s="51"/>
      <c r="W33" s="62"/>
      <c r="X33" s="62"/>
      <c r="Y33" s="23" t="str">
        <f t="shared" si="2"/>
        <v/>
      </c>
      <c r="Z33" s="23" t="str">
        <f t="shared" si="3"/>
        <v/>
      </c>
      <c r="AA33" s="19">
        <f t="shared" si="4"/>
        <v>0</v>
      </c>
      <c r="AB33" s="19">
        <f t="shared" si="5"/>
        <v>0</v>
      </c>
      <c r="AC33" s="19">
        <f t="shared" si="6"/>
        <v>0</v>
      </c>
      <c r="AD33" s="23" t="str">
        <f t="shared" si="7"/>
        <v/>
      </c>
      <c r="AE33" s="23" t="str">
        <f t="shared" si="8"/>
        <v/>
      </c>
    </row>
    <row r="34" spans="2:31" x14ac:dyDescent="0.25">
      <c r="B34" s="18">
        <f t="shared" si="9"/>
        <v>12</v>
      </c>
      <c r="C34" s="25">
        <v>5200000002736</v>
      </c>
      <c r="D34" s="19"/>
      <c r="E34" s="19"/>
      <c r="F34" s="2"/>
      <c r="G34" s="20" t="s">
        <v>152</v>
      </c>
      <c r="H34" s="21">
        <v>1</v>
      </c>
      <c r="I34" s="21" t="s">
        <v>995</v>
      </c>
      <c r="J34" s="46" t="s">
        <v>1277</v>
      </c>
      <c r="K34" s="46"/>
      <c r="L34" s="47">
        <v>0</v>
      </c>
      <c r="M34" s="48"/>
      <c r="N34" s="97">
        <v>9.9700000000000006</v>
      </c>
      <c r="O34" s="49">
        <v>9.2499999999999999E-2</v>
      </c>
      <c r="P34" s="50">
        <v>0</v>
      </c>
      <c r="Q34" s="50">
        <v>0.12</v>
      </c>
      <c r="R34" s="50">
        <v>0</v>
      </c>
      <c r="S34" s="49">
        <v>0</v>
      </c>
      <c r="T34" s="46"/>
      <c r="U34" s="46">
        <v>35</v>
      </c>
      <c r="V34" s="51"/>
      <c r="W34" s="62"/>
      <c r="X34" s="62"/>
      <c r="Y34" s="23" t="str">
        <f t="shared" si="2"/>
        <v/>
      </c>
      <c r="Z34" s="23">
        <f t="shared" si="3"/>
        <v>9.9700000000000006</v>
      </c>
      <c r="AA34" s="19">
        <f t="shared" si="4"/>
        <v>1</v>
      </c>
      <c r="AB34" s="19">
        <f t="shared" si="5"/>
        <v>0</v>
      </c>
      <c r="AC34" s="19">
        <f t="shared" si="6"/>
        <v>1</v>
      </c>
      <c r="AD34" s="23" t="str">
        <f t="shared" si="7"/>
        <v/>
      </c>
      <c r="AE34" s="23" t="str">
        <f t="shared" si="8"/>
        <v/>
      </c>
    </row>
    <row r="35" spans="2:31" x14ac:dyDescent="0.25">
      <c r="B35" s="18">
        <f t="shared" si="9"/>
        <v>13</v>
      </c>
      <c r="C35" s="25">
        <v>5200000013090</v>
      </c>
      <c r="D35" s="19"/>
      <c r="E35" s="19"/>
      <c r="F35" s="20"/>
      <c r="G35" s="20" t="s">
        <v>153</v>
      </c>
      <c r="H35" s="21">
        <v>1</v>
      </c>
      <c r="I35" s="21" t="s">
        <v>995</v>
      </c>
      <c r="J35" s="46" t="s">
        <v>1278</v>
      </c>
      <c r="K35" s="46"/>
      <c r="L35" s="47" t="s">
        <v>1189</v>
      </c>
      <c r="M35" s="48"/>
      <c r="N35" s="97">
        <v>71.84</v>
      </c>
      <c r="O35" s="49">
        <v>9.2499999999999999E-2</v>
      </c>
      <c r="P35" s="50">
        <v>0</v>
      </c>
      <c r="Q35" s="50">
        <v>0.12</v>
      </c>
      <c r="R35" s="50">
        <v>0</v>
      </c>
      <c r="S35" s="49">
        <v>0</v>
      </c>
      <c r="T35" s="46"/>
      <c r="U35" s="46">
        <v>55</v>
      </c>
      <c r="V35" s="51"/>
      <c r="W35" s="62"/>
      <c r="X35" s="62"/>
      <c r="Y35" s="23" t="str">
        <f t="shared" si="2"/>
        <v/>
      </c>
      <c r="Z35" s="23">
        <f t="shared" si="3"/>
        <v>71.84</v>
      </c>
      <c r="AA35" s="19">
        <f t="shared" si="4"/>
        <v>1</v>
      </c>
      <c r="AB35" s="19">
        <f t="shared" si="5"/>
        <v>0</v>
      </c>
      <c r="AC35" s="19">
        <f t="shared" si="6"/>
        <v>1</v>
      </c>
      <c r="AD35" s="23" t="str">
        <f t="shared" si="7"/>
        <v/>
      </c>
      <c r="AE35" s="23" t="str">
        <f t="shared" si="8"/>
        <v/>
      </c>
    </row>
    <row r="36" spans="2:31" x14ac:dyDescent="0.25">
      <c r="B36" s="18">
        <f t="shared" si="9"/>
        <v>14</v>
      </c>
      <c r="C36" s="25">
        <v>5200000000714</v>
      </c>
      <c r="D36" s="19"/>
      <c r="E36" s="19"/>
      <c r="F36" s="2"/>
      <c r="G36" s="20" t="s">
        <v>154</v>
      </c>
      <c r="H36" s="21">
        <v>13</v>
      </c>
      <c r="I36" s="21" t="s">
        <v>995</v>
      </c>
      <c r="J36" s="46" t="s">
        <v>1072</v>
      </c>
      <c r="K36" s="46"/>
      <c r="L36" s="47">
        <v>0</v>
      </c>
      <c r="M36" s="48"/>
      <c r="N36" s="97">
        <v>213.2</v>
      </c>
      <c r="O36" s="49">
        <v>9.2499999999999999E-2</v>
      </c>
      <c r="P36" s="50">
        <v>0</v>
      </c>
      <c r="Q36" s="50">
        <v>0.12</v>
      </c>
      <c r="R36" s="50">
        <v>0</v>
      </c>
      <c r="S36" s="49">
        <v>0</v>
      </c>
      <c r="T36" s="46"/>
      <c r="U36" s="46">
        <v>45</v>
      </c>
      <c r="V36" s="51"/>
      <c r="W36" s="62"/>
      <c r="X36" s="62"/>
      <c r="Y36" s="23" t="str">
        <f t="shared" si="2"/>
        <v/>
      </c>
      <c r="Z36" s="23">
        <f t="shared" si="3"/>
        <v>2771.6</v>
      </c>
      <c r="AA36" s="19">
        <f t="shared" si="4"/>
        <v>1</v>
      </c>
      <c r="AB36" s="19">
        <f t="shared" si="5"/>
        <v>0</v>
      </c>
      <c r="AC36" s="19">
        <f t="shared" si="6"/>
        <v>1</v>
      </c>
      <c r="AD36" s="23" t="str">
        <f t="shared" si="7"/>
        <v/>
      </c>
      <c r="AE36" s="23" t="str">
        <f t="shared" si="8"/>
        <v/>
      </c>
    </row>
    <row r="37" spans="2:31" x14ac:dyDescent="0.25">
      <c r="B37" s="18">
        <f t="shared" si="9"/>
        <v>15</v>
      </c>
      <c r="C37" s="25">
        <v>5200000016012</v>
      </c>
      <c r="D37" s="19"/>
      <c r="E37" s="19"/>
      <c r="F37" s="20"/>
      <c r="G37" s="20" t="s">
        <v>155</v>
      </c>
      <c r="H37" s="21">
        <v>1</v>
      </c>
      <c r="I37" s="21" t="s">
        <v>995</v>
      </c>
      <c r="J37" s="46" t="s">
        <v>1073</v>
      </c>
      <c r="K37" s="46" t="s">
        <v>85</v>
      </c>
      <c r="L37" s="47" t="s">
        <v>1186</v>
      </c>
      <c r="M37" s="48"/>
      <c r="N37" s="97"/>
      <c r="O37" s="49"/>
      <c r="P37" s="50"/>
      <c r="Q37" s="50"/>
      <c r="R37" s="50"/>
      <c r="S37" s="49"/>
      <c r="T37" s="46"/>
      <c r="U37" s="46">
        <v>0</v>
      </c>
      <c r="V37" s="51"/>
      <c r="W37" s="62"/>
      <c r="X37" s="62"/>
      <c r="Y37" s="23" t="str">
        <f t="shared" si="2"/>
        <v/>
      </c>
      <c r="Z37" s="23" t="str">
        <f t="shared" si="3"/>
        <v/>
      </c>
      <c r="AA37" s="19">
        <f t="shared" si="4"/>
        <v>0</v>
      </c>
      <c r="AB37" s="19">
        <f t="shared" si="5"/>
        <v>0</v>
      </c>
      <c r="AC37" s="19">
        <f t="shared" si="6"/>
        <v>0</v>
      </c>
      <c r="AD37" s="23" t="str">
        <f t="shared" si="7"/>
        <v/>
      </c>
      <c r="AE37" s="23" t="str">
        <f t="shared" si="8"/>
        <v/>
      </c>
    </row>
    <row r="38" spans="2:31" x14ac:dyDescent="0.25">
      <c r="B38" s="18">
        <f t="shared" si="9"/>
        <v>16</v>
      </c>
      <c r="C38" s="25">
        <v>5200000013890</v>
      </c>
      <c r="D38" s="19"/>
      <c r="E38" s="19"/>
      <c r="F38" s="2"/>
      <c r="G38" s="20" t="s">
        <v>156</v>
      </c>
      <c r="H38" s="21">
        <v>1</v>
      </c>
      <c r="I38" s="21" t="s">
        <v>995</v>
      </c>
      <c r="J38" s="46" t="s">
        <v>1075</v>
      </c>
      <c r="K38" s="46"/>
      <c r="L38" s="47">
        <v>0</v>
      </c>
      <c r="M38" s="48"/>
      <c r="N38" s="97">
        <v>186.16</v>
      </c>
      <c r="O38" s="49">
        <v>9.2499999999999999E-2</v>
      </c>
      <c r="P38" s="50">
        <v>0</v>
      </c>
      <c r="Q38" s="50">
        <v>0.12</v>
      </c>
      <c r="R38" s="50">
        <v>0</v>
      </c>
      <c r="S38" s="49">
        <v>0</v>
      </c>
      <c r="T38" s="46"/>
      <c r="U38" s="46">
        <v>50</v>
      </c>
      <c r="V38" s="51"/>
      <c r="W38" s="62"/>
      <c r="X38" s="62"/>
      <c r="Y38" s="23" t="str">
        <f t="shared" si="2"/>
        <v/>
      </c>
      <c r="Z38" s="23">
        <f t="shared" si="3"/>
        <v>186.16</v>
      </c>
      <c r="AA38" s="19">
        <f t="shared" si="4"/>
        <v>1</v>
      </c>
      <c r="AB38" s="19">
        <f t="shared" si="5"/>
        <v>0</v>
      </c>
      <c r="AC38" s="19">
        <f t="shared" si="6"/>
        <v>1</v>
      </c>
      <c r="AD38" s="23" t="str">
        <f t="shared" si="7"/>
        <v/>
      </c>
      <c r="AE38" s="23" t="str">
        <f t="shared" si="8"/>
        <v/>
      </c>
    </row>
    <row r="39" spans="2:31" x14ac:dyDescent="0.25">
      <c r="B39" s="18">
        <f t="shared" si="9"/>
        <v>17</v>
      </c>
      <c r="C39" s="25">
        <v>5200000007527</v>
      </c>
      <c r="D39" s="19"/>
      <c r="E39" s="19"/>
      <c r="F39" s="20"/>
      <c r="G39" s="20" t="s">
        <v>157</v>
      </c>
      <c r="H39" s="21">
        <v>1</v>
      </c>
      <c r="I39" s="21" t="s">
        <v>995</v>
      </c>
      <c r="J39" s="46" t="s">
        <v>1073</v>
      </c>
      <c r="K39" s="46" t="s">
        <v>85</v>
      </c>
      <c r="L39" s="47" t="s">
        <v>1165</v>
      </c>
      <c r="M39" s="48"/>
      <c r="N39" s="97"/>
      <c r="O39" s="49"/>
      <c r="P39" s="50"/>
      <c r="Q39" s="50"/>
      <c r="R39" s="50"/>
      <c r="S39" s="49"/>
      <c r="T39" s="46"/>
      <c r="U39" s="46">
        <v>0</v>
      </c>
      <c r="V39" s="51"/>
      <c r="W39" s="62"/>
      <c r="X39" s="62"/>
      <c r="Y39" s="23" t="str">
        <f t="shared" si="2"/>
        <v/>
      </c>
      <c r="Z39" s="23" t="str">
        <f t="shared" si="3"/>
        <v/>
      </c>
      <c r="AA39" s="19">
        <f t="shared" si="4"/>
        <v>0</v>
      </c>
      <c r="AB39" s="19">
        <f t="shared" si="5"/>
        <v>0</v>
      </c>
      <c r="AC39" s="19">
        <f t="shared" si="6"/>
        <v>0</v>
      </c>
      <c r="AD39" s="23" t="str">
        <f t="shared" si="7"/>
        <v/>
      </c>
      <c r="AE39" s="23" t="str">
        <f t="shared" si="8"/>
        <v/>
      </c>
    </row>
    <row r="40" spans="2:31" x14ac:dyDescent="0.25">
      <c r="B40" s="18">
        <f t="shared" si="9"/>
        <v>18</v>
      </c>
      <c r="C40" s="25">
        <v>5200000010016</v>
      </c>
      <c r="D40" s="19"/>
      <c r="E40" s="19"/>
      <c r="F40" s="20"/>
      <c r="G40" s="20" t="s">
        <v>158</v>
      </c>
      <c r="H40" s="21">
        <v>1</v>
      </c>
      <c r="I40" s="21" t="s">
        <v>995</v>
      </c>
      <c r="J40" s="46" t="s">
        <v>1075</v>
      </c>
      <c r="K40" s="46"/>
      <c r="L40" s="47">
        <v>0</v>
      </c>
      <c r="M40" s="48"/>
      <c r="N40" s="97">
        <v>48.47</v>
      </c>
      <c r="O40" s="49">
        <v>9.2499999999999999E-2</v>
      </c>
      <c r="P40" s="50">
        <v>0</v>
      </c>
      <c r="Q40" s="50">
        <v>0.12</v>
      </c>
      <c r="R40" s="50">
        <v>0</v>
      </c>
      <c r="S40" s="49">
        <v>0</v>
      </c>
      <c r="T40" s="46"/>
      <c r="U40" s="46">
        <v>45</v>
      </c>
      <c r="V40" s="51"/>
      <c r="W40" s="62"/>
      <c r="X40" s="62"/>
      <c r="Y40" s="23" t="str">
        <f t="shared" si="2"/>
        <v/>
      </c>
      <c r="Z40" s="23">
        <f t="shared" si="3"/>
        <v>48.47</v>
      </c>
      <c r="AA40" s="19">
        <f t="shared" si="4"/>
        <v>1</v>
      </c>
      <c r="AB40" s="19">
        <f t="shared" si="5"/>
        <v>0</v>
      </c>
      <c r="AC40" s="19">
        <f t="shared" si="6"/>
        <v>1</v>
      </c>
      <c r="AD40" s="23" t="str">
        <f t="shared" si="7"/>
        <v/>
      </c>
      <c r="AE40" s="23" t="str">
        <f t="shared" si="8"/>
        <v/>
      </c>
    </row>
    <row r="41" spans="2:31" x14ac:dyDescent="0.25">
      <c r="B41" s="18">
        <f t="shared" si="9"/>
        <v>19</v>
      </c>
      <c r="C41" s="25">
        <v>5200000015858</v>
      </c>
      <c r="D41" s="19"/>
      <c r="E41" s="19"/>
      <c r="F41" s="20"/>
      <c r="G41" s="20" t="s">
        <v>159</v>
      </c>
      <c r="H41" s="21">
        <v>1</v>
      </c>
      <c r="I41" s="21" t="s">
        <v>995</v>
      </c>
      <c r="J41" s="46" t="s">
        <v>1075</v>
      </c>
      <c r="K41" s="46"/>
      <c r="L41" s="47">
        <v>0</v>
      </c>
      <c r="M41" s="48"/>
      <c r="N41" s="97">
        <v>186.17</v>
      </c>
      <c r="O41" s="49">
        <v>9.2499999999999999E-2</v>
      </c>
      <c r="P41" s="50">
        <v>0</v>
      </c>
      <c r="Q41" s="50">
        <v>0.12</v>
      </c>
      <c r="R41" s="50">
        <v>0</v>
      </c>
      <c r="S41" s="49">
        <v>0</v>
      </c>
      <c r="T41" s="46"/>
      <c r="U41" s="46">
        <v>55</v>
      </c>
      <c r="V41" s="51"/>
      <c r="W41" s="62"/>
      <c r="X41" s="62"/>
      <c r="Y41" s="23" t="str">
        <f t="shared" si="2"/>
        <v/>
      </c>
      <c r="Z41" s="23">
        <f t="shared" si="3"/>
        <v>186.17</v>
      </c>
      <c r="AA41" s="19">
        <f t="shared" si="4"/>
        <v>1</v>
      </c>
      <c r="AB41" s="19">
        <f t="shared" si="5"/>
        <v>0</v>
      </c>
      <c r="AC41" s="19">
        <f t="shared" si="6"/>
        <v>1</v>
      </c>
      <c r="AD41" s="23" t="str">
        <f t="shared" si="7"/>
        <v/>
      </c>
      <c r="AE41" s="23" t="str">
        <f t="shared" si="8"/>
        <v/>
      </c>
    </row>
    <row r="42" spans="2:31" x14ac:dyDescent="0.25">
      <c r="B42" s="18">
        <f t="shared" si="9"/>
        <v>20</v>
      </c>
      <c r="C42" s="25">
        <v>6600000000503</v>
      </c>
      <c r="D42" s="19"/>
      <c r="E42" s="19"/>
      <c r="F42" s="2"/>
      <c r="G42" s="20" t="s">
        <v>160</v>
      </c>
      <c r="H42" s="21">
        <v>1</v>
      </c>
      <c r="I42" s="21" t="s">
        <v>995</v>
      </c>
      <c r="J42" s="46" t="s">
        <v>1075</v>
      </c>
      <c r="K42" s="46"/>
      <c r="L42" s="47">
        <v>0</v>
      </c>
      <c r="M42" s="48"/>
      <c r="N42" s="97">
        <v>186.16</v>
      </c>
      <c r="O42" s="49">
        <v>9.2499999999999999E-2</v>
      </c>
      <c r="P42" s="50">
        <v>0</v>
      </c>
      <c r="Q42" s="50">
        <v>0.12</v>
      </c>
      <c r="R42" s="50">
        <v>0</v>
      </c>
      <c r="S42" s="49">
        <v>0</v>
      </c>
      <c r="T42" s="46"/>
      <c r="U42" s="46">
        <v>50</v>
      </c>
      <c r="V42" s="51"/>
      <c r="W42" s="62"/>
      <c r="X42" s="62"/>
      <c r="Y42" s="23" t="str">
        <f t="shared" si="2"/>
        <v/>
      </c>
      <c r="Z42" s="23">
        <f t="shared" si="3"/>
        <v>186.16</v>
      </c>
      <c r="AA42" s="19">
        <f t="shared" si="4"/>
        <v>1</v>
      </c>
      <c r="AB42" s="19">
        <f t="shared" si="5"/>
        <v>0</v>
      </c>
      <c r="AC42" s="19">
        <f t="shared" si="6"/>
        <v>1</v>
      </c>
      <c r="AD42" s="23" t="str">
        <f t="shared" si="7"/>
        <v/>
      </c>
      <c r="AE42" s="23" t="str">
        <f t="shared" si="8"/>
        <v/>
      </c>
    </row>
    <row r="43" spans="2:31" x14ac:dyDescent="0.25">
      <c r="B43" s="18">
        <f t="shared" si="9"/>
        <v>21</v>
      </c>
      <c r="C43" s="25">
        <v>5200000000169</v>
      </c>
      <c r="D43" s="19"/>
      <c r="E43" s="19"/>
      <c r="F43" s="20"/>
      <c r="G43" s="20" t="s">
        <v>161</v>
      </c>
      <c r="H43" s="21">
        <v>13</v>
      </c>
      <c r="I43" s="21" t="s">
        <v>995</v>
      </c>
      <c r="J43" s="46" t="s">
        <v>1075</v>
      </c>
      <c r="K43" s="46"/>
      <c r="L43" s="47" t="s">
        <v>1166</v>
      </c>
      <c r="M43" s="48"/>
      <c r="N43" s="97">
        <v>48.47</v>
      </c>
      <c r="O43" s="49">
        <v>9.2499999999999999E-2</v>
      </c>
      <c r="P43" s="50">
        <v>0</v>
      </c>
      <c r="Q43" s="50">
        <v>0.12</v>
      </c>
      <c r="R43" s="50">
        <v>0</v>
      </c>
      <c r="S43" s="49">
        <v>0</v>
      </c>
      <c r="T43" s="46"/>
      <c r="U43" s="46">
        <v>35</v>
      </c>
      <c r="V43" s="51"/>
      <c r="W43" s="62"/>
      <c r="X43" s="62"/>
      <c r="Y43" s="23" t="str">
        <f t="shared" si="2"/>
        <v/>
      </c>
      <c r="Z43" s="23">
        <f t="shared" si="3"/>
        <v>630.11</v>
      </c>
      <c r="AA43" s="19">
        <f t="shared" si="4"/>
        <v>1</v>
      </c>
      <c r="AB43" s="19">
        <f t="shared" si="5"/>
        <v>0</v>
      </c>
      <c r="AC43" s="19">
        <f t="shared" si="6"/>
        <v>1</v>
      </c>
      <c r="AD43" s="23" t="str">
        <f t="shared" si="7"/>
        <v/>
      </c>
      <c r="AE43" s="23" t="str">
        <f t="shared" si="8"/>
        <v/>
      </c>
    </row>
    <row r="44" spans="2:31" x14ac:dyDescent="0.25">
      <c r="B44" s="18">
        <f t="shared" si="9"/>
        <v>22</v>
      </c>
      <c r="C44" s="25">
        <v>5200000000270</v>
      </c>
      <c r="D44" s="19"/>
      <c r="E44" s="19"/>
      <c r="F44" s="20"/>
      <c r="G44" s="20" t="s">
        <v>162</v>
      </c>
      <c r="H44" s="21">
        <v>17</v>
      </c>
      <c r="I44" s="21" t="s">
        <v>995</v>
      </c>
      <c r="J44" s="46" t="s">
        <v>1075</v>
      </c>
      <c r="K44" s="46"/>
      <c r="L44" s="47" t="s">
        <v>1166</v>
      </c>
      <c r="M44" s="48"/>
      <c r="N44" s="97">
        <v>48.47</v>
      </c>
      <c r="O44" s="49">
        <v>9.2499999999999999E-2</v>
      </c>
      <c r="P44" s="50">
        <v>0</v>
      </c>
      <c r="Q44" s="50">
        <v>0.12</v>
      </c>
      <c r="R44" s="50">
        <v>0</v>
      </c>
      <c r="S44" s="49">
        <v>0</v>
      </c>
      <c r="T44" s="46"/>
      <c r="U44" s="46">
        <v>35</v>
      </c>
      <c r="V44" s="51"/>
      <c r="W44" s="62"/>
      <c r="X44" s="62"/>
      <c r="Y44" s="23" t="str">
        <f t="shared" si="2"/>
        <v/>
      </c>
      <c r="Z44" s="23">
        <f t="shared" si="3"/>
        <v>823.99</v>
      </c>
      <c r="AA44" s="19">
        <f t="shared" si="4"/>
        <v>1</v>
      </c>
      <c r="AB44" s="19">
        <f t="shared" si="5"/>
        <v>0</v>
      </c>
      <c r="AC44" s="19">
        <f t="shared" si="6"/>
        <v>1</v>
      </c>
      <c r="AD44" s="23" t="str">
        <f t="shared" si="7"/>
        <v/>
      </c>
      <c r="AE44" s="23" t="str">
        <f t="shared" si="8"/>
        <v/>
      </c>
    </row>
    <row r="45" spans="2:31" x14ac:dyDescent="0.25">
      <c r="B45" s="18">
        <f t="shared" si="9"/>
        <v>23</v>
      </c>
      <c r="C45" s="25">
        <v>5200000010017</v>
      </c>
      <c r="D45" s="19"/>
      <c r="E45" s="19"/>
      <c r="F45" s="20"/>
      <c r="G45" s="20" t="s">
        <v>163</v>
      </c>
      <c r="H45" s="21">
        <v>1</v>
      </c>
      <c r="I45" s="21" t="s">
        <v>995</v>
      </c>
      <c r="J45" s="46" t="s">
        <v>1278</v>
      </c>
      <c r="K45" s="46"/>
      <c r="L45" s="47">
        <v>0</v>
      </c>
      <c r="M45" s="48"/>
      <c r="N45" s="97">
        <v>22.13</v>
      </c>
      <c r="O45" s="49">
        <v>9.2499999999999999E-2</v>
      </c>
      <c r="P45" s="50">
        <v>0</v>
      </c>
      <c r="Q45" s="50">
        <v>0.12</v>
      </c>
      <c r="R45" s="50">
        <v>0</v>
      </c>
      <c r="S45" s="49">
        <v>0</v>
      </c>
      <c r="T45" s="46"/>
      <c r="U45" s="46">
        <v>50</v>
      </c>
      <c r="V45" s="51"/>
      <c r="W45" s="62"/>
      <c r="X45" s="62"/>
      <c r="Y45" s="23" t="str">
        <f t="shared" si="2"/>
        <v/>
      </c>
      <c r="Z45" s="23">
        <f t="shared" si="3"/>
        <v>22.13</v>
      </c>
      <c r="AA45" s="19">
        <f t="shared" si="4"/>
        <v>1</v>
      </c>
      <c r="AB45" s="19">
        <f t="shared" si="5"/>
        <v>0</v>
      </c>
      <c r="AC45" s="19">
        <f t="shared" si="6"/>
        <v>1</v>
      </c>
      <c r="AD45" s="23" t="str">
        <f t="shared" si="7"/>
        <v/>
      </c>
      <c r="AE45" s="23" t="str">
        <f t="shared" si="8"/>
        <v/>
      </c>
    </row>
    <row r="46" spans="2:31" x14ac:dyDescent="0.25">
      <c r="B46" s="18">
        <f t="shared" si="9"/>
        <v>24</v>
      </c>
      <c r="C46" s="25">
        <v>6600000000510</v>
      </c>
      <c r="D46" s="19"/>
      <c r="E46" s="19"/>
      <c r="F46" s="2"/>
      <c r="G46" s="20" t="s">
        <v>164</v>
      </c>
      <c r="H46" s="21">
        <v>1</v>
      </c>
      <c r="I46" s="21" t="s">
        <v>995</v>
      </c>
      <c r="J46" s="46" t="s">
        <v>1073</v>
      </c>
      <c r="K46" s="46" t="s">
        <v>85</v>
      </c>
      <c r="L46" s="47" t="s">
        <v>1190</v>
      </c>
      <c r="M46" s="48"/>
      <c r="N46" s="97"/>
      <c r="O46" s="49"/>
      <c r="P46" s="50"/>
      <c r="Q46" s="50"/>
      <c r="R46" s="50"/>
      <c r="S46" s="49"/>
      <c r="T46" s="46"/>
      <c r="U46" s="46">
        <v>0</v>
      </c>
      <c r="V46" s="51"/>
      <c r="W46" s="62"/>
      <c r="X46" s="62"/>
      <c r="Y46" s="23" t="str">
        <f t="shared" si="2"/>
        <v/>
      </c>
      <c r="Z46" s="23" t="str">
        <f t="shared" si="3"/>
        <v/>
      </c>
      <c r="AA46" s="19">
        <f t="shared" si="4"/>
        <v>0</v>
      </c>
      <c r="AB46" s="19">
        <f t="shared" si="5"/>
        <v>0</v>
      </c>
      <c r="AC46" s="19">
        <f t="shared" si="6"/>
        <v>0</v>
      </c>
      <c r="AD46" s="23" t="str">
        <f t="shared" si="7"/>
        <v/>
      </c>
      <c r="AE46" s="23" t="str">
        <f t="shared" si="8"/>
        <v/>
      </c>
    </row>
    <row r="47" spans="2:31" x14ac:dyDescent="0.25">
      <c r="B47" s="18">
        <f t="shared" si="9"/>
        <v>25</v>
      </c>
      <c r="C47" s="25">
        <v>5200000007482</v>
      </c>
      <c r="D47" s="19"/>
      <c r="E47" s="19"/>
      <c r="F47" s="20"/>
      <c r="G47" s="20" t="s">
        <v>996</v>
      </c>
      <c r="H47" s="21">
        <v>95</v>
      </c>
      <c r="I47" s="21" t="s">
        <v>995</v>
      </c>
      <c r="J47" s="46" t="s">
        <v>1074</v>
      </c>
      <c r="K47" s="46"/>
      <c r="L47" s="47">
        <v>0</v>
      </c>
      <c r="M47" s="48"/>
      <c r="N47" s="97">
        <v>15.77</v>
      </c>
      <c r="O47" s="49">
        <v>9.2499999999999999E-2</v>
      </c>
      <c r="P47" s="50">
        <v>0</v>
      </c>
      <c r="Q47" s="50">
        <v>0.12</v>
      </c>
      <c r="R47" s="50">
        <v>0</v>
      </c>
      <c r="S47" s="49">
        <v>0</v>
      </c>
      <c r="T47" s="46"/>
      <c r="U47" s="46">
        <v>35</v>
      </c>
      <c r="V47" s="51"/>
      <c r="W47" s="62"/>
      <c r="X47" s="62"/>
      <c r="Y47" s="23" t="str">
        <f t="shared" si="2"/>
        <v/>
      </c>
      <c r="Z47" s="23">
        <f t="shared" si="3"/>
        <v>1498.1499999999999</v>
      </c>
      <c r="AA47" s="19">
        <f t="shared" si="4"/>
        <v>1</v>
      </c>
      <c r="AB47" s="19">
        <f t="shared" si="5"/>
        <v>0</v>
      </c>
      <c r="AC47" s="19">
        <f t="shared" si="6"/>
        <v>1</v>
      </c>
      <c r="AD47" s="23" t="str">
        <f t="shared" si="7"/>
        <v/>
      </c>
      <c r="AE47" s="23" t="str">
        <f t="shared" si="8"/>
        <v/>
      </c>
    </row>
    <row r="48" spans="2:31" x14ac:dyDescent="0.25">
      <c r="B48" s="18">
        <f t="shared" si="9"/>
        <v>26</v>
      </c>
      <c r="C48" s="25">
        <v>5700000000477</v>
      </c>
      <c r="D48" s="19"/>
      <c r="E48" s="19"/>
      <c r="F48" s="2"/>
      <c r="G48" s="20" t="s">
        <v>165</v>
      </c>
      <c r="H48" s="21">
        <v>1</v>
      </c>
      <c r="I48" s="21" t="s">
        <v>995</v>
      </c>
      <c r="J48" s="46" t="s">
        <v>1073</v>
      </c>
      <c r="K48" s="46" t="s">
        <v>85</v>
      </c>
      <c r="L48" s="47" t="s">
        <v>1186</v>
      </c>
      <c r="M48" s="48"/>
      <c r="N48" s="97"/>
      <c r="O48" s="49"/>
      <c r="P48" s="50"/>
      <c r="Q48" s="50"/>
      <c r="R48" s="50"/>
      <c r="S48" s="49"/>
      <c r="T48" s="46"/>
      <c r="U48" s="46">
        <v>0</v>
      </c>
      <c r="V48" s="51"/>
      <c r="W48" s="62"/>
      <c r="X48" s="62"/>
      <c r="Y48" s="23" t="str">
        <f t="shared" si="2"/>
        <v/>
      </c>
      <c r="Z48" s="23" t="str">
        <f t="shared" si="3"/>
        <v/>
      </c>
      <c r="AA48" s="19">
        <f t="shared" si="4"/>
        <v>0</v>
      </c>
      <c r="AB48" s="19">
        <f t="shared" si="5"/>
        <v>0</v>
      </c>
      <c r="AC48" s="19">
        <f t="shared" si="6"/>
        <v>0</v>
      </c>
      <c r="AD48" s="23" t="str">
        <f t="shared" si="7"/>
        <v/>
      </c>
      <c r="AE48" s="23" t="str">
        <f t="shared" si="8"/>
        <v/>
      </c>
    </row>
    <row r="49" spans="2:31" x14ac:dyDescent="0.25">
      <c r="B49" s="18">
        <f t="shared" si="9"/>
        <v>27</v>
      </c>
      <c r="C49" s="25">
        <v>5200000015640</v>
      </c>
      <c r="D49" s="19"/>
      <c r="E49" s="19"/>
      <c r="F49" s="20"/>
      <c r="G49" s="20" t="s">
        <v>166</v>
      </c>
      <c r="H49" s="21">
        <v>1</v>
      </c>
      <c r="I49" s="21" t="s">
        <v>995</v>
      </c>
      <c r="J49" s="46" t="s">
        <v>1073</v>
      </c>
      <c r="K49" s="46" t="s">
        <v>81</v>
      </c>
      <c r="L49" s="47" t="s">
        <v>1191</v>
      </c>
      <c r="M49" s="48"/>
      <c r="N49" s="97"/>
      <c r="O49" s="49"/>
      <c r="P49" s="50"/>
      <c r="Q49" s="50"/>
      <c r="R49" s="50"/>
      <c r="S49" s="49"/>
      <c r="T49" s="46"/>
      <c r="U49" s="46">
        <v>0</v>
      </c>
      <c r="V49" s="51"/>
      <c r="W49" s="62"/>
      <c r="X49" s="62"/>
      <c r="Y49" s="23" t="str">
        <f t="shared" si="2"/>
        <v/>
      </c>
      <c r="Z49" s="23" t="str">
        <f t="shared" si="3"/>
        <v/>
      </c>
      <c r="AA49" s="19">
        <f t="shared" si="4"/>
        <v>0</v>
      </c>
      <c r="AB49" s="19">
        <f t="shared" si="5"/>
        <v>0</v>
      </c>
      <c r="AC49" s="19">
        <f t="shared" si="6"/>
        <v>0</v>
      </c>
      <c r="AD49" s="23" t="str">
        <f t="shared" si="7"/>
        <v/>
      </c>
      <c r="AE49" s="23" t="str">
        <f t="shared" si="8"/>
        <v/>
      </c>
    </row>
    <row r="50" spans="2:31" x14ac:dyDescent="0.25">
      <c r="B50" s="18">
        <f t="shared" si="9"/>
        <v>28</v>
      </c>
      <c r="C50" s="25">
        <v>5200000001381</v>
      </c>
      <c r="D50" s="19"/>
      <c r="E50" s="19"/>
      <c r="F50" s="2"/>
      <c r="G50" s="20" t="s">
        <v>167</v>
      </c>
      <c r="H50" s="21">
        <v>3</v>
      </c>
      <c r="I50" s="21" t="s">
        <v>995</v>
      </c>
      <c r="J50" s="46" t="s">
        <v>1072</v>
      </c>
      <c r="K50" s="46"/>
      <c r="L50" s="47">
        <v>0</v>
      </c>
      <c r="M50" s="48"/>
      <c r="N50" s="97">
        <v>188.3</v>
      </c>
      <c r="O50" s="49">
        <v>9.2499999999999999E-2</v>
      </c>
      <c r="P50" s="50">
        <v>0</v>
      </c>
      <c r="Q50" s="50">
        <v>0.12</v>
      </c>
      <c r="R50" s="50">
        <v>0</v>
      </c>
      <c r="S50" s="49">
        <v>0</v>
      </c>
      <c r="T50" s="46"/>
      <c r="U50" s="46">
        <v>70</v>
      </c>
      <c r="V50" s="51"/>
      <c r="W50" s="62"/>
      <c r="X50" s="62"/>
      <c r="Y50" s="23" t="str">
        <f t="shared" si="2"/>
        <v/>
      </c>
      <c r="Z50" s="23">
        <f t="shared" si="3"/>
        <v>564.90000000000009</v>
      </c>
      <c r="AA50" s="19">
        <f t="shared" si="4"/>
        <v>1</v>
      </c>
      <c r="AB50" s="19">
        <f t="shared" si="5"/>
        <v>0</v>
      </c>
      <c r="AC50" s="19">
        <f t="shared" si="6"/>
        <v>1</v>
      </c>
      <c r="AD50" s="23" t="str">
        <f t="shared" si="7"/>
        <v/>
      </c>
      <c r="AE50" s="23" t="str">
        <f t="shared" si="8"/>
        <v/>
      </c>
    </row>
    <row r="51" spans="2:31" x14ac:dyDescent="0.25">
      <c r="B51" s="18">
        <f t="shared" si="9"/>
        <v>29</v>
      </c>
      <c r="C51" s="25">
        <v>5200000014673</v>
      </c>
      <c r="D51" s="19"/>
      <c r="E51" s="19"/>
      <c r="F51" s="2"/>
      <c r="G51" s="20" t="s">
        <v>168</v>
      </c>
      <c r="H51" s="21">
        <v>7</v>
      </c>
      <c r="I51" s="21" t="s">
        <v>995</v>
      </c>
      <c r="J51" s="46" t="s">
        <v>1072</v>
      </c>
      <c r="K51" s="46"/>
      <c r="L51" s="47">
        <v>0</v>
      </c>
      <c r="M51" s="48"/>
      <c r="N51" s="97">
        <v>184.18</v>
      </c>
      <c r="O51" s="49">
        <v>9.2499999999999999E-2</v>
      </c>
      <c r="P51" s="50">
        <v>0</v>
      </c>
      <c r="Q51" s="50">
        <v>0.12</v>
      </c>
      <c r="R51" s="50">
        <v>0</v>
      </c>
      <c r="S51" s="49">
        <v>0</v>
      </c>
      <c r="T51" s="46"/>
      <c r="U51" s="46">
        <v>35</v>
      </c>
      <c r="V51" s="51"/>
      <c r="W51" s="62"/>
      <c r="X51" s="62"/>
      <c r="Y51" s="23" t="str">
        <f t="shared" si="2"/>
        <v/>
      </c>
      <c r="Z51" s="23">
        <f t="shared" si="3"/>
        <v>1289.26</v>
      </c>
      <c r="AA51" s="19">
        <f t="shared" si="4"/>
        <v>1</v>
      </c>
      <c r="AB51" s="19">
        <f t="shared" si="5"/>
        <v>0</v>
      </c>
      <c r="AC51" s="19">
        <f t="shared" si="6"/>
        <v>1</v>
      </c>
      <c r="AD51" s="23" t="str">
        <f t="shared" si="7"/>
        <v/>
      </c>
      <c r="AE51" s="23" t="str">
        <f t="shared" si="8"/>
        <v/>
      </c>
    </row>
    <row r="52" spans="2:31" x14ac:dyDescent="0.25">
      <c r="B52" s="18">
        <f t="shared" si="9"/>
        <v>30</v>
      </c>
      <c r="C52" s="25">
        <v>5200000002073</v>
      </c>
      <c r="D52" s="19"/>
      <c r="E52" s="19"/>
      <c r="F52" s="20"/>
      <c r="G52" s="20" t="s">
        <v>169</v>
      </c>
      <c r="H52" s="21">
        <v>67</v>
      </c>
      <c r="I52" s="21" t="s">
        <v>995</v>
      </c>
      <c r="J52" s="46" t="s">
        <v>1074</v>
      </c>
      <c r="K52" s="46"/>
      <c r="L52" s="47">
        <v>0</v>
      </c>
      <c r="M52" s="48"/>
      <c r="N52" s="97">
        <v>51.59</v>
      </c>
      <c r="O52" s="49">
        <v>9.2499999999999999E-2</v>
      </c>
      <c r="P52" s="50">
        <v>0</v>
      </c>
      <c r="Q52" s="50">
        <v>0.12</v>
      </c>
      <c r="R52" s="50">
        <v>0</v>
      </c>
      <c r="S52" s="49">
        <v>0</v>
      </c>
      <c r="T52" s="46"/>
      <c r="U52" s="46">
        <v>45</v>
      </c>
      <c r="V52" s="51"/>
      <c r="W52" s="62"/>
      <c r="X52" s="62"/>
      <c r="Y52" s="23" t="str">
        <f t="shared" si="2"/>
        <v/>
      </c>
      <c r="Z52" s="23">
        <f t="shared" si="3"/>
        <v>3456.53</v>
      </c>
      <c r="AA52" s="19">
        <f t="shared" si="4"/>
        <v>1</v>
      </c>
      <c r="AB52" s="19">
        <f t="shared" si="5"/>
        <v>0</v>
      </c>
      <c r="AC52" s="19">
        <f t="shared" si="6"/>
        <v>1</v>
      </c>
      <c r="AD52" s="23" t="str">
        <f t="shared" si="7"/>
        <v/>
      </c>
      <c r="AE52" s="23" t="str">
        <f t="shared" si="8"/>
        <v/>
      </c>
    </row>
    <row r="53" spans="2:31" x14ac:dyDescent="0.25">
      <c r="B53" s="18">
        <f t="shared" si="9"/>
        <v>31</v>
      </c>
      <c r="C53" s="25">
        <v>5200000001744</v>
      </c>
      <c r="D53" s="19"/>
      <c r="E53" s="19"/>
      <c r="F53" s="2"/>
      <c r="G53" s="20" t="s">
        <v>170</v>
      </c>
      <c r="H53" s="21">
        <v>1</v>
      </c>
      <c r="I53" s="21" t="s">
        <v>995</v>
      </c>
      <c r="J53" s="46" t="s">
        <v>1074</v>
      </c>
      <c r="K53" s="46"/>
      <c r="L53" s="47">
        <v>0</v>
      </c>
      <c r="M53" s="48"/>
      <c r="N53" s="97">
        <v>12.25</v>
      </c>
      <c r="O53" s="49">
        <v>9.2499999999999999E-2</v>
      </c>
      <c r="P53" s="50">
        <v>0</v>
      </c>
      <c r="Q53" s="50">
        <v>0.12</v>
      </c>
      <c r="R53" s="50">
        <v>0</v>
      </c>
      <c r="S53" s="49">
        <v>0</v>
      </c>
      <c r="T53" s="46"/>
      <c r="U53" s="46">
        <v>45</v>
      </c>
      <c r="V53" s="51"/>
      <c r="W53" s="62"/>
      <c r="X53" s="62"/>
      <c r="Y53" s="23" t="str">
        <f t="shared" si="2"/>
        <v/>
      </c>
      <c r="Z53" s="23">
        <f t="shared" si="3"/>
        <v>12.25</v>
      </c>
      <c r="AA53" s="19">
        <f t="shared" si="4"/>
        <v>1</v>
      </c>
      <c r="AB53" s="19">
        <f t="shared" si="5"/>
        <v>0</v>
      </c>
      <c r="AC53" s="19">
        <f t="shared" si="6"/>
        <v>1</v>
      </c>
      <c r="AD53" s="23" t="str">
        <f t="shared" si="7"/>
        <v/>
      </c>
      <c r="AE53" s="23" t="str">
        <f t="shared" si="8"/>
        <v/>
      </c>
    </row>
    <row r="54" spans="2:31" x14ac:dyDescent="0.25">
      <c r="B54" s="18">
        <f t="shared" si="9"/>
        <v>32</v>
      </c>
      <c r="C54" s="25">
        <v>5200000001710</v>
      </c>
      <c r="D54" s="19"/>
      <c r="E54" s="19"/>
      <c r="F54" s="20"/>
      <c r="G54" s="20" t="s">
        <v>171</v>
      </c>
      <c r="H54" s="21">
        <v>1</v>
      </c>
      <c r="I54" s="21" t="s">
        <v>995</v>
      </c>
      <c r="J54" s="46" t="s">
        <v>1074</v>
      </c>
      <c r="K54" s="46"/>
      <c r="L54" s="47">
        <v>0</v>
      </c>
      <c r="M54" s="48"/>
      <c r="N54" s="97">
        <v>308.91000000000003</v>
      </c>
      <c r="O54" s="49">
        <v>9.2499999999999999E-2</v>
      </c>
      <c r="P54" s="50">
        <v>0</v>
      </c>
      <c r="Q54" s="50">
        <v>0.04</v>
      </c>
      <c r="R54" s="50">
        <v>0</v>
      </c>
      <c r="S54" s="49">
        <v>0</v>
      </c>
      <c r="T54" s="46"/>
      <c r="U54" s="46">
        <v>50</v>
      </c>
      <c r="V54" s="51"/>
      <c r="W54" s="62"/>
      <c r="X54" s="62"/>
      <c r="Y54" s="23" t="str">
        <f t="shared" si="2"/>
        <v/>
      </c>
      <c r="Z54" s="23">
        <f t="shared" si="3"/>
        <v>308.91000000000003</v>
      </c>
      <c r="AA54" s="19">
        <f t="shared" si="4"/>
        <v>1</v>
      </c>
      <c r="AB54" s="19">
        <f t="shared" si="5"/>
        <v>0</v>
      </c>
      <c r="AC54" s="19">
        <f t="shared" si="6"/>
        <v>1</v>
      </c>
      <c r="AD54" s="23" t="str">
        <f t="shared" si="7"/>
        <v/>
      </c>
      <c r="AE54" s="23" t="str">
        <f t="shared" si="8"/>
        <v/>
      </c>
    </row>
    <row r="55" spans="2:31" x14ac:dyDescent="0.25">
      <c r="B55" s="18">
        <f t="shared" si="9"/>
        <v>33</v>
      </c>
      <c r="C55" s="25">
        <v>5200000000196</v>
      </c>
      <c r="D55" s="19"/>
      <c r="E55" s="19"/>
      <c r="F55" s="2"/>
      <c r="G55" s="20" t="s">
        <v>172</v>
      </c>
      <c r="H55" s="21">
        <v>13</v>
      </c>
      <c r="I55" s="21" t="s">
        <v>995</v>
      </c>
      <c r="J55" s="46" t="s">
        <v>1074</v>
      </c>
      <c r="K55" s="46"/>
      <c r="L55" s="47">
        <v>0</v>
      </c>
      <c r="M55" s="48"/>
      <c r="N55" s="97">
        <v>39.97</v>
      </c>
      <c r="O55" s="49">
        <v>9.2499999999999999E-2</v>
      </c>
      <c r="P55" s="50">
        <v>0</v>
      </c>
      <c r="Q55" s="50">
        <v>0.12</v>
      </c>
      <c r="R55" s="50">
        <v>0</v>
      </c>
      <c r="S55" s="49">
        <v>0</v>
      </c>
      <c r="T55" s="46"/>
      <c r="U55" s="46">
        <v>45</v>
      </c>
      <c r="V55" s="51"/>
      <c r="W55" s="62"/>
      <c r="X55" s="62"/>
      <c r="Y55" s="23" t="str">
        <f t="shared" si="2"/>
        <v/>
      </c>
      <c r="Z55" s="23">
        <f t="shared" si="3"/>
        <v>519.61</v>
      </c>
      <c r="AA55" s="19">
        <f t="shared" si="4"/>
        <v>1</v>
      </c>
      <c r="AB55" s="19">
        <f t="shared" si="5"/>
        <v>0</v>
      </c>
      <c r="AC55" s="19">
        <f t="shared" si="6"/>
        <v>1</v>
      </c>
      <c r="AD55" s="23" t="str">
        <f t="shared" si="7"/>
        <v/>
      </c>
      <c r="AE55" s="23" t="str">
        <f t="shared" si="8"/>
        <v/>
      </c>
    </row>
    <row r="56" spans="2:31" x14ac:dyDescent="0.25">
      <c r="B56" s="18">
        <f t="shared" si="9"/>
        <v>34</v>
      </c>
      <c r="C56" s="25">
        <v>5200000006071</v>
      </c>
      <c r="D56" s="19"/>
      <c r="E56" s="19"/>
      <c r="F56" s="20"/>
      <c r="G56" s="20" t="s">
        <v>173</v>
      </c>
      <c r="H56" s="21">
        <v>7</v>
      </c>
      <c r="I56" s="21" t="s">
        <v>995</v>
      </c>
      <c r="J56" s="46" t="s">
        <v>1072</v>
      </c>
      <c r="K56" s="46"/>
      <c r="L56" s="47">
        <v>0</v>
      </c>
      <c r="M56" s="48"/>
      <c r="N56" s="97">
        <v>17.760000000000002</v>
      </c>
      <c r="O56" s="49">
        <v>9.2499999999999999E-2</v>
      </c>
      <c r="P56" s="50">
        <v>0</v>
      </c>
      <c r="Q56" s="50">
        <v>0.12</v>
      </c>
      <c r="R56" s="50">
        <v>0</v>
      </c>
      <c r="S56" s="49">
        <v>0</v>
      </c>
      <c r="T56" s="46"/>
      <c r="U56" s="46">
        <v>50</v>
      </c>
      <c r="V56" s="51"/>
      <c r="W56" s="62"/>
      <c r="X56" s="62"/>
      <c r="Y56" s="23" t="str">
        <f t="shared" si="2"/>
        <v/>
      </c>
      <c r="Z56" s="23">
        <f t="shared" si="3"/>
        <v>124.32000000000001</v>
      </c>
      <c r="AA56" s="19">
        <f t="shared" si="4"/>
        <v>1</v>
      </c>
      <c r="AB56" s="19">
        <f t="shared" si="5"/>
        <v>0</v>
      </c>
      <c r="AC56" s="19">
        <f t="shared" si="6"/>
        <v>1</v>
      </c>
      <c r="AD56" s="23" t="str">
        <f t="shared" si="7"/>
        <v/>
      </c>
      <c r="AE56" s="23" t="str">
        <f t="shared" si="8"/>
        <v/>
      </c>
    </row>
    <row r="57" spans="2:31" x14ac:dyDescent="0.25">
      <c r="B57" s="18">
        <f t="shared" si="9"/>
        <v>35</v>
      </c>
      <c r="C57" s="25">
        <v>5200000000326</v>
      </c>
      <c r="D57" s="19"/>
      <c r="E57" s="19"/>
      <c r="F57" s="20"/>
      <c r="G57" s="20" t="s">
        <v>174</v>
      </c>
      <c r="H57" s="21">
        <v>31</v>
      </c>
      <c r="I57" s="21" t="s">
        <v>995</v>
      </c>
      <c r="J57" s="46" t="s">
        <v>1073</v>
      </c>
      <c r="K57" s="46" t="s">
        <v>85</v>
      </c>
      <c r="L57" s="47" t="s">
        <v>1186</v>
      </c>
      <c r="M57" s="48"/>
      <c r="N57" s="97"/>
      <c r="O57" s="49"/>
      <c r="P57" s="50"/>
      <c r="Q57" s="50"/>
      <c r="R57" s="50"/>
      <c r="S57" s="49"/>
      <c r="T57" s="46"/>
      <c r="U57" s="46">
        <v>0</v>
      </c>
      <c r="V57" s="51"/>
      <c r="W57" s="62"/>
      <c r="X57" s="62"/>
      <c r="Y57" s="23" t="str">
        <f t="shared" si="2"/>
        <v/>
      </c>
      <c r="Z57" s="23" t="str">
        <f t="shared" si="3"/>
        <v/>
      </c>
      <c r="AA57" s="19">
        <f t="shared" si="4"/>
        <v>0</v>
      </c>
      <c r="AB57" s="19">
        <f t="shared" si="5"/>
        <v>0</v>
      </c>
      <c r="AC57" s="19">
        <f t="shared" si="6"/>
        <v>0</v>
      </c>
      <c r="AD57" s="23" t="str">
        <f t="shared" si="7"/>
        <v/>
      </c>
      <c r="AE57" s="23" t="str">
        <f t="shared" si="8"/>
        <v/>
      </c>
    </row>
    <row r="58" spans="2:31" x14ac:dyDescent="0.25">
      <c r="B58" s="18">
        <f t="shared" si="9"/>
        <v>36</v>
      </c>
      <c r="C58" s="25">
        <v>5200000008001</v>
      </c>
      <c r="D58" s="19"/>
      <c r="E58" s="19"/>
      <c r="F58" s="20"/>
      <c r="G58" s="20" t="s">
        <v>175</v>
      </c>
      <c r="H58" s="21">
        <v>9</v>
      </c>
      <c r="I58" s="21" t="s">
        <v>995</v>
      </c>
      <c r="J58" s="46" t="s">
        <v>1072</v>
      </c>
      <c r="K58" s="46"/>
      <c r="L58" s="47">
        <v>0</v>
      </c>
      <c r="M58" s="48"/>
      <c r="N58" s="97">
        <v>213.2</v>
      </c>
      <c r="O58" s="49">
        <v>9.2499999999999999E-2</v>
      </c>
      <c r="P58" s="50">
        <v>0</v>
      </c>
      <c r="Q58" s="50">
        <v>0.12</v>
      </c>
      <c r="R58" s="50">
        <v>0</v>
      </c>
      <c r="S58" s="49">
        <v>0</v>
      </c>
      <c r="T58" s="46"/>
      <c r="U58" s="46">
        <v>35</v>
      </c>
      <c r="V58" s="51"/>
      <c r="W58" s="62"/>
      <c r="X58" s="62"/>
      <c r="Y58" s="23" t="str">
        <f t="shared" si="2"/>
        <v/>
      </c>
      <c r="Z58" s="23">
        <f t="shared" si="3"/>
        <v>1918.8</v>
      </c>
      <c r="AA58" s="19">
        <f t="shared" si="4"/>
        <v>1</v>
      </c>
      <c r="AB58" s="19">
        <f t="shared" si="5"/>
        <v>0</v>
      </c>
      <c r="AC58" s="19">
        <f t="shared" si="6"/>
        <v>1</v>
      </c>
      <c r="AD58" s="23" t="str">
        <f t="shared" si="7"/>
        <v/>
      </c>
      <c r="AE58" s="23" t="str">
        <f t="shared" si="8"/>
        <v/>
      </c>
    </row>
    <row r="59" spans="2:31" x14ac:dyDescent="0.25">
      <c r="B59" s="18">
        <f t="shared" si="9"/>
        <v>37</v>
      </c>
      <c r="C59" s="25">
        <v>5200000013091</v>
      </c>
      <c r="D59" s="19"/>
      <c r="E59" s="19"/>
      <c r="F59" s="2"/>
      <c r="G59" s="20" t="s">
        <v>176</v>
      </c>
      <c r="H59" s="21">
        <v>1</v>
      </c>
      <c r="I59" s="21" t="s">
        <v>995</v>
      </c>
      <c r="J59" s="46" t="s">
        <v>1279</v>
      </c>
      <c r="K59" s="46"/>
      <c r="L59" s="47" t="s">
        <v>1192</v>
      </c>
      <c r="M59" s="48"/>
      <c r="N59" s="97">
        <v>24.76</v>
      </c>
      <c r="O59" s="49">
        <v>9.2499999999999999E-2</v>
      </c>
      <c r="P59" s="50">
        <v>0</v>
      </c>
      <c r="Q59" s="50">
        <v>0.12</v>
      </c>
      <c r="R59" s="50">
        <v>0</v>
      </c>
      <c r="S59" s="49">
        <v>0</v>
      </c>
      <c r="T59" s="46"/>
      <c r="U59" s="46">
        <v>55</v>
      </c>
      <c r="V59" s="51"/>
      <c r="W59" s="62"/>
      <c r="X59" s="62"/>
      <c r="Y59" s="23" t="str">
        <f t="shared" si="2"/>
        <v/>
      </c>
      <c r="Z59" s="23">
        <f t="shared" si="3"/>
        <v>24.76</v>
      </c>
      <c r="AA59" s="19">
        <f t="shared" si="4"/>
        <v>1</v>
      </c>
      <c r="AB59" s="19">
        <f t="shared" si="5"/>
        <v>0</v>
      </c>
      <c r="AC59" s="19">
        <f t="shared" si="6"/>
        <v>1</v>
      </c>
      <c r="AD59" s="23" t="str">
        <f t="shared" si="7"/>
        <v/>
      </c>
      <c r="AE59" s="23" t="str">
        <f t="shared" si="8"/>
        <v/>
      </c>
    </row>
    <row r="60" spans="2:31" x14ac:dyDescent="0.25">
      <c r="B60" s="18">
        <f t="shared" si="9"/>
        <v>38</v>
      </c>
      <c r="C60" s="25">
        <v>5200000022055</v>
      </c>
      <c r="D60" s="19"/>
      <c r="E60" s="19"/>
      <c r="F60" s="20"/>
      <c r="G60" s="20" t="s">
        <v>997</v>
      </c>
      <c r="H60" s="21">
        <v>1</v>
      </c>
      <c r="I60" s="21" t="s">
        <v>995</v>
      </c>
      <c r="J60" s="46" t="s">
        <v>1073</v>
      </c>
      <c r="K60" s="46" t="s">
        <v>85</v>
      </c>
      <c r="L60" s="47" t="s">
        <v>1190</v>
      </c>
      <c r="M60" s="48"/>
      <c r="N60" s="97"/>
      <c r="O60" s="49"/>
      <c r="P60" s="50"/>
      <c r="Q60" s="50"/>
      <c r="R60" s="50"/>
      <c r="S60" s="49"/>
      <c r="T60" s="46"/>
      <c r="U60" s="46">
        <v>0</v>
      </c>
      <c r="V60" s="51"/>
      <c r="W60" s="62"/>
      <c r="X60" s="62"/>
      <c r="Y60" s="23" t="str">
        <f t="shared" si="2"/>
        <v/>
      </c>
      <c r="Z60" s="23" t="str">
        <f t="shared" si="3"/>
        <v/>
      </c>
      <c r="AA60" s="19">
        <f t="shared" si="4"/>
        <v>0</v>
      </c>
      <c r="AB60" s="19">
        <f t="shared" si="5"/>
        <v>0</v>
      </c>
      <c r="AC60" s="19">
        <f t="shared" si="6"/>
        <v>0</v>
      </c>
      <c r="AD60" s="23" t="str">
        <f t="shared" si="7"/>
        <v/>
      </c>
      <c r="AE60" s="23" t="str">
        <f t="shared" si="8"/>
        <v/>
      </c>
    </row>
    <row r="61" spans="2:31" x14ac:dyDescent="0.25">
      <c r="B61" s="18">
        <f t="shared" si="9"/>
        <v>39</v>
      </c>
      <c r="C61" s="25">
        <v>5200000008723</v>
      </c>
      <c r="D61" s="19"/>
      <c r="E61" s="19"/>
      <c r="F61" s="2"/>
      <c r="G61" s="20" t="s">
        <v>177</v>
      </c>
      <c r="H61" s="21">
        <v>1</v>
      </c>
      <c r="I61" s="21" t="s">
        <v>995</v>
      </c>
      <c r="J61" s="46" t="s">
        <v>1074</v>
      </c>
      <c r="K61" s="46"/>
      <c r="L61" s="47">
        <v>0</v>
      </c>
      <c r="M61" s="48"/>
      <c r="N61" s="97">
        <v>120.15</v>
      </c>
      <c r="O61" s="49">
        <v>9.2499999999999999E-2</v>
      </c>
      <c r="P61" s="50">
        <v>0</v>
      </c>
      <c r="Q61" s="50">
        <v>0.12</v>
      </c>
      <c r="R61" s="50">
        <v>0</v>
      </c>
      <c r="S61" s="49">
        <v>0</v>
      </c>
      <c r="T61" s="46"/>
      <c r="U61" s="46">
        <v>55</v>
      </c>
      <c r="V61" s="51"/>
      <c r="W61" s="62"/>
      <c r="X61" s="62"/>
      <c r="Y61" s="23" t="str">
        <f t="shared" si="2"/>
        <v/>
      </c>
      <c r="Z61" s="23">
        <f t="shared" si="3"/>
        <v>120.15</v>
      </c>
      <c r="AA61" s="19">
        <f t="shared" si="4"/>
        <v>1</v>
      </c>
      <c r="AB61" s="19">
        <f t="shared" si="5"/>
        <v>0</v>
      </c>
      <c r="AC61" s="19">
        <f t="shared" si="6"/>
        <v>1</v>
      </c>
      <c r="AD61" s="23" t="str">
        <f t="shared" si="7"/>
        <v/>
      </c>
      <c r="AE61" s="23" t="str">
        <f t="shared" si="8"/>
        <v/>
      </c>
    </row>
    <row r="62" spans="2:31" x14ac:dyDescent="0.25">
      <c r="B62" s="18">
        <f t="shared" si="9"/>
        <v>40</v>
      </c>
      <c r="C62" s="25">
        <v>5200000008724</v>
      </c>
      <c r="D62" s="19"/>
      <c r="E62" s="19"/>
      <c r="F62" s="20"/>
      <c r="G62" s="20" t="s">
        <v>178</v>
      </c>
      <c r="H62" s="21">
        <v>13</v>
      </c>
      <c r="I62" s="21" t="s">
        <v>995</v>
      </c>
      <c r="J62" s="46" t="s">
        <v>1072</v>
      </c>
      <c r="K62" s="46"/>
      <c r="L62" s="47">
        <v>0</v>
      </c>
      <c r="M62" s="48"/>
      <c r="N62" s="97">
        <v>234.2</v>
      </c>
      <c r="O62" s="49">
        <v>9.2499999999999999E-2</v>
      </c>
      <c r="P62" s="50">
        <v>0</v>
      </c>
      <c r="Q62" s="50">
        <v>0.04</v>
      </c>
      <c r="R62" s="50">
        <v>0</v>
      </c>
      <c r="S62" s="49">
        <v>0</v>
      </c>
      <c r="T62" s="46"/>
      <c r="U62" s="46">
        <v>50</v>
      </c>
      <c r="V62" s="51"/>
      <c r="W62" s="62"/>
      <c r="X62" s="62"/>
      <c r="Y62" s="23" t="str">
        <f t="shared" si="2"/>
        <v/>
      </c>
      <c r="Z62" s="23">
        <f t="shared" si="3"/>
        <v>3044.6</v>
      </c>
      <c r="AA62" s="19">
        <f t="shared" si="4"/>
        <v>1</v>
      </c>
      <c r="AB62" s="19">
        <f t="shared" si="5"/>
        <v>0</v>
      </c>
      <c r="AC62" s="19">
        <f t="shared" si="6"/>
        <v>1</v>
      </c>
      <c r="AD62" s="23" t="str">
        <f t="shared" si="7"/>
        <v/>
      </c>
      <c r="AE62" s="23" t="str">
        <f t="shared" si="8"/>
        <v/>
      </c>
    </row>
    <row r="63" spans="2:31" x14ac:dyDescent="0.25">
      <c r="B63" s="18">
        <f t="shared" si="9"/>
        <v>41</v>
      </c>
      <c r="C63" s="25">
        <v>5200000013962</v>
      </c>
      <c r="D63" s="19"/>
      <c r="E63" s="19"/>
      <c r="F63" s="2"/>
      <c r="G63" s="20" t="s">
        <v>179</v>
      </c>
      <c r="H63" s="21">
        <v>1</v>
      </c>
      <c r="I63" s="21" t="s">
        <v>995</v>
      </c>
      <c r="J63" s="46" t="s">
        <v>1073</v>
      </c>
      <c r="K63" s="46" t="s">
        <v>85</v>
      </c>
      <c r="L63" s="47" t="s">
        <v>1190</v>
      </c>
      <c r="M63" s="48"/>
      <c r="N63" s="97"/>
      <c r="O63" s="49"/>
      <c r="P63" s="50"/>
      <c r="Q63" s="50"/>
      <c r="R63" s="50"/>
      <c r="S63" s="49"/>
      <c r="T63" s="46"/>
      <c r="U63" s="46">
        <v>0</v>
      </c>
      <c r="V63" s="51"/>
      <c r="W63" s="62"/>
      <c r="X63" s="62"/>
      <c r="Y63" s="23" t="str">
        <f t="shared" si="2"/>
        <v/>
      </c>
      <c r="Z63" s="23" t="str">
        <f t="shared" si="3"/>
        <v/>
      </c>
      <c r="AA63" s="19">
        <f t="shared" si="4"/>
        <v>0</v>
      </c>
      <c r="AB63" s="19">
        <f t="shared" si="5"/>
        <v>0</v>
      </c>
      <c r="AC63" s="19">
        <f t="shared" si="6"/>
        <v>0</v>
      </c>
      <c r="AD63" s="23" t="str">
        <f t="shared" si="7"/>
        <v/>
      </c>
      <c r="AE63" s="23" t="str">
        <f t="shared" si="8"/>
        <v/>
      </c>
    </row>
    <row r="64" spans="2:31" x14ac:dyDescent="0.25">
      <c r="B64" s="18">
        <f t="shared" si="9"/>
        <v>42</v>
      </c>
      <c r="C64" s="25">
        <v>6000000000307</v>
      </c>
      <c r="D64" s="19"/>
      <c r="E64" s="19"/>
      <c r="F64" s="20"/>
      <c r="G64" s="20" t="s">
        <v>998</v>
      </c>
      <c r="H64" s="21">
        <v>1</v>
      </c>
      <c r="I64" s="21" t="s">
        <v>995</v>
      </c>
      <c r="J64" s="46" t="s">
        <v>1073</v>
      </c>
      <c r="K64" s="46" t="s">
        <v>81</v>
      </c>
      <c r="L64" s="47" t="s">
        <v>1191</v>
      </c>
      <c r="M64" s="48"/>
      <c r="N64" s="97"/>
      <c r="O64" s="49"/>
      <c r="P64" s="50"/>
      <c r="Q64" s="50"/>
      <c r="R64" s="50"/>
      <c r="S64" s="49"/>
      <c r="T64" s="46"/>
      <c r="U64" s="46">
        <v>0</v>
      </c>
      <c r="V64" s="51"/>
      <c r="W64" s="62"/>
      <c r="X64" s="62"/>
      <c r="Y64" s="23" t="str">
        <f t="shared" si="2"/>
        <v/>
      </c>
      <c r="Z64" s="23" t="str">
        <f t="shared" si="3"/>
        <v/>
      </c>
      <c r="AA64" s="19">
        <f t="shared" si="4"/>
        <v>0</v>
      </c>
      <c r="AB64" s="19">
        <f t="shared" si="5"/>
        <v>0</v>
      </c>
      <c r="AC64" s="19">
        <f t="shared" si="6"/>
        <v>0</v>
      </c>
      <c r="AD64" s="23" t="str">
        <f t="shared" si="7"/>
        <v/>
      </c>
      <c r="AE64" s="23" t="str">
        <f t="shared" si="8"/>
        <v/>
      </c>
    </row>
    <row r="65" spans="2:31" x14ac:dyDescent="0.25">
      <c r="B65" s="18">
        <f t="shared" si="9"/>
        <v>43</v>
      </c>
      <c r="C65" s="25">
        <v>5600000001170</v>
      </c>
      <c r="D65" s="19"/>
      <c r="E65" s="19"/>
      <c r="F65" s="20"/>
      <c r="G65" s="20" t="s">
        <v>999</v>
      </c>
      <c r="H65" s="21">
        <v>1</v>
      </c>
      <c r="I65" s="21" t="s">
        <v>995</v>
      </c>
      <c r="J65" s="46" t="s">
        <v>1073</v>
      </c>
      <c r="K65" s="46" t="s">
        <v>81</v>
      </c>
      <c r="L65" s="47" t="s">
        <v>1191</v>
      </c>
      <c r="M65" s="48"/>
      <c r="N65" s="97"/>
      <c r="O65" s="49"/>
      <c r="P65" s="50"/>
      <c r="Q65" s="50"/>
      <c r="R65" s="50"/>
      <c r="S65" s="49"/>
      <c r="T65" s="46"/>
      <c r="U65" s="46">
        <v>0</v>
      </c>
      <c r="V65" s="51"/>
      <c r="W65" s="62"/>
      <c r="X65" s="62"/>
      <c r="Y65" s="23" t="str">
        <f t="shared" si="2"/>
        <v/>
      </c>
      <c r="Z65" s="23" t="str">
        <f t="shared" si="3"/>
        <v/>
      </c>
      <c r="AA65" s="19">
        <f t="shared" si="4"/>
        <v>0</v>
      </c>
      <c r="AB65" s="19">
        <f t="shared" si="5"/>
        <v>0</v>
      </c>
      <c r="AC65" s="19">
        <f t="shared" si="6"/>
        <v>0</v>
      </c>
      <c r="AD65" s="23" t="str">
        <f t="shared" si="7"/>
        <v/>
      </c>
      <c r="AE65" s="23" t="str">
        <f t="shared" si="8"/>
        <v/>
      </c>
    </row>
    <row r="66" spans="2:31" x14ac:dyDescent="0.25">
      <c r="B66" s="18">
        <f t="shared" si="9"/>
        <v>44</v>
      </c>
      <c r="C66" s="25">
        <v>5200000010015</v>
      </c>
      <c r="D66" s="19"/>
      <c r="E66" s="19"/>
      <c r="F66" s="2"/>
      <c r="G66" s="20" t="s">
        <v>1000</v>
      </c>
      <c r="H66" s="21">
        <v>1</v>
      </c>
      <c r="I66" s="21" t="s">
        <v>995</v>
      </c>
      <c r="J66" s="46" t="s">
        <v>1072</v>
      </c>
      <c r="K66" s="46"/>
      <c r="L66" s="47">
        <v>0</v>
      </c>
      <c r="M66" s="48"/>
      <c r="N66" s="97">
        <v>185.13</v>
      </c>
      <c r="O66" s="49">
        <v>9.2499999999999999E-2</v>
      </c>
      <c r="P66" s="50">
        <v>0</v>
      </c>
      <c r="Q66" s="50">
        <v>0.12</v>
      </c>
      <c r="R66" s="50">
        <v>0</v>
      </c>
      <c r="S66" s="49">
        <v>0</v>
      </c>
      <c r="T66" s="46"/>
      <c r="U66" s="46">
        <v>35</v>
      </c>
      <c r="V66" s="51"/>
      <c r="W66" s="62"/>
      <c r="X66" s="62"/>
      <c r="Y66" s="23" t="str">
        <f t="shared" si="2"/>
        <v/>
      </c>
      <c r="Z66" s="23">
        <f t="shared" si="3"/>
        <v>185.13</v>
      </c>
      <c r="AA66" s="19">
        <f t="shared" si="4"/>
        <v>1</v>
      </c>
      <c r="AB66" s="19">
        <f t="shared" si="5"/>
        <v>0</v>
      </c>
      <c r="AC66" s="19">
        <f t="shared" si="6"/>
        <v>1</v>
      </c>
      <c r="AD66" s="23" t="str">
        <f t="shared" si="7"/>
        <v/>
      </c>
      <c r="AE66" s="23" t="str">
        <f t="shared" si="8"/>
        <v/>
      </c>
    </row>
    <row r="67" spans="2:31" x14ac:dyDescent="0.25">
      <c r="B67" s="18">
        <f t="shared" si="9"/>
        <v>45</v>
      </c>
      <c r="C67" s="25">
        <v>5600000000199</v>
      </c>
      <c r="D67" s="19"/>
      <c r="E67" s="19"/>
      <c r="F67" s="20"/>
      <c r="G67" s="20" t="s">
        <v>180</v>
      </c>
      <c r="H67" s="21">
        <v>54</v>
      </c>
      <c r="I67" s="21" t="s">
        <v>995</v>
      </c>
      <c r="J67" s="46" t="s">
        <v>1076</v>
      </c>
      <c r="K67" s="46"/>
      <c r="L67" s="47">
        <v>0</v>
      </c>
      <c r="M67" s="48"/>
      <c r="N67" s="97">
        <v>27.15</v>
      </c>
      <c r="O67" s="49">
        <v>9.2499999999999999E-2</v>
      </c>
      <c r="P67" s="50">
        <v>0</v>
      </c>
      <c r="Q67" s="50">
        <v>0.04</v>
      </c>
      <c r="R67" s="50">
        <v>0</v>
      </c>
      <c r="S67" s="49">
        <v>0</v>
      </c>
      <c r="T67" s="46"/>
      <c r="U67" s="46">
        <v>55</v>
      </c>
      <c r="V67" s="51"/>
      <c r="W67" s="62"/>
      <c r="X67" s="62"/>
      <c r="Y67" s="23" t="str">
        <f t="shared" si="2"/>
        <v/>
      </c>
      <c r="Z67" s="23">
        <f t="shared" si="3"/>
        <v>1466.1</v>
      </c>
      <c r="AA67" s="19">
        <f t="shared" si="4"/>
        <v>1</v>
      </c>
      <c r="AB67" s="19">
        <f t="shared" si="5"/>
        <v>0</v>
      </c>
      <c r="AC67" s="19">
        <f t="shared" si="6"/>
        <v>1</v>
      </c>
      <c r="AD67" s="23" t="str">
        <f t="shared" si="7"/>
        <v/>
      </c>
      <c r="AE67" s="23" t="str">
        <f t="shared" si="8"/>
        <v/>
      </c>
    </row>
    <row r="68" spans="2:31" x14ac:dyDescent="0.25">
      <c r="B68" s="18">
        <f t="shared" si="9"/>
        <v>46</v>
      </c>
      <c r="C68" s="25">
        <v>6000000049016</v>
      </c>
      <c r="D68" s="19"/>
      <c r="E68" s="19"/>
      <c r="F68" s="2"/>
      <c r="G68" s="20" t="s">
        <v>181</v>
      </c>
      <c r="H68" s="21">
        <v>1</v>
      </c>
      <c r="I68" s="21" t="s">
        <v>995</v>
      </c>
      <c r="J68" s="46" t="s">
        <v>1076</v>
      </c>
      <c r="K68" s="46"/>
      <c r="L68" s="47">
        <v>0</v>
      </c>
      <c r="M68" s="48"/>
      <c r="N68" s="97">
        <v>33.56</v>
      </c>
      <c r="O68" s="49">
        <v>9.2499999999999999E-2</v>
      </c>
      <c r="P68" s="50">
        <v>0</v>
      </c>
      <c r="Q68" s="50">
        <v>0.04</v>
      </c>
      <c r="R68" s="50">
        <v>0</v>
      </c>
      <c r="S68" s="49">
        <v>0</v>
      </c>
      <c r="T68" s="46"/>
      <c r="U68" s="46">
        <v>35</v>
      </c>
      <c r="V68" s="51"/>
      <c r="W68" s="62"/>
      <c r="X68" s="62"/>
      <c r="Y68" s="23" t="str">
        <f t="shared" si="2"/>
        <v/>
      </c>
      <c r="Z68" s="23">
        <f t="shared" si="3"/>
        <v>33.56</v>
      </c>
      <c r="AA68" s="19">
        <f t="shared" si="4"/>
        <v>1</v>
      </c>
      <c r="AB68" s="19">
        <f t="shared" si="5"/>
        <v>0</v>
      </c>
      <c r="AC68" s="19">
        <f t="shared" si="6"/>
        <v>1</v>
      </c>
      <c r="AD68" s="23" t="str">
        <f t="shared" si="7"/>
        <v/>
      </c>
      <c r="AE68" s="23" t="str">
        <f t="shared" si="8"/>
        <v/>
      </c>
    </row>
    <row r="69" spans="2:31" x14ac:dyDescent="0.25">
      <c r="B69" s="18">
        <f t="shared" si="9"/>
        <v>47</v>
      </c>
      <c r="C69" s="25">
        <v>5200000009845</v>
      </c>
      <c r="D69" s="19"/>
      <c r="E69" s="19"/>
      <c r="F69" s="20"/>
      <c r="G69" s="20" t="s">
        <v>182</v>
      </c>
      <c r="H69" s="21">
        <v>1</v>
      </c>
      <c r="I69" s="21" t="s">
        <v>995</v>
      </c>
      <c r="J69" s="46" t="s">
        <v>1076</v>
      </c>
      <c r="K69" s="46"/>
      <c r="L69" s="47" t="s">
        <v>1193</v>
      </c>
      <c r="M69" s="48"/>
      <c r="N69" s="97">
        <v>33.56</v>
      </c>
      <c r="O69" s="49">
        <v>9.2499999999999999E-2</v>
      </c>
      <c r="P69" s="50">
        <v>0</v>
      </c>
      <c r="Q69" s="50">
        <v>0.04</v>
      </c>
      <c r="R69" s="50">
        <v>0</v>
      </c>
      <c r="S69" s="49">
        <v>0</v>
      </c>
      <c r="T69" s="46"/>
      <c r="U69" s="46">
        <v>35</v>
      </c>
      <c r="V69" s="51"/>
      <c r="W69" s="62"/>
      <c r="X69" s="62"/>
      <c r="Y69" s="23" t="str">
        <f t="shared" si="2"/>
        <v/>
      </c>
      <c r="Z69" s="23">
        <f t="shared" si="3"/>
        <v>33.56</v>
      </c>
      <c r="AA69" s="19">
        <f t="shared" si="4"/>
        <v>1</v>
      </c>
      <c r="AB69" s="19">
        <f t="shared" si="5"/>
        <v>0</v>
      </c>
      <c r="AC69" s="19">
        <f t="shared" si="6"/>
        <v>1</v>
      </c>
      <c r="AD69" s="23" t="str">
        <f t="shared" si="7"/>
        <v/>
      </c>
      <c r="AE69" s="23" t="str">
        <f t="shared" si="8"/>
        <v/>
      </c>
    </row>
    <row r="70" spans="2:31" x14ac:dyDescent="0.25">
      <c r="B70" s="18">
        <f t="shared" si="9"/>
        <v>48</v>
      </c>
      <c r="C70" s="25">
        <v>5200000017803</v>
      </c>
      <c r="D70" s="19"/>
      <c r="E70" s="19"/>
      <c r="F70" s="2"/>
      <c r="G70" s="20" t="s">
        <v>183</v>
      </c>
      <c r="H70" s="21">
        <v>1</v>
      </c>
      <c r="I70" s="21" t="s">
        <v>995</v>
      </c>
      <c r="J70" s="46" t="s">
        <v>1280</v>
      </c>
      <c r="K70" s="46"/>
      <c r="L70" s="47">
        <v>0</v>
      </c>
      <c r="M70" s="48"/>
      <c r="N70" s="97">
        <v>67.23</v>
      </c>
      <c r="O70" s="49">
        <v>9.2499999999999999E-2</v>
      </c>
      <c r="P70" s="50">
        <v>0</v>
      </c>
      <c r="Q70" s="50">
        <v>0.12</v>
      </c>
      <c r="R70" s="50">
        <v>0</v>
      </c>
      <c r="S70" s="49">
        <v>0</v>
      </c>
      <c r="T70" s="46"/>
      <c r="U70" s="46">
        <v>45</v>
      </c>
      <c r="V70" s="51"/>
      <c r="W70" s="62"/>
      <c r="X70" s="62"/>
      <c r="Y70" s="23" t="str">
        <f t="shared" si="2"/>
        <v/>
      </c>
      <c r="Z70" s="23">
        <f t="shared" si="3"/>
        <v>67.23</v>
      </c>
      <c r="AA70" s="19">
        <f t="shared" si="4"/>
        <v>1</v>
      </c>
      <c r="AB70" s="19">
        <f t="shared" si="5"/>
        <v>0</v>
      </c>
      <c r="AC70" s="19">
        <f t="shared" si="6"/>
        <v>1</v>
      </c>
      <c r="AD70" s="23" t="str">
        <f t="shared" si="7"/>
        <v/>
      </c>
      <c r="AE70" s="23" t="str">
        <f t="shared" si="8"/>
        <v/>
      </c>
    </row>
    <row r="71" spans="2:31" x14ac:dyDescent="0.25">
      <c r="B71" s="18">
        <f t="shared" si="9"/>
        <v>49</v>
      </c>
      <c r="C71" s="25">
        <v>5200000013835</v>
      </c>
      <c r="D71" s="19"/>
      <c r="E71" s="19"/>
      <c r="F71" s="20"/>
      <c r="G71" s="20" t="s">
        <v>184</v>
      </c>
      <c r="H71" s="21">
        <v>1</v>
      </c>
      <c r="I71" s="21" t="s">
        <v>995</v>
      </c>
      <c r="J71" s="46" t="s">
        <v>1077</v>
      </c>
      <c r="K71" s="46"/>
      <c r="L71" s="47">
        <v>0</v>
      </c>
      <c r="M71" s="48"/>
      <c r="N71" s="97">
        <v>271.07</v>
      </c>
      <c r="O71" s="49">
        <v>9.2499999999999999E-2</v>
      </c>
      <c r="P71" s="50">
        <v>0</v>
      </c>
      <c r="Q71" s="50">
        <v>0.12</v>
      </c>
      <c r="R71" s="50">
        <v>0</v>
      </c>
      <c r="S71" s="49">
        <v>0</v>
      </c>
      <c r="T71" s="46"/>
      <c r="U71" s="46">
        <v>50</v>
      </c>
      <c r="V71" s="51"/>
      <c r="W71" s="62"/>
      <c r="X71" s="62"/>
      <c r="Y71" s="23" t="str">
        <f t="shared" si="2"/>
        <v/>
      </c>
      <c r="Z71" s="23">
        <f t="shared" si="3"/>
        <v>271.07</v>
      </c>
      <c r="AA71" s="19">
        <f t="shared" si="4"/>
        <v>1</v>
      </c>
      <c r="AB71" s="19">
        <f t="shared" si="5"/>
        <v>0</v>
      </c>
      <c r="AC71" s="19">
        <f t="shared" si="6"/>
        <v>1</v>
      </c>
      <c r="AD71" s="23" t="str">
        <f t="shared" si="7"/>
        <v/>
      </c>
      <c r="AE71" s="23" t="str">
        <f t="shared" si="8"/>
        <v/>
      </c>
    </row>
    <row r="72" spans="2:31" x14ac:dyDescent="0.25">
      <c r="B72" s="18">
        <f t="shared" si="9"/>
        <v>50</v>
      </c>
      <c r="C72" s="25">
        <v>5200000002446</v>
      </c>
      <c r="D72" s="19"/>
      <c r="E72" s="19"/>
      <c r="F72" s="2"/>
      <c r="G72" s="20" t="s">
        <v>185</v>
      </c>
      <c r="H72" s="21">
        <v>1</v>
      </c>
      <c r="I72" s="21" t="s">
        <v>995</v>
      </c>
      <c r="J72" s="46" t="s">
        <v>1071</v>
      </c>
      <c r="K72" s="46"/>
      <c r="L72" s="47">
        <v>0</v>
      </c>
      <c r="M72" s="48"/>
      <c r="N72" s="97">
        <v>132.19999999999999</v>
      </c>
      <c r="O72" s="49">
        <v>9.2499999999999999E-2</v>
      </c>
      <c r="P72" s="50">
        <v>0</v>
      </c>
      <c r="Q72" s="50">
        <v>0.12</v>
      </c>
      <c r="R72" s="50">
        <v>0</v>
      </c>
      <c r="S72" s="49">
        <v>0</v>
      </c>
      <c r="T72" s="46"/>
      <c r="U72" s="46">
        <v>45</v>
      </c>
      <c r="V72" s="51"/>
      <c r="W72" s="62"/>
      <c r="X72" s="62"/>
      <c r="Y72" s="23" t="str">
        <f t="shared" si="2"/>
        <v/>
      </c>
      <c r="Z72" s="23">
        <f t="shared" si="3"/>
        <v>132.19999999999999</v>
      </c>
      <c r="AA72" s="19">
        <f t="shared" si="4"/>
        <v>1</v>
      </c>
      <c r="AB72" s="19">
        <f t="shared" si="5"/>
        <v>0</v>
      </c>
      <c r="AC72" s="19">
        <f t="shared" si="6"/>
        <v>1</v>
      </c>
      <c r="AD72" s="23" t="str">
        <f t="shared" si="7"/>
        <v/>
      </c>
      <c r="AE72" s="23" t="str">
        <f t="shared" si="8"/>
        <v/>
      </c>
    </row>
    <row r="73" spans="2:31" x14ac:dyDescent="0.25">
      <c r="B73" s="18">
        <f t="shared" si="9"/>
        <v>51</v>
      </c>
      <c r="C73" s="25">
        <v>5200000015050</v>
      </c>
      <c r="D73" s="19"/>
      <c r="E73" s="19"/>
      <c r="F73" s="20"/>
      <c r="G73" s="20" t="s">
        <v>186</v>
      </c>
      <c r="H73" s="21">
        <v>80</v>
      </c>
      <c r="I73" s="21" t="s">
        <v>995</v>
      </c>
      <c r="J73" s="46" t="s">
        <v>1073</v>
      </c>
      <c r="K73" s="46" t="s">
        <v>81</v>
      </c>
      <c r="L73" s="47" t="s">
        <v>1191</v>
      </c>
      <c r="M73" s="48"/>
      <c r="N73" s="97"/>
      <c r="O73" s="49"/>
      <c r="P73" s="50"/>
      <c r="Q73" s="50"/>
      <c r="R73" s="50"/>
      <c r="S73" s="49"/>
      <c r="T73" s="46"/>
      <c r="U73" s="46">
        <v>0</v>
      </c>
      <c r="V73" s="51"/>
      <c r="W73" s="62"/>
      <c r="X73" s="62"/>
      <c r="Y73" s="23" t="str">
        <f t="shared" si="2"/>
        <v/>
      </c>
      <c r="Z73" s="23" t="str">
        <f t="shared" si="3"/>
        <v/>
      </c>
      <c r="AA73" s="19">
        <f t="shared" si="4"/>
        <v>0</v>
      </c>
      <c r="AB73" s="19">
        <f t="shared" si="5"/>
        <v>0</v>
      </c>
      <c r="AC73" s="19">
        <f t="shared" si="6"/>
        <v>0</v>
      </c>
      <c r="AD73" s="23" t="str">
        <f t="shared" si="7"/>
        <v/>
      </c>
      <c r="AE73" s="23" t="str">
        <f t="shared" si="8"/>
        <v/>
      </c>
    </row>
    <row r="74" spans="2:31" x14ac:dyDescent="0.25">
      <c r="B74" s="18">
        <f t="shared" si="9"/>
        <v>52</v>
      </c>
      <c r="C74" s="25">
        <v>5200000014995</v>
      </c>
      <c r="D74" s="19"/>
      <c r="E74" s="19"/>
      <c r="F74" s="2"/>
      <c r="G74" s="20" t="s">
        <v>187</v>
      </c>
      <c r="H74" s="21">
        <v>1</v>
      </c>
      <c r="I74" s="21" t="s">
        <v>995</v>
      </c>
      <c r="J74" s="46" t="s">
        <v>1073</v>
      </c>
      <c r="K74" s="46" t="s">
        <v>81</v>
      </c>
      <c r="L74" s="47" t="s">
        <v>1191</v>
      </c>
      <c r="M74" s="48"/>
      <c r="N74" s="97"/>
      <c r="O74" s="49"/>
      <c r="P74" s="50"/>
      <c r="Q74" s="50"/>
      <c r="R74" s="50"/>
      <c r="S74" s="49"/>
      <c r="T74" s="46"/>
      <c r="U74" s="46">
        <v>0</v>
      </c>
      <c r="V74" s="51"/>
      <c r="W74" s="62"/>
      <c r="X74" s="62"/>
      <c r="Y74" s="23" t="str">
        <f t="shared" si="2"/>
        <v/>
      </c>
      <c r="Z74" s="23" t="str">
        <f t="shared" si="3"/>
        <v/>
      </c>
      <c r="AA74" s="19">
        <f t="shared" si="4"/>
        <v>0</v>
      </c>
      <c r="AB74" s="19">
        <f t="shared" si="5"/>
        <v>0</v>
      </c>
      <c r="AC74" s="19">
        <f t="shared" si="6"/>
        <v>0</v>
      </c>
      <c r="AD74" s="23" t="str">
        <f t="shared" si="7"/>
        <v/>
      </c>
      <c r="AE74" s="23" t="str">
        <f t="shared" si="8"/>
        <v/>
      </c>
    </row>
    <row r="75" spans="2:31" x14ac:dyDescent="0.25">
      <c r="B75" s="18">
        <f t="shared" si="9"/>
        <v>53</v>
      </c>
      <c r="C75" s="25">
        <v>5200000007230</v>
      </c>
      <c r="D75" s="19"/>
      <c r="E75" s="19"/>
      <c r="F75" s="20"/>
      <c r="G75" s="20" t="s">
        <v>188</v>
      </c>
      <c r="H75" s="21">
        <v>1</v>
      </c>
      <c r="I75" s="21" t="s">
        <v>995</v>
      </c>
      <c r="J75" s="46" t="s">
        <v>1078</v>
      </c>
      <c r="K75" s="46"/>
      <c r="L75" s="47">
        <v>0</v>
      </c>
      <c r="M75" s="48"/>
      <c r="N75" s="97">
        <v>2.41</v>
      </c>
      <c r="O75" s="49">
        <v>9.2499999999999999E-2</v>
      </c>
      <c r="P75" s="50">
        <v>0</v>
      </c>
      <c r="Q75" s="50">
        <v>0.12</v>
      </c>
      <c r="R75" s="50">
        <v>0</v>
      </c>
      <c r="S75" s="49">
        <v>0</v>
      </c>
      <c r="T75" s="46"/>
      <c r="U75" s="46">
        <v>35</v>
      </c>
      <c r="V75" s="51"/>
      <c r="W75" s="62"/>
      <c r="X75" s="62"/>
      <c r="Y75" s="23" t="str">
        <f t="shared" si="2"/>
        <v/>
      </c>
      <c r="Z75" s="23">
        <f t="shared" si="3"/>
        <v>2.41</v>
      </c>
      <c r="AA75" s="19">
        <f t="shared" si="4"/>
        <v>1</v>
      </c>
      <c r="AB75" s="19">
        <f t="shared" si="5"/>
        <v>0</v>
      </c>
      <c r="AC75" s="19">
        <f t="shared" si="6"/>
        <v>1</v>
      </c>
      <c r="AD75" s="23" t="str">
        <f t="shared" si="7"/>
        <v/>
      </c>
      <c r="AE75" s="23" t="str">
        <f t="shared" si="8"/>
        <v/>
      </c>
    </row>
    <row r="76" spans="2:31" x14ac:dyDescent="0.25">
      <c r="B76" s="18">
        <f t="shared" si="9"/>
        <v>54</v>
      </c>
      <c r="C76" s="25">
        <v>5200000014827</v>
      </c>
      <c r="D76" s="19"/>
      <c r="E76" s="19"/>
      <c r="F76" s="2"/>
      <c r="G76" s="20" t="s">
        <v>189</v>
      </c>
      <c r="H76" s="21">
        <v>7</v>
      </c>
      <c r="I76" s="21" t="s">
        <v>995</v>
      </c>
      <c r="J76" s="46" t="s">
        <v>1281</v>
      </c>
      <c r="K76" s="46"/>
      <c r="L76" s="47">
        <v>0</v>
      </c>
      <c r="M76" s="48"/>
      <c r="N76" s="97">
        <v>50.11</v>
      </c>
      <c r="O76" s="49">
        <v>9.2499999999999999E-2</v>
      </c>
      <c r="P76" s="50">
        <v>0</v>
      </c>
      <c r="Q76" s="50">
        <v>0.12</v>
      </c>
      <c r="R76" s="50">
        <v>0</v>
      </c>
      <c r="S76" s="49">
        <v>0</v>
      </c>
      <c r="T76" s="46"/>
      <c r="U76" s="46">
        <v>45</v>
      </c>
      <c r="V76" s="51"/>
      <c r="W76" s="62"/>
      <c r="X76" s="62"/>
      <c r="Y76" s="23" t="str">
        <f t="shared" si="2"/>
        <v/>
      </c>
      <c r="Z76" s="23">
        <f t="shared" si="3"/>
        <v>350.77</v>
      </c>
      <c r="AA76" s="19">
        <f t="shared" si="4"/>
        <v>1</v>
      </c>
      <c r="AB76" s="19">
        <f t="shared" si="5"/>
        <v>0</v>
      </c>
      <c r="AC76" s="19">
        <f t="shared" si="6"/>
        <v>1</v>
      </c>
      <c r="AD76" s="23" t="str">
        <f t="shared" si="7"/>
        <v/>
      </c>
      <c r="AE76" s="23" t="str">
        <f t="shared" si="8"/>
        <v/>
      </c>
    </row>
    <row r="77" spans="2:31" x14ac:dyDescent="0.25">
      <c r="B77" s="18">
        <f t="shared" si="9"/>
        <v>55</v>
      </c>
      <c r="C77" s="25">
        <v>5200000011351</v>
      </c>
      <c r="D77" s="19"/>
      <c r="E77" s="19"/>
      <c r="F77" s="20"/>
      <c r="G77" s="20" t="s">
        <v>190</v>
      </c>
      <c r="H77" s="21">
        <v>1</v>
      </c>
      <c r="I77" s="21" t="s">
        <v>995</v>
      </c>
      <c r="J77" s="46" t="s">
        <v>1073</v>
      </c>
      <c r="K77" s="46" t="s">
        <v>81</v>
      </c>
      <c r="L77" s="47" t="s">
        <v>1191</v>
      </c>
      <c r="M77" s="48"/>
      <c r="N77" s="97"/>
      <c r="O77" s="49"/>
      <c r="P77" s="50"/>
      <c r="Q77" s="50"/>
      <c r="R77" s="50"/>
      <c r="S77" s="49"/>
      <c r="T77" s="46"/>
      <c r="U77" s="46">
        <v>0</v>
      </c>
      <c r="V77" s="51"/>
      <c r="W77" s="62"/>
      <c r="X77" s="62"/>
      <c r="Y77" s="23" t="str">
        <f t="shared" si="2"/>
        <v/>
      </c>
      <c r="Z77" s="23" t="str">
        <f t="shared" si="3"/>
        <v/>
      </c>
      <c r="AA77" s="19">
        <f t="shared" si="4"/>
        <v>0</v>
      </c>
      <c r="AB77" s="19">
        <f t="shared" si="5"/>
        <v>0</v>
      </c>
      <c r="AC77" s="19">
        <f t="shared" si="6"/>
        <v>0</v>
      </c>
      <c r="AD77" s="23" t="str">
        <f t="shared" si="7"/>
        <v/>
      </c>
      <c r="AE77" s="23" t="str">
        <f t="shared" si="8"/>
        <v/>
      </c>
    </row>
    <row r="78" spans="2:31" x14ac:dyDescent="0.25">
      <c r="B78" s="18">
        <f t="shared" si="9"/>
        <v>56</v>
      </c>
      <c r="C78" s="25">
        <v>5200000011350</v>
      </c>
      <c r="D78" s="19"/>
      <c r="E78" s="19"/>
      <c r="F78" s="2"/>
      <c r="G78" s="20" t="s">
        <v>191</v>
      </c>
      <c r="H78" s="21">
        <v>1</v>
      </c>
      <c r="I78" s="21" t="s">
        <v>995</v>
      </c>
      <c r="J78" s="46" t="s">
        <v>1073</v>
      </c>
      <c r="K78" s="46" t="s">
        <v>81</v>
      </c>
      <c r="L78" s="47" t="s">
        <v>1191</v>
      </c>
      <c r="M78" s="48"/>
      <c r="N78" s="97"/>
      <c r="O78" s="49"/>
      <c r="P78" s="50"/>
      <c r="Q78" s="50"/>
      <c r="R78" s="50"/>
      <c r="S78" s="49"/>
      <c r="T78" s="46"/>
      <c r="U78" s="46">
        <v>0</v>
      </c>
      <c r="V78" s="51"/>
      <c r="W78" s="62"/>
      <c r="X78" s="62"/>
      <c r="Y78" s="23" t="str">
        <f t="shared" si="2"/>
        <v/>
      </c>
      <c r="Z78" s="23" t="str">
        <f t="shared" si="3"/>
        <v/>
      </c>
      <c r="AA78" s="19">
        <f t="shared" si="4"/>
        <v>0</v>
      </c>
      <c r="AB78" s="19">
        <f t="shared" si="5"/>
        <v>0</v>
      </c>
      <c r="AC78" s="19">
        <f t="shared" si="6"/>
        <v>0</v>
      </c>
      <c r="AD78" s="23" t="str">
        <f t="shared" si="7"/>
        <v/>
      </c>
      <c r="AE78" s="23" t="str">
        <f t="shared" si="8"/>
        <v/>
      </c>
    </row>
    <row r="79" spans="2:31" x14ac:dyDescent="0.25">
      <c r="B79" s="18">
        <f t="shared" si="9"/>
        <v>57</v>
      </c>
      <c r="C79" s="25">
        <v>5200000005871</v>
      </c>
      <c r="D79" s="19"/>
      <c r="E79" s="19"/>
      <c r="F79" s="20"/>
      <c r="G79" s="20" t="s">
        <v>192</v>
      </c>
      <c r="H79" s="21">
        <v>1</v>
      </c>
      <c r="I79" s="21" t="s">
        <v>995</v>
      </c>
      <c r="J79" s="46" t="s">
        <v>1073</v>
      </c>
      <c r="K79" s="46" t="s">
        <v>81</v>
      </c>
      <c r="L79" s="47" t="s">
        <v>1191</v>
      </c>
      <c r="M79" s="48"/>
      <c r="N79" s="97"/>
      <c r="O79" s="49"/>
      <c r="P79" s="50"/>
      <c r="Q79" s="50"/>
      <c r="R79" s="50"/>
      <c r="S79" s="49"/>
      <c r="T79" s="46"/>
      <c r="U79" s="46">
        <v>0</v>
      </c>
      <c r="V79" s="51"/>
      <c r="W79" s="62"/>
      <c r="X79" s="62"/>
      <c r="Y79" s="23" t="str">
        <f t="shared" si="2"/>
        <v/>
      </c>
      <c r="Z79" s="23" t="str">
        <f t="shared" si="3"/>
        <v/>
      </c>
      <c r="AA79" s="19">
        <f t="shared" si="4"/>
        <v>0</v>
      </c>
      <c r="AB79" s="19">
        <f t="shared" si="5"/>
        <v>0</v>
      </c>
      <c r="AC79" s="19">
        <f t="shared" si="6"/>
        <v>0</v>
      </c>
      <c r="AD79" s="23" t="str">
        <f t="shared" si="7"/>
        <v/>
      </c>
      <c r="AE79" s="23" t="str">
        <f t="shared" si="8"/>
        <v/>
      </c>
    </row>
    <row r="80" spans="2:31" x14ac:dyDescent="0.25">
      <c r="B80" s="18">
        <f t="shared" si="9"/>
        <v>58</v>
      </c>
      <c r="C80" s="25">
        <v>5200000016610</v>
      </c>
      <c r="D80" s="19"/>
      <c r="E80" s="19"/>
      <c r="F80" s="2"/>
      <c r="G80" s="20" t="s">
        <v>193</v>
      </c>
      <c r="H80" s="21">
        <v>1</v>
      </c>
      <c r="I80" s="21" t="s">
        <v>995</v>
      </c>
      <c r="J80" s="46" t="s">
        <v>1073</v>
      </c>
      <c r="K80" s="46" t="s">
        <v>81</v>
      </c>
      <c r="L80" s="47" t="s">
        <v>1191</v>
      </c>
      <c r="M80" s="48"/>
      <c r="N80" s="97"/>
      <c r="O80" s="49"/>
      <c r="P80" s="50"/>
      <c r="Q80" s="50"/>
      <c r="R80" s="50"/>
      <c r="S80" s="49"/>
      <c r="T80" s="46"/>
      <c r="U80" s="46">
        <v>0</v>
      </c>
      <c r="V80" s="51"/>
      <c r="W80" s="62"/>
      <c r="X80" s="62"/>
      <c r="Y80" s="23" t="str">
        <f t="shared" si="2"/>
        <v/>
      </c>
      <c r="Z80" s="23" t="str">
        <f t="shared" si="3"/>
        <v/>
      </c>
      <c r="AA80" s="19">
        <f t="shared" si="4"/>
        <v>0</v>
      </c>
      <c r="AB80" s="19">
        <f t="shared" si="5"/>
        <v>0</v>
      </c>
      <c r="AC80" s="19">
        <f t="shared" si="6"/>
        <v>0</v>
      </c>
      <c r="AD80" s="23" t="str">
        <f t="shared" si="7"/>
        <v/>
      </c>
      <c r="AE80" s="23" t="str">
        <f t="shared" si="8"/>
        <v/>
      </c>
    </row>
    <row r="81" spans="2:31" x14ac:dyDescent="0.25">
      <c r="B81" s="18">
        <f t="shared" si="9"/>
        <v>59</v>
      </c>
      <c r="C81" s="25">
        <v>5200000015168</v>
      </c>
      <c r="D81" s="19"/>
      <c r="E81" s="19"/>
      <c r="F81" s="20"/>
      <c r="G81" s="20" t="s">
        <v>194</v>
      </c>
      <c r="H81" s="21">
        <v>9</v>
      </c>
      <c r="I81" s="21" t="s">
        <v>995</v>
      </c>
      <c r="J81" s="46" t="s">
        <v>1073</v>
      </c>
      <c r="K81" s="46" t="s">
        <v>81</v>
      </c>
      <c r="L81" s="47" t="s">
        <v>1191</v>
      </c>
      <c r="M81" s="48"/>
      <c r="N81" s="97"/>
      <c r="O81" s="49"/>
      <c r="P81" s="50"/>
      <c r="Q81" s="50"/>
      <c r="R81" s="50"/>
      <c r="S81" s="49"/>
      <c r="T81" s="46"/>
      <c r="U81" s="46">
        <v>0</v>
      </c>
      <c r="V81" s="51"/>
      <c r="W81" s="62"/>
      <c r="X81" s="62"/>
      <c r="Y81" s="23" t="str">
        <f t="shared" si="2"/>
        <v/>
      </c>
      <c r="Z81" s="23" t="str">
        <f t="shared" si="3"/>
        <v/>
      </c>
      <c r="AA81" s="19">
        <f t="shared" si="4"/>
        <v>0</v>
      </c>
      <c r="AB81" s="19">
        <f t="shared" si="5"/>
        <v>0</v>
      </c>
      <c r="AC81" s="19">
        <f t="shared" si="6"/>
        <v>0</v>
      </c>
      <c r="AD81" s="23" t="str">
        <f t="shared" si="7"/>
        <v/>
      </c>
      <c r="AE81" s="23" t="str">
        <f t="shared" si="8"/>
        <v/>
      </c>
    </row>
    <row r="82" spans="2:31" x14ac:dyDescent="0.25">
      <c r="B82" s="18">
        <f t="shared" si="9"/>
        <v>60</v>
      </c>
      <c r="C82" s="25">
        <v>5200000015167</v>
      </c>
      <c r="D82" s="19"/>
      <c r="E82" s="19"/>
      <c r="F82" s="2"/>
      <c r="G82" s="20" t="s">
        <v>195</v>
      </c>
      <c r="H82" s="21">
        <v>9</v>
      </c>
      <c r="I82" s="21" t="s">
        <v>995</v>
      </c>
      <c r="J82" s="46" t="s">
        <v>1073</v>
      </c>
      <c r="K82" s="46" t="s">
        <v>85</v>
      </c>
      <c r="L82" s="47" t="s">
        <v>1186</v>
      </c>
      <c r="M82" s="48"/>
      <c r="N82" s="97"/>
      <c r="O82" s="49"/>
      <c r="P82" s="50"/>
      <c r="Q82" s="50"/>
      <c r="R82" s="50"/>
      <c r="S82" s="49"/>
      <c r="T82" s="46"/>
      <c r="U82" s="46">
        <v>0</v>
      </c>
      <c r="V82" s="51"/>
      <c r="W82" s="62"/>
      <c r="X82" s="62"/>
      <c r="Y82" s="23" t="str">
        <f t="shared" si="2"/>
        <v/>
      </c>
      <c r="Z82" s="23" t="str">
        <f t="shared" si="3"/>
        <v/>
      </c>
      <c r="AA82" s="19">
        <f t="shared" si="4"/>
        <v>0</v>
      </c>
      <c r="AB82" s="19">
        <f t="shared" si="5"/>
        <v>0</v>
      </c>
      <c r="AC82" s="19">
        <f t="shared" si="6"/>
        <v>0</v>
      </c>
      <c r="AD82" s="23" t="str">
        <f t="shared" si="7"/>
        <v/>
      </c>
      <c r="AE82" s="23" t="str">
        <f t="shared" si="8"/>
        <v/>
      </c>
    </row>
    <row r="83" spans="2:31" x14ac:dyDescent="0.25">
      <c r="B83" s="18">
        <f t="shared" si="9"/>
        <v>61</v>
      </c>
      <c r="C83" s="25">
        <v>5200000015169</v>
      </c>
      <c r="D83" s="19"/>
      <c r="E83" s="19"/>
      <c r="F83" s="20"/>
      <c r="G83" s="20" t="s">
        <v>196</v>
      </c>
      <c r="H83" s="21">
        <v>9</v>
      </c>
      <c r="I83" s="21" t="s">
        <v>995</v>
      </c>
      <c r="J83" s="46" t="s">
        <v>1073</v>
      </c>
      <c r="K83" s="46" t="s">
        <v>81</v>
      </c>
      <c r="L83" s="47" t="s">
        <v>1191</v>
      </c>
      <c r="M83" s="48"/>
      <c r="N83" s="97"/>
      <c r="O83" s="49"/>
      <c r="P83" s="50"/>
      <c r="Q83" s="50"/>
      <c r="R83" s="50"/>
      <c r="S83" s="49"/>
      <c r="T83" s="46"/>
      <c r="U83" s="46">
        <v>0</v>
      </c>
      <c r="V83" s="51"/>
      <c r="W83" s="62"/>
      <c r="X83" s="62"/>
      <c r="Y83" s="23" t="str">
        <f t="shared" si="2"/>
        <v/>
      </c>
      <c r="Z83" s="23" t="str">
        <f t="shared" si="3"/>
        <v/>
      </c>
      <c r="AA83" s="19">
        <f t="shared" si="4"/>
        <v>0</v>
      </c>
      <c r="AB83" s="19">
        <f t="shared" si="5"/>
        <v>0</v>
      </c>
      <c r="AC83" s="19">
        <f t="shared" si="6"/>
        <v>0</v>
      </c>
      <c r="AD83" s="23" t="str">
        <f t="shared" si="7"/>
        <v/>
      </c>
      <c r="AE83" s="23" t="str">
        <f t="shared" si="8"/>
        <v/>
      </c>
    </row>
    <row r="84" spans="2:31" x14ac:dyDescent="0.25">
      <c r="B84" s="18">
        <f t="shared" si="9"/>
        <v>62</v>
      </c>
      <c r="C84" s="25">
        <v>5300000000798</v>
      </c>
      <c r="D84" s="19"/>
      <c r="E84" s="19"/>
      <c r="F84" s="2"/>
      <c r="G84" s="20" t="s">
        <v>197</v>
      </c>
      <c r="H84" s="21">
        <v>67</v>
      </c>
      <c r="I84" s="21" t="s">
        <v>995</v>
      </c>
      <c r="J84" s="46" t="s">
        <v>1079</v>
      </c>
      <c r="K84" s="46"/>
      <c r="L84" s="47">
        <v>0</v>
      </c>
      <c r="M84" s="48"/>
      <c r="N84" s="97">
        <v>19.57</v>
      </c>
      <c r="O84" s="49">
        <v>9.2499999999999999E-2</v>
      </c>
      <c r="P84" s="50">
        <v>0</v>
      </c>
      <c r="Q84" s="50">
        <v>0.12</v>
      </c>
      <c r="R84" s="50">
        <v>0</v>
      </c>
      <c r="S84" s="49">
        <v>0</v>
      </c>
      <c r="T84" s="46"/>
      <c r="U84" s="46">
        <v>35</v>
      </c>
      <c r="V84" s="51"/>
      <c r="W84" s="62"/>
      <c r="X84" s="62"/>
      <c r="Y84" s="23" t="str">
        <f t="shared" si="2"/>
        <v/>
      </c>
      <c r="Z84" s="23">
        <f t="shared" si="3"/>
        <v>1311.19</v>
      </c>
      <c r="AA84" s="19">
        <f t="shared" si="4"/>
        <v>1</v>
      </c>
      <c r="AB84" s="19">
        <f t="shared" si="5"/>
        <v>0</v>
      </c>
      <c r="AC84" s="19">
        <f t="shared" si="6"/>
        <v>1</v>
      </c>
      <c r="AD84" s="23" t="str">
        <f t="shared" si="7"/>
        <v/>
      </c>
      <c r="AE84" s="23" t="str">
        <f t="shared" si="8"/>
        <v/>
      </c>
    </row>
    <row r="85" spans="2:31" x14ac:dyDescent="0.25">
      <c r="B85" s="18">
        <f t="shared" si="9"/>
        <v>63</v>
      </c>
      <c r="C85" s="25">
        <v>5300000000075</v>
      </c>
      <c r="D85" s="19"/>
      <c r="E85" s="19"/>
      <c r="F85" s="20"/>
      <c r="G85" s="20" t="s">
        <v>198</v>
      </c>
      <c r="H85" s="21">
        <v>1</v>
      </c>
      <c r="I85" s="21" t="s">
        <v>995</v>
      </c>
      <c r="J85" s="46" t="s">
        <v>1079</v>
      </c>
      <c r="K85" s="46"/>
      <c r="L85" s="47">
        <v>0</v>
      </c>
      <c r="M85" s="48"/>
      <c r="N85" s="97">
        <v>18.8</v>
      </c>
      <c r="O85" s="49">
        <v>9.2499999999999999E-2</v>
      </c>
      <c r="P85" s="50">
        <v>0</v>
      </c>
      <c r="Q85" s="50">
        <v>0.12</v>
      </c>
      <c r="R85" s="50">
        <v>0</v>
      </c>
      <c r="S85" s="49">
        <v>0</v>
      </c>
      <c r="T85" s="46"/>
      <c r="U85" s="46">
        <v>35</v>
      </c>
      <c r="V85" s="51"/>
      <c r="W85" s="62"/>
      <c r="X85" s="62"/>
      <c r="Y85" s="23" t="str">
        <f t="shared" si="2"/>
        <v/>
      </c>
      <c r="Z85" s="23">
        <f t="shared" si="3"/>
        <v>18.8</v>
      </c>
      <c r="AA85" s="19">
        <f t="shared" si="4"/>
        <v>1</v>
      </c>
      <c r="AB85" s="19">
        <f t="shared" si="5"/>
        <v>0</v>
      </c>
      <c r="AC85" s="19">
        <f t="shared" si="6"/>
        <v>1</v>
      </c>
      <c r="AD85" s="23" t="str">
        <f t="shared" si="7"/>
        <v/>
      </c>
      <c r="AE85" s="23" t="str">
        <f t="shared" si="8"/>
        <v/>
      </c>
    </row>
    <row r="86" spans="2:31" x14ac:dyDescent="0.25">
      <c r="B86" s="18">
        <f t="shared" si="9"/>
        <v>64</v>
      </c>
      <c r="C86" s="25">
        <v>5300000000455</v>
      </c>
      <c r="D86" s="19"/>
      <c r="E86" s="19"/>
      <c r="F86" s="2"/>
      <c r="G86" s="20" t="s">
        <v>199</v>
      </c>
      <c r="H86" s="21">
        <v>1</v>
      </c>
      <c r="I86" s="21" t="s">
        <v>995</v>
      </c>
      <c r="J86" s="46" t="s">
        <v>1071</v>
      </c>
      <c r="K86" s="46"/>
      <c r="L86" s="47">
        <v>0</v>
      </c>
      <c r="M86" s="48"/>
      <c r="N86" s="97">
        <v>26.66</v>
      </c>
      <c r="O86" s="49">
        <v>9.2499999999999999E-2</v>
      </c>
      <c r="P86" s="50">
        <v>0</v>
      </c>
      <c r="Q86" s="50">
        <v>0.12</v>
      </c>
      <c r="R86" s="50">
        <v>0</v>
      </c>
      <c r="S86" s="49">
        <v>0</v>
      </c>
      <c r="T86" s="46"/>
      <c r="U86" s="46">
        <v>45</v>
      </c>
      <c r="V86" s="51"/>
      <c r="W86" s="62"/>
      <c r="X86" s="62"/>
      <c r="Y86" s="23" t="str">
        <f t="shared" si="2"/>
        <v/>
      </c>
      <c r="Z86" s="23">
        <f t="shared" si="3"/>
        <v>26.66</v>
      </c>
      <c r="AA86" s="19">
        <f t="shared" si="4"/>
        <v>1</v>
      </c>
      <c r="AB86" s="19">
        <f t="shared" si="5"/>
        <v>0</v>
      </c>
      <c r="AC86" s="19">
        <f t="shared" si="6"/>
        <v>1</v>
      </c>
      <c r="AD86" s="23" t="str">
        <f t="shared" si="7"/>
        <v/>
      </c>
      <c r="AE86" s="23" t="str">
        <f t="shared" si="8"/>
        <v/>
      </c>
    </row>
    <row r="87" spans="2:31" x14ac:dyDescent="0.25">
      <c r="B87" s="18">
        <f t="shared" si="9"/>
        <v>65</v>
      </c>
      <c r="C87" s="25">
        <v>5300000004854</v>
      </c>
      <c r="D87" s="19"/>
      <c r="E87" s="19"/>
      <c r="F87" s="20"/>
      <c r="G87" s="20" t="s">
        <v>200</v>
      </c>
      <c r="H87" s="21">
        <v>1</v>
      </c>
      <c r="I87" s="21" t="s">
        <v>995</v>
      </c>
      <c r="J87" s="46" t="s">
        <v>1073</v>
      </c>
      <c r="K87" s="46" t="s">
        <v>85</v>
      </c>
      <c r="L87" s="47" t="s">
        <v>1188</v>
      </c>
      <c r="M87" s="48"/>
      <c r="N87" s="97"/>
      <c r="O87" s="49"/>
      <c r="P87" s="50"/>
      <c r="Q87" s="50"/>
      <c r="R87" s="50"/>
      <c r="S87" s="49"/>
      <c r="T87" s="46"/>
      <c r="U87" s="46">
        <v>0</v>
      </c>
      <c r="V87" s="51"/>
      <c r="W87" s="62"/>
      <c r="X87" s="62"/>
      <c r="Y87" s="23" t="str">
        <f t="shared" ref="Y87:Y150" si="10">IF(M87&lt;&gt;"",$H87*M87,"")</f>
        <v/>
      </c>
      <c r="Z87" s="23" t="str">
        <f t="shared" ref="Z87:Z150" si="11">IF(N87&lt;&gt;"",$H87*N87,"")</f>
        <v/>
      </c>
      <c r="AA87" s="19">
        <f t="shared" ref="AA87:AA150" si="12">IF(OR(M87&lt;&gt;"",N87&lt;&gt;""),1,0)</f>
        <v>0</v>
      </c>
      <c r="AB87" s="19">
        <f t="shared" ref="AB87:AB150" si="13">IF(M87&lt;&gt;0,1,0)</f>
        <v>0</v>
      </c>
      <c r="AC87" s="19">
        <f t="shared" ref="AC87:AC150" si="14">IF(N87&lt;&gt;0,1,0)</f>
        <v>0</v>
      </c>
      <c r="AD87" s="23" t="str">
        <f t="shared" ref="AD87:AD150" si="15">IF(W87&lt;&gt;"",$H87*W87,"")</f>
        <v/>
      </c>
      <c r="AE87" s="23" t="str">
        <f t="shared" ref="AE87:AE150" si="16">IF(X87&lt;&gt;"",$H87*X87,"")</f>
        <v/>
      </c>
    </row>
    <row r="88" spans="2:31" x14ac:dyDescent="0.25">
      <c r="B88" s="18">
        <f t="shared" ref="B88:B151" si="17">IF(G88="","",B87+1)</f>
        <v>66</v>
      </c>
      <c r="C88" s="25">
        <v>5200000002781</v>
      </c>
      <c r="D88" s="19"/>
      <c r="E88" s="19"/>
      <c r="F88" s="2"/>
      <c r="G88" s="20" t="s">
        <v>201</v>
      </c>
      <c r="H88" s="21">
        <v>1</v>
      </c>
      <c r="I88" s="21" t="s">
        <v>995</v>
      </c>
      <c r="J88" s="46" t="s">
        <v>1073</v>
      </c>
      <c r="K88" s="46" t="s">
        <v>85</v>
      </c>
      <c r="L88" s="47" t="s">
        <v>1188</v>
      </c>
      <c r="M88" s="48"/>
      <c r="N88" s="97"/>
      <c r="O88" s="49"/>
      <c r="P88" s="50"/>
      <c r="Q88" s="50"/>
      <c r="R88" s="50"/>
      <c r="S88" s="49"/>
      <c r="T88" s="46"/>
      <c r="U88" s="46">
        <v>0</v>
      </c>
      <c r="V88" s="51"/>
      <c r="W88" s="62"/>
      <c r="X88" s="62"/>
      <c r="Y88" s="23" t="str">
        <f t="shared" si="10"/>
        <v/>
      </c>
      <c r="Z88" s="23" t="str">
        <f t="shared" si="11"/>
        <v/>
      </c>
      <c r="AA88" s="19">
        <f t="shared" si="12"/>
        <v>0</v>
      </c>
      <c r="AB88" s="19">
        <f t="shared" si="13"/>
        <v>0</v>
      </c>
      <c r="AC88" s="19">
        <f t="shared" si="14"/>
        <v>0</v>
      </c>
      <c r="AD88" s="23" t="str">
        <f t="shared" si="15"/>
        <v/>
      </c>
      <c r="AE88" s="23" t="str">
        <f t="shared" si="16"/>
        <v/>
      </c>
    </row>
    <row r="89" spans="2:31" x14ac:dyDescent="0.25">
      <c r="B89" s="18">
        <f t="shared" si="17"/>
        <v>67</v>
      </c>
      <c r="C89" s="25">
        <v>5300000004629</v>
      </c>
      <c r="D89" s="19"/>
      <c r="E89" s="19"/>
      <c r="F89" s="20"/>
      <c r="G89" s="20" t="s">
        <v>202</v>
      </c>
      <c r="H89" s="21">
        <v>3</v>
      </c>
      <c r="I89" s="21" t="s">
        <v>995</v>
      </c>
      <c r="J89" s="46" t="s">
        <v>1073</v>
      </c>
      <c r="K89" s="46" t="s">
        <v>85</v>
      </c>
      <c r="L89" s="47" t="s">
        <v>1188</v>
      </c>
      <c r="M89" s="48"/>
      <c r="N89" s="97"/>
      <c r="O89" s="49"/>
      <c r="P89" s="50"/>
      <c r="Q89" s="50"/>
      <c r="R89" s="50"/>
      <c r="S89" s="49"/>
      <c r="T89" s="46"/>
      <c r="U89" s="46">
        <v>0</v>
      </c>
      <c r="V89" s="51"/>
      <c r="W89" s="62"/>
      <c r="X89" s="62"/>
      <c r="Y89" s="23" t="str">
        <f t="shared" si="10"/>
        <v/>
      </c>
      <c r="Z89" s="23" t="str">
        <f t="shared" si="11"/>
        <v/>
      </c>
      <c r="AA89" s="19">
        <f t="shared" si="12"/>
        <v>0</v>
      </c>
      <c r="AB89" s="19">
        <f t="shared" si="13"/>
        <v>0</v>
      </c>
      <c r="AC89" s="19">
        <f t="shared" si="14"/>
        <v>0</v>
      </c>
      <c r="AD89" s="23" t="str">
        <f t="shared" si="15"/>
        <v/>
      </c>
      <c r="AE89" s="23" t="str">
        <f t="shared" si="16"/>
        <v/>
      </c>
    </row>
    <row r="90" spans="2:31" x14ac:dyDescent="0.25">
      <c r="B90" s="18">
        <f t="shared" si="17"/>
        <v>68</v>
      </c>
      <c r="C90" s="25">
        <v>6100000005181</v>
      </c>
      <c r="D90" s="19"/>
      <c r="E90" s="19"/>
      <c r="F90" s="2"/>
      <c r="G90" s="20" t="s">
        <v>203</v>
      </c>
      <c r="H90" s="21">
        <v>1</v>
      </c>
      <c r="I90" s="21" t="s">
        <v>995</v>
      </c>
      <c r="J90" s="46" t="s">
        <v>1071</v>
      </c>
      <c r="K90" s="46"/>
      <c r="L90" s="47">
        <v>0</v>
      </c>
      <c r="M90" s="48"/>
      <c r="N90" s="97">
        <v>15.28</v>
      </c>
      <c r="O90" s="49">
        <v>9.2499999999999999E-2</v>
      </c>
      <c r="P90" s="50">
        <v>0</v>
      </c>
      <c r="Q90" s="50">
        <v>0.12</v>
      </c>
      <c r="R90" s="50">
        <v>0</v>
      </c>
      <c r="S90" s="49">
        <v>0</v>
      </c>
      <c r="T90" s="46"/>
      <c r="U90" s="46">
        <v>35</v>
      </c>
      <c r="V90" s="51"/>
      <c r="W90" s="62"/>
      <c r="X90" s="62"/>
      <c r="Y90" s="23" t="str">
        <f t="shared" si="10"/>
        <v/>
      </c>
      <c r="Z90" s="23">
        <f t="shared" si="11"/>
        <v>15.28</v>
      </c>
      <c r="AA90" s="19">
        <f t="shared" si="12"/>
        <v>1</v>
      </c>
      <c r="AB90" s="19">
        <f t="shared" si="13"/>
        <v>0</v>
      </c>
      <c r="AC90" s="19">
        <f t="shared" si="14"/>
        <v>1</v>
      </c>
      <c r="AD90" s="23" t="str">
        <f t="shared" si="15"/>
        <v/>
      </c>
      <c r="AE90" s="23" t="str">
        <f t="shared" si="16"/>
        <v/>
      </c>
    </row>
    <row r="91" spans="2:31" x14ac:dyDescent="0.25">
      <c r="B91" s="18">
        <f t="shared" si="17"/>
        <v>69</v>
      </c>
      <c r="C91" s="25">
        <v>5300000003158</v>
      </c>
      <c r="D91" s="19"/>
      <c r="E91" s="19"/>
      <c r="F91" s="20"/>
      <c r="G91" s="20" t="s">
        <v>204</v>
      </c>
      <c r="H91" s="21">
        <v>67</v>
      </c>
      <c r="I91" s="21" t="s">
        <v>995</v>
      </c>
      <c r="J91" s="46" t="s">
        <v>1079</v>
      </c>
      <c r="K91" s="46"/>
      <c r="L91" s="47">
        <v>0</v>
      </c>
      <c r="M91" s="48"/>
      <c r="N91" s="97">
        <v>19.57</v>
      </c>
      <c r="O91" s="49">
        <v>9.2499999999999999E-2</v>
      </c>
      <c r="P91" s="50">
        <v>0</v>
      </c>
      <c r="Q91" s="50">
        <v>0.12</v>
      </c>
      <c r="R91" s="50">
        <v>0</v>
      </c>
      <c r="S91" s="49">
        <v>0</v>
      </c>
      <c r="T91" s="46"/>
      <c r="U91" s="46">
        <v>35</v>
      </c>
      <c r="V91" s="51"/>
      <c r="W91" s="62"/>
      <c r="X91" s="62"/>
      <c r="Y91" s="23" t="str">
        <f t="shared" si="10"/>
        <v/>
      </c>
      <c r="Z91" s="23">
        <f t="shared" si="11"/>
        <v>1311.19</v>
      </c>
      <c r="AA91" s="19">
        <f t="shared" si="12"/>
        <v>1</v>
      </c>
      <c r="AB91" s="19">
        <f t="shared" si="13"/>
        <v>0</v>
      </c>
      <c r="AC91" s="19">
        <f t="shared" si="14"/>
        <v>1</v>
      </c>
      <c r="AD91" s="23" t="str">
        <f t="shared" si="15"/>
        <v/>
      </c>
      <c r="AE91" s="23" t="str">
        <f t="shared" si="16"/>
        <v/>
      </c>
    </row>
    <row r="92" spans="2:31" x14ac:dyDescent="0.25">
      <c r="B92" s="18">
        <f t="shared" si="17"/>
        <v>70</v>
      </c>
      <c r="C92" s="25">
        <v>5300000003474</v>
      </c>
      <c r="D92" s="19"/>
      <c r="E92" s="19"/>
      <c r="F92" s="2"/>
      <c r="G92" s="20" t="s">
        <v>205</v>
      </c>
      <c r="H92" s="21">
        <v>1</v>
      </c>
      <c r="I92" s="21" t="s">
        <v>995</v>
      </c>
      <c r="J92" s="46" t="s">
        <v>1071</v>
      </c>
      <c r="K92" s="46"/>
      <c r="L92" s="47">
        <v>0</v>
      </c>
      <c r="M92" s="48"/>
      <c r="N92" s="97">
        <v>26.66</v>
      </c>
      <c r="O92" s="49">
        <v>9.2499999999999999E-2</v>
      </c>
      <c r="P92" s="50">
        <v>0</v>
      </c>
      <c r="Q92" s="50">
        <v>0.12</v>
      </c>
      <c r="R92" s="50">
        <v>0</v>
      </c>
      <c r="S92" s="49">
        <v>0</v>
      </c>
      <c r="T92" s="46"/>
      <c r="U92" s="46">
        <v>45</v>
      </c>
      <c r="V92" s="51"/>
      <c r="W92" s="62"/>
      <c r="X92" s="62"/>
      <c r="Y92" s="23" t="str">
        <f t="shared" si="10"/>
        <v/>
      </c>
      <c r="Z92" s="23">
        <f t="shared" si="11"/>
        <v>26.66</v>
      </c>
      <c r="AA92" s="19">
        <f t="shared" si="12"/>
        <v>1</v>
      </c>
      <c r="AB92" s="19">
        <f t="shared" si="13"/>
        <v>0</v>
      </c>
      <c r="AC92" s="19">
        <f t="shared" si="14"/>
        <v>1</v>
      </c>
      <c r="AD92" s="23" t="str">
        <f t="shared" si="15"/>
        <v/>
      </c>
      <c r="AE92" s="23" t="str">
        <f t="shared" si="16"/>
        <v/>
      </c>
    </row>
    <row r="93" spans="2:31" x14ac:dyDescent="0.25">
      <c r="B93" s="18">
        <f t="shared" si="17"/>
        <v>71</v>
      </c>
      <c r="C93" s="25">
        <v>5300000003037</v>
      </c>
      <c r="D93" s="19"/>
      <c r="E93" s="19"/>
      <c r="F93" s="20"/>
      <c r="G93" s="20" t="s">
        <v>206</v>
      </c>
      <c r="H93" s="21">
        <v>1</v>
      </c>
      <c r="I93" s="21" t="s">
        <v>995</v>
      </c>
      <c r="J93" s="46" t="s">
        <v>1071</v>
      </c>
      <c r="K93" s="46"/>
      <c r="L93" s="47">
        <v>0</v>
      </c>
      <c r="M93" s="48"/>
      <c r="N93" s="97">
        <v>15.28</v>
      </c>
      <c r="O93" s="49">
        <v>9.2499999999999999E-2</v>
      </c>
      <c r="P93" s="50">
        <v>0</v>
      </c>
      <c r="Q93" s="50">
        <v>0.12</v>
      </c>
      <c r="R93" s="50">
        <v>0</v>
      </c>
      <c r="S93" s="49">
        <v>0</v>
      </c>
      <c r="T93" s="46"/>
      <c r="U93" s="46">
        <v>35</v>
      </c>
      <c r="V93" s="51"/>
      <c r="W93" s="62"/>
      <c r="X93" s="62"/>
      <c r="Y93" s="23" t="str">
        <f t="shared" si="10"/>
        <v/>
      </c>
      <c r="Z93" s="23">
        <f t="shared" si="11"/>
        <v>15.28</v>
      </c>
      <c r="AA93" s="19">
        <f t="shared" si="12"/>
        <v>1</v>
      </c>
      <c r="AB93" s="19">
        <f t="shared" si="13"/>
        <v>0</v>
      </c>
      <c r="AC93" s="19">
        <f t="shared" si="14"/>
        <v>1</v>
      </c>
      <c r="AD93" s="23" t="str">
        <f t="shared" si="15"/>
        <v/>
      </c>
      <c r="AE93" s="23" t="str">
        <f t="shared" si="16"/>
        <v/>
      </c>
    </row>
    <row r="94" spans="2:31" x14ac:dyDescent="0.25">
      <c r="B94" s="18">
        <f t="shared" si="17"/>
        <v>72</v>
      </c>
      <c r="C94" s="25">
        <v>5300000000097</v>
      </c>
      <c r="D94" s="19"/>
      <c r="E94" s="19"/>
      <c r="F94" s="20"/>
      <c r="G94" s="20" t="s">
        <v>207</v>
      </c>
      <c r="H94" s="21">
        <v>1</v>
      </c>
      <c r="I94" s="21" t="s">
        <v>995</v>
      </c>
      <c r="J94" s="46" t="s">
        <v>1071</v>
      </c>
      <c r="K94" s="46"/>
      <c r="L94" s="47">
        <v>0</v>
      </c>
      <c r="M94" s="48"/>
      <c r="N94" s="97">
        <v>15.28</v>
      </c>
      <c r="O94" s="49">
        <v>9.2499999999999999E-2</v>
      </c>
      <c r="P94" s="50">
        <v>0</v>
      </c>
      <c r="Q94" s="50">
        <v>0.12</v>
      </c>
      <c r="R94" s="50">
        <v>0</v>
      </c>
      <c r="S94" s="49">
        <v>0</v>
      </c>
      <c r="T94" s="46"/>
      <c r="U94" s="46">
        <v>35</v>
      </c>
      <c r="V94" s="51"/>
      <c r="W94" s="62"/>
      <c r="X94" s="62"/>
      <c r="Y94" s="23" t="str">
        <f t="shared" si="10"/>
        <v/>
      </c>
      <c r="Z94" s="23">
        <f t="shared" si="11"/>
        <v>15.28</v>
      </c>
      <c r="AA94" s="19">
        <f t="shared" si="12"/>
        <v>1</v>
      </c>
      <c r="AB94" s="19">
        <f t="shared" si="13"/>
        <v>0</v>
      </c>
      <c r="AC94" s="19">
        <f t="shared" si="14"/>
        <v>1</v>
      </c>
      <c r="AD94" s="23" t="str">
        <f t="shared" si="15"/>
        <v/>
      </c>
      <c r="AE94" s="23" t="str">
        <f t="shared" si="16"/>
        <v/>
      </c>
    </row>
    <row r="95" spans="2:31" x14ac:dyDescent="0.25">
      <c r="B95" s="18">
        <f t="shared" si="17"/>
        <v>73</v>
      </c>
      <c r="C95" s="25">
        <v>5200000010034</v>
      </c>
      <c r="D95" s="19"/>
      <c r="E95" s="19"/>
      <c r="F95" s="20"/>
      <c r="G95" s="20" t="s">
        <v>208</v>
      </c>
      <c r="H95" s="21">
        <v>1</v>
      </c>
      <c r="I95" s="21" t="s">
        <v>995</v>
      </c>
      <c r="J95" s="46" t="s">
        <v>1282</v>
      </c>
      <c r="K95" s="46"/>
      <c r="L95" s="47" t="s">
        <v>1194</v>
      </c>
      <c r="M95" s="48"/>
      <c r="N95" s="97">
        <v>48</v>
      </c>
      <c r="O95" s="49">
        <v>9.2499999999999999E-2</v>
      </c>
      <c r="P95" s="50">
        <v>0</v>
      </c>
      <c r="Q95" s="50">
        <v>0.12</v>
      </c>
      <c r="R95" s="50">
        <v>0</v>
      </c>
      <c r="S95" s="49">
        <v>0</v>
      </c>
      <c r="T95" s="46"/>
      <c r="U95" s="46">
        <v>45</v>
      </c>
      <c r="V95" s="51"/>
      <c r="W95" s="62"/>
      <c r="X95" s="62"/>
      <c r="Y95" s="23" t="str">
        <f t="shared" si="10"/>
        <v/>
      </c>
      <c r="Z95" s="23">
        <f t="shared" si="11"/>
        <v>48</v>
      </c>
      <c r="AA95" s="19">
        <f t="shared" si="12"/>
        <v>1</v>
      </c>
      <c r="AB95" s="19">
        <f t="shared" si="13"/>
        <v>0</v>
      </c>
      <c r="AC95" s="19">
        <f t="shared" si="14"/>
        <v>1</v>
      </c>
      <c r="AD95" s="23" t="str">
        <f t="shared" si="15"/>
        <v/>
      </c>
      <c r="AE95" s="23" t="str">
        <f t="shared" si="16"/>
        <v/>
      </c>
    </row>
    <row r="96" spans="2:31" x14ac:dyDescent="0.25">
      <c r="B96" s="18">
        <f t="shared" si="17"/>
        <v>74</v>
      </c>
      <c r="C96" s="25">
        <v>5200000002093</v>
      </c>
      <c r="D96" s="19"/>
      <c r="E96" s="19"/>
      <c r="F96" s="2"/>
      <c r="G96" s="20" t="s">
        <v>209</v>
      </c>
      <c r="H96" s="21">
        <v>280</v>
      </c>
      <c r="I96" s="21" t="s">
        <v>995</v>
      </c>
      <c r="J96" s="46" t="s">
        <v>1078</v>
      </c>
      <c r="K96" s="46"/>
      <c r="L96" s="47" t="s">
        <v>1195</v>
      </c>
      <c r="M96" s="48"/>
      <c r="N96" s="97">
        <v>2.41</v>
      </c>
      <c r="O96" s="49">
        <v>9.2499999999999999E-2</v>
      </c>
      <c r="P96" s="50">
        <v>0</v>
      </c>
      <c r="Q96" s="50">
        <v>0.12</v>
      </c>
      <c r="R96" s="50">
        <v>0</v>
      </c>
      <c r="S96" s="49">
        <v>0</v>
      </c>
      <c r="T96" s="46"/>
      <c r="U96" s="46">
        <v>35</v>
      </c>
      <c r="V96" s="51"/>
      <c r="W96" s="62"/>
      <c r="X96" s="62"/>
      <c r="Y96" s="23" t="str">
        <f t="shared" si="10"/>
        <v/>
      </c>
      <c r="Z96" s="23">
        <f t="shared" si="11"/>
        <v>674.80000000000007</v>
      </c>
      <c r="AA96" s="19">
        <f t="shared" si="12"/>
        <v>1</v>
      </c>
      <c r="AB96" s="19">
        <f t="shared" si="13"/>
        <v>0</v>
      </c>
      <c r="AC96" s="19">
        <f t="shared" si="14"/>
        <v>1</v>
      </c>
      <c r="AD96" s="23" t="str">
        <f t="shared" si="15"/>
        <v/>
      </c>
      <c r="AE96" s="23" t="str">
        <f t="shared" si="16"/>
        <v/>
      </c>
    </row>
    <row r="97" spans="2:31" x14ac:dyDescent="0.25">
      <c r="B97" s="18">
        <f t="shared" si="17"/>
        <v>75</v>
      </c>
      <c r="C97" s="25">
        <v>5200000008792</v>
      </c>
      <c r="D97" s="19"/>
      <c r="E97" s="19"/>
      <c r="F97" s="20"/>
      <c r="G97" s="20" t="s">
        <v>1001</v>
      </c>
      <c r="H97" s="21">
        <v>1</v>
      </c>
      <c r="I97" s="21" t="s">
        <v>995</v>
      </c>
      <c r="J97" s="46" t="s">
        <v>1078</v>
      </c>
      <c r="K97" s="46"/>
      <c r="L97" s="47">
        <v>0</v>
      </c>
      <c r="M97" s="48"/>
      <c r="N97" s="97">
        <v>3.88</v>
      </c>
      <c r="O97" s="49">
        <v>9.2499999999999999E-2</v>
      </c>
      <c r="P97" s="50">
        <v>0</v>
      </c>
      <c r="Q97" s="50">
        <v>0.12</v>
      </c>
      <c r="R97" s="50">
        <v>0</v>
      </c>
      <c r="S97" s="49">
        <v>0</v>
      </c>
      <c r="T97" s="46"/>
      <c r="U97" s="46">
        <v>35</v>
      </c>
      <c r="V97" s="51"/>
      <c r="W97" s="62"/>
      <c r="X97" s="62"/>
      <c r="Y97" s="23" t="str">
        <f t="shared" si="10"/>
        <v/>
      </c>
      <c r="Z97" s="23">
        <f t="shared" si="11"/>
        <v>3.88</v>
      </c>
      <c r="AA97" s="19">
        <f t="shared" si="12"/>
        <v>1</v>
      </c>
      <c r="AB97" s="19">
        <f t="shared" si="13"/>
        <v>0</v>
      </c>
      <c r="AC97" s="19">
        <f t="shared" si="14"/>
        <v>1</v>
      </c>
      <c r="AD97" s="23" t="str">
        <f t="shared" si="15"/>
        <v/>
      </c>
      <c r="AE97" s="23" t="str">
        <f t="shared" si="16"/>
        <v/>
      </c>
    </row>
    <row r="98" spans="2:31" x14ac:dyDescent="0.25">
      <c r="B98" s="18">
        <f t="shared" si="17"/>
        <v>76</v>
      </c>
      <c r="C98" s="25">
        <v>6100000005136</v>
      </c>
      <c r="D98" s="19"/>
      <c r="E98" s="19"/>
      <c r="F98" s="20"/>
      <c r="G98" s="20" t="s">
        <v>210</v>
      </c>
      <c r="H98" s="21">
        <v>1</v>
      </c>
      <c r="I98" s="21" t="s">
        <v>995</v>
      </c>
      <c r="J98" s="46" t="s">
        <v>1078</v>
      </c>
      <c r="K98" s="46"/>
      <c r="L98" s="47">
        <v>0</v>
      </c>
      <c r="M98" s="48"/>
      <c r="N98" s="97">
        <v>3.88</v>
      </c>
      <c r="O98" s="49">
        <v>9.2499999999999999E-2</v>
      </c>
      <c r="P98" s="50">
        <v>0</v>
      </c>
      <c r="Q98" s="50">
        <v>0.12</v>
      </c>
      <c r="R98" s="50">
        <v>0</v>
      </c>
      <c r="S98" s="49">
        <v>0</v>
      </c>
      <c r="T98" s="46"/>
      <c r="U98" s="46">
        <v>35</v>
      </c>
      <c r="V98" s="51"/>
      <c r="W98" s="62"/>
      <c r="X98" s="62"/>
      <c r="Y98" s="23" t="str">
        <f t="shared" si="10"/>
        <v/>
      </c>
      <c r="Z98" s="23">
        <f t="shared" si="11"/>
        <v>3.88</v>
      </c>
      <c r="AA98" s="19">
        <f t="shared" si="12"/>
        <v>1</v>
      </c>
      <c r="AB98" s="19">
        <f t="shared" si="13"/>
        <v>0</v>
      </c>
      <c r="AC98" s="19">
        <f t="shared" si="14"/>
        <v>1</v>
      </c>
      <c r="AD98" s="23" t="str">
        <f t="shared" si="15"/>
        <v/>
      </c>
      <c r="AE98" s="23" t="str">
        <f t="shared" si="16"/>
        <v/>
      </c>
    </row>
    <row r="99" spans="2:31" x14ac:dyDescent="0.25">
      <c r="B99" s="18">
        <f t="shared" si="17"/>
        <v>77</v>
      </c>
      <c r="C99" s="25">
        <v>5200000015860</v>
      </c>
      <c r="D99" s="19"/>
      <c r="E99" s="19"/>
      <c r="F99" s="20"/>
      <c r="G99" s="20" t="s">
        <v>211</v>
      </c>
      <c r="H99" s="21">
        <v>20</v>
      </c>
      <c r="I99" s="21" t="s">
        <v>995</v>
      </c>
      <c r="J99" s="46" t="s">
        <v>1074</v>
      </c>
      <c r="K99" s="46"/>
      <c r="L99" s="47">
        <v>0</v>
      </c>
      <c r="M99" s="48"/>
      <c r="N99" s="97">
        <v>1123.71</v>
      </c>
      <c r="O99" s="49">
        <v>9.2499999999999999E-2</v>
      </c>
      <c r="P99" s="50">
        <v>0</v>
      </c>
      <c r="Q99" s="50">
        <v>0.04</v>
      </c>
      <c r="R99" s="50">
        <v>0</v>
      </c>
      <c r="S99" s="49">
        <v>0</v>
      </c>
      <c r="T99" s="46"/>
      <c r="U99" s="46">
        <v>85</v>
      </c>
      <c r="V99" s="51"/>
      <c r="W99" s="62"/>
      <c r="X99" s="62"/>
      <c r="Y99" s="23" t="str">
        <f t="shared" si="10"/>
        <v/>
      </c>
      <c r="Z99" s="23">
        <f t="shared" si="11"/>
        <v>22474.2</v>
      </c>
      <c r="AA99" s="19">
        <f t="shared" si="12"/>
        <v>1</v>
      </c>
      <c r="AB99" s="19">
        <f t="shared" si="13"/>
        <v>0</v>
      </c>
      <c r="AC99" s="19">
        <f t="shared" si="14"/>
        <v>1</v>
      </c>
      <c r="AD99" s="23" t="str">
        <f t="shared" si="15"/>
        <v/>
      </c>
      <c r="AE99" s="23" t="str">
        <f t="shared" si="16"/>
        <v/>
      </c>
    </row>
    <row r="100" spans="2:31" x14ac:dyDescent="0.25">
      <c r="B100" s="18">
        <f t="shared" si="17"/>
        <v>78</v>
      </c>
      <c r="C100" s="25">
        <v>5200000012318</v>
      </c>
      <c r="D100" s="19"/>
      <c r="E100" s="19"/>
      <c r="F100" s="2"/>
      <c r="G100" s="20" t="s">
        <v>212</v>
      </c>
      <c r="H100" s="21">
        <v>1</v>
      </c>
      <c r="I100" s="21" t="s">
        <v>995</v>
      </c>
      <c r="J100" s="46" t="s">
        <v>1073</v>
      </c>
      <c r="K100" s="46" t="s">
        <v>85</v>
      </c>
      <c r="L100" s="47" t="s">
        <v>1190</v>
      </c>
      <c r="M100" s="48"/>
      <c r="N100" s="97"/>
      <c r="O100" s="49"/>
      <c r="P100" s="50"/>
      <c r="Q100" s="50"/>
      <c r="R100" s="50"/>
      <c r="S100" s="49"/>
      <c r="T100" s="46"/>
      <c r="U100" s="46">
        <v>0</v>
      </c>
      <c r="V100" s="51"/>
      <c r="W100" s="62"/>
      <c r="X100" s="62"/>
      <c r="Y100" s="23" t="str">
        <f t="shared" si="10"/>
        <v/>
      </c>
      <c r="Z100" s="23" t="str">
        <f t="shared" si="11"/>
        <v/>
      </c>
      <c r="AA100" s="19">
        <f t="shared" si="12"/>
        <v>0</v>
      </c>
      <c r="AB100" s="19">
        <f t="shared" si="13"/>
        <v>0</v>
      </c>
      <c r="AC100" s="19">
        <f t="shared" si="14"/>
        <v>0</v>
      </c>
      <c r="AD100" s="23" t="str">
        <f t="shared" si="15"/>
        <v/>
      </c>
      <c r="AE100" s="23" t="str">
        <f t="shared" si="16"/>
        <v/>
      </c>
    </row>
    <row r="101" spans="2:31" x14ac:dyDescent="0.25">
      <c r="B101" s="18">
        <f t="shared" si="17"/>
        <v>79</v>
      </c>
      <c r="C101" s="25">
        <v>5300000000039</v>
      </c>
      <c r="D101" s="19"/>
      <c r="E101" s="19"/>
      <c r="F101" s="20"/>
      <c r="G101" s="20" t="s">
        <v>213</v>
      </c>
      <c r="H101" s="21">
        <v>1</v>
      </c>
      <c r="I101" s="21" t="s">
        <v>995</v>
      </c>
      <c r="J101" s="46" t="s">
        <v>1080</v>
      </c>
      <c r="K101" s="46"/>
      <c r="L101" s="47">
        <v>0</v>
      </c>
      <c r="M101" s="48"/>
      <c r="N101" s="97">
        <v>116.78</v>
      </c>
      <c r="O101" s="49">
        <v>9.2499999999999999E-2</v>
      </c>
      <c r="P101" s="50">
        <v>0</v>
      </c>
      <c r="Q101" s="50">
        <v>0.12</v>
      </c>
      <c r="R101" s="50">
        <v>0</v>
      </c>
      <c r="S101" s="49">
        <v>0</v>
      </c>
      <c r="T101" s="46"/>
      <c r="U101" s="46">
        <v>45</v>
      </c>
      <c r="V101" s="51"/>
      <c r="W101" s="62"/>
      <c r="X101" s="62"/>
      <c r="Y101" s="23" t="str">
        <f t="shared" si="10"/>
        <v/>
      </c>
      <c r="Z101" s="23">
        <f t="shared" si="11"/>
        <v>116.78</v>
      </c>
      <c r="AA101" s="19">
        <f t="shared" si="12"/>
        <v>1</v>
      </c>
      <c r="AB101" s="19">
        <f t="shared" si="13"/>
        <v>0</v>
      </c>
      <c r="AC101" s="19">
        <f t="shared" si="14"/>
        <v>1</v>
      </c>
      <c r="AD101" s="23" t="str">
        <f t="shared" si="15"/>
        <v/>
      </c>
      <c r="AE101" s="23" t="str">
        <f t="shared" si="16"/>
        <v/>
      </c>
    </row>
    <row r="102" spans="2:31" x14ac:dyDescent="0.25">
      <c r="B102" s="18">
        <f t="shared" si="17"/>
        <v>80</v>
      </c>
      <c r="C102" s="25">
        <v>6000000000527</v>
      </c>
      <c r="D102" s="19"/>
      <c r="E102" s="19"/>
      <c r="F102" s="2"/>
      <c r="G102" s="20" t="s">
        <v>214</v>
      </c>
      <c r="H102" s="21">
        <v>1</v>
      </c>
      <c r="I102" s="21" t="s">
        <v>995</v>
      </c>
      <c r="J102" s="46" t="s">
        <v>1073</v>
      </c>
      <c r="K102" s="46" t="s">
        <v>81</v>
      </c>
      <c r="L102" s="47" t="s">
        <v>1191</v>
      </c>
      <c r="M102" s="48"/>
      <c r="N102" s="97"/>
      <c r="O102" s="49"/>
      <c r="P102" s="50"/>
      <c r="Q102" s="50"/>
      <c r="R102" s="50"/>
      <c r="S102" s="49"/>
      <c r="T102" s="46"/>
      <c r="U102" s="46">
        <v>0</v>
      </c>
      <c r="V102" s="51"/>
      <c r="W102" s="62"/>
      <c r="X102" s="62"/>
      <c r="Y102" s="23" t="str">
        <f t="shared" si="10"/>
        <v/>
      </c>
      <c r="Z102" s="23" t="str">
        <f t="shared" si="11"/>
        <v/>
      </c>
      <c r="AA102" s="19">
        <f t="shared" si="12"/>
        <v>0</v>
      </c>
      <c r="AB102" s="19">
        <f t="shared" si="13"/>
        <v>0</v>
      </c>
      <c r="AC102" s="19">
        <f t="shared" si="14"/>
        <v>0</v>
      </c>
      <c r="AD102" s="23" t="str">
        <f t="shared" si="15"/>
        <v/>
      </c>
      <c r="AE102" s="23" t="str">
        <f t="shared" si="16"/>
        <v/>
      </c>
    </row>
    <row r="103" spans="2:31" x14ac:dyDescent="0.25">
      <c r="B103" s="18">
        <f t="shared" si="17"/>
        <v>81</v>
      </c>
      <c r="C103" s="25">
        <v>5200000010042</v>
      </c>
      <c r="D103" s="19"/>
      <c r="E103" s="19"/>
      <c r="F103" s="20"/>
      <c r="G103" s="20" t="s">
        <v>215</v>
      </c>
      <c r="H103" s="21">
        <v>1</v>
      </c>
      <c r="I103" s="21" t="s">
        <v>995</v>
      </c>
      <c r="J103" s="46" t="s">
        <v>1081</v>
      </c>
      <c r="K103" s="46"/>
      <c r="L103" s="47">
        <v>0</v>
      </c>
      <c r="M103" s="48"/>
      <c r="N103" s="97">
        <v>235.36</v>
      </c>
      <c r="O103" s="49">
        <v>9.2499999999999999E-2</v>
      </c>
      <c r="P103" s="50">
        <v>0</v>
      </c>
      <c r="Q103" s="50">
        <v>0.12</v>
      </c>
      <c r="R103" s="50">
        <v>0</v>
      </c>
      <c r="S103" s="49">
        <v>0.06</v>
      </c>
      <c r="T103" s="46"/>
      <c r="U103" s="46">
        <v>55</v>
      </c>
      <c r="V103" s="51"/>
      <c r="W103" s="62"/>
      <c r="X103" s="62"/>
      <c r="Y103" s="23" t="str">
        <f t="shared" si="10"/>
        <v/>
      </c>
      <c r="Z103" s="23">
        <f t="shared" si="11"/>
        <v>235.36</v>
      </c>
      <c r="AA103" s="19">
        <f t="shared" si="12"/>
        <v>1</v>
      </c>
      <c r="AB103" s="19">
        <f t="shared" si="13"/>
        <v>0</v>
      </c>
      <c r="AC103" s="19">
        <f t="shared" si="14"/>
        <v>1</v>
      </c>
      <c r="AD103" s="23" t="str">
        <f t="shared" si="15"/>
        <v/>
      </c>
      <c r="AE103" s="23" t="str">
        <f t="shared" si="16"/>
        <v/>
      </c>
    </row>
    <row r="104" spans="2:31" x14ac:dyDescent="0.25">
      <c r="B104" s="18">
        <f t="shared" si="17"/>
        <v>82</v>
      </c>
      <c r="C104" s="25">
        <v>5200000003196</v>
      </c>
      <c r="D104" s="19"/>
      <c r="E104" s="19"/>
      <c r="F104" s="2"/>
      <c r="G104" s="20" t="s">
        <v>216</v>
      </c>
      <c r="H104" s="21">
        <v>267</v>
      </c>
      <c r="I104" s="21" t="s">
        <v>995</v>
      </c>
      <c r="J104" s="46" t="s">
        <v>1073</v>
      </c>
      <c r="K104" s="46" t="s">
        <v>85</v>
      </c>
      <c r="L104" s="47" t="s">
        <v>1186</v>
      </c>
      <c r="M104" s="48"/>
      <c r="N104" s="97"/>
      <c r="O104" s="49"/>
      <c r="P104" s="50"/>
      <c r="Q104" s="50"/>
      <c r="R104" s="50"/>
      <c r="S104" s="49"/>
      <c r="T104" s="46"/>
      <c r="U104" s="46">
        <v>0</v>
      </c>
      <c r="V104" s="51"/>
      <c r="W104" s="62"/>
      <c r="X104" s="62"/>
      <c r="Y104" s="23" t="str">
        <f t="shared" si="10"/>
        <v/>
      </c>
      <c r="Z104" s="23" t="str">
        <f t="shared" si="11"/>
        <v/>
      </c>
      <c r="AA104" s="19">
        <f t="shared" si="12"/>
        <v>0</v>
      </c>
      <c r="AB104" s="19">
        <f t="shared" si="13"/>
        <v>0</v>
      </c>
      <c r="AC104" s="19">
        <f t="shared" si="14"/>
        <v>0</v>
      </c>
      <c r="AD104" s="23" t="str">
        <f t="shared" si="15"/>
        <v/>
      </c>
      <c r="AE104" s="23" t="str">
        <f t="shared" si="16"/>
        <v/>
      </c>
    </row>
    <row r="105" spans="2:31" x14ac:dyDescent="0.25">
      <c r="B105" s="18">
        <f t="shared" si="17"/>
        <v>83</v>
      </c>
      <c r="C105" s="25">
        <v>6600000000950</v>
      </c>
      <c r="D105" s="19"/>
      <c r="E105" s="19"/>
      <c r="F105" s="2"/>
      <c r="G105" s="20" t="s">
        <v>1002</v>
      </c>
      <c r="H105" s="21">
        <v>3667</v>
      </c>
      <c r="I105" s="21" t="s">
        <v>995</v>
      </c>
      <c r="J105" s="46" t="s">
        <v>1073</v>
      </c>
      <c r="K105" s="46" t="s">
        <v>81</v>
      </c>
      <c r="L105" s="47" t="s">
        <v>1191</v>
      </c>
      <c r="M105" s="48"/>
      <c r="N105" s="97"/>
      <c r="O105" s="49"/>
      <c r="P105" s="50"/>
      <c r="Q105" s="50"/>
      <c r="R105" s="50"/>
      <c r="S105" s="49"/>
      <c r="T105" s="46"/>
      <c r="U105" s="46">
        <v>0</v>
      </c>
      <c r="V105" s="51"/>
      <c r="W105" s="62"/>
      <c r="X105" s="62"/>
      <c r="Y105" s="23" t="str">
        <f t="shared" si="10"/>
        <v/>
      </c>
      <c r="Z105" s="23" t="str">
        <f t="shared" si="11"/>
        <v/>
      </c>
      <c r="AA105" s="19">
        <f t="shared" si="12"/>
        <v>0</v>
      </c>
      <c r="AB105" s="19">
        <f t="shared" si="13"/>
        <v>0</v>
      </c>
      <c r="AC105" s="19">
        <f t="shared" si="14"/>
        <v>0</v>
      </c>
      <c r="AD105" s="23" t="str">
        <f t="shared" si="15"/>
        <v/>
      </c>
      <c r="AE105" s="23" t="str">
        <f t="shared" si="16"/>
        <v/>
      </c>
    </row>
    <row r="106" spans="2:31" x14ac:dyDescent="0.25">
      <c r="B106" s="18">
        <f t="shared" si="17"/>
        <v>84</v>
      </c>
      <c r="C106" s="25">
        <v>5200000007116</v>
      </c>
      <c r="D106" s="19"/>
      <c r="E106" s="19"/>
      <c r="F106" s="20"/>
      <c r="G106" s="20" t="s">
        <v>217</v>
      </c>
      <c r="H106" s="21">
        <v>1</v>
      </c>
      <c r="I106" s="21" t="s">
        <v>995</v>
      </c>
      <c r="J106" s="46" t="s">
        <v>1073</v>
      </c>
      <c r="K106" s="46" t="s">
        <v>81</v>
      </c>
      <c r="L106" s="47" t="s">
        <v>1191</v>
      </c>
      <c r="M106" s="48"/>
      <c r="N106" s="97"/>
      <c r="O106" s="49"/>
      <c r="P106" s="50"/>
      <c r="Q106" s="50"/>
      <c r="R106" s="50"/>
      <c r="S106" s="49"/>
      <c r="T106" s="46"/>
      <c r="U106" s="46">
        <v>0</v>
      </c>
      <c r="V106" s="51"/>
      <c r="W106" s="62"/>
      <c r="X106" s="62"/>
      <c r="Y106" s="23" t="str">
        <f t="shared" si="10"/>
        <v/>
      </c>
      <c r="Z106" s="23" t="str">
        <f t="shared" si="11"/>
        <v/>
      </c>
      <c r="AA106" s="19">
        <f t="shared" si="12"/>
        <v>0</v>
      </c>
      <c r="AB106" s="19">
        <f t="shared" si="13"/>
        <v>0</v>
      </c>
      <c r="AC106" s="19">
        <f t="shared" si="14"/>
        <v>0</v>
      </c>
      <c r="AD106" s="23" t="str">
        <f t="shared" si="15"/>
        <v/>
      </c>
      <c r="AE106" s="23" t="str">
        <f t="shared" si="16"/>
        <v/>
      </c>
    </row>
    <row r="107" spans="2:31" x14ac:dyDescent="0.25">
      <c r="B107" s="18">
        <f t="shared" si="17"/>
        <v>85</v>
      </c>
      <c r="C107" s="25">
        <v>5200000000221</v>
      </c>
      <c r="D107" s="19"/>
      <c r="E107" s="19"/>
      <c r="F107" s="2"/>
      <c r="G107" s="20" t="s">
        <v>218</v>
      </c>
      <c r="H107" s="21">
        <v>1</v>
      </c>
      <c r="I107" s="21" t="s">
        <v>995</v>
      </c>
      <c r="J107" s="46" t="s">
        <v>1073</v>
      </c>
      <c r="K107" s="46" t="s">
        <v>81</v>
      </c>
      <c r="L107" s="47" t="s">
        <v>1191</v>
      </c>
      <c r="M107" s="48"/>
      <c r="N107" s="97"/>
      <c r="O107" s="49"/>
      <c r="P107" s="50"/>
      <c r="Q107" s="50"/>
      <c r="R107" s="50"/>
      <c r="S107" s="49"/>
      <c r="T107" s="46"/>
      <c r="U107" s="46">
        <v>0</v>
      </c>
      <c r="V107" s="51"/>
      <c r="W107" s="62"/>
      <c r="X107" s="62"/>
      <c r="Y107" s="23" t="str">
        <f t="shared" si="10"/>
        <v/>
      </c>
      <c r="Z107" s="23" t="str">
        <f t="shared" si="11"/>
        <v/>
      </c>
      <c r="AA107" s="19">
        <f t="shared" si="12"/>
        <v>0</v>
      </c>
      <c r="AB107" s="19">
        <f t="shared" si="13"/>
        <v>0</v>
      </c>
      <c r="AC107" s="19">
        <f t="shared" si="14"/>
        <v>0</v>
      </c>
      <c r="AD107" s="23" t="str">
        <f t="shared" si="15"/>
        <v/>
      </c>
      <c r="AE107" s="23" t="str">
        <f t="shared" si="16"/>
        <v/>
      </c>
    </row>
    <row r="108" spans="2:31" x14ac:dyDescent="0.25">
      <c r="B108" s="18">
        <f t="shared" si="17"/>
        <v>86</v>
      </c>
      <c r="C108" s="25">
        <v>5200000001714</v>
      </c>
      <c r="D108" s="19"/>
      <c r="E108" s="19"/>
      <c r="F108" s="20"/>
      <c r="G108" s="20" t="s">
        <v>219</v>
      </c>
      <c r="H108" s="21">
        <v>1</v>
      </c>
      <c r="I108" s="21" t="s">
        <v>995</v>
      </c>
      <c r="J108" s="46" t="s">
        <v>1073</v>
      </c>
      <c r="K108" s="46" t="s">
        <v>81</v>
      </c>
      <c r="L108" s="47" t="s">
        <v>1191</v>
      </c>
      <c r="M108" s="48"/>
      <c r="N108" s="97"/>
      <c r="O108" s="49"/>
      <c r="P108" s="50"/>
      <c r="Q108" s="50"/>
      <c r="R108" s="50"/>
      <c r="S108" s="49"/>
      <c r="T108" s="46"/>
      <c r="U108" s="46">
        <v>0</v>
      </c>
      <c r="V108" s="51"/>
      <c r="W108" s="62"/>
      <c r="X108" s="62"/>
      <c r="Y108" s="23" t="str">
        <f t="shared" si="10"/>
        <v/>
      </c>
      <c r="Z108" s="23" t="str">
        <f t="shared" si="11"/>
        <v/>
      </c>
      <c r="AA108" s="19">
        <f t="shared" si="12"/>
        <v>0</v>
      </c>
      <c r="AB108" s="19">
        <f t="shared" si="13"/>
        <v>0</v>
      </c>
      <c r="AC108" s="19">
        <f t="shared" si="14"/>
        <v>0</v>
      </c>
      <c r="AD108" s="23" t="str">
        <f t="shared" si="15"/>
        <v/>
      </c>
      <c r="AE108" s="23" t="str">
        <f t="shared" si="16"/>
        <v/>
      </c>
    </row>
    <row r="109" spans="2:31" x14ac:dyDescent="0.25">
      <c r="B109" s="18">
        <f t="shared" si="17"/>
        <v>87</v>
      </c>
      <c r="C109" s="25">
        <v>5200000015876</v>
      </c>
      <c r="D109" s="19"/>
      <c r="E109" s="19"/>
      <c r="F109" s="2"/>
      <c r="G109" s="20" t="s">
        <v>220</v>
      </c>
      <c r="H109" s="21">
        <v>1</v>
      </c>
      <c r="I109" s="21" t="s">
        <v>995</v>
      </c>
      <c r="J109" s="46" t="s">
        <v>1072</v>
      </c>
      <c r="K109" s="46"/>
      <c r="L109" s="47" t="s">
        <v>1196</v>
      </c>
      <c r="M109" s="48"/>
      <c r="N109" s="97">
        <v>213.2</v>
      </c>
      <c r="O109" s="49">
        <v>9.2499999999999999E-2</v>
      </c>
      <c r="P109" s="50">
        <v>0</v>
      </c>
      <c r="Q109" s="50">
        <v>0.12</v>
      </c>
      <c r="R109" s="50">
        <v>0</v>
      </c>
      <c r="S109" s="49">
        <v>0</v>
      </c>
      <c r="T109" s="46"/>
      <c r="U109" s="46">
        <v>35</v>
      </c>
      <c r="V109" s="51"/>
      <c r="W109" s="62"/>
      <c r="X109" s="62"/>
      <c r="Y109" s="23" t="str">
        <f t="shared" si="10"/>
        <v/>
      </c>
      <c r="Z109" s="23">
        <f t="shared" si="11"/>
        <v>213.2</v>
      </c>
      <c r="AA109" s="19">
        <f t="shared" si="12"/>
        <v>1</v>
      </c>
      <c r="AB109" s="19">
        <f t="shared" si="13"/>
        <v>0</v>
      </c>
      <c r="AC109" s="19">
        <f t="shared" si="14"/>
        <v>1</v>
      </c>
      <c r="AD109" s="23" t="str">
        <f t="shared" si="15"/>
        <v/>
      </c>
      <c r="AE109" s="23" t="str">
        <f t="shared" si="16"/>
        <v/>
      </c>
    </row>
    <row r="110" spans="2:31" x14ac:dyDescent="0.25">
      <c r="B110" s="18">
        <f t="shared" si="17"/>
        <v>88</v>
      </c>
      <c r="C110" s="25">
        <v>5200000007503</v>
      </c>
      <c r="D110" s="19"/>
      <c r="E110" s="19"/>
      <c r="F110" s="20"/>
      <c r="G110" s="20" t="s">
        <v>221</v>
      </c>
      <c r="H110" s="21">
        <v>1</v>
      </c>
      <c r="I110" s="21" t="s">
        <v>995</v>
      </c>
      <c r="J110" s="46" t="s">
        <v>1074</v>
      </c>
      <c r="K110" s="46"/>
      <c r="L110" s="47">
        <v>0</v>
      </c>
      <c r="M110" s="48"/>
      <c r="N110" s="97">
        <v>15.77</v>
      </c>
      <c r="O110" s="49">
        <v>9.2499999999999999E-2</v>
      </c>
      <c r="P110" s="50">
        <v>0</v>
      </c>
      <c r="Q110" s="50">
        <v>0.12</v>
      </c>
      <c r="R110" s="50">
        <v>0</v>
      </c>
      <c r="S110" s="49">
        <v>0</v>
      </c>
      <c r="T110" s="46"/>
      <c r="U110" s="46">
        <v>35</v>
      </c>
      <c r="V110" s="51"/>
      <c r="W110" s="62"/>
      <c r="X110" s="62"/>
      <c r="Y110" s="23" t="str">
        <f t="shared" si="10"/>
        <v/>
      </c>
      <c r="Z110" s="23">
        <f t="shared" si="11"/>
        <v>15.77</v>
      </c>
      <c r="AA110" s="19">
        <f t="shared" si="12"/>
        <v>1</v>
      </c>
      <c r="AB110" s="19">
        <f t="shared" si="13"/>
        <v>0</v>
      </c>
      <c r="AC110" s="19">
        <f t="shared" si="14"/>
        <v>1</v>
      </c>
      <c r="AD110" s="23" t="str">
        <f t="shared" si="15"/>
        <v/>
      </c>
      <c r="AE110" s="23" t="str">
        <f t="shared" si="16"/>
        <v/>
      </c>
    </row>
    <row r="111" spans="2:31" x14ac:dyDescent="0.25">
      <c r="B111" s="18">
        <f t="shared" si="17"/>
        <v>89</v>
      </c>
      <c r="C111" s="25">
        <v>6100000005141</v>
      </c>
      <c r="D111" s="19"/>
      <c r="E111" s="19"/>
      <c r="F111" s="20"/>
      <c r="G111" s="20" t="s">
        <v>222</v>
      </c>
      <c r="H111" s="21">
        <v>1</v>
      </c>
      <c r="I111" s="21" t="s">
        <v>995</v>
      </c>
      <c r="J111" s="46" t="s">
        <v>1074</v>
      </c>
      <c r="K111" s="46"/>
      <c r="L111" s="47">
        <v>0</v>
      </c>
      <c r="M111" s="48"/>
      <c r="N111" s="97">
        <v>15.77</v>
      </c>
      <c r="O111" s="49">
        <v>9.2499999999999999E-2</v>
      </c>
      <c r="P111" s="50">
        <v>0</v>
      </c>
      <c r="Q111" s="50">
        <v>0.12</v>
      </c>
      <c r="R111" s="50">
        <v>0</v>
      </c>
      <c r="S111" s="49">
        <v>0</v>
      </c>
      <c r="T111" s="46"/>
      <c r="U111" s="46">
        <v>35</v>
      </c>
      <c r="V111" s="51"/>
      <c r="W111" s="62"/>
      <c r="X111" s="62"/>
      <c r="Y111" s="23" t="str">
        <f t="shared" si="10"/>
        <v/>
      </c>
      <c r="Z111" s="23">
        <f t="shared" si="11"/>
        <v>15.77</v>
      </c>
      <c r="AA111" s="19">
        <f t="shared" si="12"/>
        <v>1</v>
      </c>
      <c r="AB111" s="19">
        <f t="shared" si="13"/>
        <v>0</v>
      </c>
      <c r="AC111" s="19">
        <f t="shared" si="14"/>
        <v>1</v>
      </c>
      <c r="AD111" s="23" t="str">
        <f t="shared" si="15"/>
        <v/>
      </c>
      <c r="AE111" s="23" t="str">
        <f t="shared" si="16"/>
        <v/>
      </c>
    </row>
    <row r="112" spans="2:31" x14ac:dyDescent="0.25">
      <c r="B112" s="18">
        <f t="shared" si="17"/>
        <v>90</v>
      </c>
      <c r="C112" s="25">
        <v>6600000000558</v>
      </c>
      <c r="D112" s="19"/>
      <c r="E112" s="19"/>
      <c r="F112" s="2"/>
      <c r="G112" s="20" t="s">
        <v>223</v>
      </c>
      <c r="H112" s="21">
        <v>1</v>
      </c>
      <c r="I112" s="21" t="s">
        <v>995</v>
      </c>
      <c r="J112" s="46" t="s">
        <v>1074</v>
      </c>
      <c r="K112" s="46"/>
      <c r="L112" s="47">
        <v>0</v>
      </c>
      <c r="M112" s="48"/>
      <c r="N112" s="97">
        <v>15.77</v>
      </c>
      <c r="O112" s="49">
        <v>9.2499999999999999E-2</v>
      </c>
      <c r="P112" s="50">
        <v>0</v>
      </c>
      <c r="Q112" s="50">
        <v>0.12</v>
      </c>
      <c r="R112" s="50">
        <v>0</v>
      </c>
      <c r="S112" s="49">
        <v>0</v>
      </c>
      <c r="T112" s="46"/>
      <c r="U112" s="46">
        <v>35</v>
      </c>
      <c r="V112" s="51"/>
      <c r="W112" s="62"/>
      <c r="X112" s="62"/>
      <c r="Y112" s="23" t="str">
        <f t="shared" si="10"/>
        <v/>
      </c>
      <c r="Z112" s="23">
        <f t="shared" si="11"/>
        <v>15.77</v>
      </c>
      <c r="AA112" s="19">
        <f t="shared" si="12"/>
        <v>1</v>
      </c>
      <c r="AB112" s="19">
        <f t="shared" si="13"/>
        <v>0</v>
      </c>
      <c r="AC112" s="19">
        <f t="shared" si="14"/>
        <v>1</v>
      </c>
      <c r="AD112" s="23" t="str">
        <f t="shared" si="15"/>
        <v/>
      </c>
      <c r="AE112" s="23" t="str">
        <f t="shared" si="16"/>
        <v/>
      </c>
    </row>
    <row r="113" spans="2:31" x14ac:dyDescent="0.25">
      <c r="B113" s="18">
        <f t="shared" si="17"/>
        <v>91</v>
      </c>
      <c r="C113" s="25">
        <v>5200000007835</v>
      </c>
      <c r="D113" s="19"/>
      <c r="E113" s="19"/>
      <c r="F113" s="2"/>
      <c r="G113" s="20" t="s">
        <v>224</v>
      </c>
      <c r="H113" s="21">
        <v>1</v>
      </c>
      <c r="I113" s="21" t="s">
        <v>995</v>
      </c>
      <c r="J113" s="46" t="s">
        <v>1074</v>
      </c>
      <c r="K113" s="46"/>
      <c r="L113" s="47">
        <v>0</v>
      </c>
      <c r="M113" s="48"/>
      <c r="N113" s="97">
        <v>30.45</v>
      </c>
      <c r="O113" s="49">
        <v>9.2499999999999999E-2</v>
      </c>
      <c r="P113" s="50">
        <v>0</v>
      </c>
      <c r="Q113" s="50">
        <v>0.12</v>
      </c>
      <c r="R113" s="50">
        <v>0</v>
      </c>
      <c r="S113" s="49">
        <v>0</v>
      </c>
      <c r="T113" s="46"/>
      <c r="U113" s="46">
        <v>45</v>
      </c>
      <c r="V113" s="51"/>
      <c r="W113" s="62"/>
      <c r="X113" s="62"/>
      <c r="Y113" s="23" t="str">
        <f t="shared" si="10"/>
        <v/>
      </c>
      <c r="Z113" s="23">
        <f t="shared" si="11"/>
        <v>30.45</v>
      </c>
      <c r="AA113" s="19">
        <f t="shared" si="12"/>
        <v>1</v>
      </c>
      <c r="AB113" s="19">
        <f t="shared" si="13"/>
        <v>0</v>
      </c>
      <c r="AC113" s="19">
        <f t="shared" si="14"/>
        <v>1</v>
      </c>
      <c r="AD113" s="23" t="str">
        <f t="shared" si="15"/>
        <v/>
      </c>
      <c r="AE113" s="23" t="str">
        <f t="shared" si="16"/>
        <v/>
      </c>
    </row>
    <row r="114" spans="2:31" x14ac:dyDescent="0.25">
      <c r="B114" s="18">
        <f t="shared" si="17"/>
        <v>92</v>
      </c>
      <c r="C114" s="25">
        <v>5200000007241</v>
      </c>
      <c r="D114" s="19"/>
      <c r="E114" s="19"/>
      <c r="F114" s="20"/>
      <c r="G114" s="20" t="s">
        <v>225</v>
      </c>
      <c r="H114" s="21">
        <v>1</v>
      </c>
      <c r="I114" s="21" t="s">
        <v>995</v>
      </c>
      <c r="J114" s="46" t="s">
        <v>1074</v>
      </c>
      <c r="K114" s="46"/>
      <c r="L114" s="47">
        <v>0</v>
      </c>
      <c r="M114" s="48"/>
      <c r="N114" s="97">
        <v>34.549999999999997</v>
      </c>
      <c r="O114" s="49">
        <v>9.2499999999999999E-2</v>
      </c>
      <c r="P114" s="50">
        <v>0</v>
      </c>
      <c r="Q114" s="50">
        <v>0.12</v>
      </c>
      <c r="R114" s="50">
        <v>0</v>
      </c>
      <c r="S114" s="49">
        <v>0</v>
      </c>
      <c r="T114" s="46"/>
      <c r="U114" s="46">
        <v>45</v>
      </c>
      <c r="V114" s="51"/>
      <c r="W114" s="62"/>
      <c r="X114" s="62"/>
      <c r="Y114" s="23" t="str">
        <f t="shared" si="10"/>
        <v/>
      </c>
      <c r="Z114" s="23">
        <f t="shared" si="11"/>
        <v>34.549999999999997</v>
      </c>
      <c r="AA114" s="19">
        <f t="shared" si="12"/>
        <v>1</v>
      </c>
      <c r="AB114" s="19">
        <f t="shared" si="13"/>
        <v>0</v>
      </c>
      <c r="AC114" s="19">
        <f t="shared" si="14"/>
        <v>1</v>
      </c>
      <c r="AD114" s="23" t="str">
        <f t="shared" si="15"/>
        <v/>
      </c>
      <c r="AE114" s="23" t="str">
        <f t="shared" si="16"/>
        <v/>
      </c>
    </row>
    <row r="115" spans="2:31" x14ac:dyDescent="0.25">
      <c r="B115" s="18">
        <f t="shared" si="17"/>
        <v>93</v>
      </c>
      <c r="C115" s="25">
        <v>5200000010023</v>
      </c>
      <c r="D115" s="19"/>
      <c r="E115" s="19"/>
      <c r="F115" s="2"/>
      <c r="G115" s="20" t="s">
        <v>226</v>
      </c>
      <c r="H115" s="21">
        <v>1</v>
      </c>
      <c r="I115" s="21" t="s">
        <v>995</v>
      </c>
      <c r="J115" s="46" t="s">
        <v>1075</v>
      </c>
      <c r="K115" s="46"/>
      <c r="L115" s="47" t="s">
        <v>1167</v>
      </c>
      <c r="M115" s="48"/>
      <c r="N115" s="97">
        <v>48.47</v>
      </c>
      <c r="O115" s="49">
        <v>9.2499999999999999E-2</v>
      </c>
      <c r="P115" s="50">
        <v>0</v>
      </c>
      <c r="Q115" s="50">
        <v>0.12</v>
      </c>
      <c r="R115" s="50">
        <v>0</v>
      </c>
      <c r="S115" s="49">
        <v>0</v>
      </c>
      <c r="T115" s="46"/>
      <c r="U115" s="46">
        <v>35</v>
      </c>
      <c r="V115" s="51"/>
      <c r="W115" s="62"/>
      <c r="X115" s="62"/>
      <c r="Y115" s="23" t="str">
        <f t="shared" si="10"/>
        <v/>
      </c>
      <c r="Z115" s="23">
        <f t="shared" si="11"/>
        <v>48.47</v>
      </c>
      <c r="AA115" s="19">
        <f t="shared" si="12"/>
        <v>1</v>
      </c>
      <c r="AB115" s="19">
        <f t="shared" si="13"/>
        <v>0</v>
      </c>
      <c r="AC115" s="19">
        <f t="shared" si="14"/>
        <v>1</v>
      </c>
      <c r="AD115" s="23" t="str">
        <f t="shared" si="15"/>
        <v/>
      </c>
      <c r="AE115" s="23" t="str">
        <f t="shared" si="16"/>
        <v/>
      </c>
    </row>
    <row r="116" spans="2:31" x14ac:dyDescent="0.25">
      <c r="B116" s="18">
        <f t="shared" si="17"/>
        <v>94</v>
      </c>
      <c r="C116" s="25">
        <v>5200000010011</v>
      </c>
      <c r="D116" s="19"/>
      <c r="E116" s="19"/>
      <c r="F116" s="20"/>
      <c r="G116" s="20" t="s">
        <v>227</v>
      </c>
      <c r="H116" s="21">
        <v>1</v>
      </c>
      <c r="I116" s="21" t="s">
        <v>995</v>
      </c>
      <c r="J116" s="46" t="s">
        <v>1072</v>
      </c>
      <c r="K116" s="46"/>
      <c r="L116" s="47">
        <v>0</v>
      </c>
      <c r="M116" s="48"/>
      <c r="N116" s="97">
        <v>184.18</v>
      </c>
      <c r="O116" s="49">
        <v>9.2499999999999999E-2</v>
      </c>
      <c r="P116" s="50">
        <v>0</v>
      </c>
      <c r="Q116" s="50">
        <v>0.12</v>
      </c>
      <c r="R116" s="50">
        <v>0</v>
      </c>
      <c r="S116" s="49">
        <v>0</v>
      </c>
      <c r="T116" s="46"/>
      <c r="U116" s="46">
        <v>35</v>
      </c>
      <c r="V116" s="51"/>
      <c r="W116" s="62"/>
      <c r="X116" s="62"/>
      <c r="Y116" s="23" t="str">
        <f t="shared" si="10"/>
        <v/>
      </c>
      <c r="Z116" s="23">
        <f t="shared" si="11"/>
        <v>184.18</v>
      </c>
      <c r="AA116" s="19">
        <f t="shared" si="12"/>
        <v>1</v>
      </c>
      <c r="AB116" s="19">
        <f t="shared" si="13"/>
        <v>0</v>
      </c>
      <c r="AC116" s="19">
        <f t="shared" si="14"/>
        <v>1</v>
      </c>
      <c r="AD116" s="23" t="str">
        <f t="shared" si="15"/>
        <v/>
      </c>
      <c r="AE116" s="23" t="str">
        <f t="shared" si="16"/>
        <v/>
      </c>
    </row>
    <row r="117" spans="2:31" x14ac:dyDescent="0.25">
      <c r="B117" s="18">
        <f t="shared" si="17"/>
        <v>95</v>
      </c>
      <c r="C117" s="25">
        <v>5200000010012</v>
      </c>
      <c r="D117" s="19"/>
      <c r="E117" s="19"/>
      <c r="F117" s="2"/>
      <c r="G117" s="20" t="s">
        <v>1003</v>
      </c>
      <c r="H117" s="21">
        <v>1</v>
      </c>
      <c r="I117" s="21" t="s">
        <v>995</v>
      </c>
      <c r="J117" s="46" t="s">
        <v>1072</v>
      </c>
      <c r="K117" s="46"/>
      <c r="L117" s="47">
        <v>0</v>
      </c>
      <c r="M117" s="48"/>
      <c r="N117" s="97">
        <v>181.41</v>
      </c>
      <c r="O117" s="49">
        <v>9.2499999999999999E-2</v>
      </c>
      <c r="P117" s="50">
        <v>0</v>
      </c>
      <c r="Q117" s="50">
        <v>0.12</v>
      </c>
      <c r="R117" s="50">
        <v>0</v>
      </c>
      <c r="S117" s="49">
        <v>0</v>
      </c>
      <c r="T117" s="46"/>
      <c r="U117" s="46">
        <v>35</v>
      </c>
      <c r="V117" s="51"/>
      <c r="W117" s="62"/>
      <c r="X117" s="62"/>
      <c r="Y117" s="23" t="str">
        <f t="shared" si="10"/>
        <v/>
      </c>
      <c r="Z117" s="23">
        <f t="shared" si="11"/>
        <v>181.41</v>
      </c>
      <c r="AA117" s="19">
        <f t="shared" si="12"/>
        <v>1</v>
      </c>
      <c r="AB117" s="19">
        <f t="shared" si="13"/>
        <v>0</v>
      </c>
      <c r="AC117" s="19">
        <f t="shared" si="14"/>
        <v>1</v>
      </c>
      <c r="AD117" s="23" t="str">
        <f t="shared" si="15"/>
        <v/>
      </c>
      <c r="AE117" s="23" t="str">
        <f t="shared" si="16"/>
        <v/>
      </c>
    </row>
    <row r="118" spans="2:31" x14ac:dyDescent="0.25">
      <c r="B118" s="18">
        <f t="shared" si="17"/>
        <v>96</v>
      </c>
      <c r="C118" s="25">
        <v>5200000010013</v>
      </c>
      <c r="D118" s="19"/>
      <c r="E118" s="19"/>
      <c r="F118" s="20"/>
      <c r="G118" s="20" t="s">
        <v>228</v>
      </c>
      <c r="H118" s="21">
        <v>1</v>
      </c>
      <c r="I118" s="21" t="s">
        <v>995</v>
      </c>
      <c r="J118" s="46" t="s">
        <v>1072</v>
      </c>
      <c r="K118" s="46"/>
      <c r="L118" s="47">
        <v>0</v>
      </c>
      <c r="M118" s="48"/>
      <c r="N118" s="97">
        <v>213.2</v>
      </c>
      <c r="O118" s="49">
        <v>9.2499999999999999E-2</v>
      </c>
      <c r="P118" s="50">
        <v>0</v>
      </c>
      <c r="Q118" s="50">
        <v>0.12</v>
      </c>
      <c r="R118" s="50">
        <v>0</v>
      </c>
      <c r="S118" s="49">
        <v>0</v>
      </c>
      <c r="T118" s="46"/>
      <c r="U118" s="46">
        <v>45</v>
      </c>
      <c r="V118" s="51"/>
      <c r="W118" s="62"/>
      <c r="X118" s="62"/>
      <c r="Y118" s="23" t="str">
        <f t="shared" si="10"/>
        <v/>
      </c>
      <c r="Z118" s="23">
        <f t="shared" si="11"/>
        <v>213.2</v>
      </c>
      <c r="AA118" s="19">
        <f t="shared" si="12"/>
        <v>1</v>
      </c>
      <c r="AB118" s="19">
        <f t="shared" si="13"/>
        <v>0</v>
      </c>
      <c r="AC118" s="19">
        <f t="shared" si="14"/>
        <v>1</v>
      </c>
      <c r="AD118" s="23" t="str">
        <f t="shared" si="15"/>
        <v/>
      </c>
      <c r="AE118" s="23" t="str">
        <f t="shared" si="16"/>
        <v/>
      </c>
    </row>
    <row r="119" spans="2:31" x14ac:dyDescent="0.25">
      <c r="B119" s="18">
        <f t="shared" si="17"/>
        <v>97</v>
      </c>
      <c r="C119" s="25">
        <v>5500000001598</v>
      </c>
      <c r="D119" s="19"/>
      <c r="E119" s="19"/>
      <c r="F119" s="20"/>
      <c r="G119" s="20" t="s">
        <v>229</v>
      </c>
      <c r="H119" s="21">
        <v>1</v>
      </c>
      <c r="I119" s="21" t="s">
        <v>995</v>
      </c>
      <c r="J119" s="46" t="s">
        <v>1153</v>
      </c>
      <c r="K119" s="46"/>
      <c r="L119" s="47">
        <v>0</v>
      </c>
      <c r="M119" s="48"/>
      <c r="N119" s="97">
        <v>11.42</v>
      </c>
      <c r="O119" s="49">
        <v>9.2499999999999999E-2</v>
      </c>
      <c r="P119" s="50">
        <v>0</v>
      </c>
      <c r="Q119" s="50">
        <v>0.04</v>
      </c>
      <c r="R119" s="50">
        <v>0</v>
      </c>
      <c r="S119" s="49">
        <v>0</v>
      </c>
      <c r="T119" s="46"/>
      <c r="U119" s="46">
        <v>45</v>
      </c>
      <c r="V119" s="51"/>
      <c r="W119" s="62"/>
      <c r="X119" s="62"/>
      <c r="Y119" s="23" t="str">
        <f t="shared" si="10"/>
        <v/>
      </c>
      <c r="Z119" s="23">
        <f t="shared" si="11"/>
        <v>11.42</v>
      </c>
      <c r="AA119" s="19">
        <f t="shared" si="12"/>
        <v>1</v>
      </c>
      <c r="AB119" s="19">
        <f t="shared" si="13"/>
        <v>0</v>
      </c>
      <c r="AC119" s="19">
        <f t="shared" si="14"/>
        <v>1</v>
      </c>
      <c r="AD119" s="23" t="str">
        <f t="shared" si="15"/>
        <v/>
      </c>
      <c r="AE119" s="23" t="str">
        <f t="shared" si="16"/>
        <v/>
      </c>
    </row>
    <row r="120" spans="2:31" x14ac:dyDescent="0.25">
      <c r="B120" s="18">
        <f t="shared" si="17"/>
        <v>98</v>
      </c>
      <c r="C120" s="25">
        <v>5200000010025</v>
      </c>
      <c r="D120" s="19"/>
      <c r="E120" s="19"/>
      <c r="F120" s="2"/>
      <c r="G120" s="20" t="s">
        <v>230</v>
      </c>
      <c r="H120" s="21">
        <v>1</v>
      </c>
      <c r="I120" s="21" t="s">
        <v>995</v>
      </c>
      <c r="J120" s="46" t="s">
        <v>1072</v>
      </c>
      <c r="K120" s="46"/>
      <c r="L120" s="47" t="s">
        <v>1168</v>
      </c>
      <c r="M120" s="48"/>
      <c r="N120" s="97">
        <v>608.99</v>
      </c>
      <c r="O120" s="49">
        <v>9.2499999999999999E-2</v>
      </c>
      <c r="P120" s="50">
        <v>0</v>
      </c>
      <c r="Q120" s="50">
        <v>0.04</v>
      </c>
      <c r="R120" s="50">
        <v>0</v>
      </c>
      <c r="S120" s="49">
        <v>0</v>
      </c>
      <c r="T120" s="46"/>
      <c r="U120" s="46">
        <v>70</v>
      </c>
      <c r="V120" s="51"/>
      <c r="W120" s="62"/>
      <c r="X120" s="62"/>
      <c r="Y120" s="23" t="str">
        <f t="shared" si="10"/>
        <v/>
      </c>
      <c r="Z120" s="23">
        <f t="shared" si="11"/>
        <v>608.99</v>
      </c>
      <c r="AA120" s="19">
        <f t="shared" si="12"/>
        <v>1</v>
      </c>
      <c r="AB120" s="19">
        <f t="shared" si="13"/>
        <v>0</v>
      </c>
      <c r="AC120" s="19">
        <f t="shared" si="14"/>
        <v>1</v>
      </c>
      <c r="AD120" s="23" t="str">
        <f t="shared" si="15"/>
        <v/>
      </c>
      <c r="AE120" s="23" t="str">
        <f t="shared" si="16"/>
        <v/>
      </c>
    </row>
    <row r="121" spans="2:31" x14ac:dyDescent="0.25">
      <c r="B121" s="18">
        <f t="shared" si="17"/>
        <v>99</v>
      </c>
      <c r="C121" s="25">
        <v>6100000005216</v>
      </c>
      <c r="D121" s="19"/>
      <c r="E121" s="19"/>
      <c r="F121" s="20"/>
      <c r="G121" s="20" t="s">
        <v>231</v>
      </c>
      <c r="H121" s="21">
        <v>1</v>
      </c>
      <c r="I121" s="21" t="s">
        <v>995</v>
      </c>
      <c r="J121" s="46" t="s">
        <v>1072</v>
      </c>
      <c r="K121" s="46"/>
      <c r="L121" s="47">
        <v>0</v>
      </c>
      <c r="M121" s="48"/>
      <c r="N121" s="97">
        <v>877.01</v>
      </c>
      <c r="O121" s="49">
        <v>9.2499999999999999E-2</v>
      </c>
      <c r="P121" s="50">
        <v>0</v>
      </c>
      <c r="Q121" s="50">
        <v>0.12</v>
      </c>
      <c r="R121" s="50">
        <v>0</v>
      </c>
      <c r="S121" s="49">
        <v>0</v>
      </c>
      <c r="T121" s="46"/>
      <c r="U121" s="46">
        <v>70</v>
      </c>
      <c r="V121" s="51"/>
      <c r="W121" s="62"/>
      <c r="X121" s="62"/>
      <c r="Y121" s="23" t="str">
        <f t="shared" si="10"/>
        <v/>
      </c>
      <c r="Z121" s="23">
        <f t="shared" si="11"/>
        <v>877.01</v>
      </c>
      <c r="AA121" s="19">
        <f t="shared" si="12"/>
        <v>1</v>
      </c>
      <c r="AB121" s="19">
        <f t="shared" si="13"/>
        <v>0</v>
      </c>
      <c r="AC121" s="19">
        <f t="shared" si="14"/>
        <v>1</v>
      </c>
      <c r="AD121" s="23" t="str">
        <f t="shared" si="15"/>
        <v/>
      </c>
      <c r="AE121" s="23" t="str">
        <f t="shared" si="16"/>
        <v/>
      </c>
    </row>
    <row r="122" spans="2:31" x14ac:dyDescent="0.25">
      <c r="B122" s="18">
        <f t="shared" si="17"/>
        <v>100</v>
      </c>
      <c r="C122" s="25">
        <v>5200000015874</v>
      </c>
      <c r="D122" s="19"/>
      <c r="E122" s="19"/>
      <c r="F122" s="2"/>
      <c r="G122" s="20" t="s">
        <v>232</v>
      </c>
      <c r="H122" s="21">
        <v>1</v>
      </c>
      <c r="I122" s="21" t="s">
        <v>995</v>
      </c>
      <c r="J122" s="46" t="s">
        <v>1072</v>
      </c>
      <c r="K122" s="46"/>
      <c r="L122" s="47" t="s">
        <v>1196</v>
      </c>
      <c r="M122" s="48"/>
      <c r="N122" s="97">
        <v>279.26</v>
      </c>
      <c r="O122" s="49">
        <v>9.2499999999999999E-2</v>
      </c>
      <c r="P122" s="50">
        <v>0</v>
      </c>
      <c r="Q122" s="50">
        <v>0.04</v>
      </c>
      <c r="R122" s="50">
        <v>0</v>
      </c>
      <c r="S122" s="49">
        <v>0</v>
      </c>
      <c r="T122" s="46"/>
      <c r="U122" s="46">
        <v>85</v>
      </c>
      <c r="V122" s="51"/>
      <c r="W122" s="62"/>
      <c r="X122" s="62"/>
      <c r="Y122" s="23" t="str">
        <f t="shared" si="10"/>
        <v/>
      </c>
      <c r="Z122" s="23">
        <f t="shared" si="11"/>
        <v>279.26</v>
      </c>
      <c r="AA122" s="19">
        <f t="shared" si="12"/>
        <v>1</v>
      </c>
      <c r="AB122" s="19">
        <f t="shared" si="13"/>
        <v>0</v>
      </c>
      <c r="AC122" s="19">
        <f t="shared" si="14"/>
        <v>1</v>
      </c>
      <c r="AD122" s="23" t="str">
        <f t="shared" si="15"/>
        <v/>
      </c>
      <c r="AE122" s="23" t="str">
        <f t="shared" si="16"/>
        <v/>
      </c>
    </row>
    <row r="123" spans="2:31" x14ac:dyDescent="0.25">
      <c r="B123" s="18">
        <f t="shared" si="17"/>
        <v>101</v>
      </c>
      <c r="C123" s="25">
        <v>6100000002950</v>
      </c>
      <c r="D123" s="19"/>
      <c r="E123" s="19"/>
      <c r="F123" s="20"/>
      <c r="G123" s="20" t="s">
        <v>233</v>
      </c>
      <c r="H123" s="21">
        <v>1</v>
      </c>
      <c r="I123" s="21" t="s">
        <v>995</v>
      </c>
      <c r="J123" s="46" t="s">
        <v>1073</v>
      </c>
      <c r="K123" s="46" t="s">
        <v>81</v>
      </c>
      <c r="L123" s="47" t="s">
        <v>1191</v>
      </c>
      <c r="M123" s="48"/>
      <c r="N123" s="97"/>
      <c r="O123" s="49"/>
      <c r="P123" s="50"/>
      <c r="Q123" s="50"/>
      <c r="R123" s="50"/>
      <c r="S123" s="49"/>
      <c r="T123" s="46"/>
      <c r="U123" s="46">
        <v>0</v>
      </c>
      <c r="V123" s="51"/>
      <c r="W123" s="62"/>
      <c r="X123" s="62"/>
      <c r="Y123" s="23" t="str">
        <f t="shared" si="10"/>
        <v/>
      </c>
      <c r="Z123" s="23" t="str">
        <f t="shared" si="11"/>
        <v/>
      </c>
      <c r="AA123" s="19">
        <f t="shared" si="12"/>
        <v>0</v>
      </c>
      <c r="AB123" s="19">
        <f t="shared" si="13"/>
        <v>0</v>
      </c>
      <c r="AC123" s="19">
        <f t="shared" si="14"/>
        <v>0</v>
      </c>
      <c r="AD123" s="23" t="str">
        <f t="shared" si="15"/>
        <v/>
      </c>
      <c r="AE123" s="23" t="str">
        <f t="shared" si="16"/>
        <v/>
      </c>
    </row>
    <row r="124" spans="2:31" x14ac:dyDescent="0.25">
      <c r="B124" s="18">
        <f t="shared" si="17"/>
        <v>102</v>
      </c>
      <c r="C124" s="25">
        <v>5500000001725</v>
      </c>
      <c r="D124" s="19"/>
      <c r="E124" s="19"/>
      <c r="F124" s="2"/>
      <c r="G124" s="20" t="s">
        <v>234</v>
      </c>
      <c r="H124" s="21">
        <v>1</v>
      </c>
      <c r="I124" s="21" t="s">
        <v>995</v>
      </c>
      <c r="J124" s="46" t="s">
        <v>1073</v>
      </c>
      <c r="K124" s="46" t="s">
        <v>81</v>
      </c>
      <c r="L124" s="47" t="s">
        <v>1191</v>
      </c>
      <c r="M124" s="48"/>
      <c r="N124" s="97"/>
      <c r="O124" s="49"/>
      <c r="P124" s="50"/>
      <c r="Q124" s="50"/>
      <c r="R124" s="50"/>
      <c r="S124" s="49"/>
      <c r="T124" s="46"/>
      <c r="U124" s="46">
        <v>0</v>
      </c>
      <c r="V124" s="51"/>
      <c r="W124" s="62"/>
      <c r="X124" s="62"/>
      <c r="Y124" s="23" t="str">
        <f t="shared" si="10"/>
        <v/>
      </c>
      <c r="Z124" s="23" t="str">
        <f t="shared" si="11"/>
        <v/>
      </c>
      <c r="AA124" s="19">
        <f t="shared" si="12"/>
        <v>0</v>
      </c>
      <c r="AB124" s="19">
        <f t="shared" si="13"/>
        <v>0</v>
      </c>
      <c r="AC124" s="19">
        <f t="shared" si="14"/>
        <v>0</v>
      </c>
      <c r="AD124" s="23" t="str">
        <f t="shared" si="15"/>
        <v/>
      </c>
      <c r="AE124" s="23" t="str">
        <f t="shared" si="16"/>
        <v/>
      </c>
    </row>
    <row r="125" spans="2:31" x14ac:dyDescent="0.25">
      <c r="B125" s="18">
        <f t="shared" si="17"/>
        <v>103</v>
      </c>
      <c r="C125" s="25">
        <v>5300000005263</v>
      </c>
      <c r="D125" s="19"/>
      <c r="E125" s="19"/>
      <c r="F125" s="20"/>
      <c r="G125" s="20" t="s">
        <v>235</v>
      </c>
      <c r="H125" s="21">
        <v>1</v>
      </c>
      <c r="I125" s="21" t="s">
        <v>995</v>
      </c>
      <c r="J125" s="46" t="s">
        <v>1073</v>
      </c>
      <c r="K125" s="46" t="s">
        <v>85</v>
      </c>
      <c r="L125" s="47" t="s">
        <v>1186</v>
      </c>
      <c r="M125" s="48"/>
      <c r="N125" s="97"/>
      <c r="O125" s="49"/>
      <c r="P125" s="50"/>
      <c r="Q125" s="50"/>
      <c r="R125" s="50"/>
      <c r="S125" s="49"/>
      <c r="T125" s="46"/>
      <c r="U125" s="46">
        <v>0</v>
      </c>
      <c r="V125" s="51"/>
      <c r="W125" s="62"/>
      <c r="X125" s="62"/>
      <c r="Y125" s="23" t="str">
        <f t="shared" si="10"/>
        <v/>
      </c>
      <c r="Z125" s="23" t="str">
        <f t="shared" si="11"/>
        <v/>
      </c>
      <c r="AA125" s="19">
        <f t="shared" si="12"/>
        <v>0</v>
      </c>
      <c r="AB125" s="19">
        <f t="shared" si="13"/>
        <v>0</v>
      </c>
      <c r="AC125" s="19">
        <f t="shared" si="14"/>
        <v>0</v>
      </c>
      <c r="AD125" s="23" t="str">
        <f t="shared" si="15"/>
        <v/>
      </c>
      <c r="AE125" s="23" t="str">
        <f t="shared" si="16"/>
        <v/>
      </c>
    </row>
    <row r="126" spans="2:31" x14ac:dyDescent="0.25">
      <c r="B126" s="18">
        <f t="shared" si="17"/>
        <v>104</v>
      </c>
      <c r="C126" s="25">
        <v>5500000000849</v>
      </c>
      <c r="D126" s="19"/>
      <c r="E126" s="19"/>
      <c r="F126" s="2"/>
      <c r="G126" s="20" t="s">
        <v>236</v>
      </c>
      <c r="H126" s="21">
        <v>13</v>
      </c>
      <c r="I126" s="21" t="s">
        <v>995</v>
      </c>
      <c r="J126" s="46" t="s">
        <v>1083</v>
      </c>
      <c r="K126" s="46"/>
      <c r="L126" s="47">
        <v>0</v>
      </c>
      <c r="M126" s="48"/>
      <c r="N126" s="97">
        <v>279.70999999999998</v>
      </c>
      <c r="O126" s="49">
        <v>9.2499999999999999E-2</v>
      </c>
      <c r="P126" s="50">
        <v>0</v>
      </c>
      <c r="Q126" s="50">
        <v>0.04</v>
      </c>
      <c r="R126" s="50">
        <v>0</v>
      </c>
      <c r="S126" s="49">
        <v>0</v>
      </c>
      <c r="T126" s="46"/>
      <c r="U126" s="46">
        <v>50</v>
      </c>
      <c r="V126" s="51"/>
      <c r="W126" s="62"/>
      <c r="X126" s="62"/>
      <c r="Y126" s="23" t="str">
        <f t="shared" si="10"/>
        <v/>
      </c>
      <c r="Z126" s="23">
        <f t="shared" si="11"/>
        <v>3636.2299999999996</v>
      </c>
      <c r="AA126" s="19">
        <f t="shared" si="12"/>
        <v>1</v>
      </c>
      <c r="AB126" s="19">
        <f t="shared" si="13"/>
        <v>0</v>
      </c>
      <c r="AC126" s="19">
        <f t="shared" si="14"/>
        <v>1</v>
      </c>
      <c r="AD126" s="23" t="str">
        <f t="shared" si="15"/>
        <v/>
      </c>
      <c r="AE126" s="23" t="str">
        <f t="shared" si="16"/>
        <v/>
      </c>
    </row>
    <row r="127" spans="2:31" x14ac:dyDescent="0.25">
      <c r="B127" s="18">
        <f t="shared" si="17"/>
        <v>105</v>
      </c>
      <c r="C127" s="25">
        <v>5600000000378</v>
      </c>
      <c r="D127" s="19"/>
      <c r="E127" s="19"/>
      <c r="F127" s="20"/>
      <c r="G127" s="20" t="s">
        <v>237</v>
      </c>
      <c r="H127" s="21">
        <v>1</v>
      </c>
      <c r="I127" s="21" t="s">
        <v>995</v>
      </c>
      <c r="J127" s="46" t="s">
        <v>1084</v>
      </c>
      <c r="K127" s="46"/>
      <c r="L127" s="47">
        <v>0</v>
      </c>
      <c r="M127" s="48"/>
      <c r="N127" s="97">
        <v>12.08</v>
      </c>
      <c r="O127" s="49">
        <v>9.2499999999999999E-2</v>
      </c>
      <c r="P127" s="50">
        <v>0</v>
      </c>
      <c r="Q127" s="50">
        <v>0.12</v>
      </c>
      <c r="R127" s="50">
        <v>0</v>
      </c>
      <c r="S127" s="49">
        <v>0</v>
      </c>
      <c r="T127" s="46"/>
      <c r="U127" s="46">
        <v>35</v>
      </c>
      <c r="V127" s="51"/>
      <c r="W127" s="62"/>
      <c r="X127" s="62"/>
      <c r="Y127" s="23" t="str">
        <f t="shared" si="10"/>
        <v/>
      </c>
      <c r="Z127" s="23">
        <f t="shared" si="11"/>
        <v>12.08</v>
      </c>
      <c r="AA127" s="19">
        <f t="shared" si="12"/>
        <v>1</v>
      </c>
      <c r="AB127" s="19">
        <f t="shared" si="13"/>
        <v>0</v>
      </c>
      <c r="AC127" s="19">
        <f t="shared" si="14"/>
        <v>1</v>
      </c>
      <c r="AD127" s="23" t="str">
        <f t="shared" si="15"/>
        <v/>
      </c>
      <c r="AE127" s="23" t="str">
        <f t="shared" si="16"/>
        <v/>
      </c>
    </row>
    <row r="128" spans="2:31" x14ac:dyDescent="0.25">
      <c r="B128" s="18">
        <f t="shared" si="17"/>
        <v>106</v>
      </c>
      <c r="C128" s="25">
        <v>5600000000286</v>
      </c>
      <c r="D128" s="19"/>
      <c r="E128" s="19"/>
      <c r="F128" s="2"/>
      <c r="G128" s="20" t="s">
        <v>238</v>
      </c>
      <c r="H128" s="21">
        <v>1</v>
      </c>
      <c r="I128" s="21" t="s">
        <v>995</v>
      </c>
      <c r="J128" s="46" t="s">
        <v>1084</v>
      </c>
      <c r="K128" s="46"/>
      <c r="L128" s="47">
        <v>0</v>
      </c>
      <c r="M128" s="48"/>
      <c r="N128" s="97">
        <v>18.170000000000002</v>
      </c>
      <c r="O128" s="49">
        <v>9.2499999999999999E-2</v>
      </c>
      <c r="P128" s="50">
        <v>0</v>
      </c>
      <c r="Q128" s="50">
        <v>0.12</v>
      </c>
      <c r="R128" s="50">
        <v>0</v>
      </c>
      <c r="S128" s="49">
        <v>0</v>
      </c>
      <c r="T128" s="46"/>
      <c r="U128" s="46">
        <v>50</v>
      </c>
      <c r="V128" s="51"/>
      <c r="W128" s="62"/>
      <c r="X128" s="62"/>
      <c r="Y128" s="23" t="str">
        <f t="shared" si="10"/>
        <v/>
      </c>
      <c r="Z128" s="23">
        <f t="shared" si="11"/>
        <v>18.170000000000002</v>
      </c>
      <c r="AA128" s="19">
        <f t="shared" si="12"/>
        <v>1</v>
      </c>
      <c r="AB128" s="19">
        <f t="shared" si="13"/>
        <v>0</v>
      </c>
      <c r="AC128" s="19">
        <f t="shared" si="14"/>
        <v>1</v>
      </c>
      <c r="AD128" s="23" t="str">
        <f t="shared" si="15"/>
        <v/>
      </c>
      <c r="AE128" s="23" t="str">
        <f t="shared" si="16"/>
        <v/>
      </c>
    </row>
    <row r="129" spans="2:31" x14ac:dyDescent="0.25">
      <c r="B129" s="18">
        <f t="shared" si="17"/>
        <v>107</v>
      </c>
      <c r="C129" s="25">
        <v>6100000001836</v>
      </c>
      <c r="D129" s="19"/>
      <c r="E129" s="19"/>
      <c r="F129" s="20"/>
      <c r="G129" s="20" t="s">
        <v>239</v>
      </c>
      <c r="H129" s="21">
        <v>1</v>
      </c>
      <c r="I129" s="21" t="s">
        <v>995</v>
      </c>
      <c r="J129" s="46" t="s">
        <v>1084</v>
      </c>
      <c r="K129" s="46"/>
      <c r="L129" s="47">
        <v>0</v>
      </c>
      <c r="M129" s="48"/>
      <c r="N129" s="97">
        <v>24.03</v>
      </c>
      <c r="O129" s="49">
        <v>9.2499999999999999E-2</v>
      </c>
      <c r="P129" s="50">
        <v>0</v>
      </c>
      <c r="Q129" s="50">
        <v>0.12</v>
      </c>
      <c r="R129" s="50">
        <v>0</v>
      </c>
      <c r="S129" s="49">
        <v>0</v>
      </c>
      <c r="T129" s="46"/>
      <c r="U129" s="46">
        <v>45</v>
      </c>
      <c r="V129" s="51"/>
      <c r="W129" s="62"/>
      <c r="X129" s="62"/>
      <c r="Y129" s="23" t="str">
        <f t="shared" si="10"/>
        <v/>
      </c>
      <c r="Z129" s="23">
        <f t="shared" si="11"/>
        <v>24.03</v>
      </c>
      <c r="AA129" s="19">
        <f t="shared" si="12"/>
        <v>1</v>
      </c>
      <c r="AB129" s="19">
        <f t="shared" si="13"/>
        <v>0</v>
      </c>
      <c r="AC129" s="19">
        <f t="shared" si="14"/>
        <v>1</v>
      </c>
      <c r="AD129" s="23" t="str">
        <f t="shared" si="15"/>
        <v/>
      </c>
      <c r="AE129" s="23" t="str">
        <f t="shared" si="16"/>
        <v/>
      </c>
    </row>
    <row r="130" spans="2:31" x14ac:dyDescent="0.25">
      <c r="B130" s="18">
        <f t="shared" si="17"/>
        <v>108</v>
      </c>
      <c r="C130" s="25">
        <v>5600000000382</v>
      </c>
      <c r="D130" s="19"/>
      <c r="E130" s="19"/>
      <c r="F130" s="2"/>
      <c r="G130" s="20" t="s">
        <v>240</v>
      </c>
      <c r="H130" s="21">
        <v>33</v>
      </c>
      <c r="I130" s="21" t="s">
        <v>995</v>
      </c>
      <c r="J130" s="46" t="s">
        <v>1084</v>
      </c>
      <c r="K130" s="46"/>
      <c r="L130" s="47">
        <v>0</v>
      </c>
      <c r="M130" s="48"/>
      <c r="N130" s="97">
        <v>19.73</v>
      </c>
      <c r="O130" s="49">
        <v>9.2499999999999999E-2</v>
      </c>
      <c r="P130" s="50">
        <v>0</v>
      </c>
      <c r="Q130" s="50">
        <v>0.12</v>
      </c>
      <c r="R130" s="50">
        <v>0</v>
      </c>
      <c r="S130" s="49">
        <v>0</v>
      </c>
      <c r="T130" s="46"/>
      <c r="U130" s="46">
        <v>45</v>
      </c>
      <c r="V130" s="51"/>
      <c r="W130" s="62"/>
      <c r="X130" s="62"/>
      <c r="Y130" s="23" t="str">
        <f t="shared" si="10"/>
        <v/>
      </c>
      <c r="Z130" s="23">
        <f t="shared" si="11"/>
        <v>651.09</v>
      </c>
      <c r="AA130" s="19">
        <f t="shared" si="12"/>
        <v>1</v>
      </c>
      <c r="AB130" s="19">
        <f t="shared" si="13"/>
        <v>0</v>
      </c>
      <c r="AC130" s="19">
        <f t="shared" si="14"/>
        <v>1</v>
      </c>
      <c r="AD130" s="23" t="str">
        <f t="shared" si="15"/>
        <v/>
      </c>
      <c r="AE130" s="23" t="str">
        <f t="shared" si="16"/>
        <v/>
      </c>
    </row>
    <row r="131" spans="2:31" x14ac:dyDescent="0.25">
      <c r="B131" s="18">
        <f t="shared" si="17"/>
        <v>109</v>
      </c>
      <c r="C131" s="25">
        <v>6100000001839</v>
      </c>
      <c r="D131" s="19"/>
      <c r="E131" s="19"/>
      <c r="F131" s="20"/>
      <c r="G131" s="20" t="s">
        <v>241</v>
      </c>
      <c r="H131" s="21">
        <v>1</v>
      </c>
      <c r="I131" s="21" t="s">
        <v>995</v>
      </c>
      <c r="J131" s="46" t="s">
        <v>1084</v>
      </c>
      <c r="K131" s="46"/>
      <c r="L131" s="47">
        <v>0</v>
      </c>
      <c r="M131" s="48"/>
      <c r="N131" s="97">
        <v>28.78</v>
      </c>
      <c r="O131" s="49">
        <v>9.2499999999999999E-2</v>
      </c>
      <c r="P131" s="50">
        <v>0</v>
      </c>
      <c r="Q131" s="50">
        <v>0.12</v>
      </c>
      <c r="R131" s="50">
        <v>0</v>
      </c>
      <c r="S131" s="49">
        <v>0</v>
      </c>
      <c r="T131" s="46"/>
      <c r="U131" s="46">
        <v>50</v>
      </c>
      <c r="V131" s="51"/>
      <c r="W131" s="62"/>
      <c r="X131" s="62"/>
      <c r="Y131" s="23" t="str">
        <f t="shared" si="10"/>
        <v/>
      </c>
      <c r="Z131" s="23">
        <f t="shared" si="11"/>
        <v>28.78</v>
      </c>
      <c r="AA131" s="19">
        <f t="shared" si="12"/>
        <v>1</v>
      </c>
      <c r="AB131" s="19">
        <f t="shared" si="13"/>
        <v>0</v>
      </c>
      <c r="AC131" s="19">
        <f t="shared" si="14"/>
        <v>1</v>
      </c>
      <c r="AD131" s="23" t="str">
        <f t="shared" si="15"/>
        <v/>
      </c>
      <c r="AE131" s="23" t="str">
        <f t="shared" si="16"/>
        <v/>
      </c>
    </row>
    <row r="132" spans="2:31" x14ac:dyDescent="0.25">
      <c r="B132" s="18">
        <f t="shared" si="17"/>
        <v>110</v>
      </c>
      <c r="C132" s="25">
        <v>6100000001840</v>
      </c>
      <c r="D132" s="19"/>
      <c r="E132" s="19"/>
      <c r="F132" s="2"/>
      <c r="G132" s="20" t="s">
        <v>242</v>
      </c>
      <c r="H132" s="21">
        <v>1</v>
      </c>
      <c r="I132" s="21" t="s">
        <v>995</v>
      </c>
      <c r="J132" s="46" t="s">
        <v>1084</v>
      </c>
      <c r="K132" s="46"/>
      <c r="L132" s="47">
        <v>0</v>
      </c>
      <c r="M132" s="48"/>
      <c r="N132" s="97">
        <v>28.78</v>
      </c>
      <c r="O132" s="49">
        <v>9.2499999999999999E-2</v>
      </c>
      <c r="P132" s="50">
        <v>0</v>
      </c>
      <c r="Q132" s="50">
        <v>0.12</v>
      </c>
      <c r="R132" s="50">
        <v>0</v>
      </c>
      <c r="S132" s="49">
        <v>0</v>
      </c>
      <c r="T132" s="46"/>
      <c r="U132" s="46">
        <v>50</v>
      </c>
      <c r="V132" s="51"/>
      <c r="W132" s="62"/>
      <c r="X132" s="62"/>
      <c r="Y132" s="23" t="str">
        <f t="shared" si="10"/>
        <v/>
      </c>
      <c r="Z132" s="23">
        <f t="shared" si="11"/>
        <v>28.78</v>
      </c>
      <c r="AA132" s="19">
        <f t="shared" si="12"/>
        <v>1</v>
      </c>
      <c r="AB132" s="19">
        <f t="shared" si="13"/>
        <v>0</v>
      </c>
      <c r="AC132" s="19">
        <f t="shared" si="14"/>
        <v>1</v>
      </c>
      <c r="AD132" s="23" t="str">
        <f t="shared" si="15"/>
        <v/>
      </c>
      <c r="AE132" s="23" t="str">
        <f t="shared" si="16"/>
        <v/>
      </c>
    </row>
    <row r="133" spans="2:31" x14ac:dyDescent="0.25">
      <c r="B133" s="18">
        <f t="shared" si="17"/>
        <v>111</v>
      </c>
      <c r="C133" s="25">
        <v>6100000001841</v>
      </c>
      <c r="D133" s="19"/>
      <c r="E133" s="19"/>
      <c r="F133" s="20"/>
      <c r="G133" s="20" t="s">
        <v>243</v>
      </c>
      <c r="H133" s="21">
        <v>1</v>
      </c>
      <c r="I133" s="21" t="s">
        <v>995</v>
      </c>
      <c r="J133" s="46" t="s">
        <v>1084</v>
      </c>
      <c r="K133" s="46"/>
      <c r="L133" s="47">
        <v>0</v>
      </c>
      <c r="M133" s="48"/>
      <c r="N133" s="97">
        <v>28.78</v>
      </c>
      <c r="O133" s="49">
        <v>9.2499999999999999E-2</v>
      </c>
      <c r="P133" s="50">
        <v>0</v>
      </c>
      <c r="Q133" s="50">
        <v>0.12</v>
      </c>
      <c r="R133" s="50">
        <v>0</v>
      </c>
      <c r="S133" s="49">
        <v>0</v>
      </c>
      <c r="T133" s="46"/>
      <c r="U133" s="46">
        <v>50</v>
      </c>
      <c r="V133" s="51"/>
      <c r="W133" s="62"/>
      <c r="X133" s="62"/>
      <c r="Y133" s="23" t="str">
        <f t="shared" si="10"/>
        <v/>
      </c>
      <c r="Z133" s="23">
        <f t="shared" si="11"/>
        <v>28.78</v>
      </c>
      <c r="AA133" s="19">
        <f t="shared" si="12"/>
        <v>1</v>
      </c>
      <c r="AB133" s="19">
        <f t="shared" si="13"/>
        <v>0</v>
      </c>
      <c r="AC133" s="19">
        <f t="shared" si="14"/>
        <v>1</v>
      </c>
      <c r="AD133" s="23" t="str">
        <f t="shared" si="15"/>
        <v/>
      </c>
      <c r="AE133" s="23" t="str">
        <f t="shared" si="16"/>
        <v/>
      </c>
    </row>
    <row r="134" spans="2:31" x14ac:dyDescent="0.25">
      <c r="B134" s="18">
        <f t="shared" si="17"/>
        <v>112</v>
      </c>
      <c r="C134" s="25">
        <v>6100000001837</v>
      </c>
      <c r="D134" s="19"/>
      <c r="E134" s="19"/>
      <c r="F134" s="2"/>
      <c r="G134" s="20" t="s">
        <v>244</v>
      </c>
      <c r="H134" s="21">
        <v>1</v>
      </c>
      <c r="I134" s="21" t="s">
        <v>995</v>
      </c>
      <c r="J134" s="46" t="s">
        <v>1084</v>
      </c>
      <c r="K134" s="46"/>
      <c r="L134" s="47">
        <v>0</v>
      </c>
      <c r="M134" s="48"/>
      <c r="N134" s="97">
        <v>28.78</v>
      </c>
      <c r="O134" s="49">
        <v>9.2499999999999999E-2</v>
      </c>
      <c r="P134" s="50">
        <v>0</v>
      </c>
      <c r="Q134" s="50">
        <v>0.12</v>
      </c>
      <c r="R134" s="50">
        <v>0</v>
      </c>
      <c r="S134" s="49">
        <v>0</v>
      </c>
      <c r="T134" s="46"/>
      <c r="U134" s="46">
        <v>50</v>
      </c>
      <c r="V134" s="51"/>
      <c r="W134" s="62"/>
      <c r="X134" s="62"/>
      <c r="Y134" s="23" t="str">
        <f t="shared" si="10"/>
        <v/>
      </c>
      <c r="Z134" s="23">
        <f t="shared" si="11"/>
        <v>28.78</v>
      </c>
      <c r="AA134" s="19">
        <f t="shared" si="12"/>
        <v>1</v>
      </c>
      <c r="AB134" s="19">
        <f t="shared" si="13"/>
        <v>0</v>
      </c>
      <c r="AC134" s="19">
        <f t="shared" si="14"/>
        <v>1</v>
      </c>
      <c r="AD134" s="23" t="str">
        <f t="shared" si="15"/>
        <v/>
      </c>
      <c r="AE134" s="23" t="str">
        <f t="shared" si="16"/>
        <v/>
      </c>
    </row>
    <row r="135" spans="2:31" x14ac:dyDescent="0.25">
      <c r="B135" s="18">
        <f t="shared" si="17"/>
        <v>113</v>
      </c>
      <c r="C135" s="25">
        <v>5600000001127</v>
      </c>
      <c r="D135" s="19"/>
      <c r="E135" s="19"/>
      <c r="F135" s="20"/>
      <c r="G135" s="20" t="s">
        <v>245</v>
      </c>
      <c r="H135" s="21">
        <v>1</v>
      </c>
      <c r="I135" s="21" t="s">
        <v>995</v>
      </c>
      <c r="J135" s="46" t="s">
        <v>1084</v>
      </c>
      <c r="K135" s="46"/>
      <c r="L135" s="47" t="s">
        <v>1197</v>
      </c>
      <c r="M135" s="48"/>
      <c r="N135" s="97">
        <v>18.170000000000002</v>
      </c>
      <c r="O135" s="49">
        <v>9.2499999999999999E-2</v>
      </c>
      <c r="P135" s="50">
        <v>0</v>
      </c>
      <c r="Q135" s="50">
        <v>0.12</v>
      </c>
      <c r="R135" s="50">
        <v>0</v>
      </c>
      <c r="S135" s="49">
        <v>0</v>
      </c>
      <c r="T135" s="46"/>
      <c r="U135" s="46">
        <v>50</v>
      </c>
      <c r="V135" s="51"/>
      <c r="W135" s="62"/>
      <c r="X135" s="62"/>
      <c r="Y135" s="23" t="str">
        <f t="shared" si="10"/>
        <v/>
      </c>
      <c r="Z135" s="23">
        <f t="shared" si="11"/>
        <v>18.170000000000002</v>
      </c>
      <c r="AA135" s="19">
        <f t="shared" si="12"/>
        <v>1</v>
      </c>
      <c r="AB135" s="19">
        <f t="shared" si="13"/>
        <v>0</v>
      </c>
      <c r="AC135" s="19">
        <f t="shared" si="14"/>
        <v>1</v>
      </c>
      <c r="AD135" s="23" t="str">
        <f t="shared" si="15"/>
        <v/>
      </c>
      <c r="AE135" s="23" t="str">
        <f t="shared" si="16"/>
        <v/>
      </c>
    </row>
    <row r="136" spans="2:31" x14ac:dyDescent="0.25">
      <c r="B136" s="18">
        <f t="shared" si="17"/>
        <v>114</v>
      </c>
      <c r="C136" s="25">
        <v>5600000000262</v>
      </c>
      <c r="D136" s="19"/>
      <c r="E136" s="19"/>
      <c r="F136" s="2"/>
      <c r="G136" s="20" t="s">
        <v>246</v>
      </c>
      <c r="H136" s="21">
        <v>1</v>
      </c>
      <c r="I136" s="21" t="s">
        <v>995</v>
      </c>
      <c r="J136" s="46" t="s">
        <v>1084</v>
      </c>
      <c r="K136" s="46"/>
      <c r="L136" s="47" t="s">
        <v>1198</v>
      </c>
      <c r="M136" s="48"/>
      <c r="N136" s="97">
        <v>19.690000000000001</v>
      </c>
      <c r="O136" s="49">
        <v>9.2499999999999999E-2</v>
      </c>
      <c r="P136" s="50">
        <v>0</v>
      </c>
      <c r="Q136" s="50">
        <v>0.12</v>
      </c>
      <c r="R136" s="50">
        <v>0</v>
      </c>
      <c r="S136" s="49">
        <v>0</v>
      </c>
      <c r="T136" s="46"/>
      <c r="U136" s="46">
        <v>55</v>
      </c>
      <c r="V136" s="51"/>
      <c r="W136" s="62"/>
      <c r="X136" s="62"/>
      <c r="Y136" s="23" t="str">
        <f t="shared" si="10"/>
        <v/>
      </c>
      <c r="Z136" s="23">
        <f t="shared" si="11"/>
        <v>19.690000000000001</v>
      </c>
      <c r="AA136" s="19">
        <f t="shared" si="12"/>
        <v>1</v>
      </c>
      <c r="AB136" s="19">
        <f t="shared" si="13"/>
        <v>0</v>
      </c>
      <c r="AC136" s="19">
        <f t="shared" si="14"/>
        <v>1</v>
      </c>
      <c r="AD136" s="23" t="str">
        <f t="shared" si="15"/>
        <v/>
      </c>
      <c r="AE136" s="23" t="str">
        <f t="shared" si="16"/>
        <v/>
      </c>
    </row>
    <row r="137" spans="2:31" x14ac:dyDescent="0.25">
      <c r="B137" s="18">
        <f t="shared" si="17"/>
        <v>115</v>
      </c>
      <c r="C137" s="25">
        <v>5600000000948</v>
      </c>
      <c r="D137" s="19"/>
      <c r="E137" s="19"/>
      <c r="F137" s="2"/>
      <c r="G137" s="20" t="s">
        <v>247</v>
      </c>
      <c r="H137" s="21">
        <v>16</v>
      </c>
      <c r="I137" s="21" t="s">
        <v>995</v>
      </c>
      <c r="J137" s="46" t="s">
        <v>1073</v>
      </c>
      <c r="K137" s="46" t="s">
        <v>85</v>
      </c>
      <c r="L137" s="47" t="s">
        <v>1188</v>
      </c>
      <c r="M137" s="48"/>
      <c r="N137" s="97"/>
      <c r="O137" s="49"/>
      <c r="P137" s="50"/>
      <c r="Q137" s="50"/>
      <c r="R137" s="50"/>
      <c r="S137" s="49"/>
      <c r="T137" s="46"/>
      <c r="U137" s="46">
        <v>0</v>
      </c>
      <c r="V137" s="51"/>
      <c r="W137" s="62"/>
      <c r="X137" s="62"/>
      <c r="Y137" s="23" t="str">
        <f t="shared" si="10"/>
        <v/>
      </c>
      <c r="Z137" s="23" t="str">
        <f t="shared" si="11"/>
        <v/>
      </c>
      <c r="AA137" s="19">
        <f t="shared" si="12"/>
        <v>0</v>
      </c>
      <c r="AB137" s="19">
        <f t="shared" si="13"/>
        <v>0</v>
      </c>
      <c r="AC137" s="19">
        <f t="shared" si="14"/>
        <v>0</v>
      </c>
      <c r="AD137" s="23" t="str">
        <f t="shared" si="15"/>
        <v/>
      </c>
      <c r="AE137" s="23" t="str">
        <f t="shared" si="16"/>
        <v/>
      </c>
    </row>
    <row r="138" spans="2:31" x14ac:dyDescent="0.25">
      <c r="B138" s="18">
        <f t="shared" si="17"/>
        <v>116</v>
      </c>
      <c r="C138" s="25">
        <v>5600000000947</v>
      </c>
      <c r="D138" s="19"/>
      <c r="E138" s="19"/>
      <c r="F138" s="20"/>
      <c r="G138" s="20" t="s">
        <v>248</v>
      </c>
      <c r="H138" s="21">
        <v>18</v>
      </c>
      <c r="I138" s="21" t="s">
        <v>995</v>
      </c>
      <c r="J138" s="46" t="s">
        <v>1073</v>
      </c>
      <c r="K138" s="46" t="s">
        <v>85</v>
      </c>
      <c r="L138" s="47" t="s">
        <v>1188</v>
      </c>
      <c r="M138" s="48"/>
      <c r="N138" s="97"/>
      <c r="O138" s="49"/>
      <c r="P138" s="50"/>
      <c r="Q138" s="50"/>
      <c r="R138" s="50"/>
      <c r="S138" s="49"/>
      <c r="T138" s="46"/>
      <c r="U138" s="46">
        <v>0</v>
      </c>
      <c r="V138" s="51"/>
      <c r="W138" s="62"/>
      <c r="X138" s="62"/>
      <c r="Y138" s="23" t="str">
        <f t="shared" si="10"/>
        <v/>
      </c>
      <c r="Z138" s="23" t="str">
        <f t="shared" si="11"/>
        <v/>
      </c>
      <c r="AA138" s="19">
        <f t="shared" si="12"/>
        <v>0</v>
      </c>
      <c r="AB138" s="19">
        <f t="shared" si="13"/>
        <v>0</v>
      </c>
      <c r="AC138" s="19">
        <f t="shared" si="14"/>
        <v>0</v>
      </c>
      <c r="AD138" s="23" t="str">
        <f t="shared" si="15"/>
        <v/>
      </c>
      <c r="AE138" s="23" t="str">
        <f t="shared" si="16"/>
        <v/>
      </c>
    </row>
    <row r="139" spans="2:31" x14ac:dyDescent="0.25">
      <c r="B139" s="18">
        <f t="shared" si="17"/>
        <v>117</v>
      </c>
      <c r="C139" s="25">
        <v>5600000000949</v>
      </c>
      <c r="D139" s="19"/>
      <c r="E139" s="19"/>
      <c r="F139" s="2"/>
      <c r="G139" s="20" t="s">
        <v>249</v>
      </c>
      <c r="H139" s="21">
        <v>20</v>
      </c>
      <c r="I139" s="21" t="s">
        <v>995</v>
      </c>
      <c r="J139" s="46" t="s">
        <v>1073</v>
      </c>
      <c r="K139" s="46" t="s">
        <v>85</v>
      </c>
      <c r="L139" s="47" t="s">
        <v>1188</v>
      </c>
      <c r="M139" s="48"/>
      <c r="N139" s="97"/>
      <c r="O139" s="49"/>
      <c r="P139" s="50"/>
      <c r="Q139" s="50"/>
      <c r="R139" s="50"/>
      <c r="S139" s="49"/>
      <c r="T139" s="46"/>
      <c r="U139" s="46">
        <v>0</v>
      </c>
      <c r="V139" s="51"/>
      <c r="W139" s="62"/>
      <c r="X139" s="62"/>
      <c r="Y139" s="23" t="str">
        <f t="shared" si="10"/>
        <v/>
      </c>
      <c r="Z139" s="23" t="str">
        <f t="shared" si="11"/>
        <v/>
      </c>
      <c r="AA139" s="19">
        <f t="shared" si="12"/>
        <v>0</v>
      </c>
      <c r="AB139" s="19">
        <f t="shared" si="13"/>
        <v>0</v>
      </c>
      <c r="AC139" s="19">
        <f t="shared" si="14"/>
        <v>0</v>
      </c>
      <c r="AD139" s="23" t="str">
        <f t="shared" si="15"/>
        <v/>
      </c>
      <c r="AE139" s="23" t="str">
        <f t="shared" si="16"/>
        <v/>
      </c>
    </row>
    <row r="140" spans="2:31" x14ac:dyDescent="0.25">
      <c r="B140" s="18">
        <f t="shared" si="17"/>
        <v>118</v>
      </c>
      <c r="C140" s="25">
        <v>5600000000138</v>
      </c>
      <c r="D140" s="19"/>
      <c r="E140" s="19"/>
      <c r="F140" s="20"/>
      <c r="G140" s="20" t="s">
        <v>250</v>
      </c>
      <c r="H140" s="21">
        <v>120</v>
      </c>
      <c r="I140" s="21" t="s">
        <v>995</v>
      </c>
      <c r="J140" s="46" t="s">
        <v>1084</v>
      </c>
      <c r="K140" s="46"/>
      <c r="L140" s="47" t="s">
        <v>1199</v>
      </c>
      <c r="M140" s="48"/>
      <c r="N140" s="97">
        <v>33.090000000000003</v>
      </c>
      <c r="O140" s="49">
        <v>9.2499999999999999E-2</v>
      </c>
      <c r="P140" s="50">
        <v>0</v>
      </c>
      <c r="Q140" s="50">
        <v>0.12</v>
      </c>
      <c r="R140" s="50">
        <v>0</v>
      </c>
      <c r="S140" s="49">
        <v>0</v>
      </c>
      <c r="T140" s="46"/>
      <c r="U140" s="46">
        <v>55</v>
      </c>
      <c r="V140" s="51"/>
      <c r="W140" s="62"/>
      <c r="X140" s="62"/>
      <c r="Y140" s="23" t="str">
        <f t="shared" si="10"/>
        <v/>
      </c>
      <c r="Z140" s="23">
        <f t="shared" si="11"/>
        <v>3970.8</v>
      </c>
      <c r="AA140" s="19">
        <f t="shared" si="12"/>
        <v>1</v>
      </c>
      <c r="AB140" s="19">
        <f t="shared" si="13"/>
        <v>0</v>
      </c>
      <c r="AC140" s="19">
        <f t="shared" si="14"/>
        <v>1</v>
      </c>
      <c r="AD140" s="23" t="str">
        <f t="shared" si="15"/>
        <v/>
      </c>
      <c r="AE140" s="23" t="str">
        <f t="shared" si="16"/>
        <v/>
      </c>
    </row>
    <row r="141" spans="2:31" x14ac:dyDescent="0.25">
      <c r="B141" s="18">
        <f t="shared" si="17"/>
        <v>119</v>
      </c>
      <c r="C141" s="25">
        <v>5600000000137</v>
      </c>
      <c r="D141" s="19"/>
      <c r="E141" s="19"/>
      <c r="F141" s="2"/>
      <c r="G141" s="20" t="s">
        <v>251</v>
      </c>
      <c r="H141" s="21">
        <v>325</v>
      </c>
      <c r="I141" s="21" t="s">
        <v>995</v>
      </c>
      <c r="J141" s="46" t="s">
        <v>1073</v>
      </c>
      <c r="K141" s="46" t="s">
        <v>85</v>
      </c>
      <c r="L141" s="47" t="s">
        <v>1188</v>
      </c>
      <c r="M141" s="48"/>
      <c r="N141" s="97"/>
      <c r="O141" s="49"/>
      <c r="P141" s="50"/>
      <c r="Q141" s="50"/>
      <c r="R141" s="50"/>
      <c r="S141" s="49"/>
      <c r="T141" s="46"/>
      <c r="U141" s="46">
        <v>0</v>
      </c>
      <c r="V141" s="51"/>
      <c r="W141" s="62"/>
      <c r="X141" s="62"/>
      <c r="Y141" s="23" t="str">
        <f t="shared" si="10"/>
        <v/>
      </c>
      <c r="Z141" s="23" t="str">
        <f t="shared" si="11"/>
        <v/>
      </c>
      <c r="AA141" s="19">
        <f t="shared" si="12"/>
        <v>0</v>
      </c>
      <c r="AB141" s="19">
        <f t="shared" si="13"/>
        <v>0</v>
      </c>
      <c r="AC141" s="19">
        <f t="shared" si="14"/>
        <v>0</v>
      </c>
      <c r="AD141" s="23" t="str">
        <f t="shared" si="15"/>
        <v/>
      </c>
      <c r="AE141" s="23" t="str">
        <f t="shared" si="16"/>
        <v/>
      </c>
    </row>
    <row r="142" spans="2:31" x14ac:dyDescent="0.25">
      <c r="B142" s="18">
        <f t="shared" si="17"/>
        <v>120</v>
      </c>
      <c r="C142" s="25">
        <v>5500000000593</v>
      </c>
      <c r="D142" s="19"/>
      <c r="E142" s="19"/>
      <c r="F142" s="20"/>
      <c r="G142" s="20" t="s">
        <v>252</v>
      </c>
      <c r="H142" s="21">
        <v>1</v>
      </c>
      <c r="I142" s="21" t="s">
        <v>995</v>
      </c>
      <c r="J142" s="46" t="s">
        <v>1085</v>
      </c>
      <c r="K142" s="46"/>
      <c r="L142" s="47">
        <v>0</v>
      </c>
      <c r="M142" s="48"/>
      <c r="N142" s="97">
        <v>142.74</v>
      </c>
      <c r="O142" s="49">
        <v>9.2499999999999999E-2</v>
      </c>
      <c r="P142" s="50">
        <v>0</v>
      </c>
      <c r="Q142" s="50">
        <v>0.12</v>
      </c>
      <c r="R142" s="50">
        <v>0</v>
      </c>
      <c r="S142" s="49">
        <v>0</v>
      </c>
      <c r="T142" s="46"/>
      <c r="U142" s="46">
        <v>50</v>
      </c>
      <c r="V142" s="51"/>
      <c r="W142" s="62"/>
      <c r="X142" s="62"/>
      <c r="Y142" s="23" t="str">
        <f t="shared" si="10"/>
        <v/>
      </c>
      <c r="Z142" s="23">
        <f t="shared" si="11"/>
        <v>142.74</v>
      </c>
      <c r="AA142" s="19">
        <f t="shared" si="12"/>
        <v>1</v>
      </c>
      <c r="AB142" s="19">
        <f t="shared" si="13"/>
        <v>0</v>
      </c>
      <c r="AC142" s="19">
        <f t="shared" si="14"/>
        <v>1</v>
      </c>
      <c r="AD142" s="23" t="str">
        <f t="shared" si="15"/>
        <v/>
      </c>
      <c r="AE142" s="23" t="str">
        <f t="shared" si="16"/>
        <v/>
      </c>
    </row>
    <row r="143" spans="2:31" x14ac:dyDescent="0.25">
      <c r="B143" s="18">
        <f t="shared" si="17"/>
        <v>121</v>
      </c>
      <c r="C143" s="25">
        <v>5500000001561</v>
      </c>
      <c r="D143" s="19"/>
      <c r="E143" s="19"/>
      <c r="F143" s="2"/>
      <c r="G143" s="20" t="s">
        <v>253</v>
      </c>
      <c r="H143" s="21">
        <v>1</v>
      </c>
      <c r="I143" s="21" t="s">
        <v>995</v>
      </c>
      <c r="J143" s="46" t="s">
        <v>1085</v>
      </c>
      <c r="K143" s="46"/>
      <c r="L143" s="47" t="s">
        <v>1200</v>
      </c>
      <c r="M143" s="48"/>
      <c r="N143" s="97">
        <v>142.74</v>
      </c>
      <c r="O143" s="49">
        <v>9.2499999999999999E-2</v>
      </c>
      <c r="P143" s="50">
        <v>0</v>
      </c>
      <c r="Q143" s="50">
        <v>0.12</v>
      </c>
      <c r="R143" s="50">
        <v>0</v>
      </c>
      <c r="S143" s="49">
        <v>0</v>
      </c>
      <c r="T143" s="46"/>
      <c r="U143" s="46">
        <v>50</v>
      </c>
      <c r="V143" s="51"/>
      <c r="W143" s="62"/>
      <c r="X143" s="62"/>
      <c r="Y143" s="23" t="str">
        <f t="shared" si="10"/>
        <v/>
      </c>
      <c r="Z143" s="23">
        <f t="shared" si="11"/>
        <v>142.74</v>
      </c>
      <c r="AA143" s="19">
        <f t="shared" si="12"/>
        <v>1</v>
      </c>
      <c r="AB143" s="19">
        <f t="shared" si="13"/>
        <v>0</v>
      </c>
      <c r="AC143" s="19">
        <f t="shared" si="14"/>
        <v>1</v>
      </c>
      <c r="AD143" s="23" t="str">
        <f t="shared" si="15"/>
        <v/>
      </c>
      <c r="AE143" s="23" t="str">
        <f t="shared" si="16"/>
        <v/>
      </c>
    </row>
    <row r="144" spans="2:31" x14ac:dyDescent="0.25">
      <c r="B144" s="18">
        <f t="shared" si="17"/>
        <v>122</v>
      </c>
      <c r="C144" s="25">
        <v>5500000001599</v>
      </c>
      <c r="D144" s="19"/>
      <c r="E144" s="19"/>
      <c r="F144" s="20"/>
      <c r="G144" s="20" t="s">
        <v>254</v>
      </c>
      <c r="H144" s="21">
        <v>1</v>
      </c>
      <c r="I144" s="21" t="s">
        <v>995</v>
      </c>
      <c r="J144" s="46" t="s">
        <v>1085</v>
      </c>
      <c r="K144" s="46"/>
      <c r="L144" s="47">
        <v>0</v>
      </c>
      <c r="M144" s="48"/>
      <c r="N144" s="97">
        <v>101.55</v>
      </c>
      <c r="O144" s="49">
        <v>9.2499999999999999E-2</v>
      </c>
      <c r="P144" s="50">
        <v>0</v>
      </c>
      <c r="Q144" s="50">
        <v>0.12</v>
      </c>
      <c r="R144" s="50">
        <v>0</v>
      </c>
      <c r="S144" s="49">
        <v>0</v>
      </c>
      <c r="T144" s="46"/>
      <c r="U144" s="46">
        <v>35</v>
      </c>
      <c r="V144" s="51"/>
      <c r="W144" s="62"/>
      <c r="X144" s="62"/>
      <c r="Y144" s="23" t="str">
        <f t="shared" si="10"/>
        <v/>
      </c>
      <c r="Z144" s="23">
        <f t="shared" si="11"/>
        <v>101.55</v>
      </c>
      <c r="AA144" s="19">
        <f t="shared" si="12"/>
        <v>1</v>
      </c>
      <c r="AB144" s="19">
        <f t="shared" si="13"/>
        <v>0</v>
      </c>
      <c r="AC144" s="19">
        <f t="shared" si="14"/>
        <v>1</v>
      </c>
      <c r="AD144" s="23" t="str">
        <f t="shared" si="15"/>
        <v/>
      </c>
      <c r="AE144" s="23" t="str">
        <f t="shared" si="16"/>
        <v/>
      </c>
    </row>
    <row r="145" spans="2:31" x14ac:dyDescent="0.25">
      <c r="B145" s="18">
        <f t="shared" si="17"/>
        <v>123</v>
      </c>
      <c r="C145" s="25">
        <v>5500000001793</v>
      </c>
      <c r="D145" s="19"/>
      <c r="E145" s="19"/>
      <c r="F145" s="2"/>
      <c r="G145" s="20" t="s">
        <v>255</v>
      </c>
      <c r="H145" s="21">
        <v>1</v>
      </c>
      <c r="I145" s="21" t="s">
        <v>995</v>
      </c>
      <c r="J145" s="46" t="s">
        <v>1073</v>
      </c>
      <c r="K145" s="46" t="s">
        <v>85</v>
      </c>
      <c r="L145" s="47" t="s">
        <v>1186</v>
      </c>
      <c r="M145" s="48"/>
      <c r="N145" s="97"/>
      <c r="O145" s="49"/>
      <c r="P145" s="50"/>
      <c r="Q145" s="50"/>
      <c r="R145" s="50"/>
      <c r="S145" s="49"/>
      <c r="T145" s="46"/>
      <c r="U145" s="46">
        <v>0</v>
      </c>
      <c r="V145" s="51"/>
      <c r="W145" s="62"/>
      <c r="X145" s="62"/>
      <c r="Y145" s="23" t="str">
        <f t="shared" si="10"/>
        <v/>
      </c>
      <c r="Z145" s="23" t="str">
        <f t="shared" si="11"/>
        <v/>
      </c>
      <c r="AA145" s="19">
        <f t="shared" si="12"/>
        <v>0</v>
      </c>
      <c r="AB145" s="19">
        <f t="shared" si="13"/>
        <v>0</v>
      </c>
      <c r="AC145" s="19">
        <f t="shared" si="14"/>
        <v>0</v>
      </c>
      <c r="AD145" s="23" t="str">
        <f t="shared" si="15"/>
        <v/>
      </c>
      <c r="AE145" s="23" t="str">
        <f t="shared" si="16"/>
        <v/>
      </c>
    </row>
    <row r="146" spans="2:31" x14ac:dyDescent="0.25">
      <c r="B146" s="18">
        <f t="shared" si="17"/>
        <v>124</v>
      </c>
      <c r="C146" s="25">
        <v>5500000000391</v>
      </c>
      <c r="D146" s="19"/>
      <c r="E146" s="19"/>
      <c r="F146" s="20"/>
      <c r="G146" s="20" t="s">
        <v>256</v>
      </c>
      <c r="H146" s="21">
        <v>233</v>
      </c>
      <c r="I146" s="21" t="s">
        <v>995</v>
      </c>
      <c r="J146" s="46" t="s">
        <v>1086</v>
      </c>
      <c r="K146" s="46"/>
      <c r="L146" s="47">
        <v>0</v>
      </c>
      <c r="M146" s="48"/>
      <c r="N146" s="97">
        <v>24.93</v>
      </c>
      <c r="O146" s="49">
        <v>9.2499999999999999E-2</v>
      </c>
      <c r="P146" s="50">
        <v>0</v>
      </c>
      <c r="Q146" s="50">
        <v>0.12</v>
      </c>
      <c r="R146" s="50">
        <v>0</v>
      </c>
      <c r="S146" s="49">
        <v>0</v>
      </c>
      <c r="T146" s="46"/>
      <c r="U146" s="46">
        <v>50</v>
      </c>
      <c r="V146" s="51"/>
      <c r="W146" s="62"/>
      <c r="X146" s="62"/>
      <c r="Y146" s="23" t="str">
        <f t="shared" si="10"/>
        <v/>
      </c>
      <c r="Z146" s="23">
        <f t="shared" si="11"/>
        <v>5808.69</v>
      </c>
      <c r="AA146" s="19">
        <f t="shared" si="12"/>
        <v>1</v>
      </c>
      <c r="AB146" s="19">
        <f t="shared" si="13"/>
        <v>0</v>
      </c>
      <c r="AC146" s="19">
        <f t="shared" si="14"/>
        <v>1</v>
      </c>
      <c r="AD146" s="23" t="str">
        <f t="shared" si="15"/>
        <v/>
      </c>
      <c r="AE146" s="23" t="str">
        <f t="shared" si="16"/>
        <v/>
      </c>
    </row>
    <row r="147" spans="2:31" x14ac:dyDescent="0.25">
      <c r="B147" s="18">
        <f t="shared" si="17"/>
        <v>125</v>
      </c>
      <c r="C147" s="25">
        <v>5500000001283</v>
      </c>
      <c r="D147" s="19"/>
      <c r="E147" s="19"/>
      <c r="F147" s="2"/>
      <c r="G147" s="20" t="s">
        <v>257</v>
      </c>
      <c r="H147" s="21">
        <v>200</v>
      </c>
      <c r="I147" s="21" t="s">
        <v>995</v>
      </c>
      <c r="J147" s="46" t="s">
        <v>1073</v>
      </c>
      <c r="K147" s="46" t="s">
        <v>85</v>
      </c>
      <c r="L147" s="47" t="s">
        <v>1188</v>
      </c>
      <c r="M147" s="48"/>
      <c r="N147" s="97"/>
      <c r="O147" s="49"/>
      <c r="P147" s="50"/>
      <c r="Q147" s="50"/>
      <c r="R147" s="50"/>
      <c r="S147" s="49"/>
      <c r="T147" s="46"/>
      <c r="U147" s="46">
        <v>0</v>
      </c>
      <c r="V147" s="51"/>
      <c r="W147" s="62"/>
      <c r="X147" s="62"/>
      <c r="Y147" s="23" t="str">
        <f t="shared" si="10"/>
        <v/>
      </c>
      <c r="Z147" s="23" t="str">
        <f t="shared" si="11"/>
        <v/>
      </c>
      <c r="AA147" s="19">
        <f t="shared" si="12"/>
        <v>0</v>
      </c>
      <c r="AB147" s="19">
        <f t="shared" si="13"/>
        <v>0</v>
      </c>
      <c r="AC147" s="19">
        <f t="shared" si="14"/>
        <v>0</v>
      </c>
      <c r="AD147" s="23" t="str">
        <f t="shared" si="15"/>
        <v/>
      </c>
      <c r="AE147" s="23" t="str">
        <f t="shared" si="16"/>
        <v/>
      </c>
    </row>
    <row r="148" spans="2:31" x14ac:dyDescent="0.25">
      <c r="B148" s="18">
        <f t="shared" si="17"/>
        <v>126</v>
      </c>
      <c r="C148" s="25">
        <v>5200000010902</v>
      </c>
      <c r="D148" s="19"/>
      <c r="E148" s="19"/>
      <c r="F148" s="2"/>
      <c r="G148" s="20" t="s">
        <v>258</v>
      </c>
      <c r="H148" s="21">
        <v>1</v>
      </c>
      <c r="I148" s="21" t="s">
        <v>995</v>
      </c>
      <c r="J148" s="46" t="s">
        <v>1087</v>
      </c>
      <c r="K148" s="46"/>
      <c r="L148" s="47">
        <v>0</v>
      </c>
      <c r="M148" s="48"/>
      <c r="N148" s="97">
        <v>407.08</v>
      </c>
      <c r="O148" s="49">
        <v>9.2499999999999999E-2</v>
      </c>
      <c r="P148" s="50">
        <v>0</v>
      </c>
      <c r="Q148" s="50">
        <v>0.12</v>
      </c>
      <c r="R148" s="50">
        <v>0</v>
      </c>
      <c r="S148" s="49">
        <v>0</v>
      </c>
      <c r="T148" s="46"/>
      <c r="U148" s="46">
        <v>55</v>
      </c>
      <c r="V148" s="51"/>
      <c r="W148" s="62"/>
      <c r="X148" s="62"/>
      <c r="Y148" s="23" t="str">
        <f t="shared" si="10"/>
        <v/>
      </c>
      <c r="Z148" s="23">
        <f t="shared" si="11"/>
        <v>407.08</v>
      </c>
      <c r="AA148" s="19">
        <f t="shared" si="12"/>
        <v>1</v>
      </c>
      <c r="AB148" s="19">
        <f t="shared" si="13"/>
        <v>0</v>
      </c>
      <c r="AC148" s="19">
        <f t="shared" si="14"/>
        <v>1</v>
      </c>
      <c r="AD148" s="23" t="str">
        <f t="shared" si="15"/>
        <v/>
      </c>
      <c r="AE148" s="23" t="str">
        <f t="shared" si="16"/>
        <v/>
      </c>
    </row>
    <row r="149" spans="2:31" x14ac:dyDescent="0.25">
      <c r="B149" s="18">
        <f t="shared" si="17"/>
        <v>127</v>
      </c>
      <c r="C149" s="25">
        <v>5500000000104</v>
      </c>
      <c r="D149" s="19"/>
      <c r="E149" s="19"/>
      <c r="F149" s="20"/>
      <c r="G149" s="20" t="s">
        <v>259</v>
      </c>
      <c r="H149" s="21">
        <v>57</v>
      </c>
      <c r="I149" s="21" t="s">
        <v>995</v>
      </c>
      <c r="J149" s="46" t="s">
        <v>1073</v>
      </c>
      <c r="K149" s="46" t="s">
        <v>81</v>
      </c>
      <c r="L149" s="47" t="s">
        <v>1191</v>
      </c>
      <c r="M149" s="48"/>
      <c r="N149" s="97"/>
      <c r="O149" s="49"/>
      <c r="P149" s="50"/>
      <c r="Q149" s="50"/>
      <c r="R149" s="50"/>
      <c r="S149" s="49"/>
      <c r="T149" s="46"/>
      <c r="U149" s="46">
        <v>0</v>
      </c>
      <c r="V149" s="51"/>
      <c r="W149" s="62"/>
      <c r="X149" s="62"/>
      <c r="Y149" s="23" t="str">
        <f t="shared" si="10"/>
        <v/>
      </c>
      <c r="Z149" s="23" t="str">
        <f t="shared" si="11"/>
        <v/>
      </c>
      <c r="AA149" s="19">
        <f t="shared" si="12"/>
        <v>0</v>
      </c>
      <c r="AB149" s="19">
        <f t="shared" si="13"/>
        <v>0</v>
      </c>
      <c r="AC149" s="19">
        <f t="shared" si="14"/>
        <v>0</v>
      </c>
      <c r="AD149" s="23" t="str">
        <f t="shared" si="15"/>
        <v/>
      </c>
      <c r="AE149" s="23" t="str">
        <f t="shared" si="16"/>
        <v/>
      </c>
    </row>
    <row r="150" spans="2:31" x14ac:dyDescent="0.25">
      <c r="B150" s="18">
        <f t="shared" si="17"/>
        <v>128</v>
      </c>
      <c r="C150" s="25">
        <v>5200000010903</v>
      </c>
      <c r="D150" s="19"/>
      <c r="E150" s="19"/>
      <c r="F150" s="2"/>
      <c r="G150" s="20" t="s">
        <v>260</v>
      </c>
      <c r="H150" s="21">
        <v>1</v>
      </c>
      <c r="I150" s="21" t="s">
        <v>995</v>
      </c>
      <c r="J150" s="46" t="s">
        <v>1087</v>
      </c>
      <c r="K150" s="46"/>
      <c r="L150" s="47">
        <v>0</v>
      </c>
      <c r="M150" s="48"/>
      <c r="N150" s="97">
        <v>423.38</v>
      </c>
      <c r="O150" s="49">
        <v>9.2499999999999999E-2</v>
      </c>
      <c r="P150" s="50">
        <v>0</v>
      </c>
      <c r="Q150" s="50">
        <v>0.12</v>
      </c>
      <c r="R150" s="50">
        <v>0</v>
      </c>
      <c r="S150" s="49">
        <v>0</v>
      </c>
      <c r="T150" s="46"/>
      <c r="U150" s="46">
        <v>55</v>
      </c>
      <c r="V150" s="51"/>
      <c r="W150" s="62"/>
      <c r="X150" s="62"/>
      <c r="Y150" s="23" t="str">
        <f t="shared" si="10"/>
        <v/>
      </c>
      <c r="Z150" s="23">
        <f t="shared" si="11"/>
        <v>423.38</v>
      </c>
      <c r="AA150" s="19">
        <f t="shared" si="12"/>
        <v>1</v>
      </c>
      <c r="AB150" s="19">
        <f t="shared" si="13"/>
        <v>0</v>
      </c>
      <c r="AC150" s="19">
        <f t="shared" si="14"/>
        <v>1</v>
      </c>
      <c r="AD150" s="23" t="str">
        <f t="shared" si="15"/>
        <v/>
      </c>
      <c r="AE150" s="23" t="str">
        <f t="shared" si="16"/>
        <v/>
      </c>
    </row>
    <row r="151" spans="2:31" x14ac:dyDescent="0.25">
      <c r="B151" s="18">
        <f t="shared" si="17"/>
        <v>129</v>
      </c>
      <c r="C151" s="25">
        <v>5200000010920</v>
      </c>
      <c r="D151" s="19"/>
      <c r="E151" s="19"/>
      <c r="F151" s="20"/>
      <c r="G151" s="20" t="s">
        <v>261</v>
      </c>
      <c r="H151" s="21">
        <v>2</v>
      </c>
      <c r="I151" s="21" t="s">
        <v>995</v>
      </c>
      <c r="J151" s="46" t="s">
        <v>1073</v>
      </c>
      <c r="K151" s="46" t="s">
        <v>85</v>
      </c>
      <c r="L151" s="47" t="s">
        <v>1188</v>
      </c>
      <c r="M151" s="48"/>
      <c r="N151" s="97"/>
      <c r="O151" s="49"/>
      <c r="P151" s="50"/>
      <c r="Q151" s="50"/>
      <c r="R151" s="50"/>
      <c r="S151" s="49"/>
      <c r="T151" s="46"/>
      <c r="U151" s="46">
        <v>0</v>
      </c>
      <c r="V151" s="51"/>
      <c r="W151" s="62"/>
      <c r="X151" s="62"/>
      <c r="Y151" s="23" t="str">
        <f t="shared" ref="Y151:Y214" si="18">IF(M151&lt;&gt;"",$H151*M151,"")</f>
        <v/>
      </c>
      <c r="Z151" s="23" t="str">
        <f t="shared" ref="Z151:Z214" si="19">IF(N151&lt;&gt;"",$H151*N151,"")</f>
        <v/>
      </c>
      <c r="AA151" s="19">
        <f t="shared" ref="AA151:AA214" si="20">IF(OR(M151&lt;&gt;"",N151&lt;&gt;""),1,0)</f>
        <v>0</v>
      </c>
      <c r="AB151" s="19">
        <f t="shared" ref="AB151:AB214" si="21">IF(M151&lt;&gt;0,1,0)</f>
        <v>0</v>
      </c>
      <c r="AC151" s="19">
        <f t="shared" ref="AC151:AC214" si="22">IF(N151&lt;&gt;0,1,0)</f>
        <v>0</v>
      </c>
      <c r="AD151" s="23" t="str">
        <f t="shared" ref="AD151:AD214" si="23">IF(W151&lt;&gt;"",$H151*W151,"")</f>
        <v/>
      </c>
      <c r="AE151" s="23" t="str">
        <f t="shared" ref="AE151:AE214" si="24">IF(X151&lt;&gt;"",$H151*X151,"")</f>
        <v/>
      </c>
    </row>
    <row r="152" spans="2:31" x14ac:dyDescent="0.25">
      <c r="B152" s="18">
        <f t="shared" ref="B152:B215" si="25">IF(G152="","",B151+1)</f>
        <v>130</v>
      </c>
      <c r="C152" s="25">
        <v>5200000010923</v>
      </c>
      <c r="D152" s="19"/>
      <c r="E152" s="19"/>
      <c r="F152" s="2"/>
      <c r="G152" s="20" t="s">
        <v>262</v>
      </c>
      <c r="H152" s="21">
        <v>2</v>
      </c>
      <c r="I152" s="21" t="s">
        <v>995</v>
      </c>
      <c r="J152" s="46" t="s">
        <v>1073</v>
      </c>
      <c r="K152" s="46" t="s">
        <v>85</v>
      </c>
      <c r="L152" s="47" t="s">
        <v>1188</v>
      </c>
      <c r="M152" s="48"/>
      <c r="N152" s="97"/>
      <c r="O152" s="49"/>
      <c r="P152" s="50"/>
      <c r="Q152" s="50"/>
      <c r="R152" s="50"/>
      <c r="S152" s="49"/>
      <c r="T152" s="46"/>
      <c r="U152" s="46">
        <v>0</v>
      </c>
      <c r="V152" s="51"/>
      <c r="W152" s="62"/>
      <c r="X152" s="62"/>
      <c r="Y152" s="23" t="str">
        <f t="shared" si="18"/>
        <v/>
      </c>
      <c r="Z152" s="23" t="str">
        <f t="shared" si="19"/>
        <v/>
      </c>
      <c r="AA152" s="19">
        <f t="shared" si="20"/>
        <v>0</v>
      </c>
      <c r="AB152" s="19">
        <f t="shared" si="21"/>
        <v>0</v>
      </c>
      <c r="AC152" s="19">
        <f t="shared" si="22"/>
        <v>0</v>
      </c>
      <c r="AD152" s="23" t="str">
        <f t="shared" si="23"/>
        <v/>
      </c>
      <c r="AE152" s="23" t="str">
        <f t="shared" si="24"/>
        <v/>
      </c>
    </row>
    <row r="153" spans="2:31" x14ac:dyDescent="0.25">
      <c r="B153" s="18">
        <f t="shared" si="25"/>
        <v>131</v>
      </c>
      <c r="C153" s="25">
        <v>5200000011577</v>
      </c>
      <c r="D153" s="19"/>
      <c r="E153" s="19"/>
      <c r="F153" s="20"/>
      <c r="G153" s="20" t="s">
        <v>263</v>
      </c>
      <c r="H153" s="21">
        <v>1</v>
      </c>
      <c r="I153" s="21" t="s">
        <v>995</v>
      </c>
      <c r="J153" s="46" t="s">
        <v>1073</v>
      </c>
      <c r="K153" s="46" t="s">
        <v>81</v>
      </c>
      <c r="L153" s="47" t="s">
        <v>1191</v>
      </c>
      <c r="M153" s="48"/>
      <c r="N153" s="97"/>
      <c r="O153" s="49"/>
      <c r="P153" s="50"/>
      <c r="Q153" s="50"/>
      <c r="R153" s="50"/>
      <c r="S153" s="49"/>
      <c r="T153" s="46"/>
      <c r="U153" s="46">
        <v>0</v>
      </c>
      <c r="V153" s="51"/>
      <c r="W153" s="62"/>
      <c r="X153" s="62"/>
      <c r="Y153" s="23" t="str">
        <f t="shared" si="18"/>
        <v/>
      </c>
      <c r="Z153" s="23" t="str">
        <f t="shared" si="19"/>
        <v/>
      </c>
      <c r="AA153" s="19">
        <f t="shared" si="20"/>
        <v>0</v>
      </c>
      <c r="AB153" s="19">
        <f t="shared" si="21"/>
        <v>0</v>
      </c>
      <c r="AC153" s="19">
        <f t="shared" si="22"/>
        <v>0</v>
      </c>
      <c r="AD153" s="23" t="str">
        <f t="shared" si="23"/>
        <v/>
      </c>
      <c r="AE153" s="23" t="str">
        <f t="shared" si="24"/>
        <v/>
      </c>
    </row>
    <row r="154" spans="2:31" x14ac:dyDescent="0.25">
      <c r="B154" s="18">
        <f t="shared" si="25"/>
        <v>132</v>
      </c>
      <c r="C154" s="25">
        <v>5500000001435</v>
      </c>
      <c r="D154" s="19"/>
      <c r="E154" s="19"/>
      <c r="F154" s="2"/>
      <c r="G154" s="20" t="s">
        <v>264</v>
      </c>
      <c r="H154" s="21">
        <v>200</v>
      </c>
      <c r="I154" s="21" t="s">
        <v>995</v>
      </c>
      <c r="J154" s="46" t="s">
        <v>1073</v>
      </c>
      <c r="K154" s="46" t="s">
        <v>81</v>
      </c>
      <c r="L154" s="47" t="s">
        <v>1191</v>
      </c>
      <c r="M154" s="48"/>
      <c r="N154" s="97"/>
      <c r="O154" s="49"/>
      <c r="P154" s="50"/>
      <c r="Q154" s="50"/>
      <c r="R154" s="50"/>
      <c r="S154" s="49"/>
      <c r="T154" s="46"/>
      <c r="U154" s="46">
        <v>0</v>
      </c>
      <c r="V154" s="51"/>
      <c r="W154" s="62"/>
      <c r="X154" s="62"/>
      <c r="Y154" s="23" t="str">
        <f t="shared" si="18"/>
        <v/>
      </c>
      <c r="Z154" s="23" t="str">
        <f t="shared" si="19"/>
        <v/>
      </c>
      <c r="AA154" s="19">
        <f t="shared" si="20"/>
        <v>0</v>
      </c>
      <c r="AB154" s="19">
        <f t="shared" si="21"/>
        <v>0</v>
      </c>
      <c r="AC154" s="19">
        <f t="shared" si="22"/>
        <v>0</v>
      </c>
      <c r="AD154" s="23" t="str">
        <f t="shared" si="23"/>
        <v/>
      </c>
      <c r="AE154" s="23" t="str">
        <f t="shared" si="24"/>
        <v/>
      </c>
    </row>
    <row r="155" spans="2:31" x14ac:dyDescent="0.25">
      <c r="B155" s="18">
        <f t="shared" si="25"/>
        <v>133</v>
      </c>
      <c r="C155" s="25">
        <v>7200000000052</v>
      </c>
      <c r="D155" s="19"/>
      <c r="E155" s="19"/>
      <c r="F155" s="20"/>
      <c r="G155" s="20" t="s">
        <v>265</v>
      </c>
      <c r="H155" s="21">
        <v>1</v>
      </c>
      <c r="I155" s="21" t="s">
        <v>995</v>
      </c>
      <c r="J155" s="46" t="s">
        <v>1073</v>
      </c>
      <c r="K155" s="46" t="s">
        <v>81</v>
      </c>
      <c r="L155" s="47" t="s">
        <v>1191</v>
      </c>
      <c r="M155" s="48"/>
      <c r="N155" s="97"/>
      <c r="O155" s="49"/>
      <c r="P155" s="50"/>
      <c r="Q155" s="50"/>
      <c r="R155" s="50"/>
      <c r="S155" s="49"/>
      <c r="T155" s="46"/>
      <c r="U155" s="46">
        <v>0</v>
      </c>
      <c r="V155" s="51"/>
      <c r="W155" s="62"/>
      <c r="X155" s="62"/>
      <c r="Y155" s="23" t="str">
        <f t="shared" si="18"/>
        <v/>
      </c>
      <c r="Z155" s="23" t="str">
        <f t="shared" si="19"/>
        <v/>
      </c>
      <c r="AA155" s="19">
        <f t="shared" si="20"/>
        <v>0</v>
      </c>
      <c r="AB155" s="19">
        <f t="shared" si="21"/>
        <v>0</v>
      </c>
      <c r="AC155" s="19">
        <f t="shared" si="22"/>
        <v>0</v>
      </c>
      <c r="AD155" s="23" t="str">
        <f t="shared" si="23"/>
        <v/>
      </c>
      <c r="AE155" s="23" t="str">
        <f t="shared" si="24"/>
        <v/>
      </c>
    </row>
    <row r="156" spans="2:31" x14ac:dyDescent="0.25">
      <c r="B156" s="18">
        <f t="shared" si="25"/>
        <v>134</v>
      </c>
      <c r="C156" s="25">
        <v>5200000009923</v>
      </c>
      <c r="D156" s="19"/>
      <c r="E156" s="19"/>
      <c r="F156" s="2"/>
      <c r="G156" s="20" t="s">
        <v>266</v>
      </c>
      <c r="H156" s="21">
        <v>1</v>
      </c>
      <c r="I156" s="21" t="s">
        <v>995</v>
      </c>
      <c r="J156" s="46" t="s">
        <v>1073</v>
      </c>
      <c r="K156" s="46" t="s">
        <v>81</v>
      </c>
      <c r="L156" s="47" t="s">
        <v>1191</v>
      </c>
      <c r="M156" s="48"/>
      <c r="N156" s="97"/>
      <c r="O156" s="49"/>
      <c r="P156" s="50"/>
      <c r="Q156" s="50"/>
      <c r="R156" s="50"/>
      <c r="S156" s="49"/>
      <c r="T156" s="46"/>
      <c r="U156" s="46">
        <v>0</v>
      </c>
      <c r="V156" s="51"/>
      <c r="W156" s="62"/>
      <c r="X156" s="62"/>
      <c r="Y156" s="23" t="str">
        <f t="shared" si="18"/>
        <v/>
      </c>
      <c r="Z156" s="23" t="str">
        <f t="shared" si="19"/>
        <v/>
      </c>
      <c r="AA156" s="19">
        <f t="shared" si="20"/>
        <v>0</v>
      </c>
      <c r="AB156" s="19">
        <f t="shared" si="21"/>
        <v>0</v>
      </c>
      <c r="AC156" s="19">
        <f t="shared" si="22"/>
        <v>0</v>
      </c>
      <c r="AD156" s="23" t="str">
        <f t="shared" si="23"/>
        <v/>
      </c>
      <c r="AE156" s="23" t="str">
        <f t="shared" si="24"/>
        <v/>
      </c>
    </row>
    <row r="157" spans="2:31" x14ac:dyDescent="0.25">
      <c r="B157" s="18">
        <f t="shared" si="25"/>
        <v>135</v>
      </c>
      <c r="C157" s="25">
        <v>5500000001288</v>
      </c>
      <c r="D157" s="19"/>
      <c r="E157" s="19"/>
      <c r="F157" s="20"/>
      <c r="G157" s="20" t="s">
        <v>267</v>
      </c>
      <c r="H157" s="21">
        <v>3</v>
      </c>
      <c r="I157" s="21" t="s">
        <v>995</v>
      </c>
      <c r="J157" s="46" t="s">
        <v>1088</v>
      </c>
      <c r="K157" s="46"/>
      <c r="L157" s="47">
        <v>0</v>
      </c>
      <c r="M157" s="48"/>
      <c r="N157" s="97">
        <v>295.7</v>
      </c>
      <c r="O157" s="49">
        <v>9.2499999999999999E-2</v>
      </c>
      <c r="P157" s="50">
        <v>0</v>
      </c>
      <c r="Q157" s="50">
        <v>0.12</v>
      </c>
      <c r="R157" s="50">
        <v>0</v>
      </c>
      <c r="S157" s="49">
        <v>0</v>
      </c>
      <c r="T157" s="46"/>
      <c r="U157" s="46">
        <v>55</v>
      </c>
      <c r="V157" s="51"/>
      <c r="W157" s="62"/>
      <c r="X157" s="62"/>
      <c r="Y157" s="23" t="str">
        <f t="shared" si="18"/>
        <v/>
      </c>
      <c r="Z157" s="23">
        <f t="shared" si="19"/>
        <v>887.09999999999991</v>
      </c>
      <c r="AA157" s="19">
        <f t="shared" si="20"/>
        <v>1</v>
      </c>
      <c r="AB157" s="19">
        <f t="shared" si="21"/>
        <v>0</v>
      </c>
      <c r="AC157" s="19">
        <f t="shared" si="22"/>
        <v>1</v>
      </c>
      <c r="AD157" s="23" t="str">
        <f t="shared" si="23"/>
        <v/>
      </c>
      <c r="AE157" s="23" t="str">
        <f t="shared" si="24"/>
        <v/>
      </c>
    </row>
    <row r="158" spans="2:31" x14ac:dyDescent="0.25">
      <c r="B158" s="18">
        <f t="shared" si="25"/>
        <v>136</v>
      </c>
      <c r="C158" s="25">
        <v>5600000000083</v>
      </c>
      <c r="D158" s="19"/>
      <c r="E158" s="19"/>
      <c r="F158" s="2"/>
      <c r="G158" s="20" t="s">
        <v>268</v>
      </c>
      <c r="H158" s="21">
        <v>137</v>
      </c>
      <c r="I158" s="21" t="s">
        <v>995</v>
      </c>
      <c r="J158" s="46" t="s">
        <v>1073</v>
      </c>
      <c r="K158" s="46" t="s">
        <v>85</v>
      </c>
      <c r="L158" s="47" t="s">
        <v>1186</v>
      </c>
      <c r="M158" s="48"/>
      <c r="N158" s="97"/>
      <c r="O158" s="49"/>
      <c r="P158" s="50"/>
      <c r="Q158" s="50"/>
      <c r="R158" s="50"/>
      <c r="S158" s="49"/>
      <c r="T158" s="46"/>
      <c r="U158" s="46">
        <v>0</v>
      </c>
      <c r="V158" s="51"/>
      <c r="W158" s="62"/>
      <c r="X158" s="62"/>
      <c r="Y158" s="23" t="str">
        <f t="shared" si="18"/>
        <v/>
      </c>
      <c r="Z158" s="23" t="str">
        <f t="shared" si="19"/>
        <v/>
      </c>
      <c r="AA158" s="19">
        <f t="shared" si="20"/>
        <v>0</v>
      </c>
      <c r="AB158" s="19">
        <f t="shared" si="21"/>
        <v>0</v>
      </c>
      <c r="AC158" s="19">
        <f t="shared" si="22"/>
        <v>0</v>
      </c>
      <c r="AD158" s="23" t="str">
        <f t="shared" si="23"/>
        <v/>
      </c>
      <c r="AE158" s="23" t="str">
        <f t="shared" si="24"/>
        <v/>
      </c>
    </row>
    <row r="159" spans="2:31" x14ac:dyDescent="0.25">
      <c r="B159" s="18">
        <f t="shared" si="25"/>
        <v>137</v>
      </c>
      <c r="C159" s="25">
        <v>5500000001322</v>
      </c>
      <c r="D159" s="19"/>
      <c r="E159" s="19"/>
      <c r="F159" s="2"/>
      <c r="G159" s="20" t="s">
        <v>269</v>
      </c>
      <c r="H159" s="21">
        <v>2</v>
      </c>
      <c r="I159" s="21" t="s">
        <v>995</v>
      </c>
      <c r="J159" s="46" t="s">
        <v>1073</v>
      </c>
      <c r="K159" s="46" t="s">
        <v>85</v>
      </c>
      <c r="L159" s="47" t="s">
        <v>1188</v>
      </c>
      <c r="M159" s="48"/>
      <c r="N159" s="97"/>
      <c r="O159" s="49"/>
      <c r="P159" s="50"/>
      <c r="Q159" s="50"/>
      <c r="R159" s="50"/>
      <c r="S159" s="49"/>
      <c r="T159" s="46"/>
      <c r="U159" s="46">
        <v>0</v>
      </c>
      <c r="V159" s="51"/>
      <c r="W159" s="62"/>
      <c r="X159" s="62"/>
      <c r="Y159" s="23" t="str">
        <f t="shared" si="18"/>
        <v/>
      </c>
      <c r="Z159" s="23" t="str">
        <f t="shared" si="19"/>
        <v/>
      </c>
      <c r="AA159" s="19">
        <f t="shared" si="20"/>
        <v>0</v>
      </c>
      <c r="AB159" s="19">
        <f t="shared" si="21"/>
        <v>0</v>
      </c>
      <c r="AC159" s="19">
        <f t="shared" si="22"/>
        <v>0</v>
      </c>
      <c r="AD159" s="23" t="str">
        <f t="shared" si="23"/>
        <v/>
      </c>
      <c r="AE159" s="23" t="str">
        <f t="shared" si="24"/>
        <v/>
      </c>
    </row>
    <row r="160" spans="2:31" x14ac:dyDescent="0.25">
      <c r="B160" s="18">
        <f t="shared" si="25"/>
        <v>138</v>
      </c>
      <c r="C160" s="25">
        <v>5500000002026</v>
      </c>
      <c r="D160" s="19"/>
      <c r="E160" s="19"/>
      <c r="F160" s="20"/>
      <c r="G160" s="20" t="s">
        <v>270</v>
      </c>
      <c r="H160" s="21">
        <v>1</v>
      </c>
      <c r="I160" s="21" t="s">
        <v>995</v>
      </c>
      <c r="J160" s="46" t="s">
        <v>1089</v>
      </c>
      <c r="K160" s="46"/>
      <c r="L160" s="47">
        <v>0</v>
      </c>
      <c r="M160" s="48"/>
      <c r="N160" s="97">
        <v>30.09</v>
      </c>
      <c r="O160" s="49">
        <v>9.2499999999999999E-2</v>
      </c>
      <c r="P160" s="50">
        <v>0</v>
      </c>
      <c r="Q160" s="50">
        <v>0.12</v>
      </c>
      <c r="R160" s="50">
        <v>0</v>
      </c>
      <c r="S160" s="49">
        <v>0</v>
      </c>
      <c r="T160" s="46"/>
      <c r="U160" s="46">
        <v>45</v>
      </c>
      <c r="V160" s="51"/>
      <c r="W160" s="62"/>
      <c r="X160" s="62"/>
      <c r="Y160" s="23" t="str">
        <f t="shared" si="18"/>
        <v/>
      </c>
      <c r="Z160" s="23">
        <f t="shared" si="19"/>
        <v>30.09</v>
      </c>
      <c r="AA160" s="19">
        <f t="shared" si="20"/>
        <v>1</v>
      </c>
      <c r="AB160" s="19">
        <f t="shared" si="21"/>
        <v>0</v>
      </c>
      <c r="AC160" s="19">
        <f t="shared" si="22"/>
        <v>1</v>
      </c>
      <c r="AD160" s="23" t="str">
        <f t="shared" si="23"/>
        <v/>
      </c>
      <c r="AE160" s="23" t="str">
        <f t="shared" si="24"/>
        <v/>
      </c>
    </row>
    <row r="161" spans="2:31" x14ac:dyDescent="0.25">
      <c r="B161" s="18">
        <f t="shared" si="25"/>
        <v>139</v>
      </c>
      <c r="C161" s="25">
        <v>5500000002027</v>
      </c>
      <c r="D161" s="19"/>
      <c r="E161" s="19"/>
      <c r="F161" s="2"/>
      <c r="G161" s="20" t="s">
        <v>271</v>
      </c>
      <c r="H161" s="21">
        <v>1</v>
      </c>
      <c r="I161" s="21" t="s">
        <v>995</v>
      </c>
      <c r="J161" s="46" t="s">
        <v>1090</v>
      </c>
      <c r="K161" s="46"/>
      <c r="L161" s="47">
        <v>0</v>
      </c>
      <c r="M161" s="48"/>
      <c r="N161" s="97">
        <v>75.010000000000005</v>
      </c>
      <c r="O161" s="49">
        <v>9.2499999999999999E-2</v>
      </c>
      <c r="P161" s="50">
        <v>0</v>
      </c>
      <c r="Q161" s="50">
        <v>0.12</v>
      </c>
      <c r="R161" s="50">
        <v>0</v>
      </c>
      <c r="S161" s="49">
        <v>0</v>
      </c>
      <c r="T161" s="46"/>
      <c r="U161" s="46">
        <v>50</v>
      </c>
      <c r="V161" s="51"/>
      <c r="W161" s="62"/>
      <c r="X161" s="62"/>
      <c r="Y161" s="23" t="str">
        <f t="shared" si="18"/>
        <v/>
      </c>
      <c r="Z161" s="23">
        <f t="shared" si="19"/>
        <v>75.010000000000005</v>
      </c>
      <c r="AA161" s="19">
        <f t="shared" si="20"/>
        <v>1</v>
      </c>
      <c r="AB161" s="19">
        <f t="shared" si="21"/>
        <v>0</v>
      </c>
      <c r="AC161" s="19">
        <f t="shared" si="22"/>
        <v>1</v>
      </c>
      <c r="AD161" s="23" t="str">
        <f t="shared" si="23"/>
        <v/>
      </c>
      <c r="AE161" s="23" t="str">
        <f t="shared" si="24"/>
        <v/>
      </c>
    </row>
    <row r="162" spans="2:31" x14ac:dyDescent="0.25">
      <c r="B162" s="18">
        <f t="shared" si="25"/>
        <v>140</v>
      </c>
      <c r="C162" s="25">
        <v>5500000001638</v>
      </c>
      <c r="D162" s="19"/>
      <c r="E162" s="19"/>
      <c r="F162" s="2"/>
      <c r="G162" s="20" t="s">
        <v>272</v>
      </c>
      <c r="H162" s="21">
        <v>1</v>
      </c>
      <c r="I162" s="21" t="s">
        <v>995</v>
      </c>
      <c r="J162" s="46" t="s">
        <v>1283</v>
      </c>
      <c r="K162" s="46"/>
      <c r="L162" s="47" t="s">
        <v>1201</v>
      </c>
      <c r="M162" s="48"/>
      <c r="N162" s="97">
        <v>286.64</v>
      </c>
      <c r="O162" s="49">
        <v>9.2499999999999999E-2</v>
      </c>
      <c r="P162" s="50">
        <v>0</v>
      </c>
      <c r="Q162" s="50">
        <v>0.12</v>
      </c>
      <c r="R162" s="50">
        <v>0</v>
      </c>
      <c r="S162" s="49">
        <v>0</v>
      </c>
      <c r="T162" s="46"/>
      <c r="U162" s="46">
        <v>55</v>
      </c>
      <c r="V162" s="51"/>
      <c r="W162" s="62"/>
      <c r="X162" s="62"/>
      <c r="Y162" s="23" t="str">
        <f t="shared" si="18"/>
        <v/>
      </c>
      <c r="Z162" s="23">
        <f t="shared" si="19"/>
        <v>286.64</v>
      </c>
      <c r="AA162" s="19">
        <f t="shared" si="20"/>
        <v>1</v>
      </c>
      <c r="AB162" s="19">
        <f t="shared" si="21"/>
        <v>0</v>
      </c>
      <c r="AC162" s="19">
        <f t="shared" si="22"/>
        <v>1</v>
      </c>
      <c r="AD162" s="23" t="str">
        <f t="shared" si="23"/>
        <v/>
      </c>
      <c r="AE162" s="23" t="str">
        <f t="shared" si="24"/>
        <v/>
      </c>
    </row>
    <row r="163" spans="2:31" x14ac:dyDescent="0.25">
      <c r="B163" s="18">
        <f t="shared" si="25"/>
        <v>141</v>
      </c>
      <c r="C163" s="25">
        <v>5200000010261</v>
      </c>
      <c r="D163" s="19"/>
      <c r="E163" s="19"/>
      <c r="F163" s="20"/>
      <c r="G163" s="20" t="s">
        <v>273</v>
      </c>
      <c r="H163" s="21">
        <v>33</v>
      </c>
      <c r="I163" s="21" t="s">
        <v>995</v>
      </c>
      <c r="J163" s="46" t="s">
        <v>1073</v>
      </c>
      <c r="K163" s="46" t="s">
        <v>85</v>
      </c>
      <c r="L163" s="47" t="s">
        <v>1186</v>
      </c>
      <c r="M163" s="48"/>
      <c r="N163" s="97"/>
      <c r="O163" s="49"/>
      <c r="P163" s="50"/>
      <c r="Q163" s="50"/>
      <c r="R163" s="50"/>
      <c r="S163" s="49"/>
      <c r="T163" s="46"/>
      <c r="U163" s="46">
        <v>0</v>
      </c>
      <c r="V163" s="51"/>
      <c r="W163" s="62"/>
      <c r="X163" s="62"/>
      <c r="Y163" s="23" t="str">
        <f t="shared" si="18"/>
        <v/>
      </c>
      <c r="Z163" s="23" t="str">
        <f t="shared" si="19"/>
        <v/>
      </c>
      <c r="AA163" s="19">
        <f t="shared" si="20"/>
        <v>0</v>
      </c>
      <c r="AB163" s="19">
        <f t="shared" si="21"/>
        <v>0</v>
      </c>
      <c r="AC163" s="19">
        <f t="shared" si="22"/>
        <v>0</v>
      </c>
      <c r="AD163" s="23" t="str">
        <f t="shared" si="23"/>
        <v/>
      </c>
      <c r="AE163" s="23" t="str">
        <f t="shared" si="24"/>
        <v/>
      </c>
    </row>
    <row r="164" spans="2:31" x14ac:dyDescent="0.25">
      <c r="B164" s="18">
        <f t="shared" si="25"/>
        <v>142</v>
      </c>
      <c r="C164" s="25">
        <v>7600000001380</v>
      </c>
      <c r="D164" s="19"/>
      <c r="E164" s="19"/>
      <c r="F164" s="2"/>
      <c r="G164" s="20" t="s">
        <v>274</v>
      </c>
      <c r="H164" s="21">
        <v>1</v>
      </c>
      <c r="I164" s="21" t="s">
        <v>995</v>
      </c>
      <c r="J164" s="46" t="s">
        <v>1073</v>
      </c>
      <c r="K164" s="46" t="s">
        <v>81</v>
      </c>
      <c r="L164" s="47" t="s">
        <v>1191</v>
      </c>
      <c r="M164" s="48"/>
      <c r="N164" s="97"/>
      <c r="O164" s="49"/>
      <c r="P164" s="50"/>
      <c r="Q164" s="50"/>
      <c r="R164" s="50"/>
      <c r="S164" s="49"/>
      <c r="T164" s="46"/>
      <c r="U164" s="46">
        <v>0</v>
      </c>
      <c r="V164" s="51"/>
      <c r="W164" s="62"/>
      <c r="X164" s="62"/>
      <c r="Y164" s="23" t="str">
        <f t="shared" si="18"/>
        <v/>
      </c>
      <c r="Z164" s="23" t="str">
        <f t="shared" si="19"/>
        <v/>
      </c>
      <c r="AA164" s="19">
        <f t="shared" si="20"/>
        <v>0</v>
      </c>
      <c r="AB164" s="19">
        <f t="shared" si="21"/>
        <v>0</v>
      </c>
      <c r="AC164" s="19">
        <f t="shared" si="22"/>
        <v>0</v>
      </c>
      <c r="AD164" s="23" t="str">
        <f t="shared" si="23"/>
        <v/>
      </c>
      <c r="AE164" s="23" t="str">
        <f t="shared" si="24"/>
        <v/>
      </c>
    </row>
    <row r="165" spans="2:31" x14ac:dyDescent="0.25">
      <c r="B165" s="18">
        <f t="shared" si="25"/>
        <v>143</v>
      </c>
      <c r="C165" s="25">
        <v>5500000001663</v>
      </c>
      <c r="D165" s="19"/>
      <c r="E165" s="19"/>
      <c r="F165" s="20"/>
      <c r="G165" s="20" t="s">
        <v>275</v>
      </c>
      <c r="H165" s="21">
        <v>1</v>
      </c>
      <c r="I165" s="21" t="s">
        <v>995</v>
      </c>
      <c r="J165" s="46" t="s">
        <v>1073</v>
      </c>
      <c r="K165" s="46" t="s">
        <v>81</v>
      </c>
      <c r="L165" s="47" t="s">
        <v>1191</v>
      </c>
      <c r="M165" s="48"/>
      <c r="N165" s="97"/>
      <c r="O165" s="49"/>
      <c r="P165" s="50"/>
      <c r="Q165" s="50"/>
      <c r="R165" s="50"/>
      <c r="S165" s="49"/>
      <c r="T165" s="46"/>
      <c r="U165" s="46">
        <v>0</v>
      </c>
      <c r="V165" s="51"/>
      <c r="W165" s="62"/>
      <c r="X165" s="62"/>
      <c r="Y165" s="23" t="str">
        <f t="shared" si="18"/>
        <v/>
      </c>
      <c r="Z165" s="23" t="str">
        <f t="shared" si="19"/>
        <v/>
      </c>
      <c r="AA165" s="19">
        <f t="shared" si="20"/>
        <v>0</v>
      </c>
      <c r="AB165" s="19">
        <f t="shared" si="21"/>
        <v>0</v>
      </c>
      <c r="AC165" s="19">
        <f t="shared" si="22"/>
        <v>0</v>
      </c>
      <c r="AD165" s="23" t="str">
        <f t="shared" si="23"/>
        <v/>
      </c>
      <c r="AE165" s="23" t="str">
        <f t="shared" si="24"/>
        <v/>
      </c>
    </row>
    <row r="166" spans="2:31" x14ac:dyDescent="0.25">
      <c r="B166" s="18">
        <f t="shared" si="25"/>
        <v>144</v>
      </c>
      <c r="C166" s="25">
        <v>5500000000513</v>
      </c>
      <c r="D166" s="19"/>
      <c r="E166" s="19"/>
      <c r="F166" s="2"/>
      <c r="G166" s="20" t="s">
        <v>276</v>
      </c>
      <c r="H166" s="21">
        <v>1</v>
      </c>
      <c r="I166" s="21" t="s">
        <v>995</v>
      </c>
      <c r="J166" s="46" t="s">
        <v>1091</v>
      </c>
      <c r="K166" s="46"/>
      <c r="L166" s="47">
        <v>0</v>
      </c>
      <c r="M166" s="48"/>
      <c r="N166" s="97">
        <v>400.28</v>
      </c>
      <c r="O166" s="49">
        <v>9.2499999999999999E-2</v>
      </c>
      <c r="P166" s="50">
        <v>0</v>
      </c>
      <c r="Q166" s="50">
        <v>0.12</v>
      </c>
      <c r="R166" s="50">
        <v>0</v>
      </c>
      <c r="S166" s="49">
        <v>0</v>
      </c>
      <c r="T166" s="46"/>
      <c r="U166" s="46">
        <v>50</v>
      </c>
      <c r="V166" s="51"/>
      <c r="W166" s="62"/>
      <c r="X166" s="62"/>
      <c r="Y166" s="23" t="str">
        <f t="shared" si="18"/>
        <v/>
      </c>
      <c r="Z166" s="23">
        <f t="shared" si="19"/>
        <v>400.28</v>
      </c>
      <c r="AA166" s="19">
        <f t="shared" si="20"/>
        <v>1</v>
      </c>
      <c r="AB166" s="19">
        <f t="shared" si="21"/>
        <v>0</v>
      </c>
      <c r="AC166" s="19">
        <f t="shared" si="22"/>
        <v>1</v>
      </c>
      <c r="AD166" s="23" t="str">
        <f t="shared" si="23"/>
        <v/>
      </c>
      <c r="AE166" s="23" t="str">
        <f t="shared" si="24"/>
        <v/>
      </c>
    </row>
    <row r="167" spans="2:31" x14ac:dyDescent="0.25">
      <c r="B167" s="18">
        <f t="shared" si="25"/>
        <v>145</v>
      </c>
      <c r="C167" s="25">
        <v>6000000000725</v>
      </c>
      <c r="D167" s="19"/>
      <c r="E167" s="19"/>
      <c r="F167" s="20"/>
      <c r="G167" s="20" t="s">
        <v>277</v>
      </c>
      <c r="H167" s="21">
        <v>1</v>
      </c>
      <c r="I167" s="21" t="s">
        <v>995</v>
      </c>
      <c r="J167" s="46" t="s">
        <v>1092</v>
      </c>
      <c r="K167" s="46"/>
      <c r="L167" s="47">
        <v>0</v>
      </c>
      <c r="M167" s="48"/>
      <c r="N167" s="97">
        <v>27.74</v>
      </c>
      <c r="O167" s="49">
        <v>9.2499999999999999E-2</v>
      </c>
      <c r="P167" s="50">
        <v>0</v>
      </c>
      <c r="Q167" s="50">
        <v>0.12</v>
      </c>
      <c r="R167" s="50">
        <v>0</v>
      </c>
      <c r="S167" s="49">
        <v>0.06</v>
      </c>
      <c r="T167" s="46"/>
      <c r="U167" s="46">
        <v>45</v>
      </c>
      <c r="V167" s="51"/>
      <c r="W167" s="62"/>
      <c r="X167" s="62"/>
      <c r="Y167" s="23" t="str">
        <f t="shared" si="18"/>
        <v/>
      </c>
      <c r="Z167" s="23">
        <f t="shared" si="19"/>
        <v>27.74</v>
      </c>
      <c r="AA167" s="19">
        <f t="shared" si="20"/>
        <v>1</v>
      </c>
      <c r="AB167" s="19">
        <f t="shared" si="21"/>
        <v>0</v>
      </c>
      <c r="AC167" s="19">
        <f t="shared" si="22"/>
        <v>1</v>
      </c>
      <c r="AD167" s="23" t="str">
        <f t="shared" si="23"/>
        <v/>
      </c>
      <c r="AE167" s="23" t="str">
        <f t="shared" si="24"/>
        <v/>
      </c>
    </row>
    <row r="168" spans="2:31" x14ac:dyDescent="0.25">
      <c r="B168" s="18">
        <f t="shared" si="25"/>
        <v>146</v>
      </c>
      <c r="C168" s="25">
        <v>6600000000050</v>
      </c>
      <c r="D168" s="19"/>
      <c r="E168" s="19"/>
      <c r="F168" s="2"/>
      <c r="G168" s="20" t="s">
        <v>278</v>
      </c>
      <c r="H168" s="21">
        <v>1</v>
      </c>
      <c r="I168" s="21" t="s">
        <v>995</v>
      </c>
      <c r="J168" s="46" t="s">
        <v>1092</v>
      </c>
      <c r="K168" s="46"/>
      <c r="L168" s="47">
        <v>0</v>
      </c>
      <c r="M168" s="48"/>
      <c r="N168" s="97">
        <v>6.2</v>
      </c>
      <c r="O168" s="49">
        <v>9.2499999999999999E-2</v>
      </c>
      <c r="P168" s="50">
        <v>0</v>
      </c>
      <c r="Q168" s="50">
        <v>0.12</v>
      </c>
      <c r="R168" s="50">
        <v>0</v>
      </c>
      <c r="S168" s="49">
        <v>0.06</v>
      </c>
      <c r="T168" s="46"/>
      <c r="U168" s="46">
        <v>35</v>
      </c>
      <c r="V168" s="51"/>
      <c r="W168" s="62"/>
      <c r="X168" s="62"/>
      <c r="Y168" s="23" t="str">
        <f t="shared" si="18"/>
        <v/>
      </c>
      <c r="Z168" s="23">
        <f t="shared" si="19"/>
        <v>6.2</v>
      </c>
      <c r="AA168" s="19">
        <f t="shared" si="20"/>
        <v>1</v>
      </c>
      <c r="AB168" s="19">
        <f t="shared" si="21"/>
        <v>0</v>
      </c>
      <c r="AC168" s="19">
        <f t="shared" si="22"/>
        <v>1</v>
      </c>
      <c r="AD168" s="23" t="str">
        <f t="shared" si="23"/>
        <v/>
      </c>
      <c r="AE168" s="23" t="str">
        <f t="shared" si="24"/>
        <v/>
      </c>
    </row>
    <row r="169" spans="2:31" x14ac:dyDescent="0.25">
      <c r="B169" s="18">
        <f t="shared" si="25"/>
        <v>147</v>
      </c>
      <c r="C169" s="25">
        <v>5200000010284</v>
      </c>
      <c r="D169" s="19"/>
      <c r="E169" s="19"/>
      <c r="F169" s="20"/>
      <c r="G169" s="20" t="s">
        <v>279</v>
      </c>
      <c r="H169" s="21">
        <v>67</v>
      </c>
      <c r="I169" s="21" t="s">
        <v>995</v>
      </c>
      <c r="J169" s="46" t="s">
        <v>1093</v>
      </c>
      <c r="K169" s="46"/>
      <c r="L169" s="47">
        <v>0</v>
      </c>
      <c r="M169" s="48"/>
      <c r="N169" s="97">
        <v>10.95</v>
      </c>
      <c r="O169" s="49">
        <v>9.2499999999999999E-2</v>
      </c>
      <c r="P169" s="50">
        <v>0</v>
      </c>
      <c r="Q169" s="50">
        <v>0.12</v>
      </c>
      <c r="R169" s="50">
        <v>0</v>
      </c>
      <c r="S169" s="49">
        <v>0</v>
      </c>
      <c r="T169" s="46"/>
      <c r="U169" s="46">
        <v>50</v>
      </c>
      <c r="V169" s="51"/>
      <c r="W169" s="62"/>
      <c r="X169" s="62"/>
      <c r="Y169" s="23" t="str">
        <f t="shared" si="18"/>
        <v/>
      </c>
      <c r="Z169" s="23">
        <f t="shared" si="19"/>
        <v>733.65</v>
      </c>
      <c r="AA169" s="19">
        <f t="shared" si="20"/>
        <v>1</v>
      </c>
      <c r="AB169" s="19">
        <f t="shared" si="21"/>
        <v>0</v>
      </c>
      <c r="AC169" s="19">
        <f t="shared" si="22"/>
        <v>1</v>
      </c>
      <c r="AD169" s="23" t="str">
        <f t="shared" si="23"/>
        <v/>
      </c>
      <c r="AE169" s="23" t="str">
        <f t="shared" si="24"/>
        <v/>
      </c>
    </row>
    <row r="170" spans="2:31" x14ac:dyDescent="0.25">
      <c r="B170" s="18">
        <f t="shared" si="25"/>
        <v>148</v>
      </c>
      <c r="C170" s="25">
        <v>5200000010282</v>
      </c>
      <c r="D170" s="19"/>
      <c r="E170" s="19"/>
      <c r="F170" s="2"/>
      <c r="G170" s="20" t="s">
        <v>280</v>
      </c>
      <c r="H170" s="21">
        <v>67</v>
      </c>
      <c r="I170" s="21" t="s">
        <v>995</v>
      </c>
      <c r="J170" s="46" t="s">
        <v>1093</v>
      </c>
      <c r="K170" s="46"/>
      <c r="L170" s="47">
        <v>0</v>
      </c>
      <c r="M170" s="48"/>
      <c r="N170" s="97">
        <v>11.24</v>
      </c>
      <c r="O170" s="49">
        <v>9.2499999999999999E-2</v>
      </c>
      <c r="P170" s="50">
        <v>0</v>
      </c>
      <c r="Q170" s="50">
        <v>0.12</v>
      </c>
      <c r="R170" s="50">
        <v>0</v>
      </c>
      <c r="S170" s="49">
        <v>0</v>
      </c>
      <c r="T170" s="46"/>
      <c r="U170" s="46">
        <v>45</v>
      </c>
      <c r="V170" s="51"/>
      <c r="W170" s="62"/>
      <c r="X170" s="62"/>
      <c r="Y170" s="23" t="str">
        <f t="shared" si="18"/>
        <v/>
      </c>
      <c r="Z170" s="23">
        <f t="shared" si="19"/>
        <v>753.08</v>
      </c>
      <c r="AA170" s="19">
        <f t="shared" si="20"/>
        <v>1</v>
      </c>
      <c r="AB170" s="19">
        <f t="shared" si="21"/>
        <v>0</v>
      </c>
      <c r="AC170" s="19">
        <f t="shared" si="22"/>
        <v>1</v>
      </c>
      <c r="AD170" s="23" t="str">
        <f t="shared" si="23"/>
        <v/>
      </c>
      <c r="AE170" s="23" t="str">
        <f t="shared" si="24"/>
        <v/>
      </c>
    </row>
    <row r="171" spans="2:31" x14ac:dyDescent="0.25">
      <c r="B171" s="18">
        <f t="shared" si="25"/>
        <v>149</v>
      </c>
      <c r="C171" s="25">
        <v>5500000000462</v>
      </c>
      <c r="D171" s="19"/>
      <c r="E171" s="19"/>
      <c r="F171" s="20"/>
      <c r="G171" s="20" t="s">
        <v>281</v>
      </c>
      <c r="H171" s="21">
        <v>67</v>
      </c>
      <c r="I171" s="21" t="s">
        <v>995</v>
      </c>
      <c r="J171" s="46" t="s">
        <v>1093</v>
      </c>
      <c r="K171" s="46"/>
      <c r="L171" s="47">
        <v>0</v>
      </c>
      <c r="M171" s="48"/>
      <c r="N171" s="97">
        <v>9.98</v>
      </c>
      <c r="O171" s="49">
        <v>9.2499999999999999E-2</v>
      </c>
      <c r="P171" s="50">
        <v>0</v>
      </c>
      <c r="Q171" s="50">
        <v>0.12</v>
      </c>
      <c r="R171" s="50">
        <v>0</v>
      </c>
      <c r="S171" s="49">
        <v>0</v>
      </c>
      <c r="T171" s="46"/>
      <c r="U171" s="46">
        <v>50</v>
      </c>
      <c r="V171" s="51"/>
      <c r="W171" s="62"/>
      <c r="X171" s="62"/>
      <c r="Y171" s="23" t="str">
        <f t="shared" si="18"/>
        <v/>
      </c>
      <c r="Z171" s="23">
        <f t="shared" si="19"/>
        <v>668.66000000000008</v>
      </c>
      <c r="AA171" s="19">
        <f t="shared" si="20"/>
        <v>1</v>
      </c>
      <c r="AB171" s="19">
        <f t="shared" si="21"/>
        <v>0</v>
      </c>
      <c r="AC171" s="19">
        <f t="shared" si="22"/>
        <v>1</v>
      </c>
      <c r="AD171" s="23" t="str">
        <f t="shared" si="23"/>
        <v/>
      </c>
      <c r="AE171" s="23" t="str">
        <f t="shared" si="24"/>
        <v/>
      </c>
    </row>
    <row r="172" spans="2:31" x14ac:dyDescent="0.25">
      <c r="B172" s="18">
        <f t="shared" si="25"/>
        <v>150</v>
      </c>
      <c r="C172" s="25">
        <v>5200000000251</v>
      </c>
      <c r="D172" s="19"/>
      <c r="E172" s="19"/>
      <c r="F172" s="2"/>
      <c r="G172" s="20" t="s">
        <v>282</v>
      </c>
      <c r="H172" s="21">
        <v>33</v>
      </c>
      <c r="I172" s="21" t="s">
        <v>995</v>
      </c>
      <c r="J172" s="46" t="s">
        <v>1094</v>
      </c>
      <c r="K172" s="46"/>
      <c r="L172" s="47">
        <v>0</v>
      </c>
      <c r="M172" s="48"/>
      <c r="N172" s="97">
        <v>15.79</v>
      </c>
      <c r="O172" s="49">
        <v>9.2499999999999999E-2</v>
      </c>
      <c r="P172" s="50">
        <v>0</v>
      </c>
      <c r="Q172" s="50">
        <v>0.04</v>
      </c>
      <c r="R172" s="50">
        <v>0</v>
      </c>
      <c r="S172" s="49">
        <v>0</v>
      </c>
      <c r="T172" s="46"/>
      <c r="U172" s="46">
        <v>50</v>
      </c>
      <c r="V172" s="51"/>
      <c r="W172" s="62"/>
      <c r="X172" s="62"/>
      <c r="Y172" s="23" t="str">
        <f t="shared" si="18"/>
        <v/>
      </c>
      <c r="Z172" s="23">
        <f t="shared" si="19"/>
        <v>521.06999999999994</v>
      </c>
      <c r="AA172" s="19">
        <f t="shared" si="20"/>
        <v>1</v>
      </c>
      <c r="AB172" s="19">
        <f t="shared" si="21"/>
        <v>0</v>
      </c>
      <c r="AC172" s="19">
        <f t="shared" si="22"/>
        <v>1</v>
      </c>
      <c r="AD172" s="23" t="str">
        <f t="shared" si="23"/>
        <v/>
      </c>
      <c r="AE172" s="23" t="str">
        <f t="shared" si="24"/>
        <v/>
      </c>
    </row>
    <row r="173" spans="2:31" x14ac:dyDescent="0.25">
      <c r="B173" s="18">
        <f t="shared" si="25"/>
        <v>151</v>
      </c>
      <c r="C173" s="25">
        <v>5200000002237</v>
      </c>
      <c r="D173" s="19"/>
      <c r="E173" s="19"/>
      <c r="F173" s="20"/>
      <c r="G173" s="20" t="s">
        <v>283</v>
      </c>
      <c r="H173" s="21">
        <v>1</v>
      </c>
      <c r="I173" s="21" t="s">
        <v>995</v>
      </c>
      <c r="J173" s="46" t="s">
        <v>1093</v>
      </c>
      <c r="K173" s="46"/>
      <c r="L173" s="47" t="s">
        <v>1169</v>
      </c>
      <c r="M173" s="48"/>
      <c r="N173" s="97">
        <v>6.48</v>
      </c>
      <c r="O173" s="49">
        <v>9.2499999999999999E-2</v>
      </c>
      <c r="P173" s="50">
        <v>0</v>
      </c>
      <c r="Q173" s="50">
        <v>0.04</v>
      </c>
      <c r="R173" s="50">
        <v>0</v>
      </c>
      <c r="S173" s="49">
        <v>0</v>
      </c>
      <c r="T173" s="46"/>
      <c r="U173" s="46">
        <v>55</v>
      </c>
      <c r="V173" s="51"/>
      <c r="W173" s="62"/>
      <c r="X173" s="62"/>
      <c r="Y173" s="23" t="str">
        <f t="shared" si="18"/>
        <v/>
      </c>
      <c r="Z173" s="23">
        <f t="shared" si="19"/>
        <v>6.48</v>
      </c>
      <c r="AA173" s="19">
        <f t="shared" si="20"/>
        <v>1</v>
      </c>
      <c r="AB173" s="19">
        <f t="shared" si="21"/>
        <v>0</v>
      </c>
      <c r="AC173" s="19">
        <f t="shared" si="22"/>
        <v>1</v>
      </c>
      <c r="AD173" s="23" t="str">
        <f t="shared" si="23"/>
        <v/>
      </c>
      <c r="AE173" s="23" t="str">
        <f t="shared" si="24"/>
        <v/>
      </c>
    </row>
    <row r="174" spans="2:31" x14ac:dyDescent="0.25">
      <c r="B174" s="18">
        <f t="shared" si="25"/>
        <v>152</v>
      </c>
      <c r="C174" s="25">
        <v>5200000000374</v>
      </c>
      <c r="D174" s="19"/>
      <c r="E174" s="19"/>
      <c r="F174" s="2"/>
      <c r="G174" s="20" t="s">
        <v>284</v>
      </c>
      <c r="H174" s="21">
        <v>1</v>
      </c>
      <c r="I174" s="21" t="s">
        <v>995</v>
      </c>
      <c r="J174" s="46" t="s">
        <v>1094</v>
      </c>
      <c r="K174" s="46"/>
      <c r="L174" s="47">
        <v>0</v>
      </c>
      <c r="M174" s="48"/>
      <c r="N174" s="97">
        <v>4.1500000000000004</v>
      </c>
      <c r="O174" s="49">
        <v>9.2499999999999999E-2</v>
      </c>
      <c r="P174" s="50">
        <v>0</v>
      </c>
      <c r="Q174" s="50">
        <v>0.04</v>
      </c>
      <c r="R174" s="50">
        <v>0</v>
      </c>
      <c r="S174" s="49">
        <v>0</v>
      </c>
      <c r="T174" s="46"/>
      <c r="U174" s="46">
        <v>85</v>
      </c>
      <c r="V174" s="51"/>
      <c r="W174" s="62"/>
      <c r="X174" s="62"/>
      <c r="Y174" s="23" t="str">
        <f t="shared" si="18"/>
        <v/>
      </c>
      <c r="Z174" s="23">
        <f t="shared" si="19"/>
        <v>4.1500000000000004</v>
      </c>
      <c r="AA174" s="19">
        <f t="shared" si="20"/>
        <v>1</v>
      </c>
      <c r="AB174" s="19">
        <f t="shared" si="21"/>
        <v>0</v>
      </c>
      <c r="AC174" s="19">
        <f t="shared" si="22"/>
        <v>1</v>
      </c>
      <c r="AD174" s="23" t="str">
        <f t="shared" si="23"/>
        <v/>
      </c>
      <c r="AE174" s="23" t="str">
        <f t="shared" si="24"/>
        <v/>
      </c>
    </row>
    <row r="175" spans="2:31" x14ac:dyDescent="0.25">
      <c r="B175" s="18">
        <f t="shared" si="25"/>
        <v>153</v>
      </c>
      <c r="C175" s="25">
        <v>5200000010294</v>
      </c>
      <c r="D175" s="19"/>
      <c r="E175" s="19"/>
      <c r="F175" s="20"/>
      <c r="G175" s="20" t="s">
        <v>285</v>
      </c>
      <c r="H175" s="21">
        <v>867</v>
      </c>
      <c r="I175" s="21" t="s">
        <v>995</v>
      </c>
      <c r="J175" s="46" t="s">
        <v>1093</v>
      </c>
      <c r="K175" s="46"/>
      <c r="L175" s="47" t="s">
        <v>1169</v>
      </c>
      <c r="M175" s="48"/>
      <c r="N175" s="97">
        <v>5.36</v>
      </c>
      <c r="O175" s="49">
        <v>9.2499999999999999E-2</v>
      </c>
      <c r="P175" s="50">
        <v>0</v>
      </c>
      <c r="Q175" s="50">
        <v>0.12</v>
      </c>
      <c r="R175" s="50">
        <v>0</v>
      </c>
      <c r="S175" s="49">
        <v>0</v>
      </c>
      <c r="T175" s="46"/>
      <c r="U175" s="46">
        <v>35</v>
      </c>
      <c r="V175" s="51"/>
      <c r="W175" s="62"/>
      <c r="X175" s="62"/>
      <c r="Y175" s="23" t="str">
        <f t="shared" si="18"/>
        <v/>
      </c>
      <c r="Z175" s="23">
        <f t="shared" si="19"/>
        <v>4647.12</v>
      </c>
      <c r="AA175" s="19">
        <f t="shared" si="20"/>
        <v>1</v>
      </c>
      <c r="AB175" s="19">
        <f t="shared" si="21"/>
        <v>0</v>
      </c>
      <c r="AC175" s="19">
        <f t="shared" si="22"/>
        <v>1</v>
      </c>
      <c r="AD175" s="23" t="str">
        <f t="shared" si="23"/>
        <v/>
      </c>
      <c r="AE175" s="23" t="str">
        <f t="shared" si="24"/>
        <v/>
      </c>
    </row>
    <row r="176" spans="2:31" x14ac:dyDescent="0.25">
      <c r="B176" s="18">
        <f t="shared" si="25"/>
        <v>154</v>
      </c>
      <c r="C176" s="25">
        <v>5200000013353</v>
      </c>
      <c r="D176" s="19"/>
      <c r="E176" s="19"/>
      <c r="F176" s="20"/>
      <c r="G176" s="20" t="s">
        <v>286</v>
      </c>
      <c r="H176" s="21">
        <v>1</v>
      </c>
      <c r="I176" s="21" t="s">
        <v>995</v>
      </c>
      <c r="J176" s="46" t="s">
        <v>1093</v>
      </c>
      <c r="K176" s="46"/>
      <c r="L176" s="47">
        <v>0</v>
      </c>
      <c r="M176" s="48"/>
      <c r="N176" s="97">
        <v>9.8000000000000007</v>
      </c>
      <c r="O176" s="49">
        <v>9.2499999999999999E-2</v>
      </c>
      <c r="P176" s="50">
        <v>0</v>
      </c>
      <c r="Q176" s="50">
        <v>0.12</v>
      </c>
      <c r="R176" s="50">
        <v>0</v>
      </c>
      <c r="S176" s="49">
        <v>0</v>
      </c>
      <c r="T176" s="46"/>
      <c r="U176" s="46">
        <v>35</v>
      </c>
      <c r="V176" s="51"/>
      <c r="W176" s="62"/>
      <c r="X176" s="62"/>
      <c r="Y176" s="23" t="str">
        <f t="shared" si="18"/>
        <v/>
      </c>
      <c r="Z176" s="23">
        <f t="shared" si="19"/>
        <v>9.8000000000000007</v>
      </c>
      <c r="AA176" s="19">
        <f t="shared" si="20"/>
        <v>1</v>
      </c>
      <c r="AB176" s="19">
        <f t="shared" si="21"/>
        <v>0</v>
      </c>
      <c r="AC176" s="19">
        <f t="shared" si="22"/>
        <v>1</v>
      </c>
      <c r="AD176" s="23" t="str">
        <f t="shared" si="23"/>
        <v/>
      </c>
      <c r="AE176" s="23" t="str">
        <f t="shared" si="24"/>
        <v/>
      </c>
    </row>
    <row r="177" spans="2:31" x14ac:dyDescent="0.25">
      <c r="B177" s="18">
        <f t="shared" si="25"/>
        <v>155</v>
      </c>
      <c r="C177" s="25">
        <v>5200000023355</v>
      </c>
      <c r="D177" s="19"/>
      <c r="E177" s="19"/>
      <c r="F177" s="2"/>
      <c r="G177" s="20" t="s">
        <v>1004</v>
      </c>
      <c r="H177" s="21">
        <v>1</v>
      </c>
      <c r="I177" s="21" t="s">
        <v>995</v>
      </c>
      <c r="J177" s="46" t="s">
        <v>1095</v>
      </c>
      <c r="K177" s="46"/>
      <c r="L177" s="47">
        <v>0</v>
      </c>
      <c r="M177" s="48"/>
      <c r="N177" s="97">
        <v>27.35</v>
      </c>
      <c r="O177" s="49">
        <v>9.2499999999999999E-2</v>
      </c>
      <c r="P177" s="50">
        <v>0</v>
      </c>
      <c r="Q177" s="50">
        <v>0.04</v>
      </c>
      <c r="R177" s="50">
        <v>0</v>
      </c>
      <c r="S177" s="49">
        <v>0</v>
      </c>
      <c r="T177" s="46"/>
      <c r="U177" s="46">
        <v>50</v>
      </c>
      <c r="V177" s="51"/>
      <c r="W177" s="62"/>
      <c r="X177" s="62"/>
      <c r="Y177" s="23" t="str">
        <f t="shared" si="18"/>
        <v/>
      </c>
      <c r="Z177" s="23">
        <f t="shared" si="19"/>
        <v>27.35</v>
      </c>
      <c r="AA177" s="19">
        <f t="shared" si="20"/>
        <v>1</v>
      </c>
      <c r="AB177" s="19">
        <f t="shared" si="21"/>
        <v>0</v>
      </c>
      <c r="AC177" s="19">
        <f t="shared" si="22"/>
        <v>1</v>
      </c>
      <c r="AD177" s="23" t="str">
        <f t="shared" si="23"/>
        <v/>
      </c>
      <c r="AE177" s="23" t="str">
        <f t="shared" si="24"/>
        <v/>
      </c>
    </row>
    <row r="178" spans="2:31" x14ac:dyDescent="0.25">
      <c r="B178" s="18">
        <f t="shared" si="25"/>
        <v>156</v>
      </c>
      <c r="C178" s="25">
        <v>5200000014775</v>
      </c>
      <c r="D178" s="19"/>
      <c r="E178" s="19"/>
      <c r="F178" s="20"/>
      <c r="G178" s="20" t="s">
        <v>287</v>
      </c>
      <c r="H178" s="21">
        <v>140</v>
      </c>
      <c r="I178" s="21" t="s">
        <v>995</v>
      </c>
      <c r="J178" s="46" t="s">
        <v>1093</v>
      </c>
      <c r="K178" s="46"/>
      <c r="L178" s="47">
        <v>0</v>
      </c>
      <c r="M178" s="48"/>
      <c r="N178" s="97">
        <v>5.1100000000000003</v>
      </c>
      <c r="O178" s="49">
        <v>9.2499999999999999E-2</v>
      </c>
      <c r="P178" s="50">
        <v>0</v>
      </c>
      <c r="Q178" s="50">
        <v>0.12</v>
      </c>
      <c r="R178" s="50">
        <v>0</v>
      </c>
      <c r="S178" s="49">
        <v>0</v>
      </c>
      <c r="T178" s="46"/>
      <c r="U178" s="46">
        <v>45</v>
      </c>
      <c r="V178" s="51"/>
      <c r="W178" s="62"/>
      <c r="X178" s="62"/>
      <c r="Y178" s="23" t="str">
        <f t="shared" si="18"/>
        <v/>
      </c>
      <c r="Z178" s="23">
        <f t="shared" si="19"/>
        <v>715.40000000000009</v>
      </c>
      <c r="AA178" s="19">
        <f t="shared" si="20"/>
        <v>1</v>
      </c>
      <c r="AB178" s="19">
        <f t="shared" si="21"/>
        <v>0</v>
      </c>
      <c r="AC178" s="19">
        <f t="shared" si="22"/>
        <v>1</v>
      </c>
      <c r="AD178" s="23" t="str">
        <f t="shared" si="23"/>
        <v/>
      </c>
      <c r="AE178" s="23" t="str">
        <f t="shared" si="24"/>
        <v/>
      </c>
    </row>
    <row r="179" spans="2:31" x14ac:dyDescent="0.25">
      <c r="B179" s="18">
        <f t="shared" si="25"/>
        <v>157</v>
      </c>
      <c r="C179" s="25">
        <v>5200000014776</v>
      </c>
      <c r="D179" s="19"/>
      <c r="E179" s="19"/>
      <c r="F179" s="2"/>
      <c r="G179" s="20" t="s">
        <v>288</v>
      </c>
      <c r="H179" s="21">
        <v>127</v>
      </c>
      <c r="I179" s="21" t="s">
        <v>995</v>
      </c>
      <c r="J179" s="46" t="s">
        <v>1093</v>
      </c>
      <c r="K179" s="46"/>
      <c r="L179" s="47" t="s">
        <v>1202</v>
      </c>
      <c r="M179" s="48"/>
      <c r="N179" s="97">
        <v>6.18</v>
      </c>
      <c r="O179" s="49">
        <v>9.2499999999999999E-2</v>
      </c>
      <c r="P179" s="50">
        <v>0</v>
      </c>
      <c r="Q179" s="50">
        <v>0.12</v>
      </c>
      <c r="R179" s="50">
        <v>0</v>
      </c>
      <c r="S179" s="49">
        <v>0</v>
      </c>
      <c r="T179" s="46"/>
      <c r="U179" s="46">
        <v>45</v>
      </c>
      <c r="V179" s="51"/>
      <c r="W179" s="62"/>
      <c r="X179" s="62"/>
      <c r="Y179" s="23" t="str">
        <f t="shared" si="18"/>
        <v/>
      </c>
      <c r="Z179" s="23">
        <f t="shared" si="19"/>
        <v>784.86</v>
      </c>
      <c r="AA179" s="19">
        <f t="shared" si="20"/>
        <v>1</v>
      </c>
      <c r="AB179" s="19">
        <f t="shared" si="21"/>
        <v>0</v>
      </c>
      <c r="AC179" s="19">
        <f t="shared" si="22"/>
        <v>1</v>
      </c>
      <c r="AD179" s="23" t="str">
        <f t="shared" si="23"/>
        <v/>
      </c>
      <c r="AE179" s="23" t="str">
        <f t="shared" si="24"/>
        <v/>
      </c>
    </row>
    <row r="180" spans="2:31" x14ac:dyDescent="0.25">
      <c r="B180" s="18">
        <f t="shared" si="25"/>
        <v>158</v>
      </c>
      <c r="C180" s="25">
        <v>5200000014812</v>
      </c>
      <c r="D180" s="19"/>
      <c r="E180" s="19"/>
      <c r="F180" s="20"/>
      <c r="G180" s="20" t="s">
        <v>289</v>
      </c>
      <c r="H180" s="21">
        <v>88</v>
      </c>
      <c r="I180" s="21" t="s">
        <v>995</v>
      </c>
      <c r="J180" s="46" t="s">
        <v>1093</v>
      </c>
      <c r="K180" s="46"/>
      <c r="L180" s="47">
        <v>0</v>
      </c>
      <c r="M180" s="48"/>
      <c r="N180" s="97">
        <v>18.98</v>
      </c>
      <c r="O180" s="49">
        <v>9.2499999999999999E-2</v>
      </c>
      <c r="P180" s="50">
        <v>0</v>
      </c>
      <c r="Q180" s="50">
        <v>0.12</v>
      </c>
      <c r="R180" s="50">
        <v>0</v>
      </c>
      <c r="S180" s="49">
        <v>0</v>
      </c>
      <c r="T180" s="46"/>
      <c r="U180" s="46">
        <v>50</v>
      </c>
      <c r="V180" s="51"/>
      <c r="W180" s="62"/>
      <c r="X180" s="62"/>
      <c r="Y180" s="23" t="str">
        <f t="shared" si="18"/>
        <v/>
      </c>
      <c r="Z180" s="23">
        <f t="shared" si="19"/>
        <v>1670.24</v>
      </c>
      <c r="AA180" s="19">
        <f t="shared" si="20"/>
        <v>1</v>
      </c>
      <c r="AB180" s="19">
        <f t="shared" si="21"/>
        <v>0</v>
      </c>
      <c r="AC180" s="19">
        <f t="shared" si="22"/>
        <v>1</v>
      </c>
      <c r="AD180" s="23" t="str">
        <f t="shared" si="23"/>
        <v/>
      </c>
      <c r="AE180" s="23" t="str">
        <f t="shared" si="24"/>
        <v/>
      </c>
    </row>
    <row r="181" spans="2:31" x14ac:dyDescent="0.25">
      <c r="B181" s="18">
        <f t="shared" si="25"/>
        <v>159</v>
      </c>
      <c r="C181" s="25">
        <v>5200000014777</v>
      </c>
      <c r="D181" s="19"/>
      <c r="E181" s="19"/>
      <c r="F181" s="2"/>
      <c r="G181" s="20" t="s">
        <v>290</v>
      </c>
      <c r="H181" s="21">
        <v>133</v>
      </c>
      <c r="I181" s="21" t="s">
        <v>995</v>
      </c>
      <c r="J181" s="46" t="s">
        <v>1093</v>
      </c>
      <c r="K181" s="46"/>
      <c r="L181" s="47">
        <v>0</v>
      </c>
      <c r="M181" s="48"/>
      <c r="N181" s="97">
        <v>5.48</v>
      </c>
      <c r="O181" s="49">
        <v>9.2499999999999999E-2</v>
      </c>
      <c r="P181" s="50">
        <v>0</v>
      </c>
      <c r="Q181" s="50">
        <v>0.12</v>
      </c>
      <c r="R181" s="50">
        <v>0</v>
      </c>
      <c r="S181" s="49">
        <v>0</v>
      </c>
      <c r="T181" s="46"/>
      <c r="U181" s="46">
        <v>50</v>
      </c>
      <c r="V181" s="51"/>
      <c r="W181" s="62"/>
      <c r="X181" s="62"/>
      <c r="Y181" s="23" t="str">
        <f t="shared" si="18"/>
        <v/>
      </c>
      <c r="Z181" s="23">
        <f t="shared" si="19"/>
        <v>728.84</v>
      </c>
      <c r="AA181" s="19">
        <f t="shared" si="20"/>
        <v>1</v>
      </c>
      <c r="AB181" s="19">
        <f t="shared" si="21"/>
        <v>0</v>
      </c>
      <c r="AC181" s="19">
        <f t="shared" si="22"/>
        <v>1</v>
      </c>
      <c r="AD181" s="23" t="str">
        <f t="shared" si="23"/>
        <v/>
      </c>
      <c r="AE181" s="23" t="str">
        <f t="shared" si="24"/>
        <v/>
      </c>
    </row>
    <row r="182" spans="2:31" x14ac:dyDescent="0.25">
      <c r="B182" s="18">
        <f t="shared" si="25"/>
        <v>160</v>
      </c>
      <c r="C182" s="25">
        <v>5200000014770</v>
      </c>
      <c r="D182" s="19"/>
      <c r="E182" s="19"/>
      <c r="F182" s="20"/>
      <c r="G182" s="20" t="s">
        <v>291</v>
      </c>
      <c r="H182" s="21">
        <v>83</v>
      </c>
      <c r="I182" s="21" t="s">
        <v>995</v>
      </c>
      <c r="J182" s="46" t="s">
        <v>1093</v>
      </c>
      <c r="K182" s="46"/>
      <c r="L182" s="47">
        <v>0</v>
      </c>
      <c r="M182" s="48"/>
      <c r="N182" s="97">
        <v>15.57</v>
      </c>
      <c r="O182" s="49">
        <v>9.2499999999999999E-2</v>
      </c>
      <c r="P182" s="50">
        <v>0</v>
      </c>
      <c r="Q182" s="50">
        <v>0.12</v>
      </c>
      <c r="R182" s="50">
        <v>0</v>
      </c>
      <c r="S182" s="49">
        <v>0</v>
      </c>
      <c r="T182" s="46"/>
      <c r="U182" s="46">
        <v>35</v>
      </c>
      <c r="V182" s="51"/>
      <c r="W182" s="62"/>
      <c r="X182" s="62"/>
      <c r="Y182" s="23" t="str">
        <f t="shared" si="18"/>
        <v/>
      </c>
      <c r="Z182" s="23">
        <f t="shared" si="19"/>
        <v>1292.31</v>
      </c>
      <c r="AA182" s="19">
        <f t="shared" si="20"/>
        <v>1</v>
      </c>
      <c r="AB182" s="19">
        <f t="shared" si="21"/>
        <v>0</v>
      </c>
      <c r="AC182" s="19">
        <f t="shared" si="22"/>
        <v>1</v>
      </c>
      <c r="AD182" s="23" t="str">
        <f t="shared" si="23"/>
        <v/>
      </c>
      <c r="AE182" s="23" t="str">
        <f t="shared" si="24"/>
        <v/>
      </c>
    </row>
    <row r="183" spans="2:31" x14ac:dyDescent="0.25">
      <c r="B183" s="18">
        <f t="shared" si="25"/>
        <v>161</v>
      </c>
      <c r="C183" s="25">
        <v>5200000014805</v>
      </c>
      <c r="D183" s="19"/>
      <c r="E183" s="19"/>
      <c r="F183" s="2"/>
      <c r="G183" s="20" t="s">
        <v>292</v>
      </c>
      <c r="H183" s="21">
        <v>100</v>
      </c>
      <c r="I183" s="21" t="s">
        <v>995</v>
      </c>
      <c r="J183" s="46" t="s">
        <v>1093</v>
      </c>
      <c r="K183" s="46"/>
      <c r="L183" s="47">
        <v>0</v>
      </c>
      <c r="M183" s="48"/>
      <c r="N183" s="97">
        <v>18.98</v>
      </c>
      <c r="O183" s="49">
        <v>9.2499999999999999E-2</v>
      </c>
      <c r="P183" s="50">
        <v>0</v>
      </c>
      <c r="Q183" s="50">
        <v>0.12</v>
      </c>
      <c r="R183" s="50">
        <v>0</v>
      </c>
      <c r="S183" s="49">
        <v>0</v>
      </c>
      <c r="T183" s="46"/>
      <c r="U183" s="46">
        <v>50</v>
      </c>
      <c r="V183" s="51"/>
      <c r="W183" s="62"/>
      <c r="X183" s="62"/>
      <c r="Y183" s="23" t="str">
        <f t="shared" si="18"/>
        <v/>
      </c>
      <c r="Z183" s="23">
        <f t="shared" si="19"/>
        <v>1898</v>
      </c>
      <c r="AA183" s="19">
        <f t="shared" si="20"/>
        <v>1</v>
      </c>
      <c r="AB183" s="19">
        <f t="shared" si="21"/>
        <v>0</v>
      </c>
      <c r="AC183" s="19">
        <f t="shared" si="22"/>
        <v>1</v>
      </c>
      <c r="AD183" s="23" t="str">
        <f t="shared" si="23"/>
        <v/>
      </c>
      <c r="AE183" s="23" t="str">
        <f t="shared" si="24"/>
        <v/>
      </c>
    </row>
    <row r="184" spans="2:31" x14ac:dyDescent="0.25">
      <c r="B184" s="18">
        <f t="shared" si="25"/>
        <v>162</v>
      </c>
      <c r="C184" s="25">
        <v>5200000018243</v>
      </c>
      <c r="D184" s="19"/>
      <c r="E184" s="19"/>
      <c r="F184" s="20"/>
      <c r="G184" s="20" t="s">
        <v>293</v>
      </c>
      <c r="H184" s="21">
        <v>1</v>
      </c>
      <c r="I184" s="21" t="s">
        <v>995</v>
      </c>
      <c r="J184" s="46" t="s">
        <v>1093</v>
      </c>
      <c r="K184" s="46"/>
      <c r="L184" s="47">
        <v>0</v>
      </c>
      <c r="M184" s="48"/>
      <c r="N184" s="97">
        <v>8.57</v>
      </c>
      <c r="O184" s="49">
        <v>9.2499999999999999E-2</v>
      </c>
      <c r="P184" s="50">
        <v>0</v>
      </c>
      <c r="Q184" s="50">
        <v>0.12</v>
      </c>
      <c r="R184" s="50">
        <v>0</v>
      </c>
      <c r="S184" s="49">
        <v>0</v>
      </c>
      <c r="T184" s="46"/>
      <c r="U184" s="46">
        <v>35</v>
      </c>
      <c r="V184" s="51"/>
      <c r="W184" s="62"/>
      <c r="X184" s="62"/>
      <c r="Y184" s="23" t="str">
        <f t="shared" si="18"/>
        <v/>
      </c>
      <c r="Z184" s="23">
        <f t="shared" si="19"/>
        <v>8.57</v>
      </c>
      <c r="AA184" s="19">
        <f t="shared" si="20"/>
        <v>1</v>
      </c>
      <c r="AB184" s="19">
        <f t="shared" si="21"/>
        <v>0</v>
      </c>
      <c r="AC184" s="19">
        <f t="shared" si="22"/>
        <v>1</v>
      </c>
      <c r="AD184" s="23" t="str">
        <f t="shared" si="23"/>
        <v/>
      </c>
      <c r="AE184" s="23" t="str">
        <f t="shared" si="24"/>
        <v/>
      </c>
    </row>
    <row r="185" spans="2:31" x14ac:dyDescent="0.25">
      <c r="B185" s="18">
        <f t="shared" si="25"/>
        <v>163</v>
      </c>
      <c r="C185" s="25">
        <v>5200000018242</v>
      </c>
      <c r="D185" s="19"/>
      <c r="E185" s="19"/>
      <c r="F185" s="2"/>
      <c r="G185" s="20" t="s">
        <v>294</v>
      </c>
      <c r="H185" s="21">
        <v>1</v>
      </c>
      <c r="I185" s="21" t="s">
        <v>995</v>
      </c>
      <c r="J185" s="46" t="s">
        <v>1093</v>
      </c>
      <c r="K185" s="46"/>
      <c r="L185" s="47">
        <v>0</v>
      </c>
      <c r="M185" s="48"/>
      <c r="N185" s="97">
        <v>8.57</v>
      </c>
      <c r="O185" s="49">
        <v>9.2499999999999999E-2</v>
      </c>
      <c r="P185" s="50">
        <v>0</v>
      </c>
      <c r="Q185" s="50">
        <v>0.12</v>
      </c>
      <c r="R185" s="50">
        <v>0</v>
      </c>
      <c r="S185" s="49">
        <v>0</v>
      </c>
      <c r="T185" s="46"/>
      <c r="U185" s="46">
        <v>35</v>
      </c>
      <c r="V185" s="51"/>
      <c r="W185" s="62"/>
      <c r="X185" s="62"/>
      <c r="Y185" s="23" t="str">
        <f t="shared" si="18"/>
        <v/>
      </c>
      <c r="Z185" s="23">
        <f t="shared" si="19"/>
        <v>8.57</v>
      </c>
      <c r="AA185" s="19">
        <f t="shared" si="20"/>
        <v>1</v>
      </c>
      <c r="AB185" s="19">
        <f t="shared" si="21"/>
        <v>0</v>
      </c>
      <c r="AC185" s="19">
        <f t="shared" si="22"/>
        <v>1</v>
      </c>
      <c r="AD185" s="23" t="str">
        <f t="shared" si="23"/>
        <v/>
      </c>
      <c r="AE185" s="23" t="str">
        <f t="shared" si="24"/>
        <v/>
      </c>
    </row>
    <row r="186" spans="2:31" x14ac:dyDescent="0.25">
      <c r="B186" s="18">
        <f t="shared" si="25"/>
        <v>164</v>
      </c>
      <c r="C186" s="25">
        <v>5200000015250</v>
      </c>
      <c r="D186" s="19"/>
      <c r="E186" s="19"/>
      <c r="F186" s="2"/>
      <c r="G186" s="20" t="s">
        <v>295</v>
      </c>
      <c r="H186" s="21">
        <v>1</v>
      </c>
      <c r="I186" s="21" t="s">
        <v>995</v>
      </c>
      <c r="J186" s="46" t="s">
        <v>1096</v>
      </c>
      <c r="K186" s="46"/>
      <c r="L186" s="47">
        <v>0</v>
      </c>
      <c r="M186" s="48"/>
      <c r="N186" s="97">
        <v>10.64</v>
      </c>
      <c r="O186" s="49">
        <v>9.2499999999999999E-2</v>
      </c>
      <c r="P186" s="50">
        <v>0</v>
      </c>
      <c r="Q186" s="50">
        <v>0.04</v>
      </c>
      <c r="R186" s="50">
        <v>0</v>
      </c>
      <c r="S186" s="49">
        <v>0</v>
      </c>
      <c r="T186" s="46"/>
      <c r="U186" s="46">
        <v>45</v>
      </c>
      <c r="V186" s="51"/>
      <c r="W186" s="62"/>
      <c r="X186" s="62"/>
      <c r="Y186" s="23" t="str">
        <f t="shared" si="18"/>
        <v/>
      </c>
      <c r="Z186" s="23">
        <f t="shared" si="19"/>
        <v>10.64</v>
      </c>
      <c r="AA186" s="19">
        <f t="shared" si="20"/>
        <v>1</v>
      </c>
      <c r="AB186" s="19">
        <f t="shared" si="21"/>
        <v>0</v>
      </c>
      <c r="AC186" s="19">
        <f t="shared" si="22"/>
        <v>1</v>
      </c>
      <c r="AD186" s="23" t="str">
        <f t="shared" si="23"/>
        <v/>
      </c>
      <c r="AE186" s="23" t="str">
        <f t="shared" si="24"/>
        <v/>
      </c>
    </row>
    <row r="187" spans="2:31" x14ac:dyDescent="0.25">
      <c r="B187" s="18">
        <f t="shared" si="25"/>
        <v>165</v>
      </c>
      <c r="C187" s="25">
        <v>5200000015251</v>
      </c>
      <c r="D187" s="19"/>
      <c r="E187" s="19"/>
      <c r="F187" s="20"/>
      <c r="G187" s="20" t="s">
        <v>296</v>
      </c>
      <c r="H187" s="21">
        <v>1</v>
      </c>
      <c r="I187" s="21" t="s">
        <v>995</v>
      </c>
      <c r="J187" s="46" t="s">
        <v>1097</v>
      </c>
      <c r="K187" s="46"/>
      <c r="L187" s="47">
        <v>0</v>
      </c>
      <c r="M187" s="48"/>
      <c r="N187" s="97">
        <v>17.899999999999999</v>
      </c>
      <c r="O187" s="49">
        <v>9.2499999999999999E-2</v>
      </c>
      <c r="P187" s="50">
        <v>0</v>
      </c>
      <c r="Q187" s="50">
        <v>0.04</v>
      </c>
      <c r="R187" s="50">
        <v>0</v>
      </c>
      <c r="S187" s="49">
        <v>0</v>
      </c>
      <c r="T187" s="46"/>
      <c r="U187" s="46">
        <v>50</v>
      </c>
      <c r="V187" s="51"/>
      <c r="W187" s="62"/>
      <c r="X187" s="62"/>
      <c r="Y187" s="23" t="str">
        <f t="shared" si="18"/>
        <v/>
      </c>
      <c r="Z187" s="23">
        <f t="shared" si="19"/>
        <v>17.899999999999999</v>
      </c>
      <c r="AA187" s="19">
        <f t="shared" si="20"/>
        <v>1</v>
      </c>
      <c r="AB187" s="19">
        <f t="shared" si="21"/>
        <v>0</v>
      </c>
      <c r="AC187" s="19">
        <f t="shared" si="22"/>
        <v>1</v>
      </c>
      <c r="AD187" s="23" t="str">
        <f t="shared" si="23"/>
        <v/>
      </c>
      <c r="AE187" s="23" t="str">
        <f t="shared" si="24"/>
        <v/>
      </c>
    </row>
    <row r="188" spans="2:31" x14ac:dyDescent="0.25">
      <c r="B188" s="18">
        <f t="shared" si="25"/>
        <v>166</v>
      </c>
      <c r="C188" s="25">
        <v>5200000009542</v>
      </c>
      <c r="D188" s="19"/>
      <c r="E188" s="19"/>
      <c r="F188" s="2"/>
      <c r="G188" s="20" t="s">
        <v>297</v>
      </c>
      <c r="H188" s="21">
        <v>84</v>
      </c>
      <c r="I188" s="21" t="s">
        <v>995</v>
      </c>
      <c r="J188" s="46" t="s">
        <v>1097</v>
      </c>
      <c r="K188" s="46"/>
      <c r="L188" s="47">
        <v>0</v>
      </c>
      <c r="M188" s="48"/>
      <c r="N188" s="97">
        <v>7.96</v>
      </c>
      <c r="O188" s="49">
        <v>9.2499999999999999E-2</v>
      </c>
      <c r="P188" s="50">
        <v>0</v>
      </c>
      <c r="Q188" s="50">
        <v>0.04</v>
      </c>
      <c r="R188" s="50">
        <v>0</v>
      </c>
      <c r="S188" s="49">
        <v>0</v>
      </c>
      <c r="T188" s="46"/>
      <c r="U188" s="46">
        <v>45</v>
      </c>
      <c r="V188" s="51"/>
      <c r="W188" s="62"/>
      <c r="X188" s="62"/>
      <c r="Y188" s="23" t="str">
        <f t="shared" si="18"/>
        <v/>
      </c>
      <c r="Z188" s="23">
        <f t="shared" si="19"/>
        <v>668.64</v>
      </c>
      <c r="AA188" s="19">
        <f t="shared" si="20"/>
        <v>1</v>
      </c>
      <c r="AB188" s="19">
        <f t="shared" si="21"/>
        <v>0</v>
      </c>
      <c r="AC188" s="19">
        <f t="shared" si="22"/>
        <v>1</v>
      </c>
      <c r="AD188" s="23" t="str">
        <f t="shared" si="23"/>
        <v/>
      </c>
      <c r="AE188" s="23" t="str">
        <f t="shared" si="24"/>
        <v/>
      </c>
    </row>
    <row r="189" spans="2:31" x14ac:dyDescent="0.25">
      <c r="B189" s="18">
        <f t="shared" si="25"/>
        <v>167</v>
      </c>
      <c r="C189" s="25">
        <v>5200000009543</v>
      </c>
      <c r="D189" s="19"/>
      <c r="E189" s="19"/>
      <c r="F189" s="20"/>
      <c r="G189" s="20" t="s">
        <v>298</v>
      </c>
      <c r="H189" s="21">
        <v>67</v>
      </c>
      <c r="I189" s="21" t="s">
        <v>995</v>
      </c>
      <c r="J189" s="46" t="s">
        <v>1096</v>
      </c>
      <c r="K189" s="46"/>
      <c r="L189" s="47">
        <v>0</v>
      </c>
      <c r="M189" s="48"/>
      <c r="N189" s="97">
        <v>10.64</v>
      </c>
      <c r="O189" s="49">
        <v>9.2499999999999999E-2</v>
      </c>
      <c r="P189" s="50">
        <v>0</v>
      </c>
      <c r="Q189" s="50">
        <v>0.04</v>
      </c>
      <c r="R189" s="50">
        <v>0</v>
      </c>
      <c r="S189" s="49">
        <v>0</v>
      </c>
      <c r="T189" s="46"/>
      <c r="U189" s="46">
        <v>35</v>
      </c>
      <c r="V189" s="51"/>
      <c r="W189" s="62"/>
      <c r="X189" s="62"/>
      <c r="Y189" s="23" t="str">
        <f t="shared" si="18"/>
        <v/>
      </c>
      <c r="Z189" s="23">
        <f t="shared" si="19"/>
        <v>712.88</v>
      </c>
      <c r="AA189" s="19">
        <f t="shared" si="20"/>
        <v>1</v>
      </c>
      <c r="AB189" s="19">
        <f t="shared" si="21"/>
        <v>0</v>
      </c>
      <c r="AC189" s="19">
        <f t="shared" si="22"/>
        <v>1</v>
      </c>
      <c r="AD189" s="23" t="str">
        <f t="shared" si="23"/>
        <v/>
      </c>
      <c r="AE189" s="23" t="str">
        <f t="shared" si="24"/>
        <v/>
      </c>
    </row>
    <row r="190" spans="2:31" x14ac:dyDescent="0.25">
      <c r="B190" s="18">
        <f t="shared" si="25"/>
        <v>168</v>
      </c>
      <c r="C190" s="25">
        <v>5200000007518</v>
      </c>
      <c r="D190" s="19"/>
      <c r="E190" s="19"/>
      <c r="F190" s="2"/>
      <c r="G190" s="20" t="s">
        <v>299</v>
      </c>
      <c r="H190" s="21">
        <v>67</v>
      </c>
      <c r="I190" s="21" t="s">
        <v>995</v>
      </c>
      <c r="J190" s="46" t="s">
        <v>1098</v>
      </c>
      <c r="K190" s="46"/>
      <c r="L190" s="47" t="s">
        <v>1170</v>
      </c>
      <c r="M190" s="48"/>
      <c r="N190" s="97">
        <v>14.61</v>
      </c>
      <c r="O190" s="49">
        <v>9.2499999999999999E-2</v>
      </c>
      <c r="P190" s="50">
        <v>0</v>
      </c>
      <c r="Q190" s="50">
        <v>0.04</v>
      </c>
      <c r="R190" s="50">
        <v>0</v>
      </c>
      <c r="S190" s="49">
        <v>0</v>
      </c>
      <c r="T190" s="46"/>
      <c r="U190" s="46">
        <v>55</v>
      </c>
      <c r="V190" s="51"/>
      <c r="W190" s="62"/>
      <c r="X190" s="62"/>
      <c r="Y190" s="23" t="str">
        <f t="shared" si="18"/>
        <v/>
      </c>
      <c r="Z190" s="23">
        <f t="shared" si="19"/>
        <v>978.87</v>
      </c>
      <c r="AA190" s="19">
        <f t="shared" si="20"/>
        <v>1</v>
      </c>
      <c r="AB190" s="19">
        <f t="shared" si="21"/>
        <v>0</v>
      </c>
      <c r="AC190" s="19">
        <f t="shared" si="22"/>
        <v>1</v>
      </c>
      <c r="AD190" s="23" t="str">
        <f t="shared" si="23"/>
        <v/>
      </c>
      <c r="AE190" s="23" t="str">
        <f t="shared" si="24"/>
        <v/>
      </c>
    </row>
    <row r="191" spans="2:31" x14ac:dyDescent="0.25">
      <c r="B191" s="18">
        <f t="shared" si="25"/>
        <v>169</v>
      </c>
      <c r="C191" s="25">
        <v>5500000000528</v>
      </c>
      <c r="D191" s="19"/>
      <c r="E191" s="19"/>
      <c r="F191" s="20"/>
      <c r="G191" s="20" t="s">
        <v>300</v>
      </c>
      <c r="H191" s="21">
        <v>1</v>
      </c>
      <c r="I191" s="21" t="s">
        <v>995</v>
      </c>
      <c r="J191" s="46" t="s">
        <v>1099</v>
      </c>
      <c r="K191" s="46"/>
      <c r="L191" s="47">
        <v>0</v>
      </c>
      <c r="M191" s="48"/>
      <c r="N191" s="97">
        <v>16.940000000000001</v>
      </c>
      <c r="O191" s="49">
        <v>9.2499999999999999E-2</v>
      </c>
      <c r="P191" s="50">
        <v>0</v>
      </c>
      <c r="Q191" s="50">
        <v>0.04</v>
      </c>
      <c r="R191" s="50">
        <v>0</v>
      </c>
      <c r="S191" s="49">
        <v>0</v>
      </c>
      <c r="T191" s="46"/>
      <c r="U191" s="46">
        <v>45</v>
      </c>
      <c r="V191" s="51"/>
      <c r="W191" s="62"/>
      <c r="X191" s="62"/>
      <c r="Y191" s="23" t="str">
        <f t="shared" si="18"/>
        <v/>
      </c>
      <c r="Z191" s="23">
        <f t="shared" si="19"/>
        <v>16.940000000000001</v>
      </c>
      <c r="AA191" s="19">
        <f t="shared" si="20"/>
        <v>1</v>
      </c>
      <c r="AB191" s="19">
        <f t="shared" si="21"/>
        <v>0</v>
      </c>
      <c r="AC191" s="19">
        <f t="shared" si="22"/>
        <v>1</v>
      </c>
      <c r="AD191" s="23" t="str">
        <f t="shared" si="23"/>
        <v/>
      </c>
      <c r="AE191" s="23" t="str">
        <f t="shared" si="24"/>
        <v/>
      </c>
    </row>
    <row r="192" spans="2:31" x14ac:dyDescent="0.25">
      <c r="B192" s="18">
        <f t="shared" si="25"/>
        <v>170</v>
      </c>
      <c r="C192" s="25">
        <v>5500000000001</v>
      </c>
      <c r="D192" s="19"/>
      <c r="E192" s="19"/>
      <c r="F192" s="2"/>
      <c r="G192" s="20" t="s">
        <v>301</v>
      </c>
      <c r="H192" s="21">
        <v>36</v>
      </c>
      <c r="I192" s="21" t="s">
        <v>995</v>
      </c>
      <c r="J192" s="46" t="s">
        <v>1073</v>
      </c>
      <c r="K192" s="46" t="s">
        <v>85</v>
      </c>
      <c r="L192" s="47" t="s">
        <v>1188</v>
      </c>
      <c r="M192" s="48"/>
      <c r="N192" s="97"/>
      <c r="O192" s="49"/>
      <c r="P192" s="50"/>
      <c r="Q192" s="50"/>
      <c r="R192" s="50"/>
      <c r="S192" s="49"/>
      <c r="T192" s="46"/>
      <c r="U192" s="46">
        <v>0</v>
      </c>
      <c r="V192" s="51"/>
      <c r="W192" s="62"/>
      <c r="X192" s="62"/>
      <c r="Y192" s="23" t="str">
        <f t="shared" si="18"/>
        <v/>
      </c>
      <c r="Z192" s="23" t="str">
        <f t="shared" si="19"/>
        <v/>
      </c>
      <c r="AA192" s="19">
        <f t="shared" si="20"/>
        <v>0</v>
      </c>
      <c r="AB192" s="19">
        <f t="shared" si="21"/>
        <v>0</v>
      </c>
      <c r="AC192" s="19">
        <f t="shared" si="22"/>
        <v>0</v>
      </c>
      <c r="AD192" s="23" t="str">
        <f t="shared" si="23"/>
        <v/>
      </c>
      <c r="AE192" s="23" t="str">
        <f t="shared" si="24"/>
        <v/>
      </c>
    </row>
    <row r="193" spans="2:31" x14ac:dyDescent="0.25">
      <c r="B193" s="18">
        <f t="shared" si="25"/>
        <v>171</v>
      </c>
      <c r="C193" s="25">
        <v>5500000000709</v>
      </c>
      <c r="D193" s="19"/>
      <c r="E193" s="19"/>
      <c r="F193" s="20"/>
      <c r="G193" s="20" t="s">
        <v>302</v>
      </c>
      <c r="H193" s="21">
        <v>1</v>
      </c>
      <c r="I193" s="21" t="s">
        <v>995</v>
      </c>
      <c r="J193" s="46" t="s">
        <v>1089</v>
      </c>
      <c r="K193" s="46"/>
      <c r="L193" s="47">
        <v>0</v>
      </c>
      <c r="M193" s="48"/>
      <c r="N193" s="97">
        <v>40.86</v>
      </c>
      <c r="O193" s="49">
        <v>9.2499999999999999E-2</v>
      </c>
      <c r="P193" s="50">
        <v>0</v>
      </c>
      <c r="Q193" s="50">
        <v>0.12</v>
      </c>
      <c r="R193" s="50">
        <v>0</v>
      </c>
      <c r="S193" s="49">
        <v>0</v>
      </c>
      <c r="T193" s="46"/>
      <c r="U193" s="46">
        <v>60</v>
      </c>
      <c r="V193" s="51"/>
      <c r="W193" s="62"/>
      <c r="X193" s="62"/>
      <c r="Y193" s="23" t="str">
        <f t="shared" si="18"/>
        <v/>
      </c>
      <c r="Z193" s="23">
        <f t="shared" si="19"/>
        <v>40.86</v>
      </c>
      <c r="AA193" s="19">
        <f t="shared" si="20"/>
        <v>1</v>
      </c>
      <c r="AB193" s="19">
        <f t="shared" si="21"/>
        <v>0</v>
      </c>
      <c r="AC193" s="19">
        <f t="shared" si="22"/>
        <v>1</v>
      </c>
      <c r="AD193" s="23" t="str">
        <f t="shared" si="23"/>
        <v/>
      </c>
      <c r="AE193" s="23" t="str">
        <f t="shared" si="24"/>
        <v/>
      </c>
    </row>
    <row r="194" spans="2:31" x14ac:dyDescent="0.25">
      <c r="B194" s="18">
        <f t="shared" si="25"/>
        <v>172</v>
      </c>
      <c r="C194" s="25">
        <v>5500000000708</v>
      </c>
      <c r="D194" s="19"/>
      <c r="E194" s="19"/>
      <c r="F194" s="2"/>
      <c r="G194" s="20" t="s">
        <v>303</v>
      </c>
      <c r="H194" s="21">
        <v>1</v>
      </c>
      <c r="I194" s="21" t="s">
        <v>995</v>
      </c>
      <c r="J194" s="46" t="s">
        <v>1073</v>
      </c>
      <c r="K194" s="46" t="s">
        <v>85</v>
      </c>
      <c r="L194" s="47" t="s">
        <v>1188</v>
      </c>
      <c r="M194" s="48"/>
      <c r="N194" s="97"/>
      <c r="O194" s="49"/>
      <c r="P194" s="50"/>
      <c r="Q194" s="50"/>
      <c r="R194" s="50"/>
      <c r="S194" s="49"/>
      <c r="T194" s="46"/>
      <c r="U194" s="46">
        <v>0</v>
      </c>
      <c r="V194" s="51"/>
      <c r="W194" s="62"/>
      <c r="X194" s="62"/>
      <c r="Y194" s="23" t="str">
        <f t="shared" si="18"/>
        <v/>
      </c>
      <c r="Z194" s="23" t="str">
        <f t="shared" si="19"/>
        <v/>
      </c>
      <c r="AA194" s="19">
        <f t="shared" si="20"/>
        <v>0</v>
      </c>
      <c r="AB194" s="19">
        <f t="shared" si="21"/>
        <v>0</v>
      </c>
      <c r="AC194" s="19">
        <f t="shared" si="22"/>
        <v>0</v>
      </c>
      <c r="AD194" s="23" t="str">
        <f t="shared" si="23"/>
        <v/>
      </c>
      <c r="AE194" s="23" t="str">
        <f t="shared" si="24"/>
        <v/>
      </c>
    </row>
    <row r="195" spans="2:31" x14ac:dyDescent="0.25">
      <c r="B195" s="18">
        <f t="shared" si="25"/>
        <v>173</v>
      </c>
      <c r="C195" s="25">
        <v>5500000000931</v>
      </c>
      <c r="D195" s="19"/>
      <c r="E195" s="19"/>
      <c r="F195" s="20"/>
      <c r="G195" s="20" t="s">
        <v>304</v>
      </c>
      <c r="H195" s="21">
        <v>1</v>
      </c>
      <c r="I195" s="21" t="s">
        <v>995</v>
      </c>
      <c r="J195" s="46" t="s">
        <v>1089</v>
      </c>
      <c r="K195" s="46"/>
      <c r="L195" s="47">
        <v>0</v>
      </c>
      <c r="M195" s="48"/>
      <c r="N195" s="97">
        <v>42.98</v>
      </c>
      <c r="O195" s="49">
        <v>9.2499999999999999E-2</v>
      </c>
      <c r="P195" s="50">
        <v>0</v>
      </c>
      <c r="Q195" s="50">
        <v>0.12</v>
      </c>
      <c r="R195" s="50">
        <v>0</v>
      </c>
      <c r="S195" s="49">
        <v>0</v>
      </c>
      <c r="T195" s="46"/>
      <c r="U195" s="46">
        <v>60</v>
      </c>
      <c r="V195" s="51"/>
      <c r="W195" s="62"/>
      <c r="X195" s="62"/>
      <c r="Y195" s="23" t="str">
        <f t="shared" si="18"/>
        <v/>
      </c>
      <c r="Z195" s="23">
        <f t="shared" si="19"/>
        <v>42.98</v>
      </c>
      <c r="AA195" s="19">
        <f t="shared" si="20"/>
        <v>1</v>
      </c>
      <c r="AB195" s="19">
        <f t="shared" si="21"/>
        <v>0</v>
      </c>
      <c r="AC195" s="19">
        <f t="shared" si="22"/>
        <v>1</v>
      </c>
      <c r="AD195" s="23" t="str">
        <f t="shared" si="23"/>
        <v/>
      </c>
      <c r="AE195" s="23" t="str">
        <f t="shared" si="24"/>
        <v/>
      </c>
    </row>
    <row r="196" spans="2:31" x14ac:dyDescent="0.25">
      <c r="B196" s="18">
        <f t="shared" si="25"/>
        <v>174</v>
      </c>
      <c r="C196" s="25">
        <v>5500000000000</v>
      </c>
      <c r="D196" s="19"/>
      <c r="E196" s="19"/>
      <c r="F196" s="2"/>
      <c r="G196" s="20" t="s">
        <v>305</v>
      </c>
      <c r="H196" s="21">
        <v>33</v>
      </c>
      <c r="I196" s="21" t="s">
        <v>995</v>
      </c>
      <c r="J196" s="46" t="s">
        <v>1089</v>
      </c>
      <c r="K196" s="46"/>
      <c r="L196" s="47">
        <v>0</v>
      </c>
      <c r="M196" s="48"/>
      <c r="N196" s="97">
        <v>87.58</v>
      </c>
      <c r="O196" s="49">
        <v>9.2499999999999999E-2</v>
      </c>
      <c r="P196" s="50">
        <v>0</v>
      </c>
      <c r="Q196" s="50">
        <v>0.12</v>
      </c>
      <c r="R196" s="50">
        <v>0</v>
      </c>
      <c r="S196" s="49">
        <v>0</v>
      </c>
      <c r="T196" s="46"/>
      <c r="U196" s="46">
        <v>50</v>
      </c>
      <c r="V196" s="51"/>
      <c r="W196" s="62"/>
      <c r="X196" s="62"/>
      <c r="Y196" s="23" t="str">
        <f t="shared" si="18"/>
        <v/>
      </c>
      <c r="Z196" s="23">
        <f t="shared" si="19"/>
        <v>2890.14</v>
      </c>
      <c r="AA196" s="19">
        <f t="shared" si="20"/>
        <v>1</v>
      </c>
      <c r="AB196" s="19">
        <f t="shared" si="21"/>
        <v>0</v>
      </c>
      <c r="AC196" s="19">
        <f t="shared" si="22"/>
        <v>1</v>
      </c>
      <c r="AD196" s="23" t="str">
        <f t="shared" si="23"/>
        <v/>
      </c>
      <c r="AE196" s="23" t="str">
        <f t="shared" si="24"/>
        <v/>
      </c>
    </row>
    <row r="197" spans="2:31" x14ac:dyDescent="0.25">
      <c r="B197" s="18">
        <f t="shared" si="25"/>
        <v>175</v>
      </c>
      <c r="C197" s="25">
        <v>5500000001477</v>
      </c>
      <c r="D197" s="19"/>
      <c r="E197" s="19"/>
      <c r="F197" s="20"/>
      <c r="G197" s="20" t="s">
        <v>306</v>
      </c>
      <c r="H197" s="21">
        <v>1</v>
      </c>
      <c r="I197" s="21" t="s">
        <v>995</v>
      </c>
      <c r="J197" s="46" t="s">
        <v>1089</v>
      </c>
      <c r="K197" s="46"/>
      <c r="L197" s="47">
        <v>0</v>
      </c>
      <c r="M197" s="48"/>
      <c r="N197" s="97">
        <v>67.38</v>
      </c>
      <c r="O197" s="49">
        <v>9.2499999999999999E-2</v>
      </c>
      <c r="P197" s="50">
        <v>0</v>
      </c>
      <c r="Q197" s="50">
        <v>0.12</v>
      </c>
      <c r="R197" s="50">
        <v>0</v>
      </c>
      <c r="S197" s="49">
        <v>0</v>
      </c>
      <c r="T197" s="46"/>
      <c r="U197" s="46">
        <v>60</v>
      </c>
      <c r="V197" s="51"/>
      <c r="W197" s="62"/>
      <c r="X197" s="62"/>
      <c r="Y197" s="23" t="str">
        <f t="shared" si="18"/>
        <v/>
      </c>
      <c r="Z197" s="23">
        <f t="shared" si="19"/>
        <v>67.38</v>
      </c>
      <c r="AA197" s="19">
        <f t="shared" si="20"/>
        <v>1</v>
      </c>
      <c r="AB197" s="19">
        <f t="shared" si="21"/>
        <v>0</v>
      </c>
      <c r="AC197" s="19">
        <f t="shared" si="22"/>
        <v>1</v>
      </c>
      <c r="AD197" s="23" t="str">
        <f t="shared" si="23"/>
        <v/>
      </c>
      <c r="AE197" s="23" t="str">
        <f t="shared" si="24"/>
        <v/>
      </c>
    </row>
    <row r="198" spans="2:31" x14ac:dyDescent="0.25">
      <c r="B198" s="18">
        <f t="shared" si="25"/>
        <v>176</v>
      </c>
      <c r="C198" s="25">
        <v>5500000001478</v>
      </c>
      <c r="D198" s="19"/>
      <c r="E198" s="19"/>
      <c r="F198" s="2"/>
      <c r="G198" s="20" t="s">
        <v>307</v>
      </c>
      <c r="H198" s="21">
        <v>1</v>
      </c>
      <c r="I198" s="21" t="s">
        <v>995</v>
      </c>
      <c r="J198" s="46" t="s">
        <v>1089</v>
      </c>
      <c r="K198" s="46"/>
      <c r="L198" s="47">
        <v>0</v>
      </c>
      <c r="M198" s="48"/>
      <c r="N198" s="97">
        <v>51.1</v>
      </c>
      <c r="O198" s="49">
        <v>9.2499999999999999E-2</v>
      </c>
      <c r="P198" s="50">
        <v>0</v>
      </c>
      <c r="Q198" s="50">
        <v>0.12</v>
      </c>
      <c r="R198" s="50">
        <v>0</v>
      </c>
      <c r="S198" s="49">
        <v>0</v>
      </c>
      <c r="T198" s="46"/>
      <c r="U198" s="46">
        <v>50</v>
      </c>
      <c r="V198" s="51"/>
      <c r="W198" s="62"/>
      <c r="X198" s="62"/>
      <c r="Y198" s="23" t="str">
        <f t="shared" si="18"/>
        <v/>
      </c>
      <c r="Z198" s="23">
        <f t="shared" si="19"/>
        <v>51.1</v>
      </c>
      <c r="AA198" s="19">
        <f t="shared" si="20"/>
        <v>1</v>
      </c>
      <c r="AB198" s="19">
        <f t="shared" si="21"/>
        <v>0</v>
      </c>
      <c r="AC198" s="19">
        <f t="shared" si="22"/>
        <v>1</v>
      </c>
      <c r="AD198" s="23" t="str">
        <f t="shared" si="23"/>
        <v/>
      </c>
      <c r="AE198" s="23" t="str">
        <f t="shared" si="24"/>
        <v/>
      </c>
    </row>
    <row r="199" spans="2:31" x14ac:dyDescent="0.25">
      <c r="B199" s="18">
        <f t="shared" si="25"/>
        <v>177</v>
      </c>
      <c r="C199" s="25">
        <v>5500000000936</v>
      </c>
      <c r="D199" s="19"/>
      <c r="E199" s="19"/>
      <c r="F199" s="20"/>
      <c r="G199" s="20" t="s">
        <v>308</v>
      </c>
      <c r="H199" s="21">
        <v>1</v>
      </c>
      <c r="I199" s="21" t="s">
        <v>995</v>
      </c>
      <c r="J199" s="46" t="s">
        <v>1073</v>
      </c>
      <c r="K199" s="46" t="s">
        <v>85</v>
      </c>
      <c r="L199" s="47" t="s">
        <v>1188</v>
      </c>
      <c r="M199" s="48"/>
      <c r="N199" s="97"/>
      <c r="O199" s="49"/>
      <c r="P199" s="50"/>
      <c r="Q199" s="50"/>
      <c r="R199" s="50"/>
      <c r="S199" s="49"/>
      <c r="T199" s="46"/>
      <c r="U199" s="46">
        <v>0</v>
      </c>
      <c r="V199" s="51"/>
      <c r="W199" s="62"/>
      <c r="X199" s="62"/>
      <c r="Y199" s="23" t="str">
        <f t="shared" si="18"/>
        <v/>
      </c>
      <c r="Z199" s="23" t="str">
        <f t="shared" si="19"/>
        <v/>
      </c>
      <c r="AA199" s="19">
        <f t="shared" si="20"/>
        <v>0</v>
      </c>
      <c r="AB199" s="19">
        <f t="shared" si="21"/>
        <v>0</v>
      </c>
      <c r="AC199" s="19">
        <f t="shared" si="22"/>
        <v>0</v>
      </c>
      <c r="AD199" s="23" t="str">
        <f t="shared" si="23"/>
        <v/>
      </c>
      <c r="AE199" s="23" t="str">
        <f t="shared" si="24"/>
        <v/>
      </c>
    </row>
    <row r="200" spans="2:31" x14ac:dyDescent="0.25">
      <c r="B200" s="18">
        <f t="shared" si="25"/>
        <v>178</v>
      </c>
      <c r="C200" s="25">
        <v>5500000000707</v>
      </c>
      <c r="D200" s="19"/>
      <c r="E200" s="19"/>
      <c r="F200" s="2"/>
      <c r="G200" s="20" t="s">
        <v>309</v>
      </c>
      <c r="H200" s="21">
        <v>1</v>
      </c>
      <c r="I200" s="21" t="s">
        <v>995</v>
      </c>
      <c r="J200" s="46" t="s">
        <v>1073</v>
      </c>
      <c r="K200" s="46" t="s">
        <v>85</v>
      </c>
      <c r="L200" s="47" t="s">
        <v>1188</v>
      </c>
      <c r="M200" s="48"/>
      <c r="N200" s="97"/>
      <c r="O200" s="49"/>
      <c r="P200" s="50"/>
      <c r="Q200" s="50"/>
      <c r="R200" s="50"/>
      <c r="S200" s="49"/>
      <c r="T200" s="46"/>
      <c r="U200" s="46">
        <v>0</v>
      </c>
      <c r="V200" s="51"/>
      <c r="W200" s="62"/>
      <c r="X200" s="62"/>
      <c r="Y200" s="23" t="str">
        <f t="shared" si="18"/>
        <v/>
      </c>
      <c r="Z200" s="23" t="str">
        <f t="shared" si="19"/>
        <v/>
      </c>
      <c r="AA200" s="19">
        <f t="shared" si="20"/>
        <v>0</v>
      </c>
      <c r="AB200" s="19">
        <f t="shared" si="21"/>
        <v>0</v>
      </c>
      <c r="AC200" s="19">
        <f t="shared" si="22"/>
        <v>0</v>
      </c>
      <c r="AD200" s="23" t="str">
        <f t="shared" si="23"/>
        <v/>
      </c>
      <c r="AE200" s="23" t="str">
        <f t="shared" si="24"/>
        <v/>
      </c>
    </row>
    <row r="201" spans="2:31" x14ac:dyDescent="0.25">
      <c r="B201" s="18">
        <f t="shared" si="25"/>
        <v>179</v>
      </c>
      <c r="C201" s="25">
        <v>5500000000937</v>
      </c>
      <c r="D201" s="19"/>
      <c r="E201" s="19"/>
      <c r="F201" s="20"/>
      <c r="G201" s="20" t="s">
        <v>310</v>
      </c>
      <c r="H201" s="21">
        <v>1</v>
      </c>
      <c r="I201" s="21" t="s">
        <v>995</v>
      </c>
      <c r="J201" s="46" t="s">
        <v>1073</v>
      </c>
      <c r="K201" s="46" t="s">
        <v>85</v>
      </c>
      <c r="L201" s="47" t="s">
        <v>1188</v>
      </c>
      <c r="M201" s="48"/>
      <c r="N201" s="97"/>
      <c r="O201" s="49"/>
      <c r="P201" s="50"/>
      <c r="Q201" s="50"/>
      <c r="R201" s="50"/>
      <c r="S201" s="49"/>
      <c r="T201" s="46"/>
      <c r="U201" s="46">
        <v>0</v>
      </c>
      <c r="V201" s="51"/>
      <c r="W201" s="62"/>
      <c r="X201" s="62"/>
      <c r="Y201" s="23" t="str">
        <f t="shared" si="18"/>
        <v/>
      </c>
      <c r="Z201" s="23" t="str">
        <f t="shared" si="19"/>
        <v/>
      </c>
      <c r="AA201" s="19">
        <f t="shared" si="20"/>
        <v>0</v>
      </c>
      <c r="AB201" s="19">
        <f t="shared" si="21"/>
        <v>0</v>
      </c>
      <c r="AC201" s="19">
        <f t="shared" si="22"/>
        <v>0</v>
      </c>
      <c r="AD201" s="23" t="str">
        <f t="shared" si="23"/>
        <v/>
      </c>
      <c r="AE201" s="23" t="str">
        <f t="shared" si="24"/>
        <v/>
      </c>
    </row>
    <row r="202" spans="2:31" x14ac:dyDescent="0.25">
      <c r="B202" s="18">
        <f t="shared" si="25"/>
        <v>180</v>
      </c>
      <c r="C202" s="25">
        <v>5500000000938</v>
      </c>
      <c r="D202" s="19"/>
      <c r="E202" s="19"/>
      <c r="F202" s="2"/>
      <c r="G202" s="20" t="s">
        <v>311</v>
      </c>
      <c r="H202" s="21">
        <v>1</v>
      </c>
      <c r="I202" s="21" t="s">
        <v>995</v>
      </c>
      <c r="J202" s="46" t="s">
        <v>1073</v>
      </c>
      <c r="K202" s="46" t="s">
        <v>85</v>
      </c>
      <c r="L202" s="47" t="s">
        <v>1188</v>
      </c>
      <c r="M202" s="48"/>
      <c r="N202" s="97"/>
      <c r="O202" s="49"/>
      <c r="P202" s="50"/>
      <c r="Q202" s="50"/>
      <c r="R202" s="50"/>
      <c r="S202" s="49"/>
      <c r="T202" s="46"/>
      <c r="U202" s="46">
        <v>0</v>
      </c>
      <c r="V202" s="51"/>
      <c r="W202" s="62"/>
      <c r="X202" s="62"/>
      <c r="Y202" s="23" t="str">
        <f t="shared" si="18"/>
        <v/>
      </c>
      <c r="Z202" s="23" t="str">
        <f t="shared" si="19"/>
        <v/>
      </c>
      <c r="AA202" s="19">
        <f t="shared" si="20"/>
        <v>0</v>
      </c>
      <c r="AB202" s="19">
        <f t="shared" si="21"/>
        <v>0</v>
      </c>
      <c r="AC202" s="19">
        <f t="shared" si="22"/>
        <v>0</v>
      </c>
      <c r="AD202" s="23" t="str">
        <f t="shared" si="23"/>
        <v/>
      </c>
      <c r="AE202" s="23" t="str">
        <f t="shared" si="24"/>
        <v/>
      </c>
    </row>
    <row r="203" spans="2:31" x14ac:dyDescent="0.25">
      <c r="B203" s="18">
        <f t="shared" si="25"/>
        <v>181</v>
      </c>
      <c r="C203" s="25">
        <v>5500000001588</v>
      </c>
      <c r="D203" s="19"/>
      <c r="E203" s="19"/>
      <c r="F203" s="20"/>
      <c r="G203" s="20" t="s">
        <v>312</v>
      </c>
      <c r="H203" s="21">
        <v>1</v>
      </c>
      <c r="I203" s="21" t="s">
        <v>995</v>
      </c>
      <c r="J203" s="46" t="s">
        <v>1284</v>
      </c>
      <c r="K203" s="46"/>
      <c r="L203" s="47" t="s">
        <v>1203</v>
      </c>
      <c r="M203" s="48"/>
      <c r="N203" s="97">
        <v>1.1299999999999999</v>
      </c>
      <c r="O203" s="49">
        <v>9.2499999999999999E-2</v>
      </c>
      <c r="P203" s="50">
        <v>0</v>
      </c>
      <c r="Q203" s="50">
        <v>0.12</v>
      </c>
      <c r="R203" s="50">
        <v>0</v>
      </c>
      <c r="S203" s="49">
        <v>0</v>
      </c>
      <c r="T203" s="46"/>
      <c r="U203" s="46">
        <v>55</v>
      </c>
      <c r="V203" s="51"/>
      <c r="W203" s="62"/>
      <c r="X203" s="62"/>
      <c r="Y203" s="23" t="str">
        <f t="shared" si="18"/>
        <v/>
      </c>
      <c r="Z203" s="23">
        <f t="shared" si="19"/>
        <v>1.1299999999999999</v>
      </c>
      <c r="AA203" s="19">
        <f t="shared" si="20"/>
        <v>1</v>
      </c>
      <c r="AB203" s="19">
        <f t="shared" si="21"/>
        <v>0</v>
      </c>
      <c r="AC203" s="19">
        <f t="shared" si="22"/>
        <v>1</v>
      </c>
      <c r="AD203" s="23" t="str">
        <f t="shared" si="23"/>
        <v/>
      </c>
      <c r="AE203" s="23" t="str">
        <f t="shared" si="24"/>
        <v/>
      </c>
    </row>
    <row r="204" spans="2:31" x14ac:dyDescent="0.25">
      <c r="B204" s="18">
        <f t="shared" si="25"/>
        <v>182</v>
      </c>
      <c r="C204" s="25">
        <v>5500000000943</v>
      </c>
      <c r="D204" s="19"/>
      <c r="E204" s="19"/>
      <c r="F204" s="2"/>
      <c r="G204" s="20" t="s">
        <v>313</v>
      </c>
      <c r="H204" s="21">
        <v>1</v>
      </c>
      <c r="I204" s="21" t="s">
        <v>995</v>
      </c>
      <c r="J204" s="46" t="s">
        <v>1073</v>
      </c>
      <c r="K204" s="46" t="s">
        <v>85</v>
      </c>
      <c r="L204" s="47" t="s">
        <v>1188</v>
      </c>
      <c r="M204" s="48"/>
      <c r="N204" s="97"/>
      <c r="O204" s="49"/>
      <c r="P204" s="50"/>
      <c r="Q204" s="50"/>
      <c r="R204" s="50"/>
      <c r="S204" s="49"/>
      <c r="T204" s="46"/>
      <c r="U204" s="46">
        <v>0</v>
      </c>
      <c r="V204" s="51"/>
      <c r="W204" s="62"/>
      <c r="X204" s="62"/>
      <c r="Y204" s="23" t="str">
        <f t="shared" si="18"/>
        <v/>
      </c>
      <c r="Z204" s="23" t="str">
        <f t="shared" si="19"/>
        <v/>
      </c>
      <c r="AA204" s="19">
        <f t="shared" si="20"/>
        <v>0</v>
      </c>
      <c r="AB204" s="19">
        <f t="shared" si="21"/>
        <v>0</v>
      </c>
      <c r="AC204" s="19">
        <f t="shared" si="22"/>
        <v>0</v>
      </c>
      <c r="AD204" s="23" t="str">
        <f t="shared" si="23"/>
        <v/>
      </c>
      <c r="AE204" s="23" t="str">
        <f t="shared" si="24"/>
        <v/>
      </c>
    </row>
    <row r="205" spans="2:31" x14ac:dyDescent="0.25">
      <c r="B205" s="18">
        <f t="shared" si="25"/>
        <v>183</v>
      </c>
      <c r="C205" s="25">
        <v>5200000010960</v>
      </c>
      <c r="D205" s="19"/>
      <c r="E205" s="19"/>
      <c r="F205" s="20"/>
      <c r="G205" s="20" t="s">
        <v>314</v>
      </c>
      <c r="H205" s="21">
        <v>1</v>
      </c>
      <c r="I205" s="21" t="s">
        <v>995</v>
      </c>
      <c r="J205" s="46" t="s">
        <v>1089</v>
      </c>
      <c r="K205" s="46"/>
      <c r="L205" s="47">
        <v>0</v>
      </c>
      <c r="M205" s="48"/>
      <c r="N205" s="97">
        <v>368.84</v>
      </c>
      <c r="O205" s="49">
        <v>9.2499999999999999E-2</v>
      </c>
      <c r="P205" s="50">
        <v>0</v>
      </c>
      <c r="Q205" s="50">
        <v>0.12</v>
      </c>
      <c r="R205" s="50">
        <v>0</v>
      </c>
      <c r="S205" s="49">
        <v>0</v>
      </c>
      <c r="T205" s="46"/>
      <c r="U205" s="46">
        <v>60</v>
      </c>
      <c r="V205" s="51"/>
      <c r="W205" s="62"/>
      <c r="X205" s="62"/>
      <c r="Y205" s="23" t="str">
        <f t="shared" si="18"/>
        <v/>
      </c>
      <c r="Z205" s="23">
        <f t="shared" si="19"/>
        <v>368.84</v>
      </c>
      <c r="AA205" s="19">
        <f t="shared" si="20"/>
        <v>1</v>
      </c>
      <c r="AB205" s="19">
        <f t="shared" si="21"/>
        <v>0</v>
      </c>
      <c r="AC205" s="19">
        <f t="shared" si="22"/>
        <v>1</v>
      </c>
      <c r="AD205" s="23" t="str">
        <f t="shared" si="23"/>
        <v/>
      </c>
      <c r="AE205" s="23" t="str">
        <f t="shared" si="24"/>
        <v/>
      </c>
    </row>
    <row r="206" spans="2:31" x14ac:dyDescent="0.25">
      <c r="B206" s="18">
        <f t="shared" si="25"/>
        <v>184</v>
      </c>
      <c r="C206" s="25">
        <v>5200000010959</v>
      </c>
      <c r="D206" s="19"/>
      <c r="E206" s="19"/>
      <c r="F206" s="2"/>
      <c r="G206" s="20" t="s">
        <v>315</v>
      </c>
      <c r="H206" s="21">
        <v>1</v>
      </c>
      <c r="I206" s="21" t="s">
        <v>995</v>
      </c>
      <c r="J206" s="46" t="s">
        <v>1089</v>
      </c>
      <c r="K206" s="46"/>
      <c r="L206" s="47">
        <v>0</v>
      </c>
      <c r="M206" s="48"/>
      <c r="N206" s="97">
        <v>371.16</v>
      </c>
      <c r="O206" s="49">
        <v>9.2499999999999999E-2</v>
      </c>
      <c r="P206" s="50">
        <v>0</v>
      </c>
      <c r="Q206" s="50">
        <v>0.12</v>
      </c>
      <c r="R206" s="50">
        <v>0</v>
      </c>
      <c r="S206" s="49">
        <v>0</v>
      </c>
      <c r="T206" s="46"/>
      <c r="U206" s="46">
        <v>50</v>
      </c>
      <c r="V206" s="51"/>
      <c r="W206" s="62"/>
      <c r="X206" s="62"/>
      <c r="Y206" s="23" t="str">
        <f t="shared" si="18"/>
        <v/>
      </c>
      <c r="Z206" s="23">
        <f t="shared" si="19"/>
        <v>371.16</v>
      </c>
      <c r="AA206" s="19">
        <f t="shared" si="20"/>
        <v>1</v>
      </c>
      <c r="AB206" s="19">
        <f t="shared" si="21"/>
        <v>0</v>
      </c>
      <c r="AC206" s="19">
        <f t="shared" si="22"/>
        <v>1</v>
      </c>
      <c r="AD206" s="23" t="str">
        <f t="shared" si="23"/>
        <v/>
      </c>
      <c r="AE206" s="23" t="str">
        <f t="shared" si="24"/>
        <v/>
      </c>
    </row>
    <row r="207" spans="2:31" x14ac:dyDescent="0.25">
      <c r="B207" s="18">
        <f t="shared" si="25"/>
        <v>185</v>
      </c>
      <c r="C207" s="25">
        <v>5500000000724</v>
      </c>
      <c r="D207" s="19"/>
      <c r="E207" s="19"/>
      <c r="F207" s="20"/>
      <c r="G207" s="20" t="s">
        <v>316</v>
      </c>
      <c r="H207" s="21">
        <v>1</v>
      </c>
      <c r="I207" s="21" t="s">
        <v>995</v>
      </c>
      <c r="J207" s="46" t="s">
        <v>1073</v>
      </c>
      <c r="K207" s="46" t="s">
        <v>85</v>
      </c>
      <c r="L207" s="47" t="s">
        <v>1188</v>
      </c>
      <c r="M207" s="48"/>
      <c r="N207" s="97"/>
      <c r="O207" s="49"/>
      <c r="P207" s="50"/>
      <c r="Q207" s="50"/>
      <c r="R207" s="50"/>
      <c r="S207" s="49"/>
      <c r="T207" s="46"/>
      <c r="U207" s="46">
        <v>0</v>
      </c>
      <c r="V207" s="51"/>
      <c r="W207" s="62"/>
      <c r="X207" s="62"/>
      <c r="Y207" s="23" t="str">
        <f t="shared" si="18"/>
        <v/>
      </c>
      <c r="Z207" s="23" t="str">
        <f t="shared" si="19"/>
        <v/>
      </c>
      <c r="AA207" s="19">
        <f t="shared" si="20"/>
        <v>0</v>
      </c>
      <c r="AB207" s="19">
        <f t="shared" si="21"/>
        <v>0</v>
      </c>
      <c r="AC207" s="19">
        <f t="shared" si="22"/>
        <v>0</v>
      </c>
      <c r="AD207" s="23" t="str">
        <f t="shared" si="23"/>
        <v/>
      </c>
      <c r="AE207" s="23" t="str">
        <f t="shared" si="24"/>
        <v/>
      </c>
    </row>
    <row r="208" spans="2:31" x14ac:dyDescent="0.25">
      <c r="B208" s="18">
        <f t="shared" si="25"/>
        <v>186</v>
      </c>
      <c r="C208" s="25">
        <v>5500000001639</v>
      </c>
      <c r="D208" s="19"/>
      <c r="E208" s="19"/>
      <c r="F208" s="2"/>
      <c r="G208" s="20" t="s">
        <v>317</v>
      </c>
      <c r="H208" s="21">
        <v>1</v>
      </c>
      <c r="I208" s="21" t="s">
        <v>995</v>
      </c>
      <c r="J208" s="46" t="s">
        <v>1073</v>
      </c>
      <c r="K208" s="46" t="s">
        <v>85</v>
      </c>
      <c r="L208" s="47" t="s">
        <v>1188</v>
      </c>
      <c r="M208" s="48"/>
      <c r="N208" s="97"/>
      <c r="O208" s="49"/>
      <c r="P208" s="50"/>
      <c r="Q208" s="50"/>
      <c r="R208" s="50"/>
      <c r="S208" s="49"/>
      <c r="T208" s="46"/>
      <c r="U208" s="46">
        <v>0</v>
      </c>
      <c r="V208" s="51"/>
      <c r="W208" s="62"/>
      <c r="X208" s="62"/>
      <c r="Y208" s="23" t="str">
        <f t="shared" si="18"/>
        <v/>
      </c>
      <c r="Z208" s="23" t="str">
        <f t="shared" si="19"/>
        <v/>
      </c>
      <c r="AA208" s="19">
        <f t="shared" si="20"/>
        <v>0</v>
      </c>
      <c r="AB208" s="19">
        <f t="shared" si="21"/>
        <v>0</v>
      </c>
      <c r="AC208" s="19">
        <f t="shared" si="22"/>
        <v>0</v>
      </c>
      <c r="AD208" s="23" t="str">
        <f t="shared" si="23"/>
        <v/>
      </c>
      <c r="AE208" s="23" t="str">
        <f t="shared" si="24"/>
        <v/>
      </c>
    </row>
    <row r="209" spans="2:31" x14ac:dyDescent="0.25">
      <c r="B209" s="18">
        <f t="shared" si="25"/>
        <v>187</v>
      </c>
      <c r="C209" s="25">
        <v>5200000015821</v>
      </c>
      <c r="D209" s="19"/>
      <c r="E209" s="19"/>
      <c r="F209" s="20"/>
      <c r="G209" s="20" t="s">
        <v>318</v>
      </c>
      <c r="H209" s="21">
        <v>1</v>
      </c>
      <c r="I209" s="21" t="s">
        <v>995</v>
      </c>
      <c r="J209" s="46" t="s">
        <v>1089</v>
      </c>
      <c r="K209" s="46"/>
      <c r="L209" s="47">
        <v>0</v>
      </c>
      <c r="M209" s="48"/>
      <c r="N209" s="97">
        <v>45.57</v>
      </c>
      <c r="O209" s="49">
        <v>9.2499999999999999E-2</v>
      </c>
      <c r="P209" s="50">
        <v>0</v>
      </c>
      <c r="Q209" s="50">
        <v>0.12</v>
      </c>
      <c r="R209" s="50">
        <v>0</v>
      </c>
      <c r="S209" s="49">
        <v>0</v>
      </c>
      <c r="T209" s="46"/>
      <c r="U209" s="46">
        <v>45</v>
      </c>
      <c r="V209" s="51"/>
      <c r="W209" s="62"/>
      <c r="X209" s="62"/>
      <c r="Y209" s="23" t="str">
        <f t="shared" si="18"/>
        <v/>
      </c>
      <c r="Z209" s="23">
        <f t="shared" si="19"/>
        <v>45.57</v>
      </c>
      <c r="AA209" s="19">
        <f t="shared" si="20"/>
        <v>1</v>
      </c>
      <c r="AB209" s="19">
        <f t="shared" si="21"/>
        <v>0</v>
      </c>
      <c r="AC209" s="19">
        <f t="shared" si="22"/>
        <v>1</v>
      </c>
      <c r="AD209" s="23" t="str">
        <f t="shared" si="23"/>
        <v/>
      </c>
      <c r="AE209" s="23" t="str">
        <f t="shared" si="24"/>
        <v/>
      </c>
    </row>
    <row r="210" spans="2:31" x14ac:dyDescent="0.25">
      <c r="B210" s="18">
        <f t="shared" si="25"/>
        <v>188</v>
      </c>
      <c r="C210" s="25">
        <v>5200000015823</v>
      </c>
      <c r="D210" s="19"/>
      <c r="E210" s="19"/>
      <c r="F210" s="2"/>
      <c r="G210" s="20" t="s">
        <v>319</v>
      </c>
      <c r="H210" s="21">
        <v>1</v>
      </c>
      <c r="I210" s="21" t="s">
        <v>995</v>
      </c>
      <c r="J210" s="46" t="s">
        <v>1089</v>
      </c>
      <c r="K210" s="46"/>
      <c r="L210" s="47">
        <v>0</v>
      </c>
      <c r="M210" s="48"/>
      <c r="N210" s="97">
        <v>40.83</v>
      </c>
      <c r="O210" s="49">
        <v>9.2499999999999999E-2</v>
      </c>
      <c r="P210" s="50">
        <v>0</v>
      </c>
      <c r="Q210" s="50">
        <v>0.12</v>
      </c>
      <c r="R210" s="50">
        <v>0</v>
      </c>
      <c r="S210" s="49">
        <v>0</v>
      </c>
      <c r="T210" s="46"/>
      <c r="U210" s="46">
        <v>45</v>
      </c>
      <c r="V210" s="51"/>
      <c r="W210" s="62"/>
      <c r="X210" s="62"/>
      <c r="Y210" s="23" t="str">
        <f t="shared" si="18"/>
        <v/>
      </c>
      <c r="Z210" s="23">
        <f t="shared" si="19"/>
        <v>40.83</v>
      </c>
      <c r="AA210" s="19">
        <f t="shared" si="20"/>
        <v>1</v>
      </c>
      <c r="AB210" s="19">
        <f t="shared" si="21"/>
        <v>0</v>
      </c>
      <c r="AC210" s="19">
        <f t="shared" si="22"/>
        <v>1</v>
      </c>
      <c r="AD210" s="23" t="str">
        <f t="shared" si="23"/>
        <v/>
      </c>
      <c r="AE210" s="23" t="str">
        <f t="shared" si="24"/>
        <v/>
      </c>
    </row>
    <row r="211" spans="2:31" x14ac:dyDescent="0.25">
      <c r="B211" s="18">
        <f t="shared" si="25"/>
        <v>189</v>
      </c>
      <c r="C211" s="25">
        <v>5500000001480</v>
      </c>
      <c r="D211" s="19"/>
      <c r="E211" s="19"/>
      <c r="F211" s="20"/>
      <c r="G211" s="20" t="s">
        <v>320</v>
      </c>
      <c r="H211" s="21">
        <v>1</v>
      </c>
      <c r="I211" s="21" t="s">
        <v>995</v>
      </c>
      <c r="J211" s="46" t="s">
        <v>1089</v>
      </c>
      <c r="K211" s="46"/>
      <c r="L211" s="47">
        <v>0</v>
      </c>
      <c r="M211" s="48"/>
      <c r="N211" s="97">
        <v>297.05</v>
      </c>
      <c r="O211" s="49">
        <v>9.2499999999999999E-2</v>
      </c>
      <c r="P211" s="50">
        <v>0</v>
      </c>
      <c r="Q211" s="50">
        <v>0.12</v>
      </c>
      <c r="R211" s="50">
        <v>0</v>
      </c>
      <c r="S211" s="49">
        <v>0</v>
      </c>
      <c r="T211" s="46"/>
      <c r="U211" s="46">
        <v>50</v>
      </c>
      <c r="V211" s="51"/>
      <c r="W211" s="62"/>
      <c r="X211" s="62"/>
      <c r="Y211" s="23" t="str">
        <f t="shared" si="18"/>
        <v/>
      </c>
      <c r="Z211" s="23">
        <f t="shared" si="19"/>
        <v>297.05</v>
      </c>
      <c r="AA211" s="19">
        <f t="shared" si="20"/>
        <v>1</v>
      </c>
      <c r="AB211" s="19">
        <f t="shared" si="21"/>
        <v>0</v>
      </c>
      <c r="AC211" s="19">
        <f t="shared" si="22"/>
        <v>1</v>
      </c>
      <c r="AD211" s="23" t="str">
        <f t="shared" si="23"/>
        <v/>
      </c>
      <c r="AE211" s="23" t="str">
        <f t="shared" si="24"/>
        <v/>
      </c>
    </row>
    <row r="212" spans="2:31" x14ac:dyDescent="0.25">
      <c r="B212" s="18">
        <f t="shared" si="25"/>
        <v>190</v>
      </c>
      <c r="C212" s="25">
        <v>5500000001481</v>
      </c>
      <c r="D212" s="19"/>
      <c r="E212" s="19"/>
      <c r="F212" s="2"/>
      <c r="G212" s="20" t="s">
        <v>321</v>
      </c>
      <c r="H212" s="21">
        <v>1</v>
      </c>
      <c r="I212" s="21" t="s">
        <v>995</v>
      </c>
      <c r="J212" s="46" t="s">
        <v>1089</v>
      </c>
      <c r="K212" s="46"/>
      <c r="L212" s="47">
        <v>0</v>
      </c>
      <c r="M212" s="48"/>
      <c r="N212" s="97">
        <v>247.89</v>
      </c>
      <c r="O212" s="49">
        <v>9.2499999999999999E-2</v>
      </c>
      <c r="P212" s="50">
        <v>0</v>
      </c>
      <c r="Q212" s="50">
        <v>0.12</v>
      </c>
      <c r="R212" s="50">
        <v>0</v>
      </c>
      <c r="S212" s="49">
        <v>0</v>
      </c>
      <c r="T212" s="46"/>
      <c r="U212" s="46">
        <v>50</v>
      </c>
      <c r="V212" s="51"/>
      <c r="W212" s="62"/>
      <c r="X212" s="62"/>
      <c r="Y212" s="23" t="str">
        <f t="shared" si="18"/>
        <v/>
      </c>
      <c r="Z212" s="23">
        <f t="shared" si="19"/>
        <v>247.89</v>
      </c>
      <c r="AA212" s="19">
        <f t="shared" si="20"/>
        <v>1</v>
      </c>
      <c r="AB212" s="19">
        <f t="shared" si="21"/>
        <v>0</v>
      </c>
      <c r="AC212" s="19">
        <f t="shared" si="22"/>
        <v>1</v>
      </c>
      <c r="AD212" s="23" t="str">
        <f t="shared" si="23"/>
        <v/>
      </c>
      <c r="AE212" s="23" t="str">
        <f t="shared" si="24"/>
        <v/>
      </c>
    </row>
    <row r="213" spans="2:31" x14ac:dyDescent="0.25">
      <c r="B213" s="18">
        <f t="shared" si="25"/>
        <v>191</v>
      </c>
      <c r="C213" s="25">
        <v>5500000001263</v>
      </c>
      <c r="D213" s="19"/>
      <c r="E213" s="19"/>
      <c r="F213" s="20"/>
      <c r="G213" s="20" t="s">
        <v>322</v>
      </c>
      <c r="H213" s="21">
        <v>33</v>
      </c>
      <c r="I213" s="21" t="s">
        <v>995</v>
      </c>
      <c r="J213" s="46" t="s">
        <v>1073</v>
      </c>
      <c r="K213" s="46" t="s">
        <v>85</v>
      </c>
      <c r="L213" s="47" t="s">
        <v>1188</v>
      </c>
      <c r="M213" s="48"/>
      <c r="N213" s="97"/>
      <c r="O213" s="49"/>
      <c r="P213" s="50"/>
      <c r="Q213" s="50"/>
      <c r="R213" s="50"/>
      <c r="S213" s="49"/>
      <c r="T213" s="46"/>
      <c r="U213" s="46">
        <v>0</v>
      </c>
      <c r="V213" s="51"/>
      <c r="W213" s="62"/>
      <c r="X213" s="62"/>
      <c r="Y213" s="23" t="str">
        <f t="shared" si="18"/>
        <v/>
      </c>
      <c r="Z213" s="23" t="str">
        <f t="shared" si="19"/>
        <v/>
      </c>
      <c r="AA213" s="19">
        <f t="shared" si="20"/>
        <v>0</v>
      </c>
      <c r="AB213" s="19">
        <f t="shared" si="21"/>
        <v>0</v>
      </c>
      <c r="AC213" s="19">
        <f t="shared" si="22"/>
        <v>0</v>
      </c>
      <c r="AD213" s="23" t="str">
        <f t="shared" si="23"/>
        <v/>
      </c>
      <c r="AE213" s="23" t="str">
        <f t="shared" si="24"/>
        <v/>
      </c>
    </row>
    <row r="214" spans="2:31" x14ac:dyDescent="0.25">
      <c r="B214" s="18">
        <f t="shared" si="25"/>
        <v>192</v>
      </c>
      <c r="C214" s="25">
        <v>5500000001475</v>
      </c>
      <c r="D214" s="19"/>
      <c r="E214" s="19"/>
      <c r="F214" s="2"/>
      <c r="G214" s="20" t="s">
        <v>323</v>
      </c>
      <c r="H214" s="21">
        <v>1</v>
      </c>
      <c r="I214" s="21" t="s">
        <v>995</v>
      </c>
      <c r="J214" s="46" t="s">
        <v>1089</v>
      </c>
      <c r="K214" s="46"/>
      <c r="L214" s="47">
        <v>0</v>
      </c>
      <c r="M214" s="48"/>
      <c r="N214" s="97">
        <v>50.25</v>
      </c>
      <c r="O214" s="49">
        <v>9.2499999999999999E-2</v>
      </c>
      <c r="P214" s="50">
        <v>0</v>
      </c>
      <c r="Q214" s="50">
        <v>0.12</v>
      </c>
      <c r="R214" s="50">
        <v>0</v>
      </c>
      <c r="S214" s="49">
        <v>0</v>
      </c>
      <c r="T214" s="46"/>
      <c r="U214" s="46">
        <v>60</v>
      </c>
      <c r="V214" s="51"/>
      <c r="W214" s="62"/>
      <c r="X214" s="62"/>
      <c r="Y214" s="23" t="str">
        <f t="shared" si="18"/>
        <v/>
      </c>
      <c r="Z214" s="23">
        <f t="shared" si="19"/>
        <v>50.25</v>
      </c>
      <c r="AA214" s="19">
        <f t="shared" si="20"/>
        <v>1</v>
      </c>
      <c r="AB214" s="19">
        <f t="shared" si="21"/>
        <v>0</v>
      </c>
      <c r="AC214" s="19">
        <f t="shared" si="22"/>
        <v>1</v>
      </c>
      <c r="AD214" s="23" t="str">
        <f t="shared" si="23"/>
        <v/>
      </c>
      <c r="AE214" s="23" t="str">
        <f t="shared" si="24"/>
        <v/>
      </c>
    </row>
    <row r="215" spans="2:31" x14ac:dyDescent="0.25">
      <c r="B215" s="18">
        <f t="shared" si="25"/>
        <v>193</v>
      </c>
      <c r="C215" s="25">
        <v>5500000001476</v>
      </c>
      <c r="D215" s="19"/>
      <c r="E215" s="19"/>
      <c r="F215" s="20"/>
      <c r="G215" s="20" t="s">
        <v>324</v>
      </c>
      <c r="H215" s="21">
        <v>1</v>
      </c>
      <c r="I215" s="21" t="s">
        <v>995</v>
      </c>
      <c r="J215" s="46" t="s">
        <v>1089</v>
      </c>
      <c r="K215" s="46"/>
      <c r="L215" s="47">
        <v>0</v>
      </c>
      <c r="M215" s="48"/>
      <c r="N215" s="97">
        <v>47.97</v>
      </c>
      <c r="O215" s="49">
        <v>9.2499999999999999E-2</v>
      </c>
      <c r="P215" s="50">
        <v>0</v>
      </c>
      <c r="Q215" s="50">
        <v>0.12</v>
      </c>
      <c r="R215" s="50">
        <v>0</v>
      </c>
      <c r="S215" s="49">
        <v>0</v>
      </c>
      <c r="T215" s="46"/>
      <c r="U215" s="46">
        <v>60</v>
      </c>
      <c r="V215" s="51"/>
      <c r="W215" s="62"/>
      <c r="X215" s="62"/>
      <c r="Y215" s="23" t="str">
        <f t="shared" ref="Y215:Y278" si="26">IF(M215&lt;&gt;"",$H215*M215,"")</f>
        <v/>
      </c>
      <c r="Z215" s="23">
        <f t="shared" ref="Z215:Z278" si="27">IF(N215&lt;&gt;"",$H215*N215,"")</f>
        <v>47.97</v>
      </c>
      <c r="AA215" s="19">
        <f t="shared" ref="AA215:AA278" si="28">IF(OR(M215&lt;&gt;"",N215&lt;&gt;""),1,0)</f>
        <v>1</v>
      </c>
      <c r="AB215" s="19">
        <f t="shared" ref="AB215:AB278" si="29">IF(M215&lt;&gt;0,1,0)</f>
        <v>0</v>
      </c>
      <c r="AC215" s="19">
        <f t="shared" ref="AC215:AC278" si="30">IF(N215&lt;&gt;0,1,0)</f>
        <v>1</v>
      </c>
      <c r="AD215" s="23" t="str">
        <f t="shared" ref="AD215:AD278" si="31">IF(W215&lt;&gt;"",$H215*W215,"")</f>
        <v/>
      </c>
      <c r="AE215" s="23" t="str">
        <f t="shared" ref="AE215:AE278" si="32">IF(X215&lt;&gt;"",$H215*X215,"")</f>
        <v/>
      </c>
    </row>
    <row r="216" spans="2:31" x14ac:dyDescent="0.25">
      <c r="B216" s="18">
        <f t="shared" ref="B216:B279" si="33">IF(G216="","",B215+1)</f>
        <v>194</v>
      </c>
      <c r="C216" s="25">
        <v>5500000001474</v>
      </c>
      <c r="D216" s="19"/>
      <c r="E216" s="19"/>
      <c r="F216" s="2"/>
      <c r="G216" s="20" t="s">
        <v>325</v>
      </c>
      <c r="H216" s="21">
        <v>1</v>
      </c>
      <c r="I216" s="21" t="s">
        <v>995</v>
      </c>
      <c r="J216" s="46" t="s">
        <v>1089</v>
      </c>
      <c r="K216" s="46"/>
      <c r="L216" s="47">
        <v>0</v>
      </c>
      <c r="M216" s="48"/>
      <c r="N216" s="97">
        <v>133.4</v>
      </c>
      <c r="O216" s="49">
        <v>9.2499999999999999E-2</v>
      </c>
      <c r="P216" s="50">
        <v>0</v>
      </c>
      <c r="Q216" s="50">
        <v>0.12</v>
      </c>
      <c r="R216" s="50">
        <v>0</v>
      </c>
      <c r="S216" s="49">
        <v>0</v>
      </c>
      <c r="T216" s="46"/>
      <c r="U216" s="46">
        <v>50</v>
      </c>
      <c r="V216" s="51"/>
      <c r="W216" s="62"/>
      <c r="X216" s="62"/>
      <c r="Y216" s="23" t="str">
        <f t="shared" si="26"/>
        <v/>
      </c>
      <c r="Z216" s="23">
        <f t="shared" si="27"/>
        <v>133.4</v>
      </c>
      <c r="AA216" s="19">
        <f t="shared" si="28"/>
        <v>1</v>
      </c>
      <c r="AB216" s="19">
        <f t="shared" si="29"/>
        <v>0</v>
      </c>
      <c r="AC216" s="19">
        <f t="shared" si="30"/>
        <v>1</v>
      </c>
      <c r="AD216" s="23" t="str">
        <f t="shared" si="31"/>
        <v/>
      </c>
      <c r="AE216" s="23" t="str">
        <f t="shared" si="32"/>
        <v/>
      </c>
    </row>
    <row r="217" spans="2:31" x14ac:dyDescent="0.25">
      <c r="B217" s="18">
        <f t="shared" si="33"/>
        <v>195</v>
      </c>
      <c r="C217" s="25">
        <v>5500000001472</v>
      </c>
      <c r="D217" s="19"/>
      <c r="E217" s="19"/>
      <c r="F217" s="20"/>
      <c r="G217" s="20" t="s">
        <v>326</v>
      </c>
      <c r="H217" s="21">
        <v>1</v>
      </c>
      <c r="I217" s="21" t="s">
        <v>995</v>
      </c>
      <c r="J217" s="46" t="s">
        <v>1089</v>
      </c>
      <c r="K217" s="46"/>
      <c r="L217" s="47">
        <v>0</v>
      </c>
      <c r="M217" s="48"/>
      <c r="N217" s="97">
        <v>107.88</v>
      </c>
      <c r="O217" s="49">
        <v>9.2499999999999999E-2</v>
      </c>
      <c r="P217" s="50">
        <v>0</v>
      </c>
      <c r="Q217" s="50">
        <v>0.12</v>
      </c>
      <c r="R217" s="50">
        <v>0</v>
      </c>
      <c r="S217" s="49">
        <v>0</v>
      </c>
      <c r="T217" s="46"/>
      <c r="U217" s="46">
        <v>45</v>
      </c>
      <c r="V217" s="51"/>
      <c r="W217" s="62"/>
      <c r="X217" s="62"/>
      <c r="Y217" s="23" t="str">
        <f t="shared" si="26"/>
        <v/>
      </c>
      <c r="Z217" s="23">
        <f t="shared" si="27"/>
        <v>107.88</v>
      </c>
      <c r="AA217" s="19">
        <f t="shared" si="28"/>
        <v>1</v>
      </c>
      <c r="AB217" s="19">
        <f t="shared" si="29"/>
        <v>0</v>
      </c>
      <c r="AC217" s="19">
        <f t="shared" si="30"/>
        <v>1</v>
      </c>
      <c r="AD217" s="23" t="str">
        <f t="shared" si="31"/>
        <v/>
      </c>
      <c r="AE217" s="23" t="str">
        <f t="shared" si="32"/>
        <v/>
      </c>
    </row>
    <row r="218" spans="2:31" x14ac:dyDescent="0.25">
      <c r="B218" s="18">
        <f t="shared" si="33"/>
        <v>196</v>
      </c>
      <c r="C218" s="25">
        <v>5500000000006</v>
      </c>
      <c r="D218" s="19"/>
      <c r="E218" s="19"/>
      <c r="F218" s="2"/>
      <c r="G218" s="20" t="s">
        <v>327</v>
      </c>
      <c r="H218" s="21">
        <v>13</v>
      </c>
      <c r="I218" s="21" t="s">
        <v>995</v>
      </c>
      <c r="J218" s="46" t="s">
        <v>1089</v>
      </c>
      <c r="K218" s="46"/>
      <c r="L218" s="47">
        <v>0</v>
      </c>
      <c r="M218" s="48"/>
      <c r="N218" s="97">
        <v>114.5</v>
      </c>
      <c r="O218" s="49">
        <v>9.2499999999999999E-2</v>
      </c>
      <c r="P218" s="50">
        <v>0</v>
      </c>
      <c r="Q218" s="50">
        <v>0.12</v>
      </c>
      <c r="R218" s="50">
        <v>0</v>
      </c>
      <c r="S218" s="49">
        <v>0</v>
      </c>
      <c r="T218" s="46"/>
      <c r="U218" s="46">
        <v>55</v>
      </c>
      <c r="V218" s="51"/>
      <c r="W218" s="62"/>
      <c r="X218" s="62"/>
      <c r="Y218" s="23" t="str">
        <f t="shared" si="26"/>
        <v/>
      </c>
      <c r="Z218" s="23">
        <f t="shared" si="27"/>
        <v>1488.5</v>
      </c>
      <c r="AA218" s="19">
        <f t="shared" si="28"/>
        <v>1</v>
      </c>
      <c r="AB218" s="19">
        <f t="shared" si="29"/>
        <v>0</v>
      </c>
      <c r="AC218" s="19">
        <f t="shared" si="30"/>
        <v>1</v>
      </c>
      <c r="AD218" s="23" t="str">
        <f t="shared" si="31"/>
        <v/>
      </c>
      <c r="AE218" s="23" t="str">
        <f t="shared" si="32"/>
        <v/>
      </c>
    </row>
    <row r="219" spans="2:31" x14ac:dyDescent="0.25">
      <c r="B219" s="18">
        <f t="shared" si="33"/>
        <v>197</v>
      </c>
      <c r="C219" s="25">
        <v>5500000001473</v>
      </c>
      <c r="D219" s="19"/>
      <c r="E219" s="19"/>
      <c r="F219" s="20"/>
      <c r="G219" s="20" t="s">
        <v>328</v>
      </c>
      <c r="H219" s="21">
        <v>1</v>
      </c>
      <c r="I219" s="21" t="s">
        <v>995</v>
      </c>
      <c r="J219" s="46" t="s">
        <v>1089</v>
      </c>
      <c r="K219" s="46"/>
      <c r="L219" s="47">
        <v>0</v>
      </c>
      <c r="M219" s="48"/>
      <c r="N219" s="97">
        <v>105.33</v>
      </c>
      <c r="O219" s="49">
        <v>9.2499999999999999E-2</v>
      </c>
      <c r="P219" s="50">
        <v>0</v>
      </c>
      <c r="Q219" s="50">
        <v>0.12</v>
      </c>
      <c r="R219" s="50">
        <v>0</v>
      </c>
      <c r="S219" s="49">
        <v>0</v>
      </c>
      <c r="T219" s="46"/>
      <c r="U219" s="46">
        <v>50</v>
      </c>
      <c r="V219" s="51"/>
      <c r="W219" s="62"/>
      <c r="X219" s="62"/>
      <c r="Y219" s="23" t="str">
        <f t="shared" si="26"/>
        <v/>
      </c>
      <c r="Z219" s="23">
        <f t="shared" si="27"/>
        <v>105.33</v>
      </c>
      <c r="AA219" s="19">
        <f t="shared" si="28"/>
        <v>1</v>
      </c>
      <c r="AB219" s="19">
        <f t="shared" si="29"/>
        <v>0</v>
      </c>
      <c r="AC219" s="19">
        <f t="shared" si="30"/>
        <v>1</v>
      </c>
      <c r="AD219" s="23" t="str">
        <f t="shared" si="31"/>
        <v/>
      </c>
      <c r="AE219" s="23" t="str">
        <f t="shared" si="32"/>
        <v/>
      </c>
    </row>
    <row r="220" spans="2:31" x14ac:dyDescent="0.25">
      <c r="B220" s="18">
        <f t="shared" si="33"/>
        <v>198</v>
      </c>
      <c r="C220" s="25">
        <v>5500000000416</v>
      </c>
      <c r="D220" s="19"/>
      <c r="E220" s="19"/>
      <c r="F220" s="2"/>
      <c r="G220" s="20" t="s">
        <v>329</v>
      </c>
      <c r="H220" s="21">
        <v>1</v>
      </c>
      <c r="I220" s="21" t="s">
        <v>995</v>
      </c>
      <c r="J220" s="46" t="s">
        <v>1099</v>
      </c>
      <c r="K220" s="46"/>
      <c r="L220" s="47">
        <v>0</v>
      </c>
      <c r="M220" s="48"/>
      <c r="N220" s="97">
        <v>9.61</v>
      </c>
      <c r="O220" s="49">
        <v>9.2499999999999999E-2</v>
      </c>
      <c r="P220" s="50">
        <v>0</v>
      </c>
      <c r="Q220" s="50">
        <v>0.04</v>
      </c>
      <c r="R220" s="50">
        <v>0</v>
      </c>
      <c r="S220" s="49">
        <v>0</v>
      </c>
      <c r="T220" s="46"/>
      <c r="U220" s="46">
        <v>45</v>
      </c>
      <c r="V220" s="51"/>
      <c r="W220" s="62"/>
      <c r="X220" s="62"/>
      <c r="Y220" s="23" t="str">
        <f t="shared" si="26"/>
        <v/>
      </c>
      <c r="Z220" s="23">
        <f t="shared" si="27"/>
        <v>9.61</v>
      </c>
      <c r="AA220" s="19">
        <f t="shared" si="28"/>
        <v>1</v>
      </c>
      <c r="AB220" s="19">
        <f t="shared" si="29"/>
        <v>0</v>
      </c>
      <c r="AC220" s="19">
        <f t="shared" si="30"/>
        <v>1</v>
      </c>
      <c r="AD220" s="23" t="str">
        <f t="shared" si="31"/>
        <v/>
      </c>
      <c r="AE220" s="23" t="str">
        <f t="shared" si="32"/>
        <v/>
      </c>
    </row>
    <row r="221" spans="2:31" x14ac:dyDescent="0.25">
      <c r="B221" s="18">
        <f t="shared" si="33"/>
        <v>199</v>
      </c>
      <c r="C221" s="25">
        <v>5500000001525</v>
      </c>
      <c r="D221" s="19"/>
      <c r="E221" s="19"/>
      <c r="F221" s="20"/>
      <c r="G221" s="20" t="s">
        <v>330</v>
      </c>
      <c r="H221" s="21">
        <v>1</v>
      </c>
      <c r="I221" s="21" t="s">
        <v>995</v>
      </c>
      <c r="J221" s="46" t="s">
        <v>1089</v>
      </c>
      <c r="K221" s="46"/>
      <c r="L221" s="47">
        <v>0</v>
      </c>
      <c r="M221" s="48"/>
      <c r="N221" s="97">
        <v>19.84</v>
      </c>
      <c r="O221" s="49">
        <v>9.2499999999999999E-2</v>
      </c>
      <c r="P221" s="50">
        <v>0</v>
      </c>
      <c r="Q221" s="50">
        <v>0.12</v>
      </c>
      <c r="R221" s="50">
        <v>0</v>
      </c>
      <c r="S221" s="49">
        <v>0</v>
      </c>
      <c r="T221" s="46"/>
      <c r="U221" s="46">
        <v>60</v>
      </c>
      <c r="V221" s="51"/>
      <c r="W221" s="62"/>
      <c r="X221" s="62"/>
      <c r="Y221" s="23" t="str">
        <f t="shared" si="26"/>
        <v/>
      </c>
      <c r="Z221" s="23">
        <f t="shared" si="27"/>
        <v>19.84</v>
      </c>
      <c r="AA221" s="19">
        <f t="shared" si="28"/>
        <v>1</v>
      </c>
      <c r="AB221" s="19">
        <f t="shared" si="29"/>
        <v>0</v>
      </c>
      <c r="AC221" s="19">
        <f t="shared" si="30"/>
        <v>1</v>
      </c>
      <c r="AD221" s="23" t="str">
        <f t="shared" si="31"/>
        <v/>
      </c>
      <c r="AE221" s="23" t="str">
        <f t="shared" si="32"/>
        <v/>
      </c>
    </row>
    <row r="222" spans="2:31" x14ac:dyDescent="0.25">
      <c r="B222" s="18">
        <f t="shared" si="33"/>
        <v>200</v>
      </c>
      <c r="C222" s="25">
        <v>5500000001483</v>
      </c>
      <c r="D222" s="19"/>
      <c r="E222" s="19"/>
      <c r="F222" s="2"/>
      <c r="G222" s="20" t="s">
        <v>331</v>
      </c>
      <c r="H222" s="21">
        <v>1</v>
      </c>
      <c r="I222" s="21" t="s">
        <v>995</v>
      </c>
      <c r="J222" s="46" t="s">
        <v>1089</v>
      </c>
      <c r="K222" s="46"/>
      <c r="L222" s="47">
        <v>0</v>
      </c>
      <c r="M222" s="48"/>
      <c r="N222" s="97">
        <v>371.16</v>
      </c>
      <c r="O222" s="49">
        <v>9.2499999999999999E-2</v>
      </c>
      <c r="P222" s="50">
        <v>0</v>
      </c>
      <c r="Q222" s="50">
        <v>0.12</v>
      </c>
      <c r="R222" s="50">
        <v>0</v>
      </c>
      <c r="S222" s="49">
        <v>0</v>
      </c>
      <c r="T222" s="46"/>
      <c r="U222" s="46">
        <v>50</v>
      </c>
      <c r="V222" s="51"/>
      <c r="W222" s="62"/>
      <c r="X222" s="62"/>
      <c r="Y222" s="23" t="str">
        <f t="shared" si="26"/>
        <v/>
      </c>
      <c r="Z222" s="23">
        <f t="shared" si="27"/>
        <v>371.16</v>
      </c>
      <c r="AA222" s="19">
        <f t="shared" si="28"/>
        <v>1</v>
      </c>
      <c r="AB222" s="19">
        <f t="shared" si="29"/>
        <v>0</v>
      </c>
      <c r="AC222" s="19">
        <f t="shared" si="30"/>
        <v>1</v>
      </c>
      <c r="AD222" s="23" t="str">
        <f t="shared" si="31"/>
        <v/>
      </c>
      <c r="AE222" s="23" t="str">
        <f t="shared" si="32"/>
        <v/>
      </c>
    </row>
    <row r="223" spans="2:31" x14ac:dyDescent="0.25">
      <c r="B223" s="18">
        <f t="shared" si="33"/>
        <v>201</v>
      </c>
      <c r="C223" s="25">
        <v>5500000001482</v>
      </c>
      <c r="D223" s="19"/>
      <c r="E223" s="19"/>
      <c r="F223" s="20"/>
      <c r="G223" s="20" t="s">
        <v>332</v>
      </c>
      <c r="H223" s="21">
        <v>1</v>
      </c>
      <c r="I223" s="21" t="s">
        <v>995</v>
      </c>
      <c r="J223" s="46" t="s">
        <v>1089</v>
      </c>
      <c r="K223" s="46"/>
      <c r="L223" s="47">
        <v>0</v>
      </c>
      <c r="M223" s="48"/>
      <c r="N223" s="97">
        <v>363.22</v>
      </c>
      <c r="O223" s="49">
        <v>9.2499999999999999E-2</v>
      </c>
      <c r="P223" s="50">
        <v>0</v>
      </c>
      <c r="Q223" s="50">
        <v>0.12</v>
      </c>
      <c r="R223" s="50">
        <v>0</v>
      </c>
      <c r="S223" s="49">
        <v>0</v>
      </c>
      <c r="T223" s="46"/>
      <c r="U223" s="46">
        <v>60</v>
      </c>
      <c r="V223" s="51"/>
      <c r="W223" s="62"/>
      <c r="X223" s="62"/>
      <c r="Y223" s="23" t="str">
        <f t="shared" si="26"/>
        <v/>
      </c>
      <c r="Z223" s="23">
        <f t="shared" si="27"/>
        <v>363.22</v>
      </c>
      <c r="AA223" s="19">
        <f t="shared" si="28"/>
        <v>1</v>
      </c>
      <c r="AB223" s="19">
        <f t="shared" si="29"/>
        <v>0</v>
      </c>
      <c r="AC223" s="19">
        <f t="shared" si="30"/>
        <v>1</v>
      </c>
      <c r="AD223" s="23" t="str">
        <f t="shared" si="31"/>
        <v/>
      </c>
      <c r="AE223" s="23" t="str">
        <f t="shared" si="32"/>
        <v/>
      </c>
    </row>
    <row r="224" spans="2:31" x14ac:dyDescent="0.25">
      <c r="B224" s="18">
        <f t="shared" si="33"/>
        <v>202</v>
      </c>
      <c r="C224" s="25">
        <v>5500000000518</v>
      </c>
      <c r="D224" s="19"/>
      <c r="E224" s="19"/>
      <c r="F224" s="2"/>
      <c r="G224" s="20" t="s">
        <v>333</v>
      </c>
      <c r="H224" s="21">
        <v>102</v>
      </c>
      <c r="I224" s="21" t="s">
        <v>995</v>
      </c>
      <c r="J224" s="46" t="s">
        <v>1089</v>
      </c>
      <c r="K224" s="46"/>
      <c r="L224" s="47">
        <v>0</v>
      </c>
      <c r="M224" s="48"/>
      <c r="N224" s="97">
        <v>87.86</v>
      </c>
      <c r="O224" s="49">
        <v>9.2499999999999999E-2</v>
      </c>
      <c r="P224" s="50">
        <v>0</v>
      </c>
      <c r="Q224" s="50">
        <v>0.12</v>
      </c>
      <c r="R224" s="50">
        <v>0</v>
      </c>
      <c r="S224" s="49">
        <v>0</v>
      </c>
      <c r="T224" s="46"/>
      <c r="U224" s="46">
        <v>45</v>
      </c>
      <c r="V224" s="51"/>
      <c r="W224" s="62"/>
      <c r="X224" s="62"/>
      <c r="Y224" s="23" t="str">
        <f t="shared" si="26"/>
        <v/>
      </c>
      <c r="Z224" s="23">
        <f t="shared" si="27"/>
        <v>8961.7199999999993</v>
      </c>
      <c r="AA224" s="19">
        <f t="shared" si="28"/>
        <v>1</v>
      </c>
      <c r="AB224" s="19">
        <f t="shared" si="29"/>
        <v>0</v>
      </c>
      <c r="AC224" s="19">
        <f t="shared" si="30"/>
        <v>1</v>
      </c>
      <c r="AD224" s="23" t="str">
        <f t="shared" si="31"/>
        <v/>
      </c>
      <c r="AE224" s="23" t="str">
        <f t="shared" si="32"/>
        <v/>
      </c>
    </row>
    <row r="225" spans="2:31" x14ac:dyDescent="0.25">
      <c r="B225" s="18">
        <f t="shared" si="33"/>
        <v>203</v>
      </c>
      <c r="C225" s="25">
        <v>5500000000505</v>
      </c>
      <c r="D225" s="19"/>
      <c r="E225" s="19"/>
      <c r="F225" s="20"/>
      <c r="G225" s="20" t="s">
        <v>334</v>
      </c>
      <c r="H225" s="21">
        <v>1</v>
      </c>
      <c r="I225" s="21" t="s">
        <v>995</v>
      </c>
      <c r="J225" s="46" t="s">
        <v>1099</v>
      </c>
      <c r="K225" s="46"/>
      <c r="L225" s="47" t="s">
        <v>1204</v>
      </c>
      <c r="M225" s="48"/>
      <c r="N225" s="97">
        <v>3.52</v>
      </c>
      <c r="O225" s="49">
        <v>9.2499999999999999E-2</v>
      </c>
      <c r="P225" s="50">
        <v>0</v>
      </c>
      <c r="Q225" s="50">
        <v>0.12</v>
      </c>
      <c r="R225" s="50">
        <v>0</v>
      </c>
      <c r="S225" s="49">
        <v>0</v>
      </c>
      <c r="T225" s="46"/>
      <c r="U225" s="46">
        <v>55</v>
      </c>
      <c r="V225" s="51"/>
      <c r="W225" s="62"/>
      <c r="X225" s="62"/>
      <c r="Y225" s="23" t="str">
        <f t="shared" si="26"/>
        <v/>
      </c>
      <c r="Z225" s="23">
        <f t="shared" si="27"/>
        <v>3.52</v>
      </c>
      <c r="AA225" s="19">
        <f t="shared" si="28"/>
        <v>1</v>
      </c>
      <c r="AB225" s="19">
        <f t="shared" si="29"/>
        <v>0</v>
      </c>
      <c r="AC225" s="19">
        <f t="shared" si="30"/>
        <v>1</v>
      </c>
      <c r="AD225" s="23" t="str">
        <f t="shared" si="31"/>
        <v/>
      </c>
      <c r="AE225" s="23" t="str">
        <f t="shared" si="32"/>
        <v/>
      </c>
    </row>
    <row r="226" spans="2:31" x14ac:dyDescent="0.25">
      <c r="B226" s="18">
        <f t="shared" si="33"/>
        <v>204</v>
      </c>
      <c r="C226" s="25">
        <v>5500000001191</v>
      </c>
      <c r="D226" s="19"/>
      <c r="E226" s="19"/>
      <c r="F226" s="20"/>
      <c r="G226" s="20" t="s">
        <v>335</v>
      </c>
      <c r="H226" s="21">
        <v>80</v>
      </c>
      <c r="I226" s="21" t="s">
        <v>995</v>
      </c>
      <c r="J226" s="46" t="s">
        <v>1099</v>
      </c>
      <c r="K226" s="46"/>
      <c r="L226" s="47">
        <v>0</v>
      </c>
      <c r="M226" s="48"/>
      <c r="N226" s="97">
        <v>4.5199999999999996</v>
      </c>
      <c r="O226" s="49">
        <v>9.2499999999999999E-2</v>
      </c>
      <c r="P226" s="50">
        <v>0</v>
      </c>
      <c r="Q226" s="50">
        <v>0.04</v>
      </c>
      <c r="R226" s="50">
        <v>0</v>
      </c>
      <c r="S226" s="49">
        <v>0</v>
      </c>
      <c r="T226" s="46"/>
      <c r="U226" s="46">
        <v>50</v>
      </c>
      <c r="V226" s="51"/>
      <c r="W226" s="62"/>
      <c r="X226" s="62"/>
      <c r="Y226" s="23" t="str">
        <f t="shared" si="26"/>
        <v/>
      </c>
      <c r="Z226" s="23">
        <f t="shared" si="27"/>
        <v>361.59999999999997</v>
      </c>
      <c r="AA226" s="19">
        <f t="shared" si="28"/>
        <v>1</v>
      </c>
      <c r="AB226" s="19">
        <f t="shared" si="29"/>
        <v>0</v>
      </c>
      <c r="AC226" s="19">
        <f t="shared" si="30"/>
        <v>1</v>
      </c>
      <c r="AD226" s="23" t="str">
        <f t="shared" si="31"/>
        <v/>
      </c>
      <c r="AE226" s="23" t="str">
        <f t="shared" si="32"/>
        <v/>
      </c>
    </row>
    <row r="227" spans="2:31" x14ac:dyDescent="0.25">
      <c r="B227" s="18">
        <f t="shared" si="33"/>
        <v>205</v>
      </c>
      <c r="C227" s="25">
        <v>5500000001039</v>
      </c>
      <c r="D227" s="19"/>
      <c r="E227" s="19"/>
      <c r="F227" s="2"/>
      <c r="G227" s="20" t="s">
        <v>336</v>
      </c>
      <c r="H227" s="21">
        <v>33</v>
      </c>
      <c r="I227" s="21" t="s">
        <v>995</v>
      </c>
      <c r="J227" s="46" t="s">
        <v>1099</v>
      </c>
      <c r="K227" s="46"/>
      <c r="L227" s="47">
        <v>0</v>
      </c>
      <c r="M227" s="48"/>
      <c r="N227" s="97">
        <v>9.61</v>
      </c>
      <c r="O227" s="49">
        <v>9.2499999999999999E-2</v>
      </c>
      <c r="P227" s="50">
        <v>0</v>
      </c>
      <c r="Q227" s="50">
        <v>0.04</v>
      </c>
      <c r="R227" s="50">
        <v>0</v>
      </c>
      <c r="S227" s="49">
        <v>0</v>
      </c>
      <c r="T227" s="46"/>
      <c r="U227" s="46">
        <v>45</v>
      </c>
      <c r="V227" s="51"/>
      <c r="W227" s="62"/>
      <c r="X227" s="62"/>
      <c r="Y227" s="23" t="str">
        <f t="shared" si="26"/>
        <v/>
      </c>
      <c r="Z227" s="23">
        <f t="shared" si="27"/>
        <v>317.13</v>
      </c>
      <c r="AA227" s="19">
        <f t="shared" si="28"/>
        <v>1</v>
      </c>
      <c r="AB227" s="19">
        <f t="shared" si="29"/>
        <v>0</v>
      </c>
      <c r="AC227" s="19">
        <f t="shared" si="30"/>
        <v>1</v>
      </c>
      <c r="AD227" s="23" t="str">
        <f t="shared" si="31"/>
        <v/>
      </c>
      <c r="AE227" s="23" t="str">
        <f t="shared" si="32"/>
        <v/>
      </c>
    </row>
    <row r="228" spans="2:31" x14ac:dyDescent="0.25">
      <c r="B228" s="18">
        <f t="shared" si="33"/>
        <v>206</v>
      </c>
      <c r="C228" s="25">
        <v>5500000001040</v>
      </c>
      <c r="D228" s="19"/>
      <c r="E228" s="19"/>
      <c r="F228" s="20"/>
      <c r="G228" s="20" t="s">
        <v>337</v>
      </c>
      <c r="H228" s="21">
        <v>40</v>
      </c>
      <c r="I228" s="21" t="s">
        <v>995</v>
      </c>
      <c r="J228" s="46" t="s">
        <v>1099</v>
      </c>
      <c r="K228" s="46"/>
      <c r="L228" s="47">
        <v>0</v>
      </c>
      <c r="M228" s="48"/>
      <c r="N228" s="97">
        <v>16.940000000000001</v>
      </c>
      <c r="O228" s="49">
        <v>9.2499999999999999E-2</v>
      </c>
      <c r="P228" s="50">
        <v>0</v>
      </c>
      <c r="Q228" s="50">
        <v>0.04</v>
      </c>
      <c r="R228" s="50">
        <v>0</v>
      </c>
      <c r="S228" s="49">
        <v>0</v>
      </c>
      <c r="T228" s="46"/>
      <c r="U228" s="46">
        <v>45</v>
      </c>
      <c r="V228" s="51"/>
      <c r="W228" s="62"/>
      <c r="X228" s="62"/>
      <c r="Y228" s="23" t="str">
        <f t="shared" si="26"/>
        <v/>
      </c>
      <c r="Z228" s="23">
        <f t="shared" si="27"/>
        <v>677.6</v>
      </c>
      <c r="AA228" s="19">
        <f t="shared" si="28"/>
        <v>1</v>
      </c>
      <c r="AB228" s="19">
        <f t="shared" si="29"/>
        <v>0</v>
      </c>
      <c r="AC228" s="19">
        <f t="shared" si="30"/>
        <v>1</v>
      </c>
      <c r="AD228" s="23" t="str">
        <f t="shared" si="31"/>
        <v/>
      </c>
      <c r="AE228" s="23" t="str">
        <f t="shared" si="32"/>
        <v/>
      </c>
    </row>
    <row r="229" spans="2:31" x14ac:dyDescent="0.25">
      <c r="B229" s="18">
        <f t="shared" si="33"/>
        <v>207</v>
      </c>
      <c r="C229" s="25">
        <v>5500000001193</v>
      </c>
      <c r="D229" s="19"/>
      <c r="E229" s="19"/>
      <c r="F229" s="2"/>
      <c r="G229" s="20" t="s">
        <v>338</v>
      </c>
      <c r="H229" s="21">
        <v>13</v>
      </c>
      <c r="I229" s="21" t="s">
        <v>995</v>
      </c>
      <c r="J229" s="46" t="s">
        <v>1099</v>
      </c>
      <c r="K229" s="46"/>
      <c r="L229" s="47" t="s">
        <v>1204</v>
      </c>
      <c r="M229" s="48"/>
      <c r="N229" s="97">
        <v>8.67</v>
      </c>
      <c r="O229" s="49">
        <v>9.2499999999999999E-2</v>
      </c>
      <c r="P229" s="50">
        <v>0</v>
      </c>
      <c r="Q229" s="50">
        <v>0.12</v>
      </c>
      <c r="R229" s="50">
        <v>0</v>
      </c>
      <c r="S229" s="49">
        <v>0</v>
      </c>
      <c r="T229" s="46"/>
      <c r="U229" s="46">
        <v>55</v>
      </c>
      <c r="V229" s="51"/>
      <c r="W229" s="62"/>
      <c r="X229" s="62"/>
      <c r="Y229" s="23" t="str">
        <f t="shared" si="26"/>
        <v/>
      </c>
      <c r="Z229" s="23">
        <f t="shared" si="27"/>
        <v>112.71</v>
      </c>
      <c r="AA229" s="19">
        <f t="shared" si="28"/>
        <v>1</v>
      </c>
      <c r="AB229" s="19">
        <f t="shared" si="29"/>
        <v>0</v>
      </c>
      <c r="AC229" s="19">
        <f t="shared" si="30"/>
        <v>1</v>
      </c>
      <c r="AD229" s="23" t="str">
        <f t="shared" si="31"/>
        <v/>
      </c>
      <c r="AE229" s="23" t="str">
        <f t="shared" si="32"/>
        <v/>
      </c>
    </row>
    <row r="230" spans="2:31" x14ac:dyDescent="0.25">
      <c r="B230" s="18">
        <f t="shared" si="33"/>
        <v>208</v>
      </c>
      <c r="C230" s="25">
        <v>5500000000004</v>
      </c>
      <c r="D230" s="19"/>
      <c r="E230" s="19"/>
      <c r="F230" s="20"/>
      <c r="G230" s="20" t="s">
        <v>339</v>
      </c>
      <c r="H230" s="21">
        <v>34</v>
      </c>
      <c r="I230" s="21" t="s">
        <v>995</v>
      </c>
      <c r="J230" s="46" t="s">
        <v>1073</v>
      </c>
      <c r="K230" s="46" t="s">
        <v>85</v>
      </c>
      <c r="L230" s="47" t="s">
        <v>1188</v>
      </c>
      <c r="M230" s="48"/>
      <c r="N230" s="97"/>
      <c r="O230" s="49"/>
      <c r="P230" s="50"/>
      <c r="Q230" s="50"/>
      <c r="R230" s="50"/>
      <c r="S230" s="49"/>
      <c r="T230" s="46"/>
      <c r="U230" s="46">
        <v>0</v>
      </c>
      <c r="V230" s="51"/>
      <c r="W230" s="62"/>
      <c r="X230" s="62"/>
      <c r="Y230" s="23" t="str">
        <f t="shared" si="26"/>
        <v/>
      </c>
      <c r="Z230" s="23" t="str">
        <f t="shared" si="27"/>
        <v/>
      </c>
      <c r="AA230" s="19">
        <f t="shared" si="28"/>
        <v>0</v>
      </c>
      <c r="AB230" s="19">
        <f t="shared" si="29"/>
        <v>0</v>
      </c>
      <c r="AC230" s="19">
        <f t="shared" si="30"/>
        <v>0</v>
      </c>
      <c r="AD230" s="23" t="str">
        <f t="shared" si="31"/>
        <v/>
      </c>
      <c r="AE230" s="23" t="str">
        <f t="shared" si="32"/>
        <v/>
      </c>
    </row>
    <row r="231" spans="2:31" x14ac:dyDescent="0.25">
      <c r="B231" s="18">
        <f t="shared" si="33"/>
        <v>209</v>
      </c>
      <c r="C231" s="25">
        <v>5500000000010</v>
      </c>
      <c r="D231" s="19"/>
      <c r="E231" s="19"/>
      <c r="F231" s="20"/>
      <c r="G231" s="20" t="s">
        <v>340</v>
      </c>
      <c r="H231" s="21">
        <v>67</v>
      </c>
      <c r="I231" s="21" t="s">
        <v>995</v>
      </c>
      <c r="J231" s="46" t="s">
        <v>1089</v>
      </c>
      <c r="K231" s="46"/>
      <c r="L231" s="47">
        <v>0</v>
      </c>
      <c r="M231" s="48"/>
      <c r="N231" s="97">
        <v>59.51</v>
      </c>
      <c r="O231" s="49">
        <v>9.2499999999999999E-2</v>
      </c>
      <c r="P231" s="50">
        <v>0</v>
      </c>
      <c r="Q231" s="50">
        <v>0.12</v>
      </c>
      <c r="R231" s="50">
        <v>0</v>
      </c>
      <c r="S231" s="49">
        <v>0</v>
      </c>
      <c r="T231" s="46"/>
      <c r="U231" s="46">
        <v>60</v>
      </c>
      <c r="V231" s="51"/>
      <c r="W231" s="62"/>
      <c r="X231" s="62"/>
      <c r="Y231" s="23" t="str">
        <f t="shared" si="26"/>
        <v/>
      </c>
      <c r="Z231" s="23">
        <f t="shared" si="27"/>
        <v>3987.17</v>
      </c>
      <c r="AA231" s="19">
        <f t="shared" si="28"/>
        <v>1</v>
      </c>
      <c r="AB231" s="19">
        <f t="shared" si="29"/>
        <v>0</v>
      </c>
      <c r="AC231" s="19">
        <f t="shared" si="30"/>
        <v>1</v>
      </c>
      <c r="AD231" s="23" t="str">
        <f t="shared" si="31"/>
        <v/>
      </c>
      <c r="AE231" s="23" t="str">
        <f t="shared" si="32"/>
        <v/>
      </c>
    </row>
    <row r="232" spans="2:31" x14ac:dyDescent="0.25">
      <c r="B232" s="18">
        <f t="shared" si="33"/>
        <v>210</v>
      </c>
      <c r="C232" s="25">
        <v>5500000000012</v>
      </c>
      <c r="D232" s="19"/>
      <c r="E232" s="19"/>
      <c r="F232" s="20"/>
      <c r="G232" s="20" t="s">
        <v>341</v>
      </c>
      <c r="H232" s="21">
        <v>1</v>
      </c>
      <c r="I232" s="21" t="s">
        <v>995</v>
      </c>
      <c r="J232" s="46" t="s">
        <v>1089</v>
      </c>
      <c r="K232" s="46"/>
      <c r="L232" s="47" t="s">
        <v>1205</v>
      </c>
      <c r="M232" s="48"/>
      <c r="N232" s="97">
        <v>44.24</v>
      </c>
      <c r="O232" s="49">
        <v>9.2499999999999999E-2</v>
      </c>
      <c r="P232" s="50">
        <v>0</v>
      </c>
      <c r="Q232" s="50">
        <v>0.12</v>
      </c>
      <c r="R232" s="50">
        <v>0</v>
      </c>
      <c r="S232" s="49">
        <v>0</v>
      </c>
      <c r="T232" s="46"/>
      <c r="U232" s="46">
        <v>35</v>
      </c>
      <c r="V232" s="51"/>
      <c r="W232" s="62"/>
      <c r="X232" s="62"/>
      <c r="Y232" s="23" t="str">
        <f t="shared" si="26"/>
        <v/>
      </c>
      <c r="Z232" s="23">
        <f t="shared" si="27"/>
        <v>44.24</v>
      </c>
      <c r="AA232" s="19">
        <f t="shared" si="28"/>
        <v>1</v>
      </c>
      <c r="AB232" s="19">
        <f t="shared" si="29"/>
        <v>0</v>
      </c>
      <c r="AC232" s="19">
        <f t="shared" si="30"/>
        <v>1</v>
      </c>
      <c r="AD232" s="23" t="str">
        <f t="shared" si="31"/>
        <v/>
      </c>
      <c r="AE232" s="23" t="str">
        <f t="shared" si="32"/>
        <v/>
      </c>
    </row>
    <row r="233" spans="2:31" x14ac:dyDescent="0.25">
      <c r="B233" s="18">
        <f t="shared" si="33"/>
        <v>211</v>
      </c>
      <c r="C233" s="25">
        <v>5200000010770</v>
      </c>
      <c r="D233" s="19"/>
      <c r="E233" s="19"/>
      <c r="F233" s="20"/>
      <c r="G233" s="20" t="s">
        <v>342</v>
      </c>
      <c r="H233" s="21">
        <v>1</v>
      </c>
      <c r="I233" s="21" t="s">
        <v>995</v>
      </c>
      <c r="J233" s="46" t="s">
        <v>1073</v>
      </c>
      <c r="K233" s="46" t="s">
        <v>85</v>
      </c>
      <c r="L233" s="47" t="s">
        <v>1186</v>
      </c>
      <c r="M233" s="48"/>
      <c r="N233" s="97"/>
      <c r="O233" s="49"/>
      <c r="P233" s="50"/>
      <c r="Q233" s="50"/>
      <c r="R233" s="50"/>
      <c r="S233" s="49"/>
      <c r="T233" s="46"/>
      <c r="U233" s="46">
        <v>0</v>
      </c>
      <c r="V233" s="51"/>
      <c r="W233" s="62"/>
      <c r="X233" s="62"/>
      <c r="Y233" s="23" t="str">
        <f t="shared" si="26"/>
        <v/>
      </c>
      <c r="Z233" s="23" t="str">
        <f t="shared" si="27"/>
        <v/>
      </c>
      <c r="AA233" s="19">
        <f t="shared" si="28"/>
        <v>0</v>
      </c>
      <c r="AB233" s="19">
        <f t="shared" si="29"/>
        <v>0</v>
      </c>
      <c r="AC233" s="19">
        <f t="shared" si="30"/>
        <v>0</v>
      </c>
      <c r="AD233" s="23" t="str">
        <f t="shared" si="31"/>
        <v/>
      </c>
      <c r="AE233" s="23" t="str">
        <f t="shared" si="32"/>
        <v/>
      </c>
    </row>
    <row r="234" spans="2:31" x14ac:dyDescent="0.25">
      <c r="B234" s="18">
        <f t="shared" si="33"/>
        <v>212</v>
      </c>
      <c r="C234" s="25">
        <v>5200000011952</v>
      </c>
      <c r="D234" s="19"/>
      <c r="E234" s="19"/>
      <c r="F234" s="2"/>
      <c r="G234" s="20" t="s">
        <v>343</v>
      </c>
      <c r="H234" s="21">
        <v>139</v>
      </c>
      <c r="I234" s="21" t="s">
        <v>995</v>
      </c>
      <c r="J234" s="46" t="s">
        <v>1089</v>
      </c>
      <c r="K234" s="46"/>
      <c r="L234" s="47">
        <v>0</v>
      </c>
      <c r="M234" s="48"/>
      <c r="N234" s="97">
        <v>22.76</v>
      </c>
      <c r="O234" s="49">
        <v>9.2499999999999999E-2</v>
      </c>
      <c r="P234" s="50">
        <v>0</v>
      </c>
      <c r="Q234" s="50">
        <v>0.12</v>
      </c>
      <c r="R234" s="50">
        <v>0</v>
      </c>
      <c r="S234" s="49">
        <v>0</v>
      </c>
      <c r="T234" s="46"/>
      <c r="U234" s="46">
        <v>55</v>
      </c>
      <c r="V234" s="51"/>
      <c r="W234" s="62"/>
      <c r="X234" s="62"/>
      <c r="Y234" s="23" t="str">
        <f t="shared" si="26"/>
        <v/>
      </c>
      <c r="Z234" s="23">
        <f t="shared" si="27"/>
        <v>3163.6400000000003</v>
      </c>
      <c r="AA234" s="19">
        <f t="shared" si="28"/>
        <v>1</v>
      </c>
      <c r="AB234" s="19">
        <f t="shared" si="29"/>
        <v>0</v>
      </c>
      <c r="AC234" s="19">
        <f t="shared" si="30"/>
        <v>1</v>
      </c>
      <c r="AD234" s="23" t="str">
        <f t="shared" si="31"/>
        <v/>
      </c>
      <c r="AE234" s="23" t="str">
        <f t="shared" si="32"/>
        <v/>
      </c>
    </row>
    <row r="235" spans="2:31" x14ac:dyDescent="0.25">
      <c r="B235" s="18">
        <f t="shared" si="33"/>
        <v>213</v>
      </c>
      <c r="C235" s="25">
        <v>5500000000011</v>
      </c>
      <c r="D235" s="19"/>
      <c r="E235" s="19"/>
      <c r="F235" s="20"/>
      <c r="G235" s="20" t="s">
        <v>344</v>
      </c>
      <c r="H235" s="21">
        <v>40</v>
      </c>
      <c r="I235" s="21" t="s">
        <v>995</v>
      </c>
      <c r="J235" s="46" t="s">
        <v>1089</v>
      </c>
      <c r="K235" s="46"/>
      <c r="L235" s="47">
        <v>0</v>
      </c>
      <c r="M235" s="48"/>
      <c r="N235" s="97">
        <v>17.260000000000002</v>
      </c>
      <c r="O235" s="49">
        <v>9.2499999999999999E-2</v>
      </c>
      <c r="P235" s="50">
        <v>0</v>
      </c>
      <c r="Q235" s="50">
        <v>0.12</v>
      </c>
      <c r="R235" s="50">
        <v>0</v>
      </c>
      <c r="S235" s="49">
        <v>0</v>
      </c>
      <c r="T235" s="46"/>
      <c r="U235" s="46">
        <v>45</v>
      </c>
      <c r="V235" s="51"/>
      <c r="W235" s="62"/>
      <c r="X235" s="62"/>
      <c r="Y235" s="23" t="str">
        <f t="shared" si="26"/>
        <v/>
      </c>
      <c r="Z235" s="23">
        <f t="shared" si="27"/>
        <v>690.40000000000009</v>
      </c>
      <c r="AA235" s="19">
        <f t="shared" si="28"/>
        <v>1</v>
      </c>
      <c r="AB235" s="19">
        <f t="shared" si="29"/>
        <v>0</v>
      </c>
      <c r="AC235" s="19">
        <f t="shared" si="30"/>
        <v>1</v>
      </c>
      <c r="AD235" s="23" t="str">
        <f t="shared" si="31"/>
        <v/>
      </c>
      <c r="AE235" s="23" t="str">
        <f t="shared" si="32"/>
        <v/>
      </c>
    </row>
    <row r="236" spans="2:31" x14ac:dyDescent="0.25">
      <c r="B236" s="18">
        <f t="shared" si="33"/>
        <v>214</v>
      </c>
      <c r="C236" s="25">
        <v>5500000001265</v>
      </c>
      <c r="D236" s="19"/>
      <c r="E236" s="19"/>
      <c r="F236" s="2"/>
      <c r="G236" s="20" t="s">
        <v>345</v>
      </c>
      <c r="H236" s="21">
        <v>33</v>
      </c>
      <c r="I236" s="21" t="s">
        <v>995</v>
      </c>
      <c r="J236" s="46" t="s">
        <v>1089</v>
      </c>
      <c r="K236" s="46"/>
      <c r="L236" s="47" t="s">
        <v>1206</v>
      </c>
      <c r="M236" s="48"/>
      <c r="N236" s="97">
        <v>40.950000000000003</v>
      </c>
      <c r="O236" s="49">
        <v>9.2499999999999999E-2</v>
      </c>
      <c r="P236" s="50">
        <v>0</v>
      </c>
      <c r="Q236" s="50">
        <v>0.12</v>
      </c>
      <c r="R236" s="50">
        <v>0</v>
      </c>
      <c r="S236" s="49">
        <v>0</v>
      </c>
      <c r="T236" s="46"/>
      <c r="U236" s="46">
        <v>50</v>
      </c>
      <c r="V236" s="51"/>
      <c r="W236" s="62"/>
      <c r="X236" s="62"/>
      <c r="Y236" s="23" t="str">
        <f t="shared" si="26"/>
        <v/>
      </c>
      <c r="Z236" s="23">
        <f t="shared" si="27"/>
        <v>1351.3500000000001</v>
      </c>
      <c r="AA236" s="19">
        <f t="shared" si="28"/>
        <v>1</v>
      </c>
      <c r="AB236" s="19">
        <f t="shared" si="29"/>
        <v>0</v>
      </c>
      <c r="AC236" s="19">
        <f t="shared" si="30"/>
        <v>1</v>
      </c>
      <c r="AD236" s="23" t="str">
        <f t="shared" si="31"/>
        <v/>
      </c>
      <c r="AE236" s="23" t="str">
        <f t="shared" si="32"/>
        <v/>
      </c>
    </row>
    <row r="237" spans="2:31" x14ac:dyDescent="0.25">
      <c r="B237" s="18">
        <f t="shared" si="33"/>
        <v>215</v>
      </c>
      <c r="C237" s="25">
        <v>5500000000729</v>
      </c>
      <c r="D237" s="19"/>
      <c r="E237" s="19"/>
      <c r="F237" s="20"/>
      <c r="G237" s="20" t="s">
        <v>346</v>
      </c>
      <c r="H237" s="21">
        <v>50</v>
      </c>
      <c r="I237" s="21" t="s">
        <v>995</v>
      </c>
      <c r="J237" s="46" t="s">
        <v>1089</v>
      </c>
      <c r="K237" s="46"/>
      <c r="L237" s="47">
        <v>0</v>
      </c>
      <c r="M237" s="48"/>
      <c r="N237" s="97">
        <v>39.450000000000003</v>
      </c>
      <c r="O237" s="49">
        <v>9.2499999999999999E-2</v>
      </c>
      <c r="P237" s="50">
        <v>0</v>
      </c>
      <c r="Q237" s="50">
        <v>0.12</v>
      </c>
      <c r="R237" s="50">
        <v>0</v>
      </c>
      <c r="S237" s="49">
        <v>0</v>
      </c>
      <c r="T237" s="46"/>
      <c r="U237" s="46">
        <v>55</v>
      </c>
      <c r="V237" s="51"/>
      <c r="W237" s="62"/>
      <c r="X237" s="62"/>
      <c r="Y237" s="23" t="str">
        <f t="shared" si="26"/>
        <v/>
      </c>
      <c r="Z237" s="23">
        <f t="shared" si="27"/>
        <v>1972.5000000000002</v>
      </c>
      <c r="AA237" s="19">
        <f t="shared" si="28"/>
        <v>1</v>
      </c>
      <c r="AB237" s="19">
        <f t="shared" si="29"/>
        <v>0</v>
      </c>
      <c r="AC237" s="19">
        <f t="shared" si="30"/>
        <v>1</v>
      </c>
      <c r="AD237" s="23" t="str">
        <f t="shared" si="31"/>
        <v/>
      </c>
      <c r="AE237" s="23" t="str">
        <f t="shared" si="32"/>
        <v/>
      </c>
    </row>
    <row r="238" spans="2:31" x14ac:dyDescent="0.25">
      <c r="B238" s="18">
        <f t="shared" si="33"/>
        <v>216</v>
      </c>
      <c r="C238" s="25">
        <v>5500000000003</v>
      </c>
      <c r="D238" s="19"/>
      <c r="E238" s="19"/>
      <c r="F238" s="2"/>
      <c r="G238" s="20" t="s">
        <v>347</v>
      </c>
      <c r="H238" s="21">
        <v>1</v>
      </c>
      <c r="I238" s="21" t="s">
        <v>995</v>
      </c>
      <c r="J238" s="46" t="s">
        <v>1089</v>
      </c>
      <c r="K238" s="46"/>
      <c r="L238" s="47">
        <v>0</v>
      </c>
      <c r="M238" s="48"/>
      <c r="N238" s="97">
        <v>38.86</v>
      </c>
      <c r="O238" s="49">
        <v>9.2499999999999999E-2</v>
      </c>
      <c r="P238" s="50">
        <v>0</v>
      </c>
      <c r="Q238" s="50">
        <v>0.12</v>
      </c>
      <c r="R238" s="50">
        <v>0</v>
      </c>
      <c r="S238" s="49">
        <v>0</v>
      </c>
      <c r="T238" s="46"/>
      <c r="U238" s="46">
        <v>55</v>
      </c>
      <c r="V238" s="51"/>
      <c r="W238" s="62"/>
      <c r="X238" s="62"/>
      <c r="Y238" s="23" t="str">
        <f t="shared" si="26"/>
        <v/>
      </c>
      <c r="Z238" s="23">
        <f t="shared" si="27"/>
        <v>38.86</v>
      </c>
      <c r="AA238" s="19">
        <f t="shared" si="28"/>
        <v>1</v>
      </c>
      <c r="AB238" s="19">
        <f t="shared" si="29"/>
        <v>0</v>
      </c>
      <c r="AC238" s="19">
        <f t="shared" si="30"/>
        <v>1</v>
      </c>
      <c r="AD238" s="23" t="str">
        <f t="shared" si="31"/>
        <v/>
      </c>
      <c r="AE238" s="23" t="str">
        <f t="shared" si="32"/>
        <v/>
      </c>
    </row>
    <row r="239" spans="2:31" x14ac:dyDescent="0.25">
      <c r="B239" s="18">
        <f t="shared" si="33"/>
        <v>217</v>
      </c>
      <c r="C239" s="25">
        <v>5500000000002</v>
      </c>
      <c r="D239" s="19"/>
      <c r="E239" s="19"/>
      <c r="F239" s="20"/>
      <c r="G239" s="20" t="s">
        <v>348</v>
      </c>
      <c r="H239" s="21">
        <v>43</v>
      </c>
      <c r="I239" s="21" t="s">
        <v>995</v>
      </c>
      <c r="J239" s="46" t="s">
        <v>1089</v>
      </c>
      <c r="K239" s="46"/>
      <c r="L239" s="47">
        <v>0</v>
      </c>
      <c r="M239" s="48"/>
      <c r="N239" s="97">
        <v>165.08</v>
      </c>
      <c r="O239" s="49">
        <v>9.2499999999999999E-2</v>
      </c>
      <c r="P239" s="50">
        <v>0</v>
      </c>
      <c r="Q239" s="50">
        <v>0.12</v>
      </c>
      <c r="R239" s="50">
        <v>0</v>
      </c>
      <c r="S239" s="49">
        <v>0</v>
      </c>
      <c r="T239" s="46"/>
      <c r="U239" s="46">
        <v>50</v>
      </c>
      <c r="V239" s="51"/>
      <c r="W239" s="62"/>
      <c r="X239" s="62"/>
      <c r="Y239" s="23" t="str">
        <f t="shared" si="26"/>
        <v/>
      </c>
      <c r="Z239" s="23">
        <f t="shared" si="27"/>
        <v>7098.4400000000005</v>
      </c>
      <c r="AA239" s="19">
        <f t="shared" si="28"/>
        <v>1</v>
      </c>
      <c r="AB239" s="19">
        <f t="shared" si="29"/>
        <v>0</v>
      </c>
      <c r="AC239" s="19">
        <f t="shared" si="30"/>
        <v>1</v>
      </c>
      <c r="AD239" s="23" t="str">
        <f t="shared" si="31"/>
        <v/>
      </c>
      <c r="AE239" s="23" t="str">
        <f t="shared" si="32"/>
        <v/>
      </c>
    </row>
    <row r="240" spans="2:31" x14ac:dyDescent="0.25">
      <c r="B240" s="18">
        <f t="shared" si="33"/>
        <v>218</v>
      </c>
      <c r="C240" s="25">
        <v>5500000000185</v>
      </c>
      <c r="D240" s="19"/>
      <c r="E240" s="19"/>
      <c r="F240" s="20"/>
      <c r="G240" s="20" t="s">
        <v>349</v>
      </c>
      <c r="H240" s="21">
        <v>1</v>
      </c>
      <c r="I240" s="21" t="s">
        <v>995</v>
      </c>
      <c r="J240" s="46" t="s">
        <v>1073</v>
      </c>
      <c r="K240" s="46" t="s">
        <v>81</v>
      </c>
      <c r="L240" s="47" t="s">
        <v>1191</v>
      </c>
      <c r="M240" s="48"/>
      <c r="N240" s="97"/>
      <c r="O240" s="49"/>
      <c r="P240" s="50"/>
      <c r="Q240" s="50"/>
      <c r="R240" s="50"/>
      <c r="S240" s="49"/>
      <c r="T240" s="46"/>
      <c r="U240" s="46">
        <v>0</v>
      </c>
      <c r="V240" s="51"/>
      <c r="W240" s="62"/>
      <c r="X240" s="62"/>
      <c r="Y240" s="23" t="str">
        <f t="shared" si="26"/>
        <v/>
      </c>
      <c r="Z240" s="23" t="str">
        <f t="shared" si="27"/>
        <v/>
      </c>
      <c r="AA240" s="19">
        <f t="shared" si="28"/>
        <v>0</v>
      </c>
      <c r="AB240" s="19">
        <f t="shared" si="29"/>
        <v>0</v>
      </c>
      <c r="AC240" s="19">
        <f t="shared" si="30"/>
        <v>0</v>
      </c>
      <c r="AD240" s="23" t="str">
        <f t="shared" si="31"/>
        <v/>
      </c>
      <c r="AE240" s="23" t="str">
        <f t="shared" si="32"/>
        <v/>
      </c>
    </row>
    <row r="241" spans="2:31" x14ac:dyDescent="0.25">
      <c r="B241" s="18">
        <f t="shared" si="33"/>
        <v>219</v>
      </c>
      <c r="C241" s="25">
        <v>5200000010297</v>
      </c>
      <c r="D241" s="19"/>
      <c r="E241" s="19"/>
      <c r="F241" s="2"/>
      <c r="G241" s="20" t="s">
        <v>350</v>
      </c>
      <c r="H241" s="21">
        <v>67</v>
      </c>
      <c r="I241" s="21" t="s">
        <v>995</v>
      </c>
      <c r="J241" s="46" t="s">
        <v>1100</v>
      </c>
      <c r="K241" s="46"/>
      <c r="L241" s="47">
        <v>0</v>
      </c>
      <c r="M241" s="48"/>
      <c r="N241" s="97">
        <v>37.94</v>
      </c>
      <c r="O241" s="49">
        <v>9.2499999999999999E-2</v>
      </c>
      <c r="P241" s="50">
        <v>0</v>
      </c>
      <c r="Q241" s="50">
        <v>0.12</v>
      </c>
      <c r="R241" s="50">
        <v>0</v>
      </c>
      <c r="S241" s="49">
        <v>0</v>
      </c>
      <c r="T241" s="46"/>
      <c r="U241" s="46">
        <v>55</v>
      </c>
      <c r="V241" s="51"/>
      <c r="W241" s="62"/>
      <c r="X241" s="62"/>
      <c r="Y241" s="23" t="str">
        <f t="shared" si="26"/>
        <v/>
      </c>
      <c r="Z241" s="23">
        <f t="shared" si="27"/>
        <v>2541.98</v>
      </c>
      <c r="AA241" s="19">
        <f t="shared" si="28"/>
        <v>1</v>
      </c>
      <c r="AB241" s="19">
        <f t="shared" si="29"/>
        <v>0</v>
      </c>
      <c r="AC241" s="19">
        <f t="shared" si="30"/>
        <v>1</v>
      </c>
      <c r="AD241" s="23" t="str">
        <f t="shared" si="31"/>
        <v/>
      </c>
      <c r="AE241" s="23" t="str">
        <f t="shared" si="32"/>
        <v/>
      </c>
    </row>
    <row r="242" spans="2:31" x14ac:dyDescent="0.25">
      <c r="B242" s="18">
        <f t="shared" si="33"/>
        <v>220</v>
      </c>
      <c r="C242" s="25">
        <v>5200000014820</v>
      </c>
      <c r="D242" s="19"/>
      <c r="E242" s="19"/>
      <c r="F242" s="2"/>
      <c r="G242" s="20" t="s">
        <v>351</v>
      </c>
      <c r="H242" s="21">
        <v>33</v>
      </c>
      <c r="I242" s="21" t="s">
        <v>995</v>
      </c>
      <c r="J242" s="46" t="s">
        <v>1100</v>
      </c>
      <c r="K242" s="46"/>
      <c r="L242" s="47">
        <v>0</v>
      </c>
      <c r="M242" s="48"/>
      <c r="N242" s="97">
        <v>51.24</v>
      </c>
      <c r="O242" s="49">
        <v>9.2499999999999999E-2</v>
      </c>
      <c r="P242" s="50">
        <v>0</v>
      </c>
      <c r="Q242" s="50">
        <v>0.04</v>
      </c>
      <c r="R242" s="50">
        <v>0</v>
      </c>
      <c r="S242" s="49">
        <v>0</v>
      </c>
      <c r="T242" s="46"/>
      <c r="U242" s="46">
        <v>45</v>
      </c>
      <c r="V242" s="51"/>
      <c r="W242" s="62"/>
      <c r="X242" s="62"/>
      <c r="Y242" s="23" t="str">
        <f t="shared" si="26"/>
        <v/>
      </c>
      <c r="Z242" s="23">
        <f t="shared" si="27"/>
        <v>1690.92</v>
      </c>
      <c r="AA242" s="19">
        <f t="shared" si="28"/>
        <v>1</v>
      </c>
      <c r="AB242" s="19">
        <f t="shared" si="29"/>
        <v>0</v>
      </c>
      <c r="AC242" s="19">
        <f t="shared" si="30"/>
        <v>1</v>
      </c>
      <c r="AD242" s="23" t="str">
        <f t="shared" si="31"/>
        <v/>
      </c>
      <c r="AE242" s="23" t="str">
        <f t="shared" si="32"/>
        <v/>
      </c>
    </row>
    <row r="243" spans="2:31" x14ac:dyDescent="0.25">
      <c r="B243" s="18">
        <f t="shared" si="33"/>
        <v>221</v>
      </c>
      <c r="C243" s="25">
        <v>5200000010299</v>
      </c>
      <c r="D243" s="19"/>
      <c r="E243" s="19"/>
      <c r="F243" s="20"/>
      <c r="G243" s="20" t="s">
        <v>352</v>
      </c>
      <c r="H243" s="21">
        <v>67</v>
      </c>
      <c r="I243" s="21" t="s">
        <v>995</v>
      </c>
      <c r="J243" s="46" t="s">
        <v>1073</v>
      </c>
      <c r="K243" s="46" t="s">
        <v>85</v>
      </c>
      <c r="L243" s="47" t="s">
        <v>1188</v>
      </c>
      <c r="M243" s="48"/>
      <c r="N243" s="97"/>
      <c r="O243" s="49"/>
      <c r="P243" s="50"/>
      <c r="Q243" s="50"/>
      <c r="R243" s="50"/>
      <c r="S243" s="49"/>
      <c r="T243" s="46"/>
      <c r="U243" s="46">
        <v>0</v>
      </c>
      <c r="V243" s="51"/>
      <c r="W243" s="62"/>
      <c r="X243" s="62"/>
      <c r="Y243" s="23" t="str">
        <f t="shared" si="26"/>
        <v/>
      </c>
      <c r="Z243" s="23" t="str">
        <f t="shared" si="27"/>
        <v/>
      </c>
      <c r="AA243" s="19">
        <f t="shared" si="28"/>
        <v>0</v>
      </c>
      <c r="AB243" s="19">
        <f t="shared" si="29"/>
        <v>0</v>
      </c>
      <c r="AC243" s="19">
        <f t="shared" si="30"/>
        <v>0</v>
      </c>
      <c r="AD243" s="23" t="str">
        <f t="shared" si="31"/>
        <v/>
      </c>
      <c r="AE243" s="23" t="str">
        <f t="shared" si="32"/>
        <v/>
      </c>
    </row>
    <row r="244" spans="2:31" x14ac:dyDescent="0.25">
      <c r="B244" s="18">
        <f t="shared" si="33"/>
        <v>222</v>
      </c>
      <c r="C244" s="25">
        <v>5200000010298</v>
      </c>
      <c r="D244" s="19"/>
      <c r="E244" s="19"/>
      <c r="F244" s="2"/>
      <c r="G244" s="20" t="s">
        <v>353</v>
      </c>
      <c r="H244" s="21">
        <v>67</v>
      </c>
      <c r="I244" s="21" t="s">
        <v>995</v>
      </c>
      <c r="J244" s="46" t="s">
        <v>1100</v>
      </c>
      <c r="K244" s="46"/>
      <c r="L244" s="47">
        <v>0</v>
      </c>
      <c r="M244" s="48"/>
      <c r="N244" s="97">
        <v>55.8</v>
      </c>
      <c r="O244" s="49">
        <v>9.2499999999999999E-2</v>
      </c>
      <c r="P244" s="50">
        <v>0</v>
      </c>
      <c r="Q244" s="50">
        <v>0.12</v>
      </c>
      <c r="R244" s="50">
        <v>0</v>
      </c>
      <c r="S244" s="49">
        <v>0</v>
      </c>
      <c r="T244" s="46"/>
      <c r="U244" s="46">
        <v>55</v>
      </c>
      <c r="V244" s="51"/>
      <c r="W244" s="62"/>
      <c r="X244" s="62"/>
      <c r="Y244" s="23" t="str">
        <f t="shared" si="26"/>
        <v/>
      </c>
      <c r="Z244" s="23">
        <f t="shared" si="27"/>
        <v>3738.6</v>
      </c>
      <c r="AA244" s="19">
        <f t="shared" si="28"/>
        <v>1</v>
      </c>
      <c r="AB244" s="19">
        <f t="shared" si="29"/>
        <v>0</v>
      </c>
      <c r="AC244" s="19">
        <f t="shared" si="30"/>
        <v>1</v>
      </c>
      <c r="AD244" s="23" t="str">
        <f t="shared" si="31"/>
        <v/>
      </c>
      <c r="AE244" s="23" t="str">
        <f t="shared" si="32"/>
        <v/>
      </c>
    </row>
    <row r="245" spans="2:31" x14ac:dyDescent="0.25">
      <c r="B245" s="18">
        <f t="shared" si="33"/>
        <v>223</v>
      </c>
      <c r="C245" s="25">
        <v>5900000000210</v>
      </c>
      <c r="D245" s="19"/>
      <c r="E245" s="19"/>
      <c r="F245" s="20"/>
      <c r="G245" s="20" t="s">
        <v>354</v>
      </c>
      <c r="H245" s="21">
        <v>100</v>
      </c>
      <c r="I245" s="21" t="s">
        <v>995</v>
      </c>
      <c r="J245" s="46" t="s">
        <v>1100</v>
      </c>
      <c r="K245" s="46"/>
      <c r="L245" s="47" t="s">
        <v>1207</v>
      </c>
      <c r="M245" s="48"/>
      <c r="N245" s="97">
        <v>22.32</v>
      </c>
      <c r="O245" s="49">
        <v>9.2499999999999999E-2</v>
      </c>
      <c r="P245" s="50">
        <v>0</v>
      </c>
      <c r="Q245" s="50">
        <v>0.04</v>
      </c>
      <c r="R245" s="50">
        <v>0</v>
      </c>
      <c r="S245" s="49">
        <v>0</v>
      </c>
      <c r="T245" s="46"/>
      <c r="U245" s="46">
        <v>50</v>
      </c>
      <c r="V245" s="51"/>
      <c r="W245" s="62"/>
      <c r="X245" s="62"/>
      <c r="Y245" s="23" t="str">
        <f t="shared" si="26"/>
        <v/>
      </c>
      <c r="Z245" s="23">
        <f t="shared" si="27"/>
        <v>2232</v>
      </c>
      <c r="AA245" s="19">
        <f t="shared" si="28"/>
        <v>1</v>
      </c>
      <c r="AB245" s="19">
        <f t="shared" si="29"/>
        <v>0</v>
      </c>
      <c r="AC245" s="19">
        <f t="shared" si="30"/>
        <v>1</v>
      </c>
      <c r="AD245" s="23" t="str">
        <f t="shared" si="31"/>
        <v/>
      </c>
      <c r="AE245" s="23" t="str">
        <f t="shared" si="32"/>
        <v/>
      </c>
    </row>
    <row r="246" spans="2:31" x14ac:dyDescent="0.25">
      <c r="B246" s="18">
        <f t="shared" si="33"/>
        <v>224</v>
      </c>
      <c r="C246" s="25">
        <v>5200000014816</v>
      </c>
      <c r="D246" s="19"/>
      <c r="E246" s="19"/>
      <c r="F246" s="20"/>
      <c r="G246" s="20" t="s">
        <v>355</v>
      </c>
      <c r="H246" s="21">
        <v>45</v>
      </c>
      <c r="I246" s="21" t="s">
        <v>995</v>
      </c>
      <c r="J246" s="46" t="s">
        <v>1100</v>
      </c>
      <c r="K246" s="46"/>
      <c r="L246" s="47">
        <v>0</v>
      </c>
      <c r="M246" s="48"/>
      <c r="N246" s="97">
        <v>93.15</v>
      </c>
      <c r="O246" s="49">
        <v>9.2499999999999999E-2</v>
      </c>
      <c r="P246" s="50">
        <v>0</v>
      </c>
      <c r="Q246" s="50">
        <v>0.04</v>
      </c>
      <c r="R246" s="50">
        <v>0</v>
      </c>
      <c r="S246" s="49">
        <v>0</v>
      </c>
      <c r="T246" s="46"/>
      <c r="U246" s="46">
        <v>50</v>
      </c>
      <c r="V246" s="51"/>
      <c r="W246" s="62"/>
      <c r="X246" s="62"/>
      <c r="Y246" s="23" t="str">
        <f t="shared" si="26"/>
        <v/>
      </c>
      <c r="Z246" s="23">
        <f t="shared" si="27"/>
        <v>4191.75</v>
      </c>
      <c r="AA246" s="19">
        <f t="shared" si="28"/>
        <v>1</v>
      </c>
      <c r="AB246" s="19">
        <f t="shared" si="29"/>
        <v>0</v>
      </c>
      <c r="AC246" s="19">
        <f t="shared" si="30"/>
        <v>1</v>
      </c>
      <c r="AD246" s="23" t="str">
        <f t="shared" si="31"/>
        <v/>
      </c>
      <c r="AE246" s="23" t="str">
        <f t="shared" si="32"/>
        <v/>
      </c>
    </row>
    <row r="247" spans="2:31" x14ac:dyDescent="0.25">
      <c r="B247" s="18">
        <f t="shared" si="33"/>
        <v>225</v>
      </c>
      <c r="C247" s="25">
        <v>5200000010389</v>
      </c>
      <c r="D247" s="19"/>
      <c r="E247" s="19"/>
      <c r="F247" s="2"/>
      <c r="G247" s="20" t="s">
        <v>356</v>
      </c>
      <c r="H247" s="21">
        <v>1</v>
      </c>
      <c r="I247" s="21" t="s">
        <v>995</v>
      </c>
      <c r="J247" s="46" t="s">
        <v>1073</v>
      </c>
      <c r="K247" s="46" t="s">
        <v>85</v>
      </c>
      <c r="L247" s="47" t="s">
        <v>1188</v>
      </c>
      <c r="M247" s="48"/>
      <c r="N247" s="97"/>
      <c r="O247" s="49"/>
      <c r="P247" s="50"/>
      <c r="Q247" s="50"/>
      <c r="R247" s="50"/>
      <c r="S247" s="49"/>
      <c r="T247" s="46"/>
      <c r="U247" s="46">
        <v>0</v>
      </c>
      <c r="V247" s="51"/>
      <c r="W247" s="62"/>
      <c r="X247" s="62"/>
      <c r="Y247" s="23" t="str">
        <f t="shared" si="26"/>
        <v/>
      </c>
      <c r="Z247" s="23" t="str">
        <f t="shared" si="27"/>
        <v/>
      </c>
      <c r="AA247" s="19">
        <f t="shared" si="28"/>
        <v>0</v>
      </c>
      <c r="AB247" s="19">
        <f t="shared" si="29"/>
        <v>0</v>
      </c>
      <c r="AC247" s="19">
        <f t="shared" si="30"/>
        <v>0</v>
      </c>
      <c r="AD247" s="23" t="str">
        <f t="shared" si="31"/>
        <v/>
      </c>
      <c r="AE247" s="23" t="str">
        <f t="shared" si="32"/>
        <v/>
      </c>
    </row>
    <row r="248" spans="2:31" x14ac:dyDescent="0.25">
      <c r="B248" s="18">
        <f t="shared" si="33"/>
        <v>226</v>
      </c>
      <c r="C248" s="25">
        <v>5200000009908</v>
      </c>
      <c r="D248" s="19"/>
      <c r="E248" s="19"/>
      <c r="F248" s="20"/>
      <c r="G248" s="20" t="s">
        <v>357</v>
      </c>
      <c r="H248" s="21">
        <v>1</v>
      </c>
      <c r="I248" s="21" t="s">
        <v>995</v>
      </c>
      <c r="J248" s="46" t="s">
        <v>1073</v>
      </c>
      <c r="K248" s="46" t="s">
        <v>85</v>
      </c>
      <c r="L248" s="47" t="s">
        <v>1190</v>
      </c>
      <c r="M248" s="48"/>
      <c r="N248" s="97"/>
      <c r="O248" s="49"/>
      <c r="P248" s="50"/>
      <c r="Q248" s="50"/>
      <c r="R248" s="50"/>
      <c r="S248" s="49"/>
      <c r="T248" s="46"/>
      <c r="U248" s="46">
        <v>0</v>
      </c>
      <c r="V248" s="51"/>
      <c r="W248" s="62"/>
      <c r="X248" s="62"/>
      <c r="Y248" s="23" t="str">
        <f t="shared" si="26"/>
        <v/>
      </c>
      <c r="Z248" s="23" t="str">
        <f t="shared" si="27"/>
        <v/>
      </c>
      <c r="AA248" s="19">
        <f t="shared" si="28"/>
        <v>0</v>
      </c>
      <c r="AB248" s="19">
        <f t="shared" si="29"/>
        <v>0</v>
      </c>
      <c r="AC248" s="19">
        <f t="shared" si="30"/>
        <v>0</v>
      </c>
      <c r="AD248" s="23" t="str">
        <f t="shared" si="31"/>
        <v/>
      </c>
      <c r="AE248" s="23" t="str">
        <f t="shared" si="32"/>
        <v/>
      </c>
    </row>
    <row r="249" spans="2:31" x14ac:dyDescent="0.25">
      <c r="B249" s="18">
        <f t="shared" si="33"/>
        <v>227</v>
      </c>
      <c r="C249" s="25">
        <v>5200000009907</v>
      </c>
      <c r="D249" s="19"/>
      <c r="E249" s="19"/>
      <c r="F249" s="2"/>
      <c r="G249" s="20" t="s">
        <v>358</v>
      </c>
      <c r="H249" s="21">
        <v>1</v>
      </c>
      <c r="I249" s="21" t="s">
        <v>995</v>
      </c>
      <c r="J249" s="46" t="s">
        <v>1073</v>
      </c>
      <c r="K249" s="46" t="s">
        <v>81</v>
      </c>
      <c r="L249" s="47" t="s">
        <v>1191</v>
      </c>
      <c r="M249" s="48"/>
      <c r="N249" s="97"/>
      <c r="O249" s="49"/>
      <c r="P249" s="50"/>
      <c r="Q249" s="50"/>
      <c r="R249" s="50"/>
      <c r="S249" s="49"/>
      <c r="T249" s="46"/>
      <c r="U249" s="46">
        <v>0</v>
      </c>
      <c r="V249" s="51"/>
      <c r="W249" s="62"/>
      <c r="X249" s="62"/>
      <c r="Y249" s="23" t="str">
        <f t="shared" si="26"/>
        <v/>
      </c>
      <c r="Z249" s="23" t="str">
        <f t="shared" si="27"/>
        <v/>
      </c>
      <c r="AA249" s="19">
        <f t="shared" si="28"/>
        <v>0</v>
      </c>
      <c r="AB249" s="19">
        <f t="shared" si="29"/>
        <v>0</v>
      </c>
      <c r="AC249" s="19">
        <f t="shared" si="30"/>
        <v>0</v>
      </c>
      <c r="AD249" s="23" t="str">
        <f t="shared" si="31"/>
        <v/>
      </c>
      <c r="AE249" s="23" t="str">
        <f t="shared" si="32"/>
        <v/>
      </c>
    </row>
    <row r="250" spans="2:31" x14ac:dyDescent="0.25">
      <c r="B250" s="18">
        <f t="shared" si="33"/>
        <v>228</v>
      </c>
      <c r="C250" s="25">
        <v>5200000010063</v>
      </c>
      <c r="D250" s="19"/>
      <c r="E250" s="19"/>
      <c r="F250" s="2"/>
      <c r="G250" s="20" t="s">
        <v>359</v>
      </c>
      <c r="H250" s="21">
        <v>1</v>
      </c>
      <c r="I250" s="21" t="s">
        <v>995</v>
      </c>
      <c r="J250" s="46" t="s">
        <v>1073</v>
      </c>
      <c r="K250" s="46" t="s">
        <v>81</v>
      </c>
      <c r="L250" s="47" t="s">
        <v>1191</v>
      </c>
      <c r="M250" s="48"/>
      <c r="N250" s="97"/>
      <c r="O250" s="49"/>
      <c r="P250" s="50"/>
      <c r="Q250" s="50"/>
      <c r="R250" s="50"/>
      <c r="S250" s="49"/>
      <c r="T250" s="46"/>
      <c r="U250" s="46">
        <v>0</v>
      </c>
      <c r="V250" s="51"/>
      <c r="W250" s="62"/>
      <c r="X250" s="62"/>
      <c r="Y250" s="23" t="str">
        <f t="shared" si="26"/>
        <v/>
      </c>
      <c r="Z250" s="23" t="str">
        <f t="shared" si="27"/>
        <v/>
      </c>
      <c r="AA250" s="19">
        <f t="shared" si="28"/>
        <v>0</v>
      </c>
      <c r="AB250" s="19">
        <f t="shared" si="29"/>
        <v>0</v>
      </c>
      <c r="AC250" s="19">
        <f t="shared" si="30"/>
        <v>0</v>
      </c>
      <c r="AD250" s="23" t="str">
        <f t="shared" si="31"/>
        <v/>
      </c>
      <c r="AE250" s="23" t="str">
        <f t="shared" si="32"/>
        <v/>
      </c>
    </row>
    <row r="251" spans="2:31" x14ac:dyDescent="0.25">
      <c r="B251" s="18">
        <f t="shared" si="33"/>
        <v>229</v>
      </c>
      <c r="C251" s="25">
        <v>5900000000091</v>
      </c>
      <c r="D251" s="19"/>
      <c r="E251" s="19"/>
      <c r="F251" s="2"/>
      <c r="G251" s="20" t="s">
        <v>360</v>
      </c>
      <c r="H251" s="21">
        <v>7</v>
      </c>
      <c r="I251" s="21" t="s">
        <v>995</v>
      </c>
      <c r="J251" s="46" t="s">
        <v>1073</v>
      </c>
      <c r="K251" s="46" t="s">
        <v>85</v>
      </c>
      <c r="L251" s="47" t="s">
        <v>1188</v>
      </c>
      <c r="M251" s="48"/>
      <c r="N251" s="97"/>
      <c r="O251" s="49"/>
      <c r="P251" s="50"/>
      <c r="Q251" s="50"/>
      <c r="R251" s="50"/>
      <c r="S251" s="49"/>
      <c r="T251" s="46"/>
      <c r="U251" s="46">
        <v>0</v>
      </c>
      <c r="V251" s="51"/>
      <c r="W251" s="62"/>
      <c r="X251" s="62"/>
      <c r="Y251" s="23" t="str">
        <f t="shared" si="26"/>
        <v/>
      </c>
      <c r="Z251" s="23" t="str">
        <f t="shared" si="27"/>
        <v/>
      </c>
      <c r="AA251" s="19">
        <f t="shared" si="28"/>
        <v>0</v>
      </c>
      <c r="AB251" s="19">
        <f t="shared" si="29"/>
        <v>0</v>
      </c>
      <c r="AC251" s="19">
        <f t="shared" si="30"/>
        <v>0</v>
      </c>
      <c r="AD251" s="23" t="str">
        <f t="shared" si="31"/>
        <v/>
      </c>
      <c r="AE251" s="23" t="str">
        <f t="shared" si="32"/>
        <v/>
      </c>
    </row>
    <row r="252" spans="2:31" x14ac:dyDescent="0.25">
      <c r="B252" s="18">
        <f t="shared" si="33"/>
        <v>230</v>
      </c>
      <c r="C252" s="25">
        <v>5900000000033</v>
      </c>
      <c r="D252" s="19"/>
      <c r="E252" s="19"/>
      <c r="F252" s="2"/>
      <c r="G252" s="20" t="s">
        <v>361</v>
      </c>
      <c r="H252" s="21">
        <v>1</v>
      </c>
      <c r="I252" s="21" t="s">
        <v>995</v>
      </c>
      <c r="J252" s="46" t="s">
        <v>1100</v>
      </c>
      <c r="K252" s="46"/>
      <c r="L252" s="47" t="s">
        <v>1208</v>
      </c>
      <c r="M252" s="48"/>
      <c r="N252" s="97">
        <v>12.74</v>
      </c>
      <c r="O252" s="49">
        <v>9.2499999999999999E-2</v>
      </c>
      <c r="P252" s="50">
        <v>0</v>
      </c>
      <c r="Q252" s="50">
        <v>0.12</v>
      </c>
      <c r="R252" s="50">
        <v>0</v>
      </c>
      <c r="S252" s="49">
        <v>0</v>
      </c>
      <c r="T252" s="46"/>
      <c r="U252" s="46">
        <v>50</v>
      </c>
      <c r="V252" s="51"/>
      <c r="W252" s="62"/>
      <c r="X252" s="62"/>
      <c r="Y252" s="23" t="str">
        <f t="shared" si="26"/>
        <v/>
      </c>
      <c r="Z252" s="23">
        <f t="shared" si="27"/>
        <v>12.74</v>
      </c>
      <c r="AA252" s="19">
        <f t="shared" si="28"/>
        <v>1</v>
      </c>
      <c r="AB252" s="19">
        <f t="shared" si="29"/>
        <v>0</v>
      </c>
      <c r="AC252" s="19">
        <f t="shared" si="30"/>
        <v>1</v>
      </c>
      <c r="AD252" s="23" t="str">
        <f t="shared" si="31"/>
        <v/>
      </c>
      <c r="AE252" s="23" t="str">
        <f t="shared" si="32"/>
        <v/>
      </c>
    </row>
    <row r="253" spans="2:31" x14ac:dyDescent="0.25">
      <c r="B253" s="18">
        <f t="shared" si="33"/>
        <v>231</v>
      </c>
      <c r="C253" s="25">
        <v>5500000001373</v>
      </c>
      <c r="D253" s="19"/>
      <c r="E253" s="19"/>
      <c r="F253" s="20"/>
      <c r="G253" s="20" t="s">
        <v>362</v>
      </c>
      <c r="H253" s="21">
        <v>67</v>
      </c>
      <c r="I253" s="21" t="s">
        <v>995</v>
      </c>
      <c r="J253" s="46" t="s">
        <v>1100</v>
      </c>
      <c r="K253" s="46"/>
      <c r="L253" s="47">
        <v>0</v>
      </c>
      <c r="M253" s="48"/>
      <c r="N253" s="97">
        <v>10.25</v>
      </c>
      <c r="O253" s="49">
        <v>9.2499999999999999E-2</v>
      </c>
      <c r="P253" s="50">
        <v>0</v>
      </c>
      <c r="Q253" s="50">
        <v>0.12</v>
      </c>
      <c r="R253" s="50">
        <v>0</v>
      </c>
      <c r="S253" s="49">
        <v>0</v>
      </c>
      <c r="T253" s="46"/>
      <c r="U253" s="46">
        <v>45</v>
      </c>
      <c r="V253" s="51"/>
      <c r="W253" s="62"/>
      <c r="X253" s="62"/>
      <c r="Y253" s="23" t="str">
        <f t="shared" si="26"/>
        <v/>
      </c>
      <c r="Z253" s="23">
        <f t="shared" si="27"/>
        <v>686.75</v>
      </c>
      <c r="AA253" s="19">
        <f t="shared" si="28"/>
        <v>1</v>
      </c>
      <c r="AB253" s="19">
        <f t="shared" si="29"/>
        <v>0</v>
      </c>
      <c r="AC253" s="19">
        <f t="shared" si="30"/>
        <v>1</v>
      </c>
      <c r="AD253" s="23" t="str">
        <f t="shared" si="31"/>
        <v/>
      </c>
      <c r="AE253" s="23" t="str">
        <f t="shared" si="32"/>
        <v/>
      </c>
    </row>
    <row r="254" spans="2:31" x14ac:dyDescent="0.25">
      <c r="B254" s="18">
        <f t="shared" si="33"/>
        <v>232</v>
      </c>
      <c r="C254" s="25">
        <v>5500000000536</v>
      </c>
      <c r="D254" s="19"/>
      <c r="E254" s="19"/>
      <c r="F254" s="20"/>
      <c r="G254" s="20" t="s">
        <v>363</v>
      </c>
      <c r="H254" s="21">
        <v>1</v>
      </c>
      <c r="I254" s="21" t="s">
        <v>995</v>
      </c>
      <c r="J254" s="46" t="s">
        <v>1100</v>
      </c>
      <c r="K254" s="46"/>
      <c r="L254" s="47">
        <v>0</v>
      </c>
      <c r="M254" s="48"/>
      <c r="N254" s="97">
        <v>5.24</v>
      </c>
      <c r="O254" s="49">
        <v>9.2499999999999999E-2</v>
      </c>
      <c r="P254" s="50">
        <v>0</v>
      </c>
      <c r="Q254" s="50">
        <v>0.12</v>
      </c>
      <c r="R254" s="50">
        <v>0</v>
      </c>
      <c r="S254" s="49">
        <v>0</v>
      </c>
      <c r="T254" s="46"/>
      <c r="U254" s="46">
        <v>45</v>
      </c>
      <c r="V254" s="51"/>
      <c r="W254" s="62"/>
      <c r="X254" s="62"/>
      <c r="Y254" s="23" t="str">
        <f t="shared" si="26"/>
        <v/>
      </c>
      <c r="Z254" s="23">
        <f t="shared" si="27"/>
        <v>5.24</v>
      </c>
      <c r="AA254" s="19">
        <f t="shared" si="28"/>
        <v>1</v>
      </c>
      <c r="AB254" s="19">
        <f t="shared" si="29"/>
        <v>0</v>
      </c>
      <c r="AC254" s="19">
        <f t="shared" si="30"/>
        <v>1</v>
      </c>
      <c r="AD254" s="23" t="str">
        <f t="shared" si="31"/>
        <v/>
      </c>
      <c r="AE254" s="23" t="str">
        <f t="shared" si="32"/>
        <v/>
      </c>
    </row>
    <row r="255" spans="2:31" x14ac:dyDescent="0.25">
      <c r="B255" s="18">
        <f t="shared" si="33"/>
        <v>233</v>
      </c>
      <c r="C255" s="25">
        <v>5200000013704</v>
      </c>
      <c r="D255" s="19"/>
      <c r="E255" s="19"/>
      <c r="F255" s="2"/>
      <c r="G255" s="20" t="s">
        <v>364</v>
      </c>
      <c r="H255" s="21">
        <v>1</v>
      </c>
      <c r="I255" s="21" t="s">
        <v>995</v>
      </c>
      <c r="J255" s="46" t="s">
        <v>1101</v>
      </c>
      <c r="K255" s="46"/>
      <c r="L255" s="47">
        <v>0</v>
      </c>
      <c r="M255" s="48"/>
      <c r="N255" s="97">
        <v>21.22</v>
      </c>
      <c r="O255" s="49">
        <v>9.2499999999999999E-2</v>
      </c>
      <c r="P255" s="50">
        <v>0</v>
      </c>
      <c r="Q255" s="50">
        <v>0.12</v>
      </c>
      <c r="R255" s="50">
        <v>0</v>
      </c>
      <c r="S255" s="49">
        <v>0</v>
      </c>
      <c r="T255" s="46"/>
      <c r="U255" s="46">
        <v>50</v>
      </c>
      <c r="V255" s="51"/>
      <c r="W255" s="62"/>
      <c r="X255" s="62"/>
      <c r="Y255" s="23" t="str">
        <f t="shared" si="26"/>
        <v/>
      </c>
      <c r="Z255" s="23">
        <f t="shared" si="27"/>
        <v>21.22</v>
      </c>
      <c r="AA255" s="19">
        <f t="shared" si="28"/>
        <v>1</v>
      </c>
      <c r="AB255" s="19">
        <f t="shared" si="29"/>
        <v>0</v>
      </c>
      <c r="AC255" s="19">
        <f t="shared" si="30"/>
        <v>1</v>
      </c>
      <c r="AD255" s="23" t="str">
        <f t="shared" si="31"/>
        <v/>
      </c>
      <c r="AE255" s="23" t="str">
        <f t="shared" si="32"/>
        <v/>
      </c>
    </row>
    <row r="256" spans="2:31" x14ac:dyDescent="0.25">
      <c r="B256" s="18">
        <f t="shared" si="33"/>
        <v>234</v>
      </c>
      <c r="C256" s="25">
        <v>5200000013052</v>
      </c>
      <c r="D256" s="19"/>
      <c r="E256" s="19"/>
      <c r="F256" s="20"/>
      <c r="G256" s="20" t="s">
        <v>365</v>
      </c>
      <c r="H256" s="21">
        <v>1</v>
      </c>
      <c r="I256" s="21" t="s">
        <v>995</v>
      </c>
      <c r="J256" s="46" t="s">
        <v>1073</v>
      </c>
      <c r="K256" s="46" t="s">
        <v>85</v>
      </c>
      <c r="L256" s="47" t="s">
        <v>1188</v>
      </c>
      <c r="M256" s="48"/>
      <c r="N256" s="97"/>
      <c r="O256" s="49"/>
      <c r="P256" s="50"/>
      <c r="Q256" s="50"/>
      <c r="R256" s="50"/>
      <c r="S256" s="49"/>
      <c r="T256" s="46"/>
      <c r="U256" s="46">
        <v>0</v>
      </c>
      <c r="V256" s="51"/>
      <c r="W256" s="62"/>
      <c r="X256" s="62"/>
      <c r="Y256" s="23" t="str">
        <f t="shared" si="26"/>
        <v/>
      </c>
      <c r="Z256" s="23" t="str">
        <f t="shared" si="27"/>
        <v/>
      </c>
      <c r="AA256" s="19">
        <f t="shared" si="28"/>
        <v>0</v>
      </c>
      <c r="AB256" s="19">
        <f t="shared" si="29"/>
        <v>0</v>
      </c>
      <c r="AC256" s="19">
        <f t="shared" si="30"/>
        <v>0</v>
      </c>
      <c r="AD256" s="23" t="str">
        <f t="shared" si="31"/>
        <v/>
      </c>
      <c r="AE256" s="23" t="str">
        <f t="shared" si="32"/>
        <v/>
      </c>
    </row>
    <row r="257" spans="2:31" x14ac:dyDescent="0.25">
      <c r="B257" s="18">
        <f t="shared" si="33"/>
        <v>235</v>
      </c>
      <c r="C257" s="25">
        <v>5200000010393</v>
      </c>
      <c r="D257" s="19"/>
      <c r="E257" s="19"/>
      <c r="F257" s="2"/>
      <c r="G257" s="20" t="s">
        <v>366</v>
      </c>
      <c r="H257" s="21">
        <v>1</v>
      </c>
      <c r="I257" s="21" t="s">
        <v>995</v>
      </c>
      <c r="J257" s="46" t="s">
        <v>1102</v>
      </c>
      <c r="K257" s="46"/>
      <c r="L257" s="47">
        <v>0</v>
      </c>
      <c r="M257" s="48"/>
      <c r="N257" s="97">
        <v>5266.66</v>
      </c>
      <c r="O257" s="49">
        <v>9.2499999999999999E-2</v>
      </c>
      <c r="P257" s="50">
        <v>0</v>
      </c>
      <c r="Q257" s="50">
        <v>0.04</v>
      </c>
      <c r="R257" s="50">
        <v>0</v>
      </c>
      <c r="S257" s="49">
        <v>0</v>
      </c>
      <c r="T257" s="46"/>
      <c r="U257" s="46">
        <v>75</v>
      </c>
      <c r="V257" s="51"/>
      <c r="W257" s="62"/>
      <c r="X257" s="62"/>
      <c r="Y257" s="23" t="str">
        <f t="shared" si="26"/>
        <v/>
      </c>
      <c r="Z257" s="23">
        <f t="shared" si="27"/>
        <v>5266.66</v>
      </c>
      <c r="AA257" s="19">
        <f t="shared" si="28"/>
        <v>1</v>
      </c>
      <c r="AB257" s="19">
        <f t="shared" si="29"/>
        <v>0</v>
      </c>
      <c r="AC257" s="19">
        <f t="shared" si="30"/>
        <v>1</v>
      </c>
      <c r="AD257" s="23" t="str">
        <f t="shared" si="31"/>
        <v/>
      </c>
      <c r="AE257" s="23" t="str">
        <f t="shared" si="32"/>
        <v/>
      </c>
    </row>
    <row r="258" spans="2:31" x14ac:dyDescent="0.25">
      <c r="B258" s="18">
        <f t="shared" si="33"/>
        <v>236</v>
      </c>
      <c r="C258" s="25">
        <v>5500000000533</v>
      </c>
      <c r="D258" s="19"/>
      <c r="E258" s="19"/>
      <c r="F258" s="20"/>
      <c r="G258" s="20" t="s">
        <v>367</v>
      </c>
      <c r="H258" s="21">
        <v>3</v>
      </c>
      <c r="I258" s="21" t="s">
        <v>995</v>
      </c>
      <c r="J258" s="46" t="s">
        <v>1103</v>
      </c>
      <c r="K258" s="46"/>
      <c r="L258" s="47">
        <v>0</v>
      </c>
      <c r="M258" s="48"/>
      <c r="N258" s="97">
        <v>409.19</v>
      </c>
      <c r="O258" s="49">
        <v>9.2499999999999999E-2</v>
      </c>
      <c r="P258" s="50">
        <v>0</v>
      </c>
      <c r="Q258" s="50">
        <v>0.12</v>
      </c>
      <c r="R258" s="50">
        <v>0</v>
      </c>
      <c r="S258" s="49">
        <v>0</v>
      </c>
      <c r="T258" s="46"/>
      <c r="U258" s="46">
        <v>50</v>
      </c>
      <c r="V258" s="51"/>
      <c r="W258" s="62"/>
      <c r="X258" s="62"/>
      <c r="Y258" s="23" t="str">
        <f t="shared" si="26"/>
        <v/>
      </c>
      <c r="Z258" s="23">
        <f t="shared" si="27"/>
        <v>1227.57</v>
      </c>
      <c r="AA258" s="19">
        <f t="shared" si="28"/>
        <v>1</v>
      </c>
      <c r="AB258" s="19">
        <f t="shared" si="29"/>
        <v>0</v>
      </c>
      <c r="AC258" s="19">
        <f t="shared" si="30"/>
        <v>1</v>
      </c>
      <c r="AD258" s="23" t="str">
        <f t="shared" si="31"/>
        <v/>
      </c>
      <c r="AE258" s="23" t="str">
        <f t="shared" si="32"/>
        <v/>
      </c>
    </row>
    <row r="259" spans="2:31" x14ac:dyDescent="0.25">
      <c r="B259" s="18">
        <f t="shared" si="33"/>
        <v>237</v>
      </c>
      <c r="C259" s="25">
        <v>5200000007000</v>
      </c>
      <c r="D259" s="19"/>
      <c r="E259" s="19"/>
      <c r="F259" s="2"/>
      <c r="G259" s="20" t="s">
        <v>368</v>
      </c>
      <c r="H259" s="21">
        <v>1</v>
      </c>
      <c r="I259" s="21" t="s">
        <v>995</v>
      </c>
      <c r="J259" s="46" t="s">
        <v>1073</v>
      </c>
      <c r="K259" s="46" t="s">
        <v>85</v>
      </c>
      <c r="L259" s="47" t="s">
        <v>1186</v>
      </c>
      <c r="M259" s="48"/>
      <c r="N259" s="97"/>
      <c r="O259" s="49"/>
      <c r="P259" s="50"/>
      <c r="Q259" s="50"/>
      <c r="R259" s="50"/>
      <c r="S259" s="49"/>
      <c r="T259" s="46"/>
      <c r="U259" s="46">
        <v>0</v>
      </c>
      <c r="V259" s="51"/>
      <c r="W259" s="62"/>
      <c r="X259" s="62"/>
      <c r="Y259" s="23" t="str">
        <f t="shared" si="26"/>
        <v/>
      </c>
      <c r="Z259" s="23" t="str">
        <f t="shared" si="27"/>
        <v/>
      </c>
      <c r="AA259" s="19">
        <f t="shared" si="28"/>
        <v>0</v>
      </c>
      <c r="AB259" s="19">
        <f t="shared" si="29"/>
        <v>0</v>
      </c>
      <c r="AC259" s="19">
        <f t="shared" si="30"/>
        <v>0</v>
      </c>
      <c r="AD259" s="23" t="str">
        <f t="shared" si="31"/>
        <v/>
      </c>
      <c r="AE259" s="23" t="str">
        <f t="shared" si="32"/>
        <v/>
      </c>
    </row>
    <row r="260" spans="2:31" x14ac:dyDescent="0.25">
      <c r="B260" s="18">
        <f t="shared" si="33"/>
        <v>238</v>
      </c>
      <c r="C260" s="25">
        <v>5200000010054</v>
      </c>
      <c r="D260" s="19"/>
      <c r="E260" s="19"/>
      <c r="F260" s="20"/>
      <c r="G260" s="20" t="s">
        <v>369</v>
      </c>
      <c r="H260" s="21">
        <v>1</v>
      </c>
      <c r="I260" s="21" t="s">
        <v>995</v>
      </c>
      <c r="J260" s="46" t="s">
        <v>1104</v>
      </c>
      <c r="K260" s="46"/>
      <c r="L260" s="47">
        <v>0</v>
      </c>
      <c r="M260" s="48"/>
      <c r="N260" s="97">
        <v>46.01</v>
      </c>
      <c r="O260" s="49">
        <v>9.2499999999999999E-2</v>
      </c>
      <c r="P260" s="50">
        <v>0</v>
      </c>
      <c r="Q260" s="50">
        <v>0.12</v>
      </c>
      <c r="R260" s="50">
        <v>0</v>
      </c>
      <c r="S260" s="49">
        <v>0</v>
      </c>
      <c r="T260" s="46"/>
      <c r="U260" s="46">
        <v>45</v>
      </c>
      <c r="V260" s="51"/>
      <c r="W260" s="62"/>
      <c r="X260" s="62"/>
      <c r="Y260" s="23" t="str">
        <f t="shared" si="26"/>
        <v/>
      </c>
      <c r="Z260" s="23">
        <f t="shared" si="27"/>
        <v>46.01</v>
      </c>
      <c r="AA260" s="19">
        <f t="shared" si="28"/>
        <v>1</v>
      </c>
      <c r="AB260" s="19">
        <f t="shared" si="29"/>
        <v>0</v>
      </c>
      <c r="AC260" s="19">
        <f t="shared" si="30"/>
        <v>1</v>
      </c>
      <c r="AD260" s="23" t="str">
        <f t="shared" si="31"/>
        <v/>
      </c>
      <c r="AE260" s="23" t="str">
        <f t="shared" si="32"/>
        <v/>
      </c>
    </row>
    <row r="261" spans="2:31" x14ac:dyDescent="0.25">
      <c r="B261" s="18">
        <f t="shared" si="33"/>
        <v>239</v>
      </c>
      <c r="C261" s="25">
        <v>5200000000814</v>
      </c>
      <c r="D261" s="19"/>
      <c r="E261" s="19"/>
      <c r="F261" s="2"/>
      <c r="G261" s="20" t="s">
        <v>370</v>
      </c>
      <c r="H261" s="21">
        <v>2</v>
      </c>
      <c r="I261" s="21" t="s">
        <v>995</v>
      </c>
      <c r="J261" s="46" t="s">
        <v>1104</v>
      </c>
      <c r="K261" s="46"/>
      <c r="L261" s="47">
        <v>0</v>
      </c>
      <c r="M261" s="48"/>
      <c r="N261" s="97">
        <v>46.01</v>
      </c>
      <c r="O261" s="49">
        <v>9.2499999999999999E-2</v>
      </c>
      <c r="P261" s="50">
        <v>0</v>
      </c>
      <c r="Q261" s="50">
        <v>0.12</v>
      </c>
      <c r="R261" s="50">
        <v>0</v>
      </c>
      <c r="S261" s="49">
        <v>0</v>
      </c>
      <c r="T261" s="46"/>
      <c r="U261" s="46">
        <v>45</v>
      </c>
      <c r="V261" s="51"/>
      <c r="W261" s="62"/>
      <c r="X261" s="62"/>
      <c r="Y261" s="23" t="str">
        <f t="shared" si="26"/>
        <v/>
      </c>
      <c r="Z261" s="23">
        <f t="shared" si="27"/>
        <v>92.02</v>
      </c>
      <c r="AA261" s="19">
        <f t="shared" si="28"/>
        <v>1</v>
      </c>
      <c r="AB261" s="19">
        <f t="shared" si="29"/>
        <v>0</v>
      </c>
      <c r="AC261" s="19">
        <f t="shared" si="30"/>
        <v>1</v>
      </c>
      <c r="AD261" s="23" t="str">
        <f t="shared" si="31"/>
        <v/>
      </c>
      <c r="AE261" s="23" t="str">
        <f t="shared" si="32"/>
        <v/>
      </c>
    </row>
    <row r="262" spans="2:31" x14ac:dyDescent="0.25">
      <c r="B262" s="18">
        <f t="shared" si="33"/>
        <v>240</v>
      </c>
      <c r="C262" s="25">
        <v>5200000009998</v>
      </c>
      <c r="D262" s="19"/>
      <c r="E262" s="19"/>
      <c r="F262" s="2"/>
      <c r="G262" s="20" t="s">
        <v>371</v>
      </c>
      <c r="H262" s="21">
        <v>1</v>
      </c>
      <c r="I262" s="21" t="s">
        <v>995</v>
      </c>
      <c r="J262" s="46" t="s">
        <v>1073</v>
      </c>
      <c r="K262" s="46" t="s">
        <v>85</v>
      </c>
      <c r="L262" s="47" t="s">
        <v>1209</v>
      </c>
      <c r="M262" s="48"/>
      <c r="N262" s="97"/>
      <c r="O262" s="49"/>
      <c r="P262" s="50"/>
      <c r="Q262" s="50"/>
      <c r="R262" s="50"/>
      <c r="S262" s="49"/>
      <c r="T262" s="46"/>
      <c r="U262" s="46">
        <v>0</v>
      </c>
      <c r="V262" s="51"/>
      <c r="W262" s="62"/>
      <c r="X262" s="62"/>
      <c r="Y262" s="23" t="str">
        <f t="shared" si="26"/>
        <v/>
      </c>
      <c r="Z262" s="23" t="str">
        <f t="shared" si="27"/>
        <v/>
      </c>
      <c r="AA262" s="19">
        <f t="shared" si="28"/>
        <v>0</v>
      </c>
      <c r="AB262" s="19">
        <f t="shared" si="29"/>
        <v>0</v>
      </c>
      <c r="AC262" s="19">
        <f t="shared" si="30"/>
        <v>0</v>
      </c>
      <c r="AD262" s="23" t="str">
        <f t="shared" si="31"/>
        <v/>
      </c>
      <c r="AE262" s="23" t="str">
        <f t="shared" si="32"/>
        <v/>
      </c>
    </row>
    <row r="263" spans="2:31" x14ac:dyDescent="0.25">
      <c r="B263" s="18">
        <f t="shared" si="33"/>
        <v>241</v>
      </c>
      <c r="C263" s="25">
        <v>5200000009989</v>
      </c>
      <c r="D263" s="19"/>
      <c r="E263" s="19"/>
      <c r="F263" s="20"/>
      <c r="G263" s="20" t="s">
        <v>372</v>
      </c>
      <c r="H263" s="21">
        <v>1</v>
      </c>
      <c r="I263" s="21" t="s">
        <v>995</v>
      </c>
      <c r="J263" s="46" t="s">
        <v>1097</v>
      </c>
      <c r="K263" s="46"/>
      <c r="L263" s="47">
        <v>0</v>
      </c>
      <c r="M263" s="48"/>
      <c r="N263" s="97">
        <v>2.06</v>
      </c>
      <c r="O263" s="49">
        <v>9.2499999999999999E-2</v>
      </c>
      <c r="P263" s="50">
        <v>0</v>
      </c>
      <c r="Q263" s="50">
        <v>0.12</v>
      </c>
      <c r="R263" s="50">
        <v>0</v>
      </c>
      <c r="S263" s="49">
        <v>0</v>
      </c>
      <c r="T263" s="46"/>
      <c r="U263" s="46">
        <v>35</v>
      </c>
      <c r="V263" s="51"/>
      <c r="W263" s="62"/>
      <c r="X263" s="62"/>
      <c r="Y263" s="23" t="str">
        <f t="shared" si="26"/>
        <v/>
      </c>
      <c r="Z263" s="23">
        <f t="shared" si="27"/>
        <v>2.06</v>
      </c>
      <c r="AA263" s="19">
        <f t="shared" si="28"/>
        <v>1</v>
      </c>
      <c r="AB263" s="19">
        <f t="shared" si="29"/>
        <v>0</v>
      </c>
      <c r="AC263" s="19">
        <f t="shared" si="30"/>
        <v>1</v>
      </c>
      <c r="AD263" s="23" t="str">
        <f t="shared" si="31"/>
        <v/>
      </c>
      <c r="AE263" s="23" t="str">
        <f t="shared" si="32"/>
        <v/>
      </c>
    </row>
    <row r="264" spans="2:31" x14ac:dyDescent="0.25">
      <c r="B264" s="18">
        <f t="shared" si="33"/>
        <v>242</v>
      </c>
      <c r="C264" s="25">
        <v>5200000009991</v>
      </c>
      <c r="D264" s="19"/>
      <c r="E264" s="19"/>
      <c r="F264" s="20"/>
      <c r="G264" s="20" t="s">
        <v>373</v>
      </c>
      <c r="H264" s="21">
        <v>1</v>
      </c>
      <c r="I264" s="21" t="s">
        <v>995</v>
      </c>
      <c r="J264" s="46" t="s">
        <v>1097</v>
      </c>
      <c r="K264" s="46"/>
      <c r="L264" s="47">
        <v>0</v>
      </c>
      <c r="M264" s="48"/>
      <c r="N264" s="97">
        <v>2.06</v>
      </c>
      <c r="O264" s="49">
        <v>9.2499999999999999E-2</v>
      </c>
      <c r="P264" s="50">
        <v>0</v>
      </c>
      <c r="Q264" s="50">
        <v>0.12</v>
      </c>
      <c r="R264" s="50">
        <v>0</v>
      </c>
      <c r="S264" s="49">
        <v>0</v>
      </c>
      <c r="T264" s="46"/>
      <c r="U264" s="46">
        <v>35</v>
      </c>
      <c r="V264" s="51"/>
      <c r="W264" s="62"/>
      <c r="X264" s="62"/>
      <c r="Y264" s="23" t="str">
        <f t="shared" si="26"/>
        <v/>
      </c>
      <c r="Z264" s="23">
        <f t="shared" si="27"/>
        <v>2.06</v>
      </c>
      <c r="AA264" s="19">
        <f t="shared" si="28"/>
        <v>1</v>
      </c>
      <c r="AB264" s="19">
        <f t="shared" si="29"/>
        <v>0</v>
      </c>
      <c r="AC264" s="19">
        <f t="shared" si="30"/>
        <v>1</v>
      </c>
      <c r="AD264" s="23" t="str">
        <f t="shared" si="31"/>
        <v/>
      </c>
      <c r="AE264" s="23" t="str">
        <f t="shared" si="32"/>
        <v/>
      </c>
    </row>
    <row r="265" spans="2:31" x14ac:dyDescent="0.25">
      <c r="B265" s="18">
        <f t="shared" si="33"/>
        <v>243</v>
      </c>
      <c r="C265" s="25">
        <v>5200000009993</v>
      </c>
      <c r="D265" s="19"/>
      <c r="E265" s="19"/>
      <c r="F265" s="2"/>
      <c r="G265" s="20" t="s">
        <v>374</v>
      </c>
      <c r="H265" s="21">
        <v>1</v>
      </c>
      <c r="I265" s="21" t="s">
        <v>995</v>
      </c>
      <c r="J265" s="46" t="s">
        <v>1097</v>
      </c>
      <c r="K265" s="46"/>
      <c r="L265" s="47">
        <v>0</v>
      </c>
      <c r="M265" s="48"/>
      <c r="N265" s="97">
        <v>2.06</v>
      </c>
      <c r="O265" s="49">
        <v>9.2499999999999999E-2</v>
      </c>
      <c r="P265" s="50">
        <v>0</v>
      </c>
      <c r="Q265" s="50">
        <v>0.12</v>
      </c>
      <c r="R265" s="50">
        <v>0</v>
      </c>
      <c r="S265" s="49">
        <v>0</v>
      </c>
      <c r="T265" s="46"/>
      <c r="U265" s="46">
        <v>45</v>
      </c>
      <c r="V265" s="51"/>
      <c r="W265" s="62"/>
      <c r="X265" s="62"/>
      <c r="Y265" s="23" t="str">
        <f t="shared" si="26"/>
        <v/>
      </c>
      <c r="Z265" s="23">
        <f t="shared" si="27"/>
        <v>2.06</v>
      </c>
      <c r="AA265" s="19">
        <f t="shared" si="28"/>
        <v>1</v>
      </c>
      <c r="AB265" s="19">
        <f t="shared" si="29"/>
        <v>0</v>
      </c>
      <c r="AC265" s="19">
        <f t="shared" si="30"/>
        <v>1</v>
      </c>
      <c r="AD265" s="23" t="str">
        <f t="shared" si="31"/>
        <v/>
      </c>
      <c r="AE265" s="23" t="str">
        <f t="shared" si="32"/>
        <v/>
      </c>
    </row>
    <row r="266" spans="2:31" x14ac:dyDescent="0.25">
      <c r="B266" s="18">
        <f t="shared" si="33"/>
        <v>244</v>
      </c>
      <c r="C266" s="25">
        <v>5200000009985</v>
      </c>
      <c r="D266" s="19"/>
      <c r="E266" s="19"/>
      <c r="F266" s="20"/>
      <c r="G266" s="20" t="s">
        <v>375</v>
      </c>
      <c r="H266" s="21">
        <v>1</v>
      </c>
      <c r="I266" s="21" t="s">
        <v>995</v>
      </c>
      <c r="J266" s="46" t="s">
        <v>1097</v>
      </c>
      <c r="K266" s="46"/>
      <c r="L266" s="47">
        <v>0</v>
      </c>
      <c r="M266" s="48"/>
      <c r="N266" s="97">
        <v>2.67</v>
      </c>
      <c r="O266" s="49">
        <v>9.2499999999999999E-2</v>
      </c>
      <c r="P266" s="50">
        <v>0</v>
      </c>
      <c r="Q266" s="50">
        <v>0.12</v>
      </c>
      <c r="R266" s="50">
        <v>0</v>
      </c>
      <c r="S266" s="49">
        <v>0</v>
      </c>
      <c r="T266" s="46"/>
      <c r="U266" s="46">
        <v>45</v>
      </c>
      <c r="V266" s="51"/>
      <c r="W266" s="62"/>
      <c r="X266" s="62"/>
      <c r="Y266" s="23" t="str">
        <f t="shared" si="26"/>
        <v/>
      </c>
      <c r="Z266" s="23">
        <f t="shared" si="27"/>
        <v>2.67</v>
      </c>
      <c r="AA266" s="19">
        <f t="shared" si="28"/>
        <v>1</v>
      </c>
      <c r="AB266" s="19">
        <f t="shared" si="29"/>
        <v>0</v>
      </c>
      <c r="AC266" s="19">
        <f t="shared" si="30"/>
        <v>1</v>
      </c>
      <c r="AD266" s="23" t="str">
        <f t="shared" si="31"/>
        <v/>
      </c>
      <c r="AE266" s="23" t="str">
        <f t="shared" si="32"/>
        <v/>
      </c>
    </row>
    <row r="267" spans="2:31" x14ac:dyDescent="0.25">
      <c r="B267" s="18">
        <f t="shared" si="33"/>
        <v>245</v>
      </c>
      <c r="C267" s="25">
        <v>5200000009995</v>
      </c>
      <c r="D267" s="19"/>
      <c r="E267" s="19"/>
      <c r="F267" s="2"/>
      <c r="G267" s="20" t="s">
        <v>376</v>
      </c>
      <c r="H267" s="21">
        <v>1</v>
      </c>
      <c r="I267" s="21" t="s">
        <v>995</v>
      </c>
      <c r="J267" s="46" t="s">
        <v>1073</v>
      </c>
      <c r="K267" s="46" t="s">
        <v>85</v>
      </c>
      <c r="L267" s="47" t="s">
        <v>1209</v>
      </c>
      <c r="M267" s="48"/>
      <c r="N267" s="97"/>
      <c r="O267" s="49"/>
      <c r="P267" s="50"/>
      <c r="Q267" s="50"/>
      <c r="R267" s="50"/>
      <c r="S267" s="49"/>
      <c r="T267" s="46"/>
      <c r="U267" s="46">
        <v>0</v>
      </c>
      <c r="V267" s="51"/>
      <c r="W267" s="62"/>
      <c r="X267" s="62"/>
      <c r="Y267" s="23" t="str">
        <f t="shared" si="26"/>
        <v/>
      </c>
      <c r="Z267" s="23" t="str">
        <f t="shared" si="27"/>
        <v/>
      </c>
      <c r="AA267" s="19">
        <f t="shared" si="28"/>
        <v>0</v>
      </c>
      <c r="AB267" s="19">
        <f t="shared" si="29"/>
        <v>0</v>
      </c>
      <c r="AC267" s="19">
        <f t="shared" si="30"/>
        <v>0</v>
      </c>
      <c r="AD267" s="23" t="str">
        <f t="shared" si="31"/>
        <v/>
      </c>
      <c r="AE267" s="23" t="str">
        <f t="shared" si="32"/>
        <v/>
      </c>
    </row>
    <row r="268" spans="2:31" x14ac:dyDescent="0.25">
      <c r="B268" s="18">
        <f t="shared" si="33"/>
        <v>246</v>
      </c>
      <c r="C268" s="25">
        <v>5200000009987</v>
      </c>
      <c r="D268" s="19"/>
      <c r="E268" s="19"/>
      <c r="F268" s="20"/>
      <c r="G268" s="20" t="s">
        <v>377</v>
      </c>
      <c r="H268" s="21">
        <v>1</v>
      </c>
      <c r="I268" s="21" t="s">
        <v>995</v>
      </c>
      <c r="J268" s="46" t="s">
        <v>1097</v>
      </c>
      <c r="K268" s="46"/>
      <c r="L268" s="47">
        <v>0</v>
      </c>
      <c r="M268" s="48"/>
      <c r="N268" s="97">
        <v>2.06</v>
      </c>
      <c r="O268" s="49">
        <v>9.2499999999999999E-2</v>
      </c>
      <c r="P268" s="50">
        <v>0</v>
      </c>
      <c r="Q268" s="50">
        <v>0.12</v>
      </c>
      <c r="R268" s="50">
        <v>0</v>
      </c>
      <c r="S268" s="49">
        <v>0</v>
      </c>
      <c r="T268" s="46"/>
      <c r="U268" s="46">
        <v>35</v>
      </c>
      <c r="V268" s="51"/>
      <c r="W268" s="62"/>
      <c r="X268" s="62"/>
      <c r="Y268" s="23" t="str">
        <f t="shared" si="26"/>
        <v/>
      </c>
      <c r="Z268" s="23">
        <f t="shared" si="27"/>
        <v>2.06</v>
      </c>
      <c r="AA268" s="19">
        <f t="shared" si="28"/>
        <v>1</v>
      </c>
      <c r="AB268" s="19">
        <f t="shared" si="29"/>
        <v>0</v>
      </c>
      <c r="AC268" s="19">
        <f t="shared" si="30"/>
        <v>1</v>
      </c>
      <c r="AD268" s="23" t="str">
        <f t="shared" si="31"/>
        <v/>
      </c>
      <c r="AE268" s="23" t="str">
        <f t="shared" si="32"/>
        <v/>
      </c>
    </row>
    <row r="269" spans="2:31" x14ac:dyDescent="0.25">
      <c r="B269" s="18">
        <f t="shared" si="33"/>
        <v>247</v>
      </c>
      <c r="C269" s="25">
        <v>5200000009996</v>
      </c>
      <c r="D269" s="19"/>
      <c r="E269" s="19"/>
      <c r="F269" s="2"/>
      <c r="G269" s="20" t="s">
        <v>378</v>
      </c>
      <c r="H269" s="21">
        <v>1</v>
      </c>
      <c r="I269" s="21" t="s">
        <v>995</v>
      </c>
      <c r="J269" s="46" t="s">
        <v>1073</v>
      </c>
      <c r="K269" s="46" t="s">
        <v>85</v>
      </c>
      <c r="L269" s="47" t="s">
        <v>1209</v>
      </c>
      <c r="M269" s="48"/>
      <c r="N269" s="97"/>
      <c r="O269" s="49"/>
      <c r="P269" s="50"/>
      <c r="Q269" s="50"/>
      <c r="R269" s="50"/>
      <c r="S269" s="49"/>
      <c r="T269" s="46"/>
      <c r="U269" s="46">
        <v>0</v>
      </c>
      <c r="V269" s="51"/>
      <c r="W269" s="62"/>
      <c r="X269" s="62"/>
      <c r="Y269" s="23" t="str">
        <f t="shared" si="26"/>
        <v/>
      </c>
      <c r="Z269" s="23" t="str">
        <f t="shared" si="27"/>
        <v/>
      </c>
      <c r="AA269" s="19">
        <f t="shared" si="28"/>
        <v>0</v>
      </c>
      <c r="AB269" s="19">
        <f t="shared" si="29"/>
        <v>0</v>
      </c>
      <c r="AC269" s="19">
        <f t="shared" si="30"/>
        <v>0</v>
      </c>
      <c r="AD269" s="23" t="str">
        <f t="shared" si="31"/>
        <v/>
      </c>
      <c r="AE269" s="23" t="str">
        <f t="shared" si="32"/>
        <v/>
      </c>
    </row>
    <row r="270" spans="2:31" x14ac:dyDescent="0.25">
      <c r="B270" s="18">
        <f t="shared" si="33"/>
        <v>248</v>
      </c>
      <c r="C270" s="25">
        <v>5200000009988</v>
      </c>
      <c r="D270" s="19"/>
      <c r="E270" s="19"/>
      <c r="F270" s="20"/>
      <c r="G270" s="20" t="s">
        <v>379</v>
      </c>
      <c r="H270" s="21">
        <v>1</v>
      </c>
      <c r="I270" s="21" t="s">
        <v>995</v>
      </c>
      <c r="J270" s="46" t="s">
        <v>1097</v>
      </c>
      <c r="K270" s="46"/>
      <c r="L270" s="47">
        <v>0</v>
      </c>
      <c r="M270" s="48"/>
      <c r="N270" s="97">
        <v>2.13</v>
      </c>
      <c r="O270" s="49">
        <v>9.2499999999999999E-2</v>
      </c>
      <c r="P270" s="50">
        <v>0</v>
      </c>
      <c r="Q270" s="50">
        <v>0.12</v>
      </c>
      <c r="R270" s="50">
        <v>0</v>
      </c>
      <c r="S270" s="49">
        <v>0</v>
      </c>
      <c r="T270" s="46"/>
      <c r="U270" s="46">
        <v>35</v>
      </c>
      <c r="V270" s="51"/>
      <c r="W270" s="62"/>
      <c r="X270" s="62"/>
      <c r="Y270" s="23" t="str">
        <f t="shared" si="26"/>
        <v/>
      </c>
      <c r="Z270" s="23">
        <f t="shared" si="27"/>
        <v>2.13</v>
      </c>
      <c r="AA270" s="19">
        <f t="shared" si="28"/>
        <v>1</v>
      </c>
      <c r="AB270" s="19">
        <f t="shared" si="29"/>
        <v>0</v>
      </c>
      <c r="AC270" s="19">
        <f t="shared" si="30"/>
        <v>1</v>
      </c>
      <c r="AD270" s="23" t="str">
        <f t="shared" si="31"/>
        <v/>
      </c>
      <c r="AE270" s="23" t="str">
        <f t="shared" si="32"/>
        <v/>
      </c>
    </row>
    <row r="271" spans="2:31" x14ac:dyDescent="0.25">
      <c r="B271" s="18">
        <f t="shared" si="33"/>
        <v>249</v>
      </c>
      <c r="C271" s="25">
        <v>5200000009997</v>
      </c>
      <c r="D271" s="19"/>
      <c r="E271" s="19"/>
      <c r="F271" s="2"/>
      <c r="G271" s="20" t="s">
        <v>380</v>
      </c>
      <c r="H271" s="21">
        <v>1</v>
      </c>
      <c r="I271" s="21" t="s">
        <v>995</v>
      </c>
      <c r="J271" s="46" t="s">
        <v>1073</v>
      </c>
      <c r="K271" s="46" t="s">
        <v>85</v>
      </c>
      <c r="L271" s="47" t="s">
        <v>1209</v>
      </c>
      <c r="M271" s="48"/>
      <c r="N271" s="97"/>
      <c r="O271" s="49"/>
      <c r="P271" s="50"/>
      <c r="Q271" s="50"/>
      <c r="R271" s="50"/>
      <c r="S271" s="49"/>
      <c r="T271" s="46"/>
      <c r="U271" s="46">
        <v>0</v>
      </c>
      <c r="V271" s="51"/>
      <c r="W271" s="62"/>
      <c r="X271" s="62"/>
      <c r="Y271" s="23" t="str">
        <f t="shared" si="26"/>
        <v/>
      </c>
      <c r="Z271" s="23" t="str">
        <f t="shared" si="27"/>
        <v/>
      </c>
      <c r="AA271" s="19">
        <f t="shared" si="28"/>
        <v>0</v>
      </c>
      <c r="AB271" s="19">
        <f t="shared" si="29"/>
        <v>0</v>
      </c>
      <c r="AC271" s="19">
        <f t="shared" si="30"/>
        <v>0</v>
      </c>
      <c r="AD271" s="23" t="str">
        <f t="shared" si="31"/>
        <v/>
      </c>
      <c r="AE271" s="23" t="str">
        <f t="shared" si="32"/>
        <v/>
      </c>
    </row>
    <row r="272" spans="2:31" x14ac:dyDescent="0.25">
      <c r="B272" s="18">
        <f t="shared" si="33"/>
        <v>250</v>
      </c>
      <c r="C272" s="25">
        <v>5200000010007</v>
      </c>
      <c r="D272" s="19"/>
      <c r="E272" s="19"/>
      <c r="F272" s="20"/>
      <c r="G272" s="20" t="s">
        <v>381</v>
      </c>
      <c r="H272" s="21">
        <v>3</v>
      </c>
      <c r="I272" s="21" t="s">
        <v>995</v>
      </c>
      <c r="J272" s="46" t="s">
        <v>1096</v>
      </c>
      <c r="K272" s="46"/>
      <c r="L272" s="47">
        <v>0</v>
      </c>
      <c r="M272" s="48"/>
      <c r="N272" s="97">
        <v>3.66</v>
      </c>
      <c r="O272" s="49">
        <v>9.2499999999999999E-2</v>
      </c>
      <c r="P272" s="50">
        <v>0</v>
      </c>
      <c r="Q272" s="50">
        <v>0.12</v>
      </c>
      <c r="R272" s="50">
        <v>0</v>
      </c>
      <c r="S272" s="49">
        <v>0</v>
      </c>
      <c r="T272" s="46"/>
      <c r="U272" s="46">
        <v>50</v>
      </c>
      <c r="V272" s="51"/>
      <c r="W272" s="62"/>
      <c r="X272" s="62"/>
      <c r="Y272" s="23" t="str">
        <f t="shared" si="26"/>
        <v/>
      </c>
      <c r="Z272" s="23">
        <f t="shared" si="27"/>
        <v>10.98</v>
      </c>
      <c r="AA272" s="19">
        <f t="shared" si="28"/>
        <v>1</v>
      </c>
      <c r="AB272" s="19">
        <f t="shared" si="29"/>
        <v>0</v>
      </c>
      <c r="AC272" s="19">
        <f t="shared" si="30"/>
        <v>1</v>
      </c>
      <c r="AD272" s="23" t="str">
        <f t="shared" si="31"/>
        <v/>
      </c>
      <c r="AE272" s="23" t="str">
        <f t="shared" si="32"/>
        <v/>
      </c>
    </row>
    <row r="273" spans="2:31" x14ac:dyDescent="0.25">
      <c r="B273" s="18">
        <f t="shared" si="33"/>
        <v>251</v>
      </c>
      <c r="C273" s="25">
        <v>5700000000447</v>
      </c>
      <c r="D273" s="19"/>
      <c r="E273" s="19"/>
      <c r="F273" s="2"/>
      <c r="G273" s="20" t="s">
        <v>382</v>
      </c>
      <c r="H273" s="21">
        <v>1</v>
      </c>
      <c r="I273" s="21" t="s">
        <v>995</v>
      </c>
      <c r="J273" s="46" t="s">
        <v>1098</v>
      </c>
      <c r="K273" s="46"/>
      <c r="L273" s="47">
        <v>0</v>
      </c>
      <c r="M273" s="48"/>
      <c r="N273" s="97">
        <v>1.3</v>
      </c>
      <c r="O273" s="49">
        <v>9.2499999999999999E-2</v>
      </c>
      <c r="P273" s="50">
        <v>0</v>
      </c>
      <c r="Q273" s="50">
        <v>0.12</v>
      </c>
      <c r="R273" s="50">
        <v>0</v>
      </c>
      <c r="S273" s="49">
        <v>0</v>
      </c>
      <c r="T273" s="46"/>
      <c r="U273" s="46">
        <v>45</v>
      </c>
      <c r="V273" s="51"/>
      <c r="W273" s="62"/>
      <c r="X273" s="62"/>
      <c r="Y273" s="23" t="str">
        <f t="shared" si="26"/>
        <v/>
      </c>
      <c r="Z273" s="23">
        <f t="shared" si="27"/>
        <v>1.3</v>
      </c>
      <c r="AA273" s="19">
        <f t="shared" si="28"/>
        <v>1</v>
      </c>
      <c r="AB273" s="19">
        <f t="shared" si="29"/>
        <v>0</v>
      </c>
      <c r="AC273" s="19">
        <f t="shared" si="30"/>
        <v>1</v>
      </c>
      <c r="AD273" s="23" t="str">
        <f t="shared" si="31"/>
        <v/>
      </c>
      <c r="AE273" s="23" t="str">
        <f t="shared" si="32"/>
        <v/>
      </c>
    </row>
    <row r="274" spans="2:31" x14ac:dyDescent="0.25">
      <c r="B274" s="18">
        <f t="shared" si="33"/>
        <v>252</v>
      </c>
      <c r="C274" s="25">
        <v>5700000000446</v>
      </c>
      <c r="D274" s="19"/>
      <c r="E274" s="19"/>
      <c r="F274" s="20"/>
      <c r="G274" s="20" t="s">
        <v>383</v>
      </c>
      <c r="H274" s="21">
        <v>1</v>
      </c>
      <c r="I274" s="21" t="s">
        <v>995</v>
      </c>
      <c r="J274" s="46" t="s">
        <v>1098</v>
      </c>
      <c r="K274" s="46"/>
      <c r="L274" s="47">
        <v>0</v>
      </c>
      <c r="M274" s="48"/>
      <c r="N274" s="97">
        <v>1.3</v>
      </c>
      <c r="O274" s="49">
        <v>9.2499999999999999E-2</v>
      </c>
      <c r="P274" s="50">
        <v>0</v>
      </c>
      <c r="Q274" s="50">
        <v>0.12</v>
      </c>
      <c r="R274" s="50">
        <v>0</v>
      </c>
      <c r="S274" s="49">
        <v>0</v>
      </c>
      <c r="T274" s="46"/>
      <c r="U274" s="46">
        <v>45</v>
      </c>
      <c r="V274" s="51"/>
      <c r="W274" s="62"/>
      <c r="X274" s="62"/>
      <c r="Y274" s="23" t="str">
        <f t="shared" si="26"/>
        <v/>
      </c>
      <c r="Z274" s="23">
        <f t="shared" si="27"/>
        <v>1.3</v>
      </c>
      <c r="AA274" s="19">
        <f t="shared" si="28"/>
        <v>1</v>
      </c>
      <c r="AB274" s="19">
        <f t="shared" si="29"/>
        <v>0</v>
      </c>
      <c r="AC274" s="19">
        <f t="shared" si="30"/>
        <v>1</v>
      </c>
      <c r="AD274" s="23" t="str">
        <f t="shared" si="31"/>
        <v/>
      </c>
      <c r="AE274" s="23" t="str">
        <f t="shared" si="32"/>
        <v/>
      </c>
    </row>
    <row r="275" spans="2:31" x14ac:dyDescent="0.25">
      <c r="B275" s="18">
        <f t="shared" si="33"/>
        <v>253</v>
      </c>
      <c r="C275" s="25">
        <v>5200000014980</v>
      </c>
      <c r="D275" s="19"/>
      <c r="E275" s="19"/>
      <c r="F275" s="2"/>
      <c r="G275" s="20" t="s">
        <v>384</v>
      </c>
      <c r="H275" s="21">
        <v>200</v>
      </c>
      <c r="I275" s="21" t="s">
        <v>995</v>
      </c>
      <c r="J275" s="46" t="s">
        <v>1098</v>
      </c>
      <c r="K275" s="46"/>
      <c r="L275" s="47">
        <v>0</v>
      </c>
      <c r="M275" s="48"/>
      <c r="N275" s="97">
        <v>1.36</v>
      </c>
      <c r="O275" s="49">
        <v>9.2499999999999999E-2</v>
      </c>
      <c r="P275" s="50">
        <v>0</v>
      </c>
      <c r="Q275" s="50">
        <v>0.12</v>
      </c>
      <c r="R275" s="50">
        <v>0</v>
      </c>
      <c r="S275" s="49">
        <v>0</v>
      </c>
      <c r="T275" s="46"/>
      <c r="U275" s="46">
        <v>45</v>
      </c>
      <c r="V275" s="51"/>
      <c r="W275" s="62"/>
      <c r="X275" s="62"/>
      <c r="Y275" s="23" t="str">
        <f t="shared" si="26"/>
        <v/>
      </c>
      <c r="Z275" s="23">
        <f t="shared" si="27"/>
        <v>272</v>
      </c>
      <c r="AA275" s="19">
        <f t="shared" si="28"/>
        <v>1</v>
      </c>
      <c r="AB275" s="19">
        <f t="shared" si="29"/>
        <v>0</v>
      </c>
      <c r="AC275" s="19">
        <f t="shared" si="30"/>
        <v>1</v>
      </c>
      <c r="AD275" s="23" t="str">
        <f t="shared" si="31"/>
        <v/>
      </c>
      <c r="AE275" s="23" t="str">
        <f t="shared" si="32"/>
        <v/>
      </c>
    </row>
    <row r="276" spans="2:31" x14ac:dyDescent="0.25">
      <c r="B276" s="18">
        <f t="shared" si="33"/>
        <v>254</v>
      </c>
      <c r="C276" s="25">
        <v>5200000014983</v>
      </c>
      <c r="D276" s="19"/>
      <c r="E276" s="19"/>
      <c r="F276" s="20"/>
      <c r="G276" s="20" t="s">
        <v>385</v>
      </c>
      <c r="H276" s="21">
        <v>333</v>
      </c>
      <c r="I276" s="21" t="s">
        <v>995</v>
      </c>
      <c r="J276" s="46" t="s">
        <v>1098</v>
      </c>
      <c r="K276" s="46"/>
      <c r="L276" s="47">
        <v>0</v>
      </c>
      <c r="M276" s="48"/>
      <c r="N276" s="97">
        <v>1.08</v>
      </c>
      <c r="O276" s="49">
        <v>9.2499999999999999E-2</v>
      </c>
      <c r="P276" s="50">
        <v>0</v>
      </c>
      <c r="Q276" s="50">
        <v>0.12</v>
      </c>
      <c r="R276" s="50">
        <v>0</v>
      </c>
      <c r="S276" s="49">
        <v>0</v>
      </c>
      <c r="T276" s="46"/>
      <c r="U276" s="46">
        <v>35</v>
      </c>
      <c r="V276" s="51"/>
      <c r="W276" s="62"/>
      <c r="X276" s="62"/>
      <c r="Y276" s="23" t="str">
        <f t="shared" si="26"/>
        <v/>
      </c>
      <c r="Z276" s="23">
        <f t="shared" si="27"/>
        <v>359.64000000000004</v>
      </c>
      <c r="AA276" s="19">
        <f t="shared" si="28"/>
        <v>1</v>
      </c>
      <c r="AB276" s="19">
        <f t="shared" si="29"/>
        <v>0</v>
      </c>
      <c r="AC276" s="19">
        <f t="shared" si="30"/>
        <v>1</v>
      </c>
      <c r="AD276" s="23" t="str">
        <f t="shared" si="31"/>
        <v/>
      </c>
      <c r="AE276" s="23" t="str">
        <f t="shared" si="32"/>
        <v/>
      </c>
    </row>
    <row r="277" spans="2:31" x14ac:dyDescent="0.25">
      <c r="B277" s="18">
        <f t="shared" si="33"/>
        <v>255</v>
      </c>
      <c r="C277" s="25">
        <v>5200000009607</v>
      </c>
      <c r="D277" s="19"/>
      <c r="E277" s="19"/>
      <c r="F277" s="2"/>
      <c r="G277" s="20" t="s">
        <v>386</v>
      </c>
      <c r="H277" s="21">
        <v>200</v>
      </c>
      <c r="I277" s="21" t="s">
        <v>995</v>
      </c>
      <c r="J277" s="46" t="s">
        <v>1097</v>
      </c>
      <c r="K277" s="46"/>
      <c r="L277" s="47">
        <v>0</v>
      </c>
      <c r="M277" s="48"/>
      <c r="N277" s="97">
        <v>2.06</v>
      </c>
      <c r="O277" s="49">
        <v>9.2499999999999999E-2</v>
      </c>
      <c r="P277" s="50">
        <v>0</v>
      </c>
      <c r="Q277" s="50">
        <v>0.12</v>
      </c>
      <c r="R277" s="50">
        <v>0</v>
      </c>
      <c r="S277" s="49">
        <v>0</v>
      </c>
      <c r="T277" s="46"/>
      <c r="U277" s="46">
        <v>45</v>
      </c>
      <c r="V277" s="51"/>
      <c r="W277" s="62"/>
      <c r="X277" s="62"/>
      <c r="Y277" s="23" t="str">
        <f t="shared" si="26"/>
        <v/>
      </c>
      <c r="Z277" s="23">
        <f t="shared" si="27"/>
        <v>412</v>
      </c>
      <c r="AA277" s="19">
        <f t="shared" si="28"/>
        <v>1</v>
      </c>
      <c r="AB277" s="19">
        <f t="shared" si="29"/>
        <v>0</v>
      </c>
      <c r="AC277" s="19">
        <f t="shared" si="30"/>
        <v>1</v>
      </c>
      <c r="AD277" s="23" t="str">
        <f t="shared" si="31"/>
        <v/>
      </c>
      <c r="AE277" s="23" t="str">
        <f t="shared" si="32"/>
        <v/>
      </c>
    </row>
    <row r="278" spans="2:31" x14ac:dyDescent="0.25">
      <c r="B278" s="18">
        <f t="shared" si="33"/>
        <v>256</v>
      </c>
      <c r="C278" s="25">
        <v>5200000014985</v>
      </c>
      <c r="D278" s="19"/>
      <c r="E278" s="19"/>
      <c r="F278" s="20"/>
      <c r="G278" s="20" t="s">
        <v>387</v>
      </c>
      <c r="H278" s="21">
        <v>267</v>
      </c>
      <c r="I278" s="21" t="s">
        <v>995</v>
      </c>
      <c r="J278" s="46" t="s">
        <v>1097</v>
      </c>
      <c r="K278" s="46"/>
      <c r="L278" s="47">
        <v>0</v>
      </c>
      <c r="M278" s="48"/>
      <c r="N278" s="97">
        <v>2.13</v>
      </c>
      <c r="O278" s="49">
        <v>9.2499999999999999E-2</v>
      </c>
      <c r="P278" s="50">
        <v>0</v>
      </c>
      <c r="Q278" s="50">
        <v>0.12</v>
      </c>
      <c r="R278" s="50">
        <v>0</v>
      </c>
      <c r="S278" s="49">
        <v>0</v>
      </c>
      <c r="T278" s="46"/>
      <c r="U278" s="46">
        <v>45</v>
      </c>
      <c r="V278" s="51"/>
      <c r="W278" s="62"/>
      <c r="X278" s="62"/>
      <c r="Y278" s="23" t="str">
        <f t="shared" si="26"/>
        <v/>
      </c>
      <c r="Z278" s="23">
        <f t="shared" si="27"/>
        <v>568.70999999999992</v>
      </c>
      <c r="AA278" s="19">
        <f t="shared" si="28"/>
        <v>1</v>
      </c>
      <c r="AB278" s="19">
        <f t="shared" si="29"/>
        <v>0</v>
      </c>
      <c r="AC278" s="19">
        <f t="shared" si="30"/>
        <v>1</v>
      </c>
      <c r="AD278" s="23" t="str">
        <f t="shared" si="31"/>
        <v/>
      </c>
      <c r="AE278" s="23" t="str">
        <f t="shared" si="32"/>
        <v/>
      </c>
    </row>
    <row r="279" spans="2:31" x14ac:dyDescent="0.25">
      <c r="B279" s="18">
        <f t="shared" si="33"/>
        <v>257</v>
      </c>
      <c r="C279" s="25">
        <v>6000000043456</v>
      </c>
      <c r="D279" s="19"/>
      <c r="E279" s="19"/>
      <c r="F279" s="2"/>
      <c r="G279" s="20" t="s">
        <v>388</v>
      </c>
      <c r="H279" s="21">
        <v>1</v>
      </c>
      <c r="I279" s="21" t="s">
        <v>995</v>
      </c>
      <c r="J279" s="46" t="s">
        <v>1098</v>
      </c>
      <c r="K279" s="46"/>
      <c r="L279" s="47">
        <v>0</v>
      </c>
      <c r="M279" s="48"/>
      <c r="N279" s="97">
        <v>1.36</v>
      </c>
      <c r="O279" s="49">
        <v>9.2499999999999999E-2</v>
      </c>
      <c r="P279" s="50">
        <v>0</v>
      </c>
      <c r="Q279" s="50">
        <v>0.12</v>
      </c>
      <c r="R279" s="50">
        <v>0</v>
      </c>
      <c r="S279" s="49">
        <v>0</v>
      </c>
      <c r="T279" s="46"/>
      <c r="U279" s="46">
        <v>45</v>
      </c>
      <c r="V279" s="51"/>
      <c r="W279" s="62"/>
      <c r="X279" s="62"/>
      <c r="Y279" s="23" t="str">
        <f t="shared" ref="Y279:Y342" si="34">IF(M279&lt;&gt;"",$H279*M279,"")</f>
        <v/>
      </c>
      <c r="Z279" s="23">
        <f t="shared" ref="Z279:Z342" si="35">IF(N279&lt;&gt;"",$H279*N279,"")</f>
        <v>1.36</v>
      </c>
      <c r="AA279" s="19">
        <f t="shared" ref="AA279:AA342" si="36">IF(OR(M279&lt;&gt;"",N279&lt;&gt;""),1,0)</f>
        <v>1</v>
      </c>
      <c r="AB279" s="19">
        <f t="shared" ref="AB279:AB342" si="37">IF(M279&lt;&gt;0,1,0)</f>
        <v>0</v>
      </c>
      <c r="AC279" s="19">
        <f t="shared" ref="AC279:AC342" si="38">IF(N279&lt;&gt;0,1,0)</f>
        <v>1</v>
      </c>
      <c r="AD279" s="23" t="str">
        <f t="shared" ref="AD279:AD342" si="39">IF(W279&lt;&gt;"",$H279*W279,"")</f>
        <v/>
      </c>
      <c r="AE279" s="23" t="str">
        <f t="shared" ref="AE279:AE342" si="40">IF(X279&lt;&gt;"",$H279*X279,"")</f>
        <v/>
      </c>
    </row>
    <row r="280" spans="2:31" x14ac:dyDescent="0.25">
      <c r="B280" s="18">
        <f t="shared" ref="B280:B343" si="41">IF(G280="","",B279+1)</f>
        <v>258</v>
      </c>
      <c r="C280" s="25">
        <v>5200000016154</v>
      </c>
      <c r="D280" s="19"/>
      <c r="E280" s="19"/>
      <c r="F280" s="20"/>
      <c r="G280" s="20" t="s">
        <v>389</v>
      </c>
      <c r="H280" s="21">
        <v>1</v>
      </c>
      <c r="I280" s="21" t="s">
        <v>995</v>
      </c>
      <c r="J280" s="46" t="s">
        <v>1098</v>
      </c>
      <c r="K280" s="46"/>
      <c r="L280" s="47">
        <v>0</v>
      </c>
      <c r="M280" s="48"/>
      <c r="N280" s="97">
        <v>1.08</v>
      </c>
      <c r="O280" s="49">
        <v>9.2499999999999999E-2</v>
      </c>
      <c r="P280" s="50">
        <v>0</v>
      </c>
      <c r="Q280" s="50">
        <v>0.12</v>
      </c>
      <c r="R280" s="50">
        <v>0</v>
      </c>
      <c r="S280" s="49">
        <v>0</v>
      </c>
      <c r="T280" s="46"/>
      <c r="U280" s="46">
        <v>35</v>
      </c>
      <c r="V280" s="51"/>
      <c r="W280" s="62"/>
      <c r="X280" s="62"/>
      <c r="Y280" s="23" t="str">
        <f t="shared" si="34"/>
        <v/>
      </c>
      <c r="Z280" s="23">
        <f t="shared" si="35"/>
        <v>1.08</v>
      </c>
      <c r="AA280" s="19">
        <f t="shared" si="36"/>
        <v>1</v>
      </c>
      <c r="AB280" s="19">
        <f t="shared" si="37"/>
        <v>0</v>
      </c>
      <c r="AC280" s="19">
        <f t="shared" si="38"/>
        <v>1</v>
      </c>
      <c r="AD280" s="23" t="str">
        <f t="shared" si="39"/>
        <v/>
      </c>
      <c r="AE280" s="23" t="str">
        <f t="shared" si="40"/>
        <v/>
      </c>
    </row>
    <row r="281" spans="2:31" x14ac:dyDescent="0.25">
      <c r="B281" s="18">
        <f t="shared" si="41"/>
        <v>259</v>
      </c>
      <c r="C281" s="25">
        <v>5200000007110</v>
      </c>
      <c r="D281" s="19"/>
      <c r="E281" s="19"/>
      <c r="F281" s="2"/>
      <c r="G281" s="20" t="s">
        <v>390</v>
      </c>
      <c r="H281" s="21">
        <v>1</v>
      </c>
      <c r="I281" s="21" t="s">
        <v>995</v>
      </c>
      <c r="J281" s="46" t="s">
        <v>1098</v>
      </c>
      <c r="K281" s="46"/>
      <c r="L281" s="47">
        <v>0</v>
      </c>
      <c r="M281" s="48"/>
      <c r="N281" s="97">
        <v>1.3</v>
      </c>
      <c r="O281" s="49">
        <v>9.2499999999999999E-2</v>
      </c>
      <c r="P281" s="50">
        <v>0</v>
      </c>
      <c r="Q281" s="50">
        <v>0.12</v>
      </c>
      <c r="R281" s="50">
        <v>0</v>
      </c>
      <c r="S281" s="49">
        <v>0</v>
      </c>
      <c r="T281" s="46"/>
      <c r="U281" s="46">
        <v>45</v>
      </c>
      <c r="V281" s="51"/>
      <c r="W281" s="62"/>
      <c r="X281" s="62"/>
      <c r="Y281" s="23" t="str">
        <f t="shared" si="34"/>
        <v/>
      </c>
      <c r="Z281" s="23">
        <f t="shared" si="35"/>
        <v>1.3</v>
      </c>
      <c r="AA281" s="19">
        <f t="shared" si="36"/>
        <v>1</v>
      </c>
      <c r="AB281" s="19">
        <f t="shared" si="37"/>
        <v>0</v>
      </c>
      <c r="AC281" s="19">
        <f t="shared" si="38"/>
        <v>1</v>
      </c>
      <c r="AD281" s="23" t="str">
        <f t="shared" si="39"/>
        <v/>
      </c>
      <c r="AE281" s="23" t="str">
        <f t="shared" si="40"/>
        <v/>
      </c>
    </row>
    <row r="282" spans="2:31" x14ac:dyDescent="0.25">
      <c r="B282" s="18">
        <f t="shared" si="41"/>
        <v>260</v>
      </c>
      <c r="C282" s="25">
        <v>5200000007111</v>
      </c>
      <c r="D282" s="19"/>
      <c r="E282" s="19"/>
      <c r="F282" s="20"/>
      <c r="G282" s="20" t="s">
        <v>391</v>
      </c>
      <c r="H282" s="21">
        <v>200</v>
      </c>
      <c r="I282" s="21" t="s">
        <v>995</v>
      </c>
      <c r="J282" s="46" t="s">
        <v>1097</v>
      </c>
      <c r="K282" s="46"/>
      <c r="L282" s="47">
        <v>0</v>
      </c>
      <c r="M282" s="48"/>
      <c r="N282" s="97">
        <v>2.06</v>
      </c>
      <c r="O282" s="49">
        <v>9.2499999999999999E-2</v>
      </c>
      <c r="P282" s="50">
        <v>0</v>
      </c>
      <c r="Q282" s="50">
        <v>0.12</v>
      </c>
      <c r="R282" s="50">
        <v>0</v>
      </c>
      <c r="S282" s="49">
        <v>0</v>
      </c>
      <c r="T282" s="46"/>
      <c r="U282" s="46">
        <v>35</v>
      </c>
      <c r="V282" s="51"/>
      <c r="W282" s="62"/>
      <c r="X282" s="62"/>
      <c r="Y282" s="23" t="str">
        <f t="shared" si="34"/>
        <v/>
      </c>
      <c r="Z282" s="23">
        <f t="shared" si="35"/>
        <v>412</v>
      </c>
      <c r="AA282" s="19">
        <f t="shared" si="36"/>
        <v>1</v>
      </c>
      <c r="AB282" s="19">
        <f t="shared" si="37"/>
        <v>0</v>
      </c>
      <c r="AC282" s="19">
        <f t="shared" si="38"/>
        <v>1</v>
      </c>
      <c r="AD282" s="23" t="str">
        <f t="shared" si="39"/>
        <v/>
      </c>
      <c r="AE282" s="23" t="str">
        <f t="shared" si="40"/>
        <v/>
      </c>
    </row>
    <row r="283" spans="2:31" x14ac:dyDescent="0.25">
      <c r="B283" s="18">
        <f t="shared" si="41"/>
        <v>261</v>
      </c>
      <c r="C283" s="25">
        <v>5200000007112</v>
      </c>
      <c r="D283" s="19"/>
      <c r="E283" s="19"/>
      <c r="F283" s="2"/>
      <c r="G283" s="20" t="s">
        <v>392</v>
      </c>
      <c r="H283" s="21">
        <v>200</v>
      </c>
      <c r="I283" s="21" t="s">
        <v>995</v>
      </c>
      <c r="J283" s="46" t="s">
        <v>1097</v>
      </c>
      <c r="K283" s="46"/>
      <c r="L283" s="47">
        <v>0</v>
      </c>
      <c r="M283" s="48"/>
      <c r="N283" s="97">
        <v>2.06</v>
      </c>
      <c r="O283" s="49">
        <v>9.2499999999999999E-2</v>
      </c>
      <c r="P283" s="50">
        <v>0</v>
      </c>
      <c r="Q283" s="50">
        <v>0.12</v>
      </c>
      <c r="R283" s="50">
        <v>0</v>
      </c>
      <c r="S283" s="49">
        <v>0</v>
      </c>
      <c r="T283" s="46"/>
      <c r="U283" s="46">
        <v>45</v>
      </c>
      <c r="V283" s="51"/>
      <c r="W283" s="62"/>
      <c r="X283" s="62"/>
      <c r="Y283" s="23" t="str">
        <f t="shared" si="34"/>
        <v/>
      </c>
      <c r="Z283" s="23">
        <f t="shared" si="35"/>
        <v>412</v>
      </c>
      <c r="AA283" s="19">
        <f t="shared" si="36"/>
        <v>1</v>
      </c>
      <c r="AB283" s="19">
        <f t="shared" si="37"/>
        <v>0</v>
      </c>
      <c r="AC283" s="19">
        <f t="shared" si="38"/>
        <v>1</v>
      </c>
      <c r="AD283" s="23" t="str">
        <f t="shared" si="39"/>
        <v/>
      </c>
      <c r="AE283" s="23" t="str">
        <f t="shared" si="40"/>
        <v/>
      </c>
    </row>
    <row r="284" spans="2:31" x14ac:dyDescent="0.25">
      <c r="B284" s="18">
        <f t="shared" si="41"/>
        <v>262</v>
      </c>
      <c r="C284" s="25">
        <v>5200000007113</v>
      </c>
      <c r="D284" s="19"/>
      <c r="E284" s="19"/>
      <c r="F284" s="20"/>
      <c r="G284" s="20" t="s">
        <v>1005</v>
      </c>
      <c r="H284" s="21">
        <v>200</v>
      </c>
      <c r="I284" s="21" t="s">
        <v>995</v>
      </c>
      <c r="J284" s="46" t="s">
        <v>1097</v>
      </c>
      <c r="K284" s="46"/>
      <c r="L284" s="47">
        <v>0</v>
      </c>
      <c r="M284" s="48"/>
      <c r="N284" s="97">
        <v>2.67</v>
      </c>
      <c r="O284" s="49">
        <v>9.2499999999999999E-2</v>
      </c>
      <c r="P284" s="50">
        <v>0</v>
      </c>
      <c r="Q284" s="50">
        <v>0.12</v>
      </c>
      <c r="R284" s="50">
        <v>0</v>
      </c>
      <c r="S284" s="49">
        <v>0</v>
      </c>
      <c r="T284" s="46"/>
      <c r="U284" s="46">
        <v>45</v>
      </c>
      <c r="V284" s="51"/>
      <c r="W284" s="62"/>
      <c r="X284" s="62"/>
      <c r="Y284" s="23" t="str">
        <f t="shared" si="34"/>
        <v/>
      </c>
      <c r="Z284" s="23">
        <f t="shared" si="35"/>
        <v>534</v>
      </c>
      <c r="AA284" s="19">
        <f t="shared" si="36"/>
        <v>1</v>
      </c>
      <c r="AB284" s="19">
        <f t="shared" si="37"/>
        <v>0</v>
      </c>
      <c r="AC284" s="19">
        <f t="shared" si="38"/>
        <v>1</v>
      </c>
      <c r="AD284" s="23" t="str">
        <f t="shared" si="39"/>
        <v/>
      </c>
      <c r="AE284" s="23" t="str">
        <f t="shared" si="40"/>
        <v/>
      </c>
    </row>
    <row r="285" spans="2:31" x14ac:dyDescent="0.25">
      <c r="B285" s="18">
        <f t="shared" si="41"/>
        <v>263</v>
      </c>
      <c r="C285" s="25">
        <v>5200000007114</v>
      </c>
      <c r="D285" s="19"/>
      <c r="E285" s="19"/>
      <c r="F285" s="2"/>
      <c r="G285" s="20" t="s">
        <v>393</v>
      </c>
      <c r="H285" s="21">
        <v>200</v>
      </c>
      <c r="I285" s="21" t="s">
        <v>995</v>
      </c>
      <c r="J285" s="46" t="s">
        <v>1097</v>
      </c>
      <c r="K285" s="46"/>
      <c r="L285" s="47">
        <v>0</v>
      </c>
      <c r="M285" s="48"/>
      <c r="N285" s="97">
        <v>2.2400000000000002</v>
      </c>
      <c r="O285" s="49">
        <v>9.2499999999999999E-2</v>
      </c>
      <c r="P285" s="50">
        <v>0</v>
      </c>
      <c r="Q285" s="50">
        <v>0.12</v>
      </c>
      <c r="R285" s="50">
        <v>0</v>
      </c>
      <c r="S285" s="49">
        <v>0</v>
      </c>
      <c r="T285" s="46"/>
      <c r="U285" s="46">
        <v>45</v>
      </c>
      <c r="V285" s="51"/>
      <c r="W285" s="62"/>
      <c r="X285" s="62"/>
      <c r="Y285" s="23" t="str">
        <f t="shared" si="34"/>
        <v/>
      </c>
      <c r="Z285" s="23">
        <f t="shared" si="35"/>
        <v>448.00000000000006</v>
      </c>
      <c r="AA285" s="19">
        <f t="shared" si="36"/>
        <v>1</v>
      </c>
      <c r="AB285" s="19">
        <f t="shared" si="37"/>
        <v>0</v>
      </c>
      <c r="AC285" s="19">
        <f t="shared" si="38"/>
        <v>1</v>
      </c>
      <c r="AD285" s="23" t="str">
        <f t="shared" si="39"/>
        <v/>
      </c>
      <c r="AE285" s="23" t="str">
        <f t="shared" si="40"/>
        <v/>
      </c>
    </row>
    <row r="286" spans="2:31" x14ac:dyDescent="0.25">
      <c r="B286" s="18">
        <f t="shared" si="41"/>
        <v>264</v>
      </c>
      <c r="C286" s="25">
        <v>5200000007711</v>
      </c>
      <c r="D286" s="19"/>
      <c r="E286" s="19"/>
      <c r="F286" s="20"/>
      <c r="G286" s="20" t="s">
        <v>394</v>
      </c>
      <c r="H286" s="21">
        <v>200</v>
      </c>
      <c r="I286" s="21" t="s">
        <v>995</v>
      </c>
      <c r="J286" s="46" t="s">
        <v>1097</v>
      </c>
      <c r="K286" s="46"/>
      <c r="L286" s="47">
        <v>0</v>
      </c>
      <c r="M286" s="48"/>
      <c r="N286" s="97">
        <v>2.13</v>
      </c>
      <c r="O286" s="49">
        <v>9.2499999999999999E-2</v>
      </c>
      <c r="P286" s="50">
        <v>0</v>
      </c>
      <c r="Q286" s="50">
        <v>0.12</v>
      </c>
      <c r="R286" s="50">
        <v>0</v>
      </c>
      <c r="S286" s="49">
        <v>0</v>
      </c>
      <c r="T286" s="46"/>
      <c r="U286" s="46">
        <v>35</v>
      </c>
      <c r="V286" s="51"/>
      <c r="W286" s="62"/>
      <c r="X286" s="62"/>
      <c r="Y286" s="23" t="str">
        <f t="shared" si="34"/>
        <v/>
      </c>
      <c r="Z286" s="23">
        <f t="shared" si="35"/>
        <v>426</v>
      </c>
      <c r="AA286" s="19">
        <f t="shared" si="36"/>
        <v>1</v>
      </c>
      <c r="AB286" s="19">
        <f t="shared" si="37"/>
        <v>0</v>
      </c>
      <c r="AC286" s="19">
        <f t="shared" si="38"/>
        <v>1</v>
      </c>
      <c r="AD286" s="23" t="str">
        <f t="shared" si="39"/>
        <v/>
      </c>
      <c r="AE286" s="23" t="str">
        <f t="shared" si="40"/>
        <v/>
      </c>
    </row>
    <row r="287" spans="2:31" x14ac:dyDescent="0.25">
      <c r="B287" s="18">
        <f t="shared" si="41"/>
        <v>265</v>
      </c>
      <c r="C287" s="25">
        <v>5200000004088</v>
      </c>
      <c r="D287" s="19"/>
      <c r="E287" s="19"/>
      <c r="F287" s="20"/>
      <c r="G287" s="20" t="s">
        <v>395</v>
      </c>
      <c r="H287" s="21">
        <v>200</v>
      </c>
      <c r="I287" s="21" t="s">
        <v>995</v>
      </c>
      <c r="J287" s="46" t="s">
        <v>1073</v>
      </c>
      <c r="K287" s="46" t="s">
        <v>85</v>
      </c>
      <c r="L287" s="47" t="s">
        <v>1209</v>
      </c>
      <c r="M287" s="48"/>
      <c r="N287" s="97"/>
      <c r="O287" s="49"/>
      <c r="P287" s="50"/>
      <c r="Q287" s="50"/>
      <c r="R287" s="50"/>
      <c r="S287" s="49"/>
      <c r="T287" s="46"/>
      <c r="U287" s="46">
        <v>0</v>
      </c>
      <c r="V287" s="51"/>
      <c r="W287" s="62"/>
      <c r="X287" s="62"/>
      <c r="Y287" s="23" t="str">
        <f t="shared" si="34"/>
        <v/>
      </c>
      <c r="Z287" s="23" t="str">
        <f t="shared" si="35"/>
        <v/>
      </c>
      <c r="AA287" s="19">
        <f t="shared" si="36"/>
        <v>0</v>
      </c>
      <c r="AB287" s="19">
        <f t="shared" si="37"/>
        <v>0</v>
      </c>
      <c r="AC287" s="19">
        <f t="shared" si="38"/>
        <v>0</v>
      </c>
      <c r="AD287" s="23" t="str">
        <f t="shared" si="39"/>
        <v/>
      </c>
      <c r="AE287" s="23" t="str">
        <f t="shared" si="40"/>
        <v/>
      </c>
    </row>
    <row r="288" spans="2:31" x14ac:dyDescent="0.25">
      <c r="B288" s="18">
        <f t="shared" si="41"/>
        <v>266</v>
      </c>
      <c r="C288" s="25">
        <v>5200000004089</v>
      </c>
      <c r="D288" s="19"/>
      <c r="E288" s="19"/>
      <c r="F288" s="2"/>
      <c r="G288" s="20" t="s">
        <v>396</v>
      </c>
      <c r="H288" s="21">
        <v>600</v>
      </c>
      <c r="I288" s="21" t="s">
        <v>995</v>
      </c>
      <c r="J288" s="46" t="s">
        <v>1073</v>
      </c>
      <c r="K288" s="46" t="s">
        <v>85</v>
      </c>
      <c r="L288" s="47" t="s">
        <v>1209</v>
      </c>
      <c r="M288" s="48"/>
      <c r="N288" s="97"/>
      <c r="O288" s="49"/>
      <c r="P288" s="50"/>
      <c r="Q288" s="50"/>
      <c r="R288" s="50"/>
      <c r="S288" s="49"/>
      <c r="T288" s="46"/>
      <c r="U288" s="46">
        <v>0</v>
      </c>
      <c r="V288" s="51"/>
      <c r="W288" s="62"/>
      <c r="X288" s="62"/>
      <c r="Y288" s="23" t="str">
        <f t="shared" si="34"/>
        <v/>
      </c>
      <c r="Z288" s="23" t="str">
        <f t="shared" si="35"/>
        <v/>
      </c>
      <c r="AA288" s="19">
        <f t="shared" si="36"/>
        <v>0</v>
      </c>
      <c r="AB288" s="19">
        <f t="shared" si="37"/>
        <v>0</v>
      </c>
      <c r="AC288" s="19">
        <f t="shared" si="38"/>
        <v>0</v>
      </c>
      <c r="AD288" s="23" t="str">
        <f t="shared" si="39"/>
        <v/>
      </c>
      <c r="AE288" s="23" t="str">
        <f t="shared" si="40"/>
        <v/>
      </c>
    </row>
    <row r="289" spans="2:31" x14ac:dyDescent="0.25">
      <c r="B289" s="18">
        <f t="shared" si="41"/>
        <v>267</v>
      </c>
      <c r="C289" s="25">
        <v>5200000004023</v>
      </c>
      <c r="D289" s="19"/>
      <c r="E289" s="19"/>
      <c r="F289" s="20"/>
      <c r="G289" s="20" t="s">
        <v>397</v>
      </c>
      <c r="H289" s="21">
        <v>333</v>
      </c>
      <c r="I289" s="21" t="s">
        <v>995</v>
      </c>
      <c r="J289" s="46" t="s">
        <v>1097</v>
      </c>
      <c r="K289" s="46"/>
      <c r="L289" s="47">
        <v>0</v>
      </c>
      <c r="M289" s="48"/>
      <c r="N289" s="97">
        <v>1.95</v>
      </c>
      <c r="O289" s="49">
        <v>9.2499999999999999E-2</v>
      </c>
      <c r="P289" s="50">
        <v>0</v>
      </c>
      <c r="Q289" s="50">
        <v>0.12</v>
      </c>
      <c r="R289" s="50">
        <v>0</v>
      </c>
      <c r="S289" s="49">
        <v>0</v>
      </c>
      <c r="T289" s="46"/>
      <c r="U289" s="46">
        <v>35</v>
      </c>
      <c r="V289" s="51"/>
      <c r="W289" s="62"/>
      <c r="X289" s="62"/>
      <c r="Y289" s="23" t="str">
        <f t="shared" si="34"/>
        <v/>
      </c>
      <c r="Z289" s="23">
        <f t="shared" si="35"/>
        <v>649.35</v>
      </c>
      <c r="AA289" s="19">
        <f t="shared" si="36"/>
        <v>1</v>
      </c>
      <c r="AB289" s="19">
        <f t="shared" si="37"/>
        <v>0</v>
      </c>
      <c r="AC289" s="19">
        <f t="shared" si="38"/>
        <v>1</v>
      </c>
      <c r="AD289" s="23" t="str">
        <f t="shared" si="39"/>
        <v/>
      </c>
      <c r="AE289" s="23" t="str">
        <f t="shared" si="40"/>
        <v/>
      </c>
    </row>
    <row r="290" spans="2:31" x14ac:dyDescent="0.25">
      <c r="B290" s="18">
        <f t="shared" si="41"/>
        <v>268</v>
      </c>
      <c r="C290" s="25">
        <v>5200000003970</v>
      </c>
      <c r="D290" s="19"/>
      <c r="E290" s="19"/>
      <c r="F290" s="2"/>
      <c r="G290" s="20" t="s">
        <v>398</v>
      </c>
      <c r="H290" s="21">
        <v>267</v>
      </c>
      <c r="I290" s="21" t="s">
        <v>995</v>
      </c>
      <c r="J290" s="46" t="s">
        <v>1097</v>
      </c>
      <c r="K290" s="46"/>
      <c r="L290" s="47">
        <v>0</v>
      </c>
      <c r="M290" s="48"/>
      <c r="N290" s="97">
        <v>2.06</v>
      </c>
      <c r="O290" s="49">
        <v>9.2499999999999999E-2</v>
      </c>
      <c r="P290" s="50">
        <v>0</v>
      </c>
      <c r="Q290" s="50">
        <v>0.12</v>
      </c>
      <c r="R290" s="50">
        <v>0</v>
      </c>
      <c r="S290" s="49">
        <v>0</v>
      </c>
      <c r="T290" s="46"/>
      <c r="U290" s="46">
        <v>35</v>
      </c>
      <c r="V290" s="51"/>
      <c r="W290" s="62"/>
      <c r="X290" s="62"/>
      <c r="Y290" s="23" t="str">
        <f t="shared" si="34"/>
        <v/>
      </c>
      <c r="Z290" s="23">
        <f t="shared" si="35"/>
        <v>550.02</v>
      </c>
      <c r="AA290" s="19">
        <f t="shared" si="36"/>
        <v>1</v>
      </c>
      <c r="AB290" s="19">
        <f t="shared" si="37"/>
        <v>0</v>
      </c>
      <c r="AC290" s="19">
        <f t="shared" si="38"/>
        <v>1</v>
      </c>
      <c r="AD290" s="23" t="str">
        <f t="shared" si="39"/>
        <v/>
      </c>
      <c r="AE290" s="23" t="str">
        <f t="shared" si="40"/>
        <v/>
      </c>
    </row>
    <row r="291" spans="2:31" x14ac:dyDescent="0.25">
      <c r="B291" s="18">
        <f t="shared" si="41"/>
        <v>269</v>
      </c>
      <c r="C291" s="25">
        <v>5200000003955</v>
      </c>
      <c r="D291" s="19"/>
      <c r="E291" s="19"/>
      <c r="F291" s="20"/>
      <c r="G291" s="20" t="s">
        <v>399</v>
      </c>
      <c r="H291" s="21">
        <v>200</v>
      </c>
      <c r="I291" s="21" t="s">
        <v>995</v>
      </c>
      <c r="J291" s="46" t="s">
        <v>1098</v>
      </c>
      <c r="K291" s="46"/>
      <c r="L291" s="47" t="s">
        <v>1210</v>
      </c>
      <c r="M291" s="48"/>
      <c r="N291" s="97">
        <v>1.3</v>
      </c>
      <c r="O291" s="49">
        <v>9.2499999999999999E-2</v>
      </c>
      <c r="P291" s="50">
        <v>0</v>
      </c>
      <c r="Q291" s="50">
        <v>0.12</v>
      </c>
      <c r="R291" s="50">
        <v>0</v>
      </c>
      <c r="S291" s="49">
        <v>0</v>
      </c>
      <c r="T291" s="46"/>
      <c r="U291" s="46">
        <v>45</v>
      </c>
      <c r="V291" s="51"/>
      <c r="W291" s="62"/>
      <c r="X291" s="62"/>
      <c r="Y291" s="23" t="str">
        <f t="shared" si="34"/>
        <v/>
      </c>
      <c r="Z291" s="23">
        <f t="shared" si="35"/>
        <v>260</v>
      </c>
      <c r="AA291" s="19">
        <f t="shared" si="36"/>
        <v>1</v>
      </c>
      <c r="AB291" s="19">
        <f t="shared" si="37"/>
        <v>0</v>
      </c>
      <c r="AC291" s="19">
        <f t="shared" si="38"/>
        <v>1</v>
      </c>
      <c r="AD291" s="23" t="str">
        <f t="shared" si="39"/>
        <v/>
      </c>
      <c r="AE291" s="23" t="str">
        <f t="shared" si="40"/>
        <v/>
      </c>
    </row>
    <row r="292" spans="2:31" x14ac:dyDescent="0.25">
      <c r="B292" s="18">
        <f t="shared" si="41"/>
        <v>270</v>
      </c>
      <c r="C292" s="25">
        <v>5200000010296</v>
      </c>
      <c r="D292" s="19"/>
      <c r="E292" s="19"/>
      <c r="F292" s="2"/>
      <c r="G292" s="20" t="s">
        <v>400</v>
      </c>
      <c r="H292" s="21">
        <v>90</v>
      </c>
      <c r="I292" s="21" t="s">
        <v>995</v>
      </c>
      <c r="J292" s="46" t="s">
        <v>1081</v>
      </c>
      <c r="K292" s="46"/>
      <c r="L292" s="47">
        <v>0</v>
      </c>
      <c r="M292" s="48"/>
      <c r="N292" s="97">
        <v>202.78</v>
      </c>
      <c r="O292" s="49">
        <v>9.2499999999999999E-2</v>
      </c>
      <c r="P292" s="50">
        <v>0</v>
      </c>
      <c r="Q292" s="50">
        <v>0.12</v>
      </c>
      <c r="R292" s="50">
        <v>0</v>
      </c>
      <c r="S292" s="49">
        <v>0.06</v>
      </c>
      <c r="T292" s="46"/>
      <c r="U292" s="46">
        <v>55</v>
      </c>
      <c r="V292" s="51"/>
      <c r="W292" s="62"/>
      <c r="X292" s="62"/>
      <c r="Y292" s="23" t="str">
        <f t="shared" si="34"/>
        <v/>
      </c>
      <c r="Z292" s="23">
        <f t="shared" si="35"/>
        <v>18250.2</v>
      </c>
      <c r="AA292" s="19">
        <f t="shared" si="36"/>
        <v>1</v>
      </c>
      <c r="AB292" s="19">
        <f t="shared" si="37"/>
        <v>0</v>
      </c>
      <c r="AC292" s="19">
        <f t="shared" si="38"/>
        <v>1</v>
      </c>
      <c r="AD292" s="23" t="str">
        <f t="shared" si="39"/>
        <v/>
      </c>
      <c r="AE292" s="23" t="str">
        <f t="shared" si="40"/>
        <v/>
      </c>
    </row>
    <row r="293" spans="2:31" x14ac:dyDescent="0.25">
      <c r="B293" s="18">
        <f t="shared" si="41"/>
        <v>271</v>
      </c>
      <c r="C293" s="25">
        <v>5200000001379</v>
      </c>
      <c r="D293" s="19"/>
      <c r="E293" s="19"/>
      <c r="F293" s="2"/>
      <c r="G293" s="20" t="s">
        <v>401</v>
      </c>
      <c r="H293" s="21">
        <v>300</v>
      </c>
      <c r="I293" s="21" t="s">
        <v>995</v>
      </c>
      <c r="J293" s="46" t="s">
        <v>1096</v>
      </c>
      <c r="K293" s="46"/>
      <c r="L293" s="47">
        <v>0</v>
      </c>
      <c r="M293" s="48"/>
      <c r="N293" s="97">
        <v>3.66</v>
      </c>
      <c r="O293" s="49">
        <v>9.2499999999999999E-2</v>
      </c>
      <c r="P293" s="50">
        <v>0</v>
      </c>
      <c r="Q293" s="50">
        <v>0.12</v>
      </c>
      <c r="R293" s="50">
        <v>0</v>
      </c>
      <c r="S293" s="49">
        <v>0</v>
      </c>
      <c r="T293" s="46"/>
      <c r="U293" s="46">
        <v>50</v>
      </c>
      <c r="V293" s="51"/>
      <c r="W293" s="62"/>
      <c r="X293" s="62"/>
      <c r="Y293" s="23" t="str">
        <f t="shared" si="34"/>
        <v/>
      </c>
      <c r="Z293" s="23">
        <f t="shared" si="35"/>
        <v>1098</v>
      </c>
      <c r="AA293" s="19">
        <f t="shared" si="36"/>
        <v>1</v>
      </c>
      <c r="AB293" s="19">
        <f t="shared" si="37"/>
        <v>0</v>
      </c>
      <c r="AC293" s="19">
        <f t="shared" si="38"/>
        <v>1</v>
      </c>
      <c r="AD293" s="23" t="str">
        <f t="shared" si="39"/>
        <v/>
      </c>
      <c r="AE293" s="23" t="str">
        <f t="shared" si="40"/>
        <v/>
      </c>
    </row>
    <row r="294" spans="2:31" x14ac:dyDescent="0.25">
      <c r="B294" s="18">
        <f t="shared" si="41"/>
        <v>272</v>
      </c>
      <c r="C294" s="25">
        <v>5600000000230</v>
      </c>
      <c r="D294" s="19"/>
      <c r="E294" s="19"/>
      <c r="F294" s="20"/>
      <c r="G294" s="20" t="s">
        <v>402</v>
      </c>
      <c r="H294" s="21">
        <v>1</v>
      </c>
      <c r="I294" s="21" t="s">
        <v>995</v>
      </c>
      <c r="J294" s="46" t="s">
        <v>1073</v>
      </c>
      <c r="K294" s="46" t="s">
        <v>85</v>
      </c>
      <c r="L294" s="47" t="s">
        <v>1186</v>
      </c>
      <c r="M294" s="48"/>
      <c r="N294" s="97"/>
      <c r="O294" s="49"/>
      <c r="P294" s="50"/>
      <c r="Q294" s="50"/>
      <c r="R294" s="50"/>
      <c r="S294" s="49"/>
      <c r="T294" s="46"/>
      <c r="U294" s="46">
        <v>0</v>
      </c>
      <c r="V294" s="51"/>
      <c r="W294" s="62"/>
      <c r="X294" s="62"/>
      <c r="Y294" s="23" t="str">
        <f t="shared" si="34"/>
        <v/>
      </c>
      <c r="Z294" s="23" t="str">
        <f t="shared" si="35"/>
        <v/>
      </c>
      <c r="AA294" s="19">
        <f t="shared" si="36"/>
        <v>0</v>
      </c>
      <c r="AB294" s="19">
        <f t="shared" si="37"/>
        <v>0</v>
      </c>
      <c r="AC294" s="19">
        <f t="shared" si="38"/>
        <v>0</v>
      </c>
      <c r="AD294" s="23" t="str">
        <f t="shared" si="39"/>
        <v/>
      </c>
      <c r="AE294" s="23" t="str">
        <f t="shared" si="40"/>
        <v/>
      </c>
    </row>
    <row r="295" spans="2:31" x14ac:dyDescent="0.25">
      <c r="B295" s="18">
        <f t="shared" si="41"/>
        <v>273</v>
      </c>
      <c r="C295" s="25">
        <v>5200000009999</v>
      </c>
      <c r="D295" s="19"/>
      <c r="E295" s="19"/>
      <c r="F295" s="2"/>
      <c r="G295" s="20" t="s">
        <v>403</v>
      </c>
      <c r="H295" s="21">
        <v>1</v>
      </c>
      <c r="I295" s="21" t="s">
        <v>995</v>
      </c>
      <c r="J295" s="46" t="s">
        <v>1073</v>
      </c>
      <c r="K295" s="46" t="s">
        <v>85</v>
      </c>
      <c r="L295" s="47" t="s">
        <v>1188</v>
      </c>
      <c r="M295" s="48"/>
      <c r="N295" s="97"/>
      <c r="O295" s="49"/>
      <c r="P295" s="50"/>
      <c r="Q295" s="50"/>
      <c r="R295" s="50"/>
      <c r="S295" s="49"/>
      <c r="T295" s="46"/>
      <c r="U295" s="46">
        <v>0</v>
      </c>
      <c r="V295" s="51"/>
      <c r="W295" s="62"/>
      <c r="X295" s="62"/>
      <c r="Y295" s="23" t="str">
        <f t="shared" si="34"/>
        <v/>
      </c>
      <c r="Z295" s="23" t="str">
        <f t="shared" si="35"/>
        <v/>
      </c>
      <c r="AA295" s="19">
        <f t="shared" si="36"/>
        <v>0</v>
      </c>
      <c r="AB295" s="19">
        <f t="shared" si="37"/>
        <v>0</v>
      </c>
      <c r="AC295" s="19">
        <f t="shared" si="38"/>
        <v>0</v>
      </c>
      <c r="AD295" s="23" t="str">
        <f t="shared" si="39"/>
        <v/>
      </c>
      <c r="AE295" s="23" t="str">
        <f t="shared" si="40"/>
        <v/>
      </c>
    </row>
    <row r="296" spans="2:31" x14ac:dyDescent="0.25">
      <c r="B296" s="18">
        <f t="shared" si="41"/>
        <v>274</v>
      </c>
      <c r="C296" s="25">
        <v>5200000010001</v>
      </c>
      <c r="D296" s="19"/>
      <c r="E296" s="19"/>
      <c r="F296" s="20"/>
      <c r="G296" s="20" t="s">
        <v>404</v>
      </c>
      <c r="H296" s="21">
        <v>1</v>
      </c>
      <c r="I296" s="21" t="s">
        <v>995</v>
      </c>
      <c r="J296" s="46" t="s">
        <v>1073</v>
      </c>
      <c r="K296" s="46" t="s">
        <v>85</v>
      </c>
      <c r="L296" s="47" t="s">
        <v>1186</v>
      </c>
      <c r="M296" s="48"/>
      <c r="N296" s="97"/>
      <c r="O296" s="49"/>
      <c r="P296" s="50"/>
      <c r="Q296" s="50"/>
      <c r="R296" s="50"/>
      <c r="S296" s="49"/>
      <c r="T296" s="46"/>
      <c r="U296" s="46">
        <v>0</v>
      </c>
      <c r="V296" s="51"/>
      <c r="W296" s="62"/>
      <c r="X296" s="62"/>
      <c r="Y296" s="23" t="str">
        <f t="shared" si="34"/>
        <v/>
      </c>
      <c r="Z296" s="23" t="str">
        <f t="shared" si="35"/>
        <v/>
      </c>
      <c r="AA296" s="19">
        <f t="shared" si="36"/>
        <v>0</v>
      </c>
      <c r="AB296" s="19">
        <f t="shared" si="37"/>
        <v>0</v>
      </c>
      <c r="AC296" s="19">
        <f t="shared" si="38"/>
        <v>0</v>
      </c>
      <c r="AD296" s="23" t="str">
        <f t="shared" si="39"/>
        <v/>
      </c>
      <c r="AE296" s="23" t="str">
        <f t="shared" si="40"/>
        <v/>
      </c>
    </row>
    <row r="297" spans="2:31" x14ac:dyDescent="0.25">
      <c r="B297" s="18">
        <f t="shared" si="41"/>
        <v>275</v>
      </c>
      <c r="C297" s="25">
        <v>5500000001608</v>
      </c>
      <c r="D297" s="19"/>
      <c r="E297" s="19"/>
      <c r="F297" s="2"/>
      <c r="G297" s="20" t="s">
        <v>405</v>
      </c>
      <c r="H297" s="21">
        <v>1</v>
      </c>
      <c r="I297" s="21" t="s">
        <v>995</v>
      </c>
      <c r="J297" s="46" t="s">
        <v>1073</v>
      </c>
      <c r="K297" s="46" t="s">
        <v>85</v>
      </c>
      <c r="L297" s="47" t="s">
        <v>1186</v>
      </c>
      <c r="M297" s="48"/>
      <c r="N297" s="97"/>
      <c r="O297" s="49"/>
      <c r="P297" s="50"/>
      <c r="Q297" s="50"/>
      <c r="R297" s="50"/>
      <c r="S297" s="49"/>
      <c r="T297" s="46"/>
      <c r="U297" s="46">
        <v>0</v>
      </c>
      <c r="V297" s="51"/>
      <c r="W297" s="62"/>
      <c r="X297" s="62"/>
      <c r="Y297" s="23" t="str">
        <f t="shared" si="34"/>
        <v/>
      </c>
      <c r="Z297" s="23" t="str">
        <f t="shared" si="35"/>
        <v/>
      </c>
      <c r="AA297" s="19">
        <f t="shared" si="36"/>
        <v>0</v>
      </c>
      <c r="AB297" s="19">
        <f t="shared" si="37"/>
        <v>0</v>
      </c>
      <c r="AC297" s="19">
        <f t="shared" si="38"/>
        <v>0</v>
      </c>
      <c r="AD297" s="23" t="str">
        <f t="shared" si="39"/>
        <v/>
      </c>
      <c r="AE297" s="23" t="str">
        <f t="shared" si="40"/>
        <v/>
      </c>
    </row>
    <row r="298" spans="2:31" x14ac:dyDescent="0.25">
      <c r="B298" s="18">
        <f t="shared" si="41"/>
        <v>276</v>
      </c>
      <c r="C298" s="25">
        <v>5500000001609</v>
      </c>
      <c r="D298" s="19"/>
      <c r="E298" s="19"/>
      <c r="F298" s="20"/>
      <c r="G298" s="20" t="s">
        <v>406</v>
      </c>
      <c r="H298" s="21">
        <v>1</v>
      </c>
      <c r="I298" s="21" t="s">
        <v>995</v>
      </c>
      <c r="J298" s="46" t="s">
        <v>1073</v>
      </c>
      <c r="K298" s="46" t="s">
        <v>85</v>
      </c>
      <c r="L298" s="47" t="s">
        <v>1188</v>
      </c>
      <c r="M298" s="48"/>
      <c r="N298" s="97"/>
      <c r="O298" s="49"/>
      <c r="P298" s="50"/>
      <c r="Q298" s="50"/>
      <c r="R298" s="50"/>
      <c r="S298" s="49"/>
      <c r="T298" s="46"/>
      <c r="U298" s="46">
        <v>0</v>
      </c>
      <c r="V298" s="51"/>
      <c r="W298" s="62"/>
      <c r="X298" s="62"/>
      <c r="Y298" s="23" t="str">
        <f t="shared" si="34"/>
        <v/>
      </c>
      <c r="Z298" s="23" t="str">
        <f t="shared" si="35"/>
        <v/>
      </c>
      <c r="AA298" s="19">
        <f t="shared" si="36"/>
        <v>0</v>
      </c>
      <c r="AB298" s="19">
        <f t="shared" si="37"/>
        <v>0</v>
      </c>
      <c r="AC298" s="19">
        <f t="shared" si="38"/>
        <v>0</v>
      </c>
      <c r="AD298" s="23" t="str">
        <f t="shared" si="39"/>
        <v/>
      </c>
      <c r="AE298" s="23" t="str">
        <f t="shared" si="40"/>
        <v/>
      </c>
    </row>
    <row r="299" spans="2:31" x14ac:dyDescent="0.25">
      <c r="B299" s="18">
        <f t="shared" si="41"/>
        <v>277</v>
      </c>
      <c r="C299" s="25">
        <v>5500000001610</v>
      </c>
      <c r="D299" s="19"/>
      <c r="E299" s="19"/>
      <c r="F299" s="2"/>
      <c r="G299" s="20" t="s">
        <v>407</v>
      </c>
      <c r="H299" s="21">
        <v>1</v>
      </c>
      <c r="I299" s="21" t="s">
        <v>995</v>
      </c>
      <c r="J299" s="46" t="s">
        <v>1073</v>
      </c>
      <c r="K299" s="46" t="s">
        <v>85</v>
      </c>
      <c r="L299" s="47" t="s">
        <v>1186</v>
      </c>
      <c r="M299" s="48"/>
      <c r="N299" s="97"/>
      <c r="O299" s="49"/>
      <c r="P299" s="50"/>
      <c r="Q299" s="50"/>
      <c r="R299" s="50"/>
      <c r="S299" s="49"/>
      <c r="T299" s="46"/>
      <c r="U299" s="46">
        <v>0</v>
      </c>
      <c r="V299" s="51"/>
      <c r="W299" s="62"/>
      <c r="X299" s="62"/>
      <c r="Y299" s="23" t="str">
        <f t="shared" si="34"/>
        <v/>
      </c>
      <c r="Z299" s="23" t="str">
        <f t="shared" si="35"/>
        <v/>
      </c>
      <c r="AA299" s="19">
        <f t="shared" si="36"/>
        <v>0</v>
      </c>
      <c r="AB299" s="19">
        <f t="shared" si="37"/>
        <v>0</v>
      </c>
      <c r="AC299" s="19">
        <f t="shared" si="38"/>
        <v>0</v>
      </c>
      <c r="AD299" s="23" t="str">
        <f t="shared" si="39"/>
        <v/>
      </c>
      <c r="AE299" s="23" t="str">
        <f t="shared" si="40"/>
        <v/>
      </c>
    </row>
    <row r="300" spans="2:31" x14ac:dyDescent="0.25">
      <c r="B300" s="18">
        <f t="shared" si="41"/>
        <v>278</v>
      </c>
      <c r="C300" s="25">
        <v>5300000007168</v>
      </c>
      <c r="D300" s="19"/>
      <c r="E300" s="19"/>
      <c r="F300" s="20"/>
      <c r="G300" s="20" t="s">
        <v>408</v>
      </c>
      <c r="H300" s="21">
        <v>1</v>
      </c>
      <c r="I300" s="21" t="s">
        <v>995</v>
      </c>
      <c r="J300" s="46" t="s">
        <v>1073</v>
      </c>
      <c r="K300" s="46" t="s">
        <v>85</v>
      </c>
      <c r="L300" s="47" t="s">
        <v>1188</v>
      </c>
      <c r="M300" s="48"/>
      <c r="N300" s="97"/>
      <c r="O300" s="49"/>
      <c r="P300" s="50"/>
      <c r="Q300" s="50"/>
      <c r="R300" s="50"/>
      <c r="S300" s="49"/>
      <c r="T300" s="46"/>
      <c r="U300" s="46">
        <v>0</v>
      </c>
      <c r="V300" s="51"/>
      <c r="W300" s="62"/>
      <c r="X300" s="62"/>
      <c r="Y300" s="23" t="str">
        <f t="shared" si="34"/>
        <v/>
      </c>
      <c r="Z300" s="23" t="str">
        <f t="shared" si="35"/>
        <v/>
      </c>
      <c r="AA300" s="19">
        <f t="shared" si="36"/>
        <v>0</v>
      </c>
      <c r="AB300" s="19">
        <f t="shared" si="37"/>
        <v>0</v>
      </c>
      <c r="AC300" s="19">
        <f t="shared" si="38"/>
        <v>0</v>
      </c>
      <c r="AD300" s="23" t="str">
        <f t="shared" si="39"/>
        <v/>
      </c>
      <c r="AE300" s="23" t="str">
        <f t="shared" si="40"/>
        <v/>
      </c>
    </row>
    <row r="301" spans="2:31" x14ac:dyDescent="0.25">
      <c r="B301" s="18">
        <f t="shared" si="41"/>
        <v>279</v>
      </c>
      <c r="C301" s="25">
        <v>6600000000648</v>
      </c>
      <c r="D301" s="19"/>
      <c r="E301" s="19"/>
      <c r="F301" s="2"/>
      <c r="G301" s="20" t="s">
        <v>409</v>
      </c>
      <c r="H301" s="21">
        <v>21</v>
      </c>
      <c r="I301" s="21" t="s">
        <v>995</v>
      </c>
      <c r="J301" s="46" t="s">
        <v>1105</v>
      </c>
      <c r="K301" s="46"/>
      <c r="L301" s="47">
        <v>0</v>
      </c>
      <c r="M301" s="48"/>
      <c r="N301" s="97">
        <v>22.99</v>
      </c>
      <c r="O301" s="49">
        <v>9.2499999999999999E-2</v>
      </c>
      <c r="P301" s="50">
        <v>0</v>
      </c>
      <c r="Q301" s="50">
        <v>0.12</v>
      </c>
      <c r="R301" s="50">
        <v>0</v>
      </c>
      <c r="S301" s="49">
        <v>0</v>
      </c>
      <c r="T301" s="46"/>
      <c r="U301" s="46">
        <v>50</v>
      </c>
      <c r="V301" s="51"/>
      <c r="W301" s="62"/>
      <c r="X301" s="62"/>
      <c r="Y301" s="23" t="str">
        <f t="shared" si="34"/>
        <v/>
      </c>
      <c r="Z301" s="23">
        <f t="shared" si="35"/>
        <v>482.78999999999996</v>
      </c>
      <c r="AA301" s="19">
        <f t="shared" si="36"/>
        <v>1</v>
      </c>
      <c r="AB301" s="19">
        <f t="shared" si="37"/>
        <v>0</v>
      </c>
      <c r="AC301" s="19">
        <f t="shared" si="38"/>
        <v>1</v>
      </c>
      <c r="AD301" s="23" t="str">
        <f t="shared" si="39"/>
        <v/>
      </c>
      <c r="AE301" s="23" t="str">
        <f t="shared" si="40"/>
        <v/>
      </c>
    </row>
    <row r="302" spans="2:31" x14ac:dyDescent="0.25">
      <c r="B302" s="18">
        <f t="shared" si="41"/>
        <v>280</v>
      </c>
      <c r="C302" s="25">
        <v>6600000000756</v>
      </c>
      <c r="D302" s="19"/>
      <c r="E302" s="19"/>
      <c r="F302" s="20"/>
      <c r="G302" s="20" t="s">
        <v>410</v>
      </c>
      <c r="H302" s="21">
        <v>1</v>
      </c>
      <c r="I302" s="21" t="s">
        <v>995</v>
      </c>
      <c r="J302" s="46" t="s">
        <v>1106</v>
      </c>
      <c r="K302" s="46"/>
      <c r="L302" s="47">
        <v>0</v>
      </c>
      <c r="M302" s="48"/>
      <c r="N302" s="97">
        <v>21.56</v>
      </c>
      <c r="O302" s="49">
        <v>9.2499999999999999E-2</v>
      </c>
      <c r="P302" s="50">
        <v>0</v>
      </c>
      <c r="Q302" s="50">
        <v>0.12</v>
      </c>
      <c r="R302" s="50">
        <v>0</v>
      </c>
      <c r="S302" s="49">
        <v>0</v>
      </c>
      <c r="T302" s="46"/>
      <c r="U302" s="46">
        <v>50</v>
      </c>
      <c r="V302" s="51"/>
      <c r="W302" s="62"/>
      <c r="X302" s="62"/>
      <c r="Y302" s="23" t="str">
        <f t="shared" si="34"/>
        <v/>
      </c>
      <c r="Z302" s="23">
        <f t="shared" si="35"/>
        <v>21.56</v>
      </c>
      <c r="AA302" s="19">
        <f t="shared" si="36"/>
        <v>1</v>
      </c>
      <c r="AB302" s="19">
        <f t="shared" si="37"/>
        <v>0</v>
      </c>
      <c r="AC302" s="19">
        <f t="shared" si="38"/>
        <v>1</v>
      </c>
      <c r="AD302" s="23" t="str">
        <f t="shared" si="39"/>
        <v/>
      </c>
      <c r="AE302" s="23" t="str">
        <f t="shared" si="40"/>
        <v/>
      </c>
    </row>
    <row r="303" spans="2:31" x14ac:dyDescent="0.25">
      <c r="B303" s="18">
        <f t="shared" si="41"/>
        <v>281</v>
      </c>
      <c r="C303" s="25">
        <v>5200000007333</v>
      </c>
      <c r="D303" s="19"/>
      <c r="E303" s="19"/>
      <c r="F303" s="2"/>
      <c r="G303" s="20" t="s">
        <v>411</v>
      </c>
      <c r="H303" s="21">
        <v>2</v>
      </c>
      <c r="I303" s="21" t="s">
        <v>995</v>
      </c>
      <c r="J303" s="46" t="s">
        <v>1285</v>
      </c>
      <c r="K303" s="46"/>
      <c r="L303" s="47">
        <v>0</v>
      </c>
      <c r="M303" s="48"/>
      <c r="N303" s="97">
        <v>51.92</v>
      </c>
      <c r="O303" s="49">
        <v>9.2499999999999999E-2</v>
      </c>
      <c r="P303" s="50">
        <v>0</v>
      </c>
      <c r="Q303" s="50">
        <v>0.12</v>
      </c>
      <c r="R303" s="50">
        <v>0</v>
      </c>
      <c r="S303" s="49">
        <v>0</v>
      </c>
      <c r="T303" s="46"/>
      <c r="U303" s="46">
        <v>50</v>
      </c>
      <c r="V303" s="51"/>
      <c r="W303" s="62"/>
      <c r="X303" s="62"/>
      <c r="Y303" s="23" t="str">
        <f t="shared" si="34"/>
        <v/>
      </c>
      <c r="Z303" s="23">
        <f t="shared" si="35"/>
        <v>103.84</v>
      </c>
      <c r="AA303" s="19">
        <f t="shared" si="36"/>
        <v>1</v>
      </c>
      <c r="AB303" s="19">
        <f t="shared" si="37"/>
        <v>0</v>
      </c>
      <c r="AC303" s="19">
        <f t="shared" si="38"/>
        <v>1</v>
      </c>
      <c r="AD303" s="23" t="str">
        <f t="shared" si="39"/>
        <v/>
      </c>
      <c r="AE303" s="23" t="str">
        <f t="shared" si="40"/>
        <v/>
      </c>
    </row>
    <row r="304" spans="2:31" x14ac:dyDescent="0.25">
      <c r="B304" s="18">
        <f t="shared" si="41"/>
        <v>282</v>
      </c>
      <c r="C304" s="25">
        <v>5500000000886</v>
      </c>
      <c r="D304" s="19"/>
      <c r="E304" s="19"/>
      <c r="F304" s="20"/>
      <c r="G304" s="20" t="s">
        <v>412</v>
      </c>
      <c r="H304" s="21">
        <v>1</v>
      </c>
      <c r="I304" s="21" t="s">
        <v>995</v>
      </c>
      <c r="J304" s="46" t="s">
        <v>1073</v>
      </c>
      <c r="K304" s="46" t="s">
        <v>81</v>
      </c>
      <c r="L304" s="47" t="s">
        <v>1191</v>
      </c>
      <c r="M304" s="48"/>
      <c r="N304" s="97"/>
      <c r="O304" s="49"/>
      <c r="P304" s="50"/>
      <c r="Q304" s="50"/>
      <c r="R304" s="50"/>
      <c r="S304" s="49"/>
      <c r="T304" s="46"/>
      <c r="U304" s="46">
        <v>0</v>
      </c>
      <c r="V304" s="51"/>
      <c r="W304" s="62"/>
      <c r="X304" s="62"/>
      <c r="Y304" s="23" t="str">
        <f t="shared" si="34"/>
        <v/>
      </c>
      <c r="Z304" s="23" t="str">
        <f t="shared" si="35"/>
        <v/>
      </c>
      <c r="AA304" s="19">
        <f t="shared" si="36"/>
        <v>0</v>
      </c>
      <c r="AB304" s="19">
        <f t="shared" si="37"/>
        <v>0</v>
      </c>
      <c r="AC304" s="19">
        <f t="shared" si="38"/>
        <v>0</v>
      </c>
      <c r="AD304" s="23" t="str">
        <f t="shared" si="39"/>
        <v/>
      </c>
      <c r="AE304" s="23" t="str">
        <f t="shared" si="40"/>
        <v/>
      </c>
    </row>
    <row r="305" spans="2:31" x14ac:dyDescent="0.25">
      <c r="B305" s="18">
        <f t="shared" si="41"/>
        <v>283</v>
      </c>
      <c r="C305" s="25">
        <v>5200000015201</v>
      </c>
      <c r="D305" s="19"/>
      <c r="E305" s="19"/>
      <c r="F305" s="2"/>
      <c r="G305" s="20" t="s">
        <v>413</v>
      </c>
      <c r="H305" s="21">
        <v>1</v>
      </c>
      <c r="I305" s="21" t="s">
        <v>995</v>
      </c>
      <c r="J305" s="46" t="s">
        <v>1107</v>
      </c>
      <c r="K305" s="46"/>
      <c r="L305" s="47">
        <v>0</v>
      </c>
      <c r="M305" s="48"/>
      <c r="N305" s="97">
        <v>17.66</v>
      </c>
      <c r="O305" s="49">
        <v>9.2499999999999999E-2</v>
      </c>
      <c r="P305" s="50">
        <v>0</v>
      </c>
      <c r="Q305" s="50">
        <v>0.04</v>
      </c>
      <c r="R305" s="50">
        <v>0</v>
      </c>
      <c r="S305" s="49">
        <v>0</v>
      </c>
      <c r="T305" s="46"/>
      <c r="U305" s="46">
        <v>50</v>
      </c>
      <c r="V305" s="51"/>
      <c r="W305" s="62"/>
      <c r="X305" s="62"/>
      <c r="Y305" s="23" t="str">
        <f t="shared" si="34"/>
        <v/>
      </c>
      <c r="Z305" s="23">
        <f t="shared" si="35"/>
        <v>17.66</v>
      </c>
      <c r="AA305" s="19">
        <f t="shared" si="36"/>
        <v>1</v>
      </c>
      <c r="AB305" s="19">
        <f t="shared" si="37"/>
        <v>0</v>
      </c>
      <c r="AC305" s="19">
        <f t="shared" si="38"/>
        <v>1</v>
      </c>
      <c r="AD305" s="23" t="str">
        <f t="shared" si="39"/>
        <v/>
      </c>
      <c r="AE305" s="23" t="str">
        <f t="shared" si="40"/>
        <v/>
      </c>
    </row>
    <row r="306" spans="2:31" x14ac:dyDescent="0.25">
      <c r="B306" s="18">
        <f t="shared" si="41"/>
        <v>284</v>
      </c>
      <c r="C306" s="25">
        <v>5500000001607</v>
      </c>
      <c r="D306" s="19"/>
      <c r="E306" s="19"/>
      <c r="F306" s="20"/>
      <c r="G306" s="20" t="s">
        <v>414</v>
      </c>
      <c r="H306" s="21">
        <v>1</v>
      </c>
      <c r="I306" s="21" t="s">
        <v>995</v>
      </c>
      <c r="J306" s="46" t="s">
        <v>1108</v>
      </c>
      <c r="K306" s="46"/>
      <c r="L306" s="47">
        <v>0</v>
      </c>
      <c r="M306" s="48"/>
      <c r="N306" s="97">
        <v>1.9</v>
      </c>
      <c r="O306" s="49">
        <v>9.2499999999999999E-2</v>
      </c>
      <c r="P306" s="50">
        <v>0</v>
      </c>
      <c r="Q306" s="50">
        <v>0.04</v>
      </c>
      <c r="R306" s="50">
        <v>0</v>
      </c>
      <c r="S306" s="49">
        <v>0</v>
      </c>
      <c r="T306" s="46"/>
      <c r="U306" s="46">
        <v>50</v>
      </c>
      <c r="V306" s="51"/>
      <c r="W306" s="62"/>
      <c r="X306" s="62"/>
      <c r="Y306" s="23" t="str">
        <f t="shared" si="34"/>
        <v/>
      </c>
      <c r="Z306" s="23">
        <f t="shared" si="35"/>
        <v>1.9</v>
      </c>
      <c r="AA306" s="19">
        <f t="shared" si="36"/>
        <v>1</v>
      </c>
      <c r="AB306" s="19">
        <f t="shared" si="37"/>
        <v>0</v>
      </c>
      <c r="AC306" s="19">
        <f t="shared" si="38"/>
        <v>1</v>
      </c>
      <c r="AD306" s="23" t="str">
        <f t="shared" si="39"/>
        <v/>
      </c>
      <c r="AE306" s="23" t="str">
        <f t="shared" si="40"/>
        <v/>
      </c>
    </row>
    <row r="307" spans="2:31" x14ac:dyDescent="0.25">
      <c r="B307" s="18">
        <f t="shared" si="41"/>
        <v>285</v>
      </c>
      <c r="C307" s="25">
        <v>5300000007166</v>
      </c>
      <c r="D307" s="19"/>
      <c r="E307" s="19"/>
      <c r="F307" s="2"/>
      <c r="G307" s="20" t="s">
        <v>415</v>
      </c>
      <c r="H307" s="21">
        <v>1</v>
      </c>
      <c r="I307" s="21" t="s">
        <v>995</v>
      </c>
      <c r="J307" s="46" t="s">
        <v>1073</v>
      </c>
      <c r="K307" s="46" t="s">
        <v>85</v>
      </c>
      <c r="L307" s="47" t="s">
        <v>1186</v>
      </c>
      <c r="M307" s="48"/>
      <c r="N307" s="97"/>
      <c r="O307" s="49"/>
      <c r="P307" s="50"/>
      <c r="Q307" s="50"/>
      <c r="R307" s="50"/>
      <c r="S307" s="49"/>
      <c r="T307" s="46"/>
      <c r="U307" s="46">
        <v>0</v>
      </c>
      <c r="V307" s="51"/>
      <c r="W307" s="62"/>
      <c r="X307" s="62"/>
      <c r="Y307" s="23" t="str">
        <f t="shared" si="34"/>
        <v/>
      </c>
      <c r="Z307" s="23" t="str">
        <f t="shared" si="35"/>
        <v/>
      </c>
      <c r="AA307" s="19">
        <f t="shared" si="36"/>
        <v>0</v>
      </c>
      <c r="AB307" s="19">
        <f t="shared" si="37"/>
        <v>0</v>
      </c>
      <c r="AC307" s="19">
        <f t="shared" si="38"/>
        <v>0</v>
      </c>
      <c r="AD307" s="23" t="str">
        <f t="shared" si="39"/>
        <v/>
      </c>
      <c r="AE307" s="23" t="str">
        <f t="shared" si="40"/>
        <v/>
      </c>
    </row>
    <row r="308" spans="2:31" x14ac:dyDescent="0.25">
      <c r="B308" s="18">
        <f t="shared" si="41"/>
        <v>286</v>
      </c>
      <c r="C308" s="25">
        <v>5300000007167</v>
      </c>
      <c r="D308" s="19"/>
      <c r="E308" s="19"/>
      <c r="F308" s="20"/>
      <c r="G308" s="20" t="s">
        <v>416</v>
      </c>
      <c r="H308" s="21">
        <v>1</v>
      </c>
      <c r="I308" s="21" t="s">
        <v>995</v>
      </c>
      <c r="J308" s="46" t="s">
        <v>1073</v>
      </c>
      <c r="K308" s="46" t="s">
        <v>85</v>
      </c>
      <c r="L308" s="47" t="s">
        <v>1186</v>
      </c>
      <c r="M308" s="48"/>
      <c r="N308" s="97"/>
      <c r="O308" s="49"/>
      <c r="P308" s="50"/>
      <c r="Q308" s="50"/>
      <c r="R308" s="50"/>
      <c r="S308" s="49"/>
      <c r="T308" s="46"/>
      <c r="U308" s="46">
        <v>0</v>
      </c>
      <c r="V308" s="51"/>
      <c r="W308" s="62"/>
      <c r="X308" s="62"/>
      <c r="Y308" s="23" t="str">
        <f t="shared" si="34"/>
        <v/>
      </c>
      <c r="Z308" s="23" t="str">
        <f t="shared" si="35"/>
        <v/>
      </c>
      <c r="AA308" s="19">
        <f t="shared" si="36"/>
        <v>0</v>
      </c>
      <c r="AB308" s="19">
        <f t="shared" si="37"/>
        <v>0</v>
      </c>
      <c r="AC308" s="19">
        <f t="shared" si="38"/>
        <v>0</v>
      </c>
      <c r="AD308" s="23" t="str">
        <f t="shared" si="39"/>
        <v/>
      </c>
      <c r="AE308" s="23" t="str">
        <f t="shared" si="40"/>
        <v/>
      </c>
    </row>
    <row r="309" spans="2:31" x14ac:dyDescent="0.25">
      <c r="B309" s="18">
        <f t="shared" si="41"/>
        <v>287</v>
      </c>
      <c r="C309" s="25">
        <v>5500000001053</v>
      </c>
      <c r="D309" s="19"/>
      <c r="E309" s="19"/>
      <c r="F309" s="2"/>
      <c r="G309" s="20" t="s">
        <v>417</v>
      </c>
      <c r="H309" s="21">
        <v>3</v>
      </c>
      <c r="I309" s="21" t="s">
        <v>995</v>
      </c>
      <c r="J309" s="46" t="s">
        <v>1109</v>
      </c>
      <c r="K309" s="46"/>
      <c r="L309" s="47">
        <v>0</v>
      </c>
      <c r="M309" s="48"/>
      <c r="N309" s="97">
        <v>60.1</v>
      </c>
      <c r="O309" s="49">
        <v>9.2499999999999999E-2</v>
      </c>
      <c r="P309" s="50">
        <v>0</v>
      </c>
      <c r="Q309" s="50">
        <v>0.12</v>
      </c>
      <c r="R309" s="50">
        <v>0</v>
      </c>
      <c r="S309" s="49">
        <v>0</v>
      </c>
      <c r="T309" s="46"/>
      <c r="U309" s="46">
        <v>50</v>
      </c>
      <c r="V309" s="51"/>
      <c r="W309" s="62"/>
      <c r="X309" s="62"/>
      <c r="Y309" s="23" t="str">
        <f t="shared" si="34"/>
        <v/>
      </c>
      <c r="Z309" s="23">
        <f t="shared" si="35"/>
        <v>180.3</v>
      </c>
      <c r="AA309" s="19">
        <f t="shared" si="36"/>
        <v>1</v>
      </c>
      <c r="AB309" s="19">
        <f t="shared" si="37"/>
        <v>0</v>
      </c>
      <c r="AC309" s="19">
        <f t="shared" si="38"/>
        <v>1</v>
      </c>
      <c r="AD309" s="23" t="str">
        <f t="shared" si="39"/>
        <v/>
      </c>
      <c r="AE309" s="23" t="str">
        <f t="shared" si="40"/>
        <v/>
      </c>
    </row>
    <row r="310" spans="2:31" x14ac:dyDescent="0.25">
      <c r="B310" s="18">
        <f t="shared" si="41"/>
        <v>288</v>
      </c>
      <c r="C310" s="25">
        <v>5500000000510</v>
      </c>
      <c r="D310" s="19"/>
      <c r="E310" s="19"/>
      <c r="F310" s="20"/>
      <c r="G310" s="20" t="s">
        <v>418</v>
      </c>
      <c r="H310" s="21">
        <v>1</v>
      </c>
      <c r="I310" s="21" t="s">
        <v>995</v>
      </c>
      <c r="J310" s="46" t="s">
        <v>1109</v>
      </c>
      <c r="K310" s="46"/>
      <c r="L310" s="47">
        <v>0</v>
      </c>
      <c r="M310" s="48"/>
      <c r="N310" s="97">
        <v>103.42</v>
      </c>
      <c r="O310" s="49">
        <v>9.2499999999999999E-2</v>
      </c>
      <c r="P310" s="50">
        <v>0</v>
      </c>
      <c r="Q310" s="50">
        <v>0.12</v>
      </c>
      <c r="R310" s="50">
        <v>0</v>
      </c>
      <c r="S310" s="49">
        <v>0</v>
      </c>
      <c r="T310" s="46"/>
      <c r="U310" s="46">
        <v>55</v>
      </c>
      <c r="V310" s="51"/>
      <c r="W310" s="62"/>
      <c r="X310" s="62"/>
      <c r="Y310" s="23" t="str">
        <f t="shared" si="34"/>
        <v/>
      </c>
      <c r="Z310" s="23">
        <f t="shared" si="35"/>
        <v>103.42</v>
      </c>
      <c r="AA310" s="19">
        <f t="shared" si="36"/>
        <v>1</v>
      </c>
      <c r="AB310" s="19">
        <f t="shared" si="37"/>
        <v>0</v>
      </c>
      <c r="AC310" s="19">
        <f t="shared" si="38"/>
        <v>1</v>
      </c>
      <c r="AD310" s="23" t="str">
        <f t="shared" si="39"/>
        <v/>
      </c>
      <c r="AE310" s="23" t="str">
        <f t="shared" si="40"/>
        <v/>
      </c>
    </row>
    <row r="311" spans="2:31" x14ac:dyDescent="0.25">
      <c r="B311" s="18">
        <f t="shared" si="41"/>
        <v>289</v>
      </c>
      <c r="C311" s="25">
        <v>5500000001051</v>
      </c>
      <c r="D311" s="19"/>
      <c r="E311" s="19"/>
      <c r="F311" s="2"/>
      <c r="G311" s="20" t="s">
        <v>419</v>
      </c>
      <c r="H311" s="21">
        <v>60</v>
      </c>
      <c r="I311" s="21" t="s">
        <v>995</v>
      </c>
      <c r="J311" s="46" t="s">
        <v>1109</v>
      </c>
      <c r="K311" s="46"/>
      <c r="L311" s="47">
        <v>0</v>
      </c>
      <c r="M311" s="48"/>
      <c r="N311" s="97">
        <v>1.95</v>
      </c>
      <c r="O311" s="49">
        <v>9.2499999999999999E-2</v>
      </c>
      <c r="P311" s="50">
        <v>0</v>
      </c>
      <c r="Q311" s="50">
        <v>0.12</v>
      </c>
      <c r="R311" s="50">
        <v>0</v>
      </c>
      <c r="S311" s="49">
        <v>0</v>
      </c>
      <c r="T311" s="46"/>
      <c r="U311" s="46">
        <v>55</v>
      </c>
      <c r="V311" s="51"/>
      <c r="W311" s="62"/>
      <c r="X311" s="62"/>
      <c r="Y311" s="23" t="str">
        <f t="shared" si="34"/>
        <v/>
      </c>
      <c r="Z311" s="23">
        <f t="shared" si="35"/>
        <v>117</v>
      </c>
      <c r="AA311" s="19">
        <f t="shared" si="36"/>
        <v>1</v>
      </c>
      <c r="AB311" s="19">
        <f t="shared" si="37"/>
        <v>0</v>
      </c>
      <c r="AC311" s="19">
        <f t="shared" si="38"/>
        <v>1</v>
      </c>
      <c r="AD311" s="23" t="str">
        <f t="shared" si="39"/>
        <v/>
      </c>
      <c r="AE311" s="23" t="str">
        <f t="shared" si="40"/>
        <v/>
      </c>
    </row>
    <row r="312" spans="2:31" x14ac:dyDescent="0.25">
      <c r="B312" s="18">
        <f t="shared" si="41"/>
        <v>290</v>
      </c>
      <c r="C312" s="25">
        <v>5500000001050</v>
      </c>
      <c r="D312" s="19"/>
      <c r="E312" s="19"/>
      <c r="F312" s="20"/>
      <c r="G312" s="20" t="s">
        <v>420</v>
      </c>
      <c r="H312" s="21">
        <v>40</v>
      </c>
      <c r="I312" s="21" t="s">
        <v>995</v>
      </c>
      <c r="J312" s="46" t="s">
        <v>1073</v>
      </c>
      <c r="K312" s="46" t="s">
        <v>85</v>
      </c>
      <c r="L312" s="47" t="s">
        <v>1188</v>
      </c>
      <c r="M312" s="48"/>
      <c r="N312" s="97"/>
      <c r="O312" s="49"/>
      <c r="P312" s="50"/>
      <c r="Q312" s="50"/>
      <c r="R312" s="50"/>
      <c r="S312" s="49"/>
      <c r="T312" s="46"/>
      <c r="U312" s="46">
        <v>0</v>
      </c>
      <c r="V312" s="51"/>
      <c r="W312" s="62"/>
      <c r="X312" s="62"/>
      <c r="Y312" s="23" t="str">
        <f t="shared" si="34"/>
        <v/>
      </c>
      <c r="Z312" s="23" t="str">
        <f t="shared" si="35"/>
        <v/>
      </c>
      <c r="AA312" s="19">
        <f t="shared" si="36"/>
        <v>0</v>
      </c>
      <c r="AB312" s="19">
        <f t="shared" si="37"/>
        <v>0</v>
      </c>
      <c r="AC312" s="19">
        <f t="shared" si="38"/>
        <v>0</v>
      </c>
      <c r="AD312" s="23" t="str">
        <f t="shared" si="39"/>
        <v/>
      </c>
      <c r="AE312" s="23" t="str">
        <f t="shared" si="40"/>
        <v/>
      </c>
    </row>
    <row r="313" spans="2:31" x14ac:dyDescent="0.25">
      <c r="B313" s="18">
        <f t="shared" si="41"/>
        <v>291</v>
      </c>
      <c r="C313" s="25">
        <v>5500000000829</v>
      </c>
      <c r="D313" s="19"/>
      <c r="E313" s="19"/>
      <c r="F313" s="2"/>
      <c r="G313" s="20" t="s">
        <v>421</v>
      </c>
      <c r="H313" s="21">
        <v>1</v>
      </c>
      <c r="I313" s="21" t="s">
        <v>995</v>
      </c>
      <c r="J313" s="46" t="s">
        <v>1073</v>
      </c>
      <c r="K313" s="46" t="s">
        <v>81</v>
      </c>
      <c r="L313" s="47" t="s">
        <v>1191</v>
      </c>
      <c r="M313" s="48"/>
      <c r="N313" s="97"/>
      <c r="O313" s="49"/>
      <c r="P313" s="50"/>
      <c r="Q313" s="50"/>
      <c r="R313" s="50"/>
      <c r="S313" s="49"/>
      <c r="T313" s="46"/>
      <c r="U313" s="46">
        <v>0</v>
      </c>
      <c r="V313" s="51"/>
      <c r="W313" s="62"/>
      <c r="X313" s="62"/>
      <c r="Y313" s="23" t="str">
        <f t="shared" si="34"/>
        <v/>
      </c>
      <c r="Z313" s="23" t="str">
        <f t="shared" si="35"/>
        <v/>
      </c>
      <c r="AA313" s="19">
        <f t="shared" si="36"/>
        <v>0</v>
      </c>
      <c r="AB313" s="19">
        <f t="shared" si="37"/>
        <v>0</v>
      </c>
      <c r="AC313" s="19">
        <f t="shared" si="38"/>
        <v>0</v>
      </c>
      <c r="AD313" s="23" t="str">
        <f t="shared" si="39"/>
        <v/>
      </c>
      <c r="AE313" s="23" t="str">
        <f t="shared" si="40"/>
        <v/>
      </c>
    </row>
    <row r="314" spans="2:31" x14ac:dyDescent="0.25">
      <c r="B314" s="18">
        <f t="shared" si="41"/>
        <v>292</v>
      </c>
      <c r="C314" s="25">
        <v>5500000000830</v>
      </c>
      <c r="D314" s="19"/>
      <c r="E314" s="19"/>
      <c r="F314" s="20"/>
      <c r="G314" s="20" t="s">
        <v>422</v>
      </c>
      <c r="H314" s="21">
        <v>2000</v>
      </c>
      <c r="I314" s="21" t="s">
        <v>995</v>
      </c>
      <c r="J314" s="46" t="s">
        <v>1110</v>
      </c>
      <c r="K314" s="46"/>
      <c r="L314" s="47">
        <v>0</v>
      </c>
      <c r="M314" s="48"/>
      <c r="N314" s="97">
        <v>1.02</v>
      </c>
      <c r="O314" s="49">
        <v>9.2499999999999999E-2</v>
      </c>
      <c r="P314" s="50">
        <v>0</v>
      </c>
      <c r="Q314" s="50">
        <v>0.12</v>
      </c>
      <c r="R314" s="50">
        <v>0</v>
      </c>
      <c r="S314" s="49">
        <v>0</v>
      </c>
      <c r="T314" s="46"/>
      <c r="U314" s="46">
        <v>55</v>
      </c>
      <c r="V314" s="51"/>
      <c r="W314" s="62"/>
      <c r="X314" s="62"/>
      <c r="Y314" s="23" t="str">
        <f t="shared" si="34"/>
        <v/>
      </c>
      <c r="Z314" s="23">
        <f t="shared" si="35"/>
        <v>2040</v>
      </c>
      <c r="AA314" s="19">
        <f t="shared" si="36"/>
        <v>1</v>
      </c>
      <c r="AB314" s="19">
        <f t="shared" si="37"/>
        <v>0</v>
      </c>
      <c r="AC314" s="19">
        <f t="shared" si="38"/>
        <v>1</v>
      </c>
      <c r="AD314" s="23" t="str">
        <f t="shared" si="39"/>
        <v/>
      </c>
      <c r="AE314" s="23" t="str">
        <f t="shared" si="40"/>
        <v/>
      </c>
    </row>
    <row r="315" spans="2:31" x14ac:dyDescent="0.25">
      <c r="B315" s="18">
        <f t="shared" si="41"/>
        <v>293</v>
      </c>
      <c r="C315" s="25">
        <v>5500000000833</v>
      </c>
      <c r="D315" s="19"/>
      <c r="E315" s="19"/>
      <c r="F315" s="2"/>
      <c r="G315" s="20" t="s">
        <v>423</v>
      </c>
      <c r="H315" s="21">
        <v>1</v>
      </c>
      <c r="I315" s="21" t="s">
        <v>995</v>
      </c>
      <c r="J315" s="46" t="s">
        <v>1073</v>
      </c>
      <c r="K315" s="46" t="s">
        <v>81</v>
      </c>
      <c r="L315" s="47" t="s">
        <v>1191</v>
      </c>
      <c r="M315" s="48"/>
      <c r="N315" s="97"/>
      <c r="O315" s="49"/>
      <c r="P315" s="50"/>
      <c r="Q315" s="50"/>
      <c r="R315" s="50"/>
      <c r="S315" s="49"/>
      <c r="T315" s="46"/>
      <c r="U315" s="46">
        <v>0</v>
      </c>
      <c r="V315" s="51"/>
      <c r="W315" s="62"/>
      <c r="X315" s="62"/>
      <c r="Y315" s="23" t="str">
        <f t="shared" si="34"/>
        <v/>
      </c>
      <c r="Z315" s="23" t="str">
        <f t="shared" si="35"/>
        <v/>
      </c>
      <c r="AA315" s="19">
        <f t="shared" si="36"/>
        <v>0</v>
      </c>
      <c r="AB315" s="19">
        <f t="shared" si="37"/>
        <v>0</v>
      </c>
      <c r="AC315" s="19">
        <f t="shared" si="38"/>
        <v>0</v>
      </c>
      <c r="AD315" s="23" t="str">
        <f t="shared" si="39"/>
        <v/>
      </c>
      <c r="AE315" s="23" t="str">
        <f t="shared" si="40"/>
        <v/>
      </c>
    </row>
    <row r="316" spans="2:31" x14ac:dyDescent="0.25">
      <c r="B316" s="18">
        <f t="shared" si="41"/>
        <v>294</v>
      </c>
      <c r="C316" s="25">
        <v>5200000006416</v>
      </c>
      <c r="D316" s="19"/>
      <c r="E316" s="19"/>
      <c r="F316" s="20"/>
      <c r="G316" s="20" t="s">
        <v>424</v>
      </c>
      <c r="H316" s="21">
        <v>1</v>
      </c>
      <c r="I316" s="21" t="s">
        <v>995</v>
      </c>
      <c r="J316" s="46" t="s">
        <v>1110</v>
      </c>
      <c r="K316" s="46"/>
      <c r="L316" s="47" t="s">
        <v>1171</v>
      </c>
      <c r="M316" s="48"/>
      <c r="N316" s="97">
        <v>0.98</v>
      </c>
      <c r="O316" s="49">
        <v>9.2499999999999999E-2</v>
      </c>
      <c r="P316" s="50">
        <v>0</v>
      </c>
      <c r="Q316" s="50">
        <v>0.04</v>
      </c>
      <c r="R316" s="50">
        <v>0</v>
      </c>
      <c r="S316" s="49">
        <v>0</v>
      </c>
      <c r="T316" s="46"/>
      <c r="U316" s="46">
        <v>50</v>
      </c>
      <c r="V316" s="51"/>
      <c r="W316" s="62"/>
      <c r="X316" s="62"/>
      <c r="Y316" s="23" t="str">
        <f t="shared" si="34"/>
        <v/>
      </c>
      <c r="Z316" s="23">
        <f t="shared" si="35"/>
        <v>0.98</v>
      </c>
      <c r="AA316" s="19">
        <f t="shared" si="36"/>
        <v>1</v>
      </c>
      <c r="AB316" s="19">
        <f t="shared" si="37"/>
        <v>0</v>
      </c>
      <c r="AC316" s="19">
        <f t="shared" si="38"/>
        <v>1</v>
      </c>
      <c r="AD316" s="23" t="str">
        <f t="shared" si="39"/>
        <v/>
      </c>
      <c r="AE316" s="23" t="str">
        <f t="shared" si="40"/>
        <v/>
      </c>
    </row>
    <row r="317" spans="2:31" x14ac:dyDescent="0.25">
      <c r="B317" s="18">
        <f t="shared" si="41"/>
        <v>295</v>
      </c>
      <c r="C317" s="25">
        <v>5200000012627</v>
      </c>
      <c r="D317" s="19"/>
      <c r="E317" s="19"/>
      <c r="F317" s="2"/>
      <c r="G317" s="20" t="s">
        <v>425</v>
      </c>
      <c r="H317" s="21">
        <v>1</v>
      </c>
      <c r="I317" s="21" t="s">
        <v>995</v>
      </c>
      <c r="J317" s="46" t="s">
        <v>1073</v>
      </c>
      <c r="K317" s="46" t="s">
        <v>81</v>
      </c>
      <c r="L317" s="47" t="s">
        <v>1191</v>
      </c>
      <c r="M317" s="48"/>
      <c r="N317" s="97"/>
      <c r="O317" s="49"/>
      <c r="P317" s="50"/>
      <c r="Q317" s="50"/>
      <c r="R317" s="50"/>
      <c r="S317" s="49"/>
      <c r="T317" s="46"/>
      <c r="U317" s="46">
        <v>0</v>
      </c>
      <c r="V317" s="51"/>
      <c r="W317" s="62"/>
      <c r="X317" s="62"/>
      <c r="Y317" s="23" t="str">
        <f t="shared" si="34"/>
        <v/>
      </c>
      <c r="Z317" s="23" t="str">
        <f t="shared" si="35"/>
        <v/>
      </c>
      <c r="AA317" s="19">
        <f t="shared" si="36"/>
        <v>0</v>
      </c>
      <c r="AB317" s="19">
        <f t="shared" si="37"/>
        <v>0</v>
      </c>
      <c r="AC317" s="19">
        <f t="shared" si="38"/>
        <v>0</v>
      </c>
      <c r="AD317" s="23" t="str">
        <f t="shared" si="39"/>
        <v/>
      </c>
      <c r="AE317" s="23" t="str">
        <f t="shared" si="40"/>
        <v/>
      </c>
    </row>
    <row r="318" spans="2:31" x14ac:dyDescent="0.25">
      <c r="B318" s="18">
        <f t="shared" si="41"/>
        <v>296</v>
      </c>
      <c r="C318" s="25">
        <v>5200000010057</v>
      </c>
      <c r="D318" s="19"/>
      <c r="E318" s="19"/>
      <c r="F318" s="20"/>
      <c r="G318" s="20" t="s">
        <v>426</v>
      </c>
      <c r="H318" s="21">
        <v>39</v>
      </c>
      <c r="I318" s="21" t="s">
        <v>995</v>
      </c>
      <c r="J318" s="46" t="s">
        <v>1111</v>
      </c>
      <c r="K318" s="46"/>
      <c r="L318" s="47">
        <v>0</v>
      </c>
      <c r="M318" s="48"/>
      <c r="N318" s="97">
        <v>245.89</v>
      </c>
      <c r="O318" s="49">
        <v>9.2499999999999999E-2</v>
      </c>
      <c r="P318" s="50">
        <v>0</v>
      </c>
      <c r="Q318" s="50">
        <v>0.12</v>
      </c>
      <c r="R318" s="50">
        <v>0</v>
      </c>
      <c r="S318" s="49">
        <v>0</v>
      </c>
      <c r="T318" s="46"/>
      <c r="U318" s="46">
        <v>50</v>
      </c>
      <c r="V318" s="51"/>
      <c r="W318" s="62"/>
      <c r="X318" s="62"/>
      <c r="Y318" s="23" t="str">
        <f t="shared" si="34"/>
        <v/>
      </c>
      <c r="Z318" s="23">
        <f t="shared" si="35"/>
        <v>9589.7099999999991</v>
      </c>
      <c r="AA318" s="19">
        <f t="shared" si="36"/>
        <v>1</v>
      </c>
      <c r="AB318" s="19">
        <f t="shared" si="37"/>
        <v>0</v>
      </c>
      <c r="AC318" s="19">
        <f t="shared" si="38"/>
        <v>1</v>
      </c>
      <c r="AD318" s="23" t="str">
        <f t="shared" si="39"/>
        <v/>
      </c>
      <c r="AE318" s="23" t="str">
        <f t="shared" si="40"/>
        <v/>
      </c>
    </row>
    <row r="319" spans="2:31" x14ac:dyDescent="0.25">
      <c r="B319" s="18">
        <f t="shared" si="41"/>
        <v>297</v>
      </c>
      <c r="C319" s="25">
        <v>6600000000787</v>
      </c>
      <c r="D319" s="19"/>
      <c r="E319" s="19"/>
      <c r="F319" s="2"/>
      <c r="G319" s="20" t="s">
        <v>427</v>
      </c>
      <c r="H319" s="21">
        <v>7</v>
      </c>
      <c r="I319" s="21" t="s">
        <v>995</v>
      </c>
      <c r="J319" s="46" t="s">
        <v>1112</v>
      </c>
      <c r="K319" s="46"/>
      <c r="L319" s="47">
        <v>0</v>
      </c>
      <c r="M319" s="48"/>
      <c r="N319" s="97">
        <v>33.43</v>
      </c>
      <c r="O319" s="49">
        <v>9.2499999999999999E-2</v>
      </c>
      <c r="P319" s="50">
        <v>0</v>
      </c>
      <c r="Q319" s="50">
        <v>0.12</v>
      </c>
      <c r="R319" s="50">
        <v>0</v>
      </c>
      <c r="S319" s="49">
        <v>0</v>
      </c>
      <c r="T319" s="46"/>
      <c r="U319" s="46">
        <v>50</v>
      </c>
      <c r="V319" s="51"/>
      <c r="W319" s="62"/>
      <c r="X319" s="62"/>
      <c r="Y319" s="23" t="str">
        <f t="shared" si="34"/>
        <v/>
      </c>
      <c r="Z319" s="23">
        <f t="shared" si="35"/>
        <v>234.01</v>
      </c>
      <c r="AA319" s="19">
        <f t="shared" si="36"/>
        <v>1</v>
      </c>
      <c r="AB319" s="19">
        <f t="shared" si="37"/>
        <v>0</v>
      </c>
      <c r="AC319" s="19">
        <f t="shared" si="38"/>
        <v>1</v>
      </c>
      <c r="AD319" s="23" t="str">
        <f t="shared" si="39"/>
        <v/>
      </c>
      <c r="AE319" s="23" t="str">
        <f t="shared" si="40"/>
        <v/>
      </c>
    </row>
    <row r="320" spans="2:31" x14ac:dyDescent="0.25">
      <c r="B320" s="18">
        <f t="shared" si="41"/>
        <v>298</v>
      </c>
      <c r="C320" s="25">
        <v>6600000000045</v>
      </c>
      <c r="D320" s="19"/>
      <c r="E320" s="19"/>
      <c r="F320" s="20"/>
      <c r="G320" s="20" t="s">
        <v>428</v>
      </c>
      <c r="H320" s="21">
        <v>16</v>
      </c>
      <c r="I320" s="21" t="s">
        <v>995</v>
      </c>
      <c r="J320" s="46" t="s">
        <v>1073</v>
      </c>
      <c r="K320" s="46" t="s">
        <v>85</v>
      </c>
      <c r="L320" s="47" t="s">
        <v>1186</v>
      </c>
      <c r="M320" s="48"/>
      <c r="N320" s="97"/>
      <c r="O320" s="49"/>
      <c r="P320" s="50"/>
      <c r="Q320" s="50"/>
      <c r="R320" s="50"/>
      <c r="S320" s="49"/>
      <c r="T320" s="46"/>
      <c r="U320" s="46">
        <v>0</v>
      </c>
      <c r="V320" s="51"/>
      <c r="W320" s="62"/>
      <c r="X320" s="62"/>
      <c r="Y320" s="23" t="str">
        <f t="shared" si="34"/>
        <v/>
      </c>
      <c r="Z320" s="23" t="str">
        <f t="shared" si="35"/>
        <v/>
      </c>
      <c r="AA320" s="19">
        <f t="shared" si="36"/>
        <v>0</v>
      </c>
      <c r="AB320" s="19">
        <f t="shared" si="37"/>
        <v>0</v>
      </c>
      <c r="AC320" s="19">
        <f t="shared" si="38"/>
        <v>0</v>
      </c>
      <c r="AD320" s="23" t="str">
        <f t="shared" si="39"/>
        <v/>
      </c>
      <c r="AE320" s="23" t="str">
        <f t="shared" si="40"/>
        <v/>
      </c>
    </row>
    <row r="321" spans="2:31" x14ac:dyDescent="0.25">
      <c r="B321" s="18">
        <f t="shared" si="41"/>
        <v>299</v>
      </c>
      <c r="C321" s="25">
        <v>7200000000116</v>
      </c>
      <c r="D321" s="19"/>
      <c r="E321" s="19"/>
      <c r="F321" s="2"/>
      <c r="G321" s="20" t="s">
        <v>429</v>
      </c>
      <c r="H321" s="21">
        <v>1</v>
      </c>
      <c r="I321" s="21" t="s">
        <v>995</v>
      </c>
      <c r="J321" s="46" t="s">
        <v>1113</v>
      </c>
      <c r="K321" s="46"/>
      <c r="L321" s="47">
        <v>0</v>
      </c>
      <c r="M321" s="48"/>
      <c r="N321" s="97">
        <v>225.18</v>
      </c>
      <c r="O321" s="49">
        <v>9.2499999999999999E-2</v>
      </c>
      <c r="P321" s="50">
        <v>0</v>
      </c>
      <c r="Q321" s="50">
        <v>0.12</v>
      </c>
      <c r="R321" s="50">
        <v>0</v>
      </c>
      <c r="S321" s="49">
        <v>0</v>
      </c>
      <c r="T321" s="46"/>
      <c r="U321" s="46">
        <v>50</v>
      </c>
      <c r="V321" s="51"/>
      <c r="W321" s="62"/>
      <c r="X321" s="62"/>
      <c r="Y321" s="23" t="str">
        <f t="shared" si="34"/>
        <v/>
      </c>
      <c r="Z321" s="23">
        <f t="shared" si="35"/>
        <v>225.18</v>
      </c>
      <c r="AA321" s="19">
        <f t="shared" si="36"/>
        <v>1</v>
      </c>
      <c r="AB321" s="19">
        <f t="shared" si="37"/>
        <v>0</v>
      </c>
      <c r="AC321" s="19">
        <f t="shared" si="38"/>
        <v>1</v>
      </c>
      <c r="AD321" s="23" t="str">
        <f t="shared" si="39"/>
        <v/>
      </c>
      <c r="AE321" s="23" t="str">
        <f t="shared" si="40"/>
        <v/>
      </c>
    </row>
    <row r="322" spans="2:31" x14ac:dyDescent="0.25">
      <c r="B322" s="18">
        <f t="shared" si="41"/>
        <v>300</v>
      </c>
      <c r="C322" s="25">
        <v>5200000009974</v>
      </c>
      <c r="D322" s="19"/>
      <c r="E322" s="19"/>
      <c r="F322" s="20"/>
      <c r="G322" s="20" t="s">
        <v>430</v>
      </c>
      <c r="H322" s="21">
        <v>1</v>
      </c>
      <c r="I322" s="21" t="s">
        <v>995</v>
      </c>
      <c r="J322" s="46" t="s">
        <v>1097</v>
      </c>
      <c r="K322" s="46"/>
      <c r="L322" s="47">
        <v>0</v>
      </c>
      <c r="M322" s="48"/>
      <c r="N322" s="97">
        <v>2.06</v>
      </c>
      <c r="O322" s="49">
        <v>9.2499999999999999E-2</v>
      </c>
      <c r="P322" s="50">
        <v>0</v>
      </c>
      <c r="Q322" s="50">
        <v>0.12</v>
      </c>
      <c r="R322" s="50">
        <v>0</v>
      </c>
      <c r="S322" s="49">
        <v>0</v>
      </c>
      <c r="T322" s="46"/>
      <c r="U322" s="46">
        <v>35</v>
      </c>
      <c r="V322" s="51"/>
      <c r="W322" s="62"/>
      <c r="X322" s="62"/>
      <c r="Y322" s="23" t="str">
        <f t="shared" si="34"/>
        <v/>
      </c>
      <c r="Z322" s="23">
        <f t="shared" si="35"/>
        <v>2.06</v>
      </c>
      <c r="AA322" s="19">
        <f t="shared" si="36"/>
        <v>1</v>
      </c>
      <c r="AB322" s="19">
        <f t="shared" si="37"/>
        <v>0</v>
      </c>
      <c r="AC322" s="19">
        <f t="shared" si="38"/>
        <v>1</v>
      </c>
      <c r="AD322" s="23" t="str">
        <f t="shared" si="39"/>
        <v/>
      </c>
      <c r="AE322" s="23" t="str">
        <f t="shared" si="40"/>
        <v/>
      </c>
    </row>
    <row r="323" spans="2:31" x14ac:dyDescent="0.25">
      <c r="B323" s="18">
        <f t="shared" si="41"/>
        <v>301</v>
      </c>
      <c r="C323" s="25">
        <v>5200000009977</v>
      </c>
      <c r="D323" s="19"/>
      <c r="E323" s="19"/>
      <c r="F323" s="2"/>
      <c r="G323" s="20" t="s">
        <v>431</v>
      </c>
      <c r="H323" s="21">
        <v>1</v>
      </c>
      <c r="I323" s="21" t="s">
        <v>995</v>
      </c>
      <c r="J323" s="46" t="s">
        <v>1097</v>
      </c>
      <c r="K323" s="46"/>
      <c r="L323" s="47">
        <v>0</v>
      </c>
      <c r="M323" s="48"/>
      <c r="N323" s="97">
        <v>155.93</v>
      </c>
      <c r="O323" s="49">
        <v>9.2499999999999999E-2</v>
      </c>
      <c r="P323" s="50">
        <v>0</v>
      </c>
      <c r="Q323" s="50">
        <v>0.12</v>
      </c>
      <c r="R323" s="50">
        <v>0</v>
      </c>
      <c r="S323" s="49">
        <v>0</v>
      </c>
      <c r="T323" s="46"/>
      <c r="U323" s="46">
        <v>50</v>
      </c>
      <c r="V323" s="51"/>
      <c r="W323" s="62"/>
      <c r="X323" s="62"/>
      <c r="Y323" s="23" t="str">
        <f t="shared" si="34"/>
        <v/>
      </c>
      <c r="Z323" s="23">
        <f t="shared" si="35"/>
        <v>155.93</v>
      </c>
      <c r="AA323" s="19">
        <f t="shared" si="36"/>
        <v>1</v>
      </c>
      <c r="AB323" s="19">
        <f t="shared" si="37"/>
        <v>0</v>
      </c>
      <c r="AC323" s="19">
        <f t="shared" si="38"/>
        <v>1</v>
      </c>
      <c r="AD323" s="23" t="str">
        <f t="shared" si="39"/>
        <v/>
      </c>
      <c r="AE323" s="23" t="str">
        <f t="shared" si="40"/>
        <v/>
      </c>
    </row>
    <row r="324" spans="2:31" x14ac:dyDescent="0.25">
      <c r="B324" s="18">
        <f t="shared" si="41"/>
        <v>302</v>
      </c>
      <c r="C324" s="25">
        <v>5200000009980</v>
      </c>
      <c r="D324" s="19"/>
      <c r="E324" s="19"/>
      <c r="F324" s="20"/>
      <c r="G324" s="20" t="s">
        <v>432</v>
      </c>
      <c r="H324" s="21">
        <v>1</v>
      </c>
      <c r="I324" s="21" t="s">
        <v>995</v>
      </c>
      <c r="J324" s="46" t="s">
        <v>1097</v>
      </c>
      <c r="K324" s="46"/>
      <c r="L324" s="47" t="s">
        <v>1172</v>
      </c>
      <c r="M324" s="48"/>
      <c r="N324" s="97">
        <v>155.93</v>
      </c>
      <c r="O324" s="49">
        <v>9.2499999999999999E-2</v>
      </c>
      <c r="P324" s="50">
        <v>0</v>
      </c>
      <c r="Q324" s="50">
        <v>0.12</v>
      </c>
      <c r="R324" s="50">
        <v>0</v>
      </c>
      <c r="S324" s="49">
        <v>0</v>
      </c>
      <c r="T324" s="46"/>
      <c r="U324" s="46">
        <v>50</v>
      </c>
      <c r="V324" s="51"/>
      <c r="W324" s="62"/>
      <c r="X324" s="62"/>
      <c r="Y324" s="23" t="str">
        <f t="shared" si="34"/>
        <v/>
      </c>
      <c r="Z324" s="23">
        <f t="shared" si="35"/>
        <v>155.93</v>
      </c>
      <c r="AA324" s="19">
        <f t="shared" si="36"/>
        <v>1</v>
      </c>
      <c r="AB324" s="19">
        <f t="shared" si="37"/>
        <v>0</v>
      </c>
      <c r="AC324" s="19">
        <f t="shared" si="38"/>
        <v>1</v>
      </c>
      <c r="AD324" s="23" t="str">
        <f t="shared" si="39"/>
        <v/>
      </c>
      <c r="AE324" s="23" t="str">
        <f t="shared" si="40"/>
        <v/>
      </c>
    </row>
    <row r="325" spans="2:31" x14ac:dyDescent="0.25">
      <c r="B325" s="18">
        <f t="shared" si="41"/>
        <v>303</v>
      </c>
      <c r="C325" s="25">
        <v>5200000009982</v>
      </c>
      <c r="D325" s="19"/>
      <c r="E325" s="19"/>
      <c r="F325" s="2"/>
      <c r="G325" s="20" t="s">
        <v>433</v>
      </c>
      <c r="H325" s="21">
        <v>1</v>
      </c>
      <c r="I325" s="21" t="s">
        <v>995</v>
      </c>
      <c r="J325" s="46" t="s">
        <v>1097</v>
      </c>
      <c r="K325" s="46"/>
      <c r="L325" s="47">
        <v>0</v>
      </c>
      <c r="M325" s="48"/>
      <c r="N325" s="97">
        <v>2.06</v>
      </c>
      <c r="O325" s="49">
        <v>9.2499999999999999E-2</v>
      </c>
      <c r="P325" s="50">
        <v>0</v>
      </c>
      <c r="Q325" s="50">
        <v>0.12</v>
      </c>
      <c r="R325" s="50">
        <v>0</v>
      </c>
      <c r="S325" s="49">
        <v>0</v>
      </c>
      <c r="T325" s="46"/>
      <c r="U325" s="46">
        <v>35</v>
      </c>
      <c r="V325" s="51"/>
      <c r="W325" s="62"/>
      <c r="X325" s="62"/>
      <c r="Y325" s="23" t="str">
        <f t="shared" si="34"/>
        <v/>
      </c>
      <c r="Z325" s="23">
        <f t="shared" si="35"/>
        <v>2.06</v>
      </c>
      <c r="AA325" s="19">
        <f t="shared" si="36"/>
        <v>1</v>
      </c>
      <c r="AB325" s="19">
        <f t="shared" si="37"/>
        <v>0</v>
      </c>
      <c r="AC325" s="19">
        <f t="shared" si="38"/>
        <v>1</v>
      </c>
      <c r="AD325" s="23" t="str">
        <f t="shared" si="39"/>
        <v/>
      </c>
      <c r="AE325" s="23" t="str">
        <f t="shared" si="40"/>
        <v/>
      </c>
    </row>
    <row r="326" spans="2:31" x14ac:dyDescent="0.25">
      <c r="B326" s="18">
        <f t="shared" si="41"/>
        <v>304</v>
      </c>
      <c r="C326" s="25">
        <v>5200000009973</v>
      </c>
      <c r="D326" s="19"/>
      <c r="E326" s="19"/>
      <c r="F326" s="20"/>
      <c r="G326" s="20" t="s">
        <v>434</v>
      </c>
      <c r="H326" s="21">
        <v>1</v>
      </c>
      <c r="I326" s="21" t="s">
        <v>995</v>
      </c>
      <c r="J326" s="46" t="s">
        <v>1097</v>
      </c>
      <c r="K326" s="46"/>
      <c r="L326" s="47">
        <v>0</v>
      </c>
      <c r="M326" s="48"/>
      <c r="N326" s="97">
        <v>2.13</v>
      </c>
      <c r="O326" s="49">
        <v>9.2499999999999999E-2</v>
      </c>
      <c r="P326" s="50">
        <v>0</v>
      </c>
      <c r="Q326" s="50">
        <v>0.12</v>
      </c>
      <c r="R326" s="50">
        <v>0</v>
      </c>
      <c r="S326" s="49">
        <v>0</v>
      </c>
      <c r="T326" s="46"/>
      <c r="U326" s="46">
        <v>35</v>
      </c>
      <c r="V326" s="51"/>
      <c r="W326" s="62"/>
      <c r="X326" s="62"/>
      <c r="Y326" s="23" t="str">
        <f t="shared" si="34"/>
        <v/>
      </c>
      <c r="Z326" s="23">
        <f t="shared" si="35"/>
        <v>2.13</v>
      </c>
      <c r="AA326" s="19">
        <f t="shared" si="36"/>
        <v>1</v>
      </c>
      <c r="AB326" s="19">
        <f t="shared" si="37"/>
        <v>0</v>
      </c>
      <c r="AC326" s="19">
        <f t="shared" si="38"/>
        <v>1</v>
      </c>
      <c r="AD326" s="23" t="str">
        <f t="shared" si="39"/>
        <v/>
      </c>
      <c r="AE326" s="23" t="str">
        <f t="shared" si="40"/>
        <v/>
      </c>
    </row>
    <row r="327" spans="2:31" x14ac:dyDescent="0.25">
      <c r="B327" s="18">
        <f t="shared" si="41"/>
        <v>305</v>
      </c>
      <c r="C327" s="25">
        <v>5600000000827</v>
      </c>
      <c r="D327" s="19"/>
      <c r="E327" s="19"/>
      <c r="F327" s="20"/>
      <c r="G327" s="20" t="s">
        <v>435</v>
      </c>
      <c r="H327" s="21">
        <v>13</v>
      </c>
      <c r="I327" s="21" t="s">
        <v>995</v>
      </c>
      <c r="J327" s="46" t="s">
        <v>1073</v>
      </c>
      <c r="K327" s="46" t="s">
        <v>85</v>
      </c>
      <c r="L327" s="47" t="s">
        <v>1186</v>
      </c>
      <c r="M327" s="48"/>
      <c r="N327" s="97"/>
      <c r="O327" s="49"/>
      <c r="P327" s="50"/>
      <c r="Q327" s="50"/>
      <c r="R327" s="50"/>
      <c r="S327" s="49"/>
      <c r="T327" s="46"/>
      <c r="U327" s="46">
        <v>0</v>
      </c>
      <c r="V327" s="51"/>
      <c r="W327" s="62"/>
      <c r="X327" s="62"/>
      <c r="Y327" s="23" t="str">
        <f t="shared" si="34"/>
        <v/>
      </c>
      <c r="Z327" s="23" t="str">
        <f t="shared" si="35"/>
        <v/>
      </c>
      <c r="AA327" s="19">
        <f t="shared" si="36"/>
        <v>0</v>
      </c>
      <c r="AB327" s="19">
        <f t="shared" si="37"/>
        <v>0</v>
      </c>
      <c r="AC327" s="19">
        <f t="shared" si="38"/>
        <v>0</v>
      </c>
      <c r="AD327" s="23" t="str">
        <f t="shared" si="39"/>
        <v/>
      </c>
      <c r="AE327" s="23" t="str">
        <f t="shared" si="40"/>
        <v/>
      </c>
    </row>
    <row r="328" spans="2:31" x14ac:dyDescent="0.25">
      <c r="B328" s="18">
        <f t="shared" si="41"/>
        <v>306</v>
      </c>
      <c r="C328" s="25">
        <v>5200000010020</v>
      </c>
      <c r="D328" s="19"/>
      <c r="E328" s="19"/>
      <c r="F328" s="2"/>
      <c r="G328" s="20" t="s">
        <v>436</v>
      </c>
      <c r="H328" s="21">
        <v>1</v>
      </c>
      <c r="I328" s="21" t="s">
        <v>995</v>
      </c>
      <c r="J328" s="46" t="s">
        <v>1073</v>
      </c>
      <c r="K328" s="46" t="s">
        <v>85</v>
      </c>
      <c r="L328" s="47" t="s">
        <v>1186</v>
      </c>
      <c r="M328" s="48"/>
      <c r="N328" s="97"/>
      <c r="O328" s="49"/>
      <c r="P328" s="50"/>
      <c r="Q328" s="50"/>
      <c r="R328" s="50"/>
      <c r="S328" s="49"/>
      <c r="T328" s="46"/>
      <c r="U328" s="46">
        <v>0</v>
      </c>
      <c r="V328" s="51"/>
      <c r="W328" s="62"/>
      <c r="X328" s="62"/>
      <c r="Y328" s="23" t="str">
        <f t="shared" si="34"/>
        <v/>
      </c>
      <c r="Z328" s="23" t="str">
        <f t="shared" si="35"/>
        <v/>
      </c>
      <c r="AA328" s="19">
        <f t="shared" si="36"/>
        <v>0</v>
      </c>
      <c r="AB328" s="19">
        <f t="shared" si="37"/>
        <v>0</v>
      </c>
      <c r="AC328" s="19">
        <f t="shared" si="38"/>
        <v>0</v>
      </c>
      <c r="AD328" s="23" t="str">
        <f t="shared" si="39"/>
        <v/>
      </c>
      <c r="AE328" s="23" t="str">
        <f t="shared" si="40"/>
        <v/>
      </c>
    </row>
    <row r="329" spans="2:31" x14ac:dyDescent="0.25">
      <c r="B329" s="18">
        <f t="shared" si="41"/>
        <v>307</v>
      </c>
      <c r="C329" s="25">
        <v>5200000002462</v>
      </c>
      <c r="D329" s="19"/>
      <c r="E329" s="19"/>
      <c r="F329" s="20"/>
      <c r="G329" s="20" t="s">
        <v>437</v>
      </c>
      <c r="H329" s="21">
        <v>1</v>
      </c>
      <c r="I329" s="21" t="s">
        <v>995</v>
      </c>
      <c r="J329" s="46" t="s">
        <v>1073</v>
      </c>
      <c r="K329" s="46" t="s">
        <v>85</v>
      </c>
      <c r="L329" s="47" t="s">
        <v>1186</v>
      </c>
      <c r="M329" s="48"/>
      <c r="N329" s="97"/>
      <c r="O329" s="49"/>
      <c r="P329" s="50"/>
      <c r="Q329" s="50"/>
      <c r="R329" s="50"/>
      <c r="S329" s="49"/>
      <c r="T329" s="46"/>
      <c r="U329" s="46">
        <v>0</v>
      </c>
      <c r="V329" s="51"/>
      <c r="W329" s="62"/>
      <c r="X329" s="62"/>
      <c r="Y329" s="23" t="str">
        <f t="shared" si="34"/>
        <v/>
      </c>
      <c r="Z329" s="23" t="str">
        <f t="shared" si="35"/>
        <v/>
      </c>
      <c r="AA329" s="19">
        <f t="shared" si="36"/>
        <v>0</v>
      </c>
      <c r="AB329" s="19">
        <f t="shared" si="37"/>
        <v>0</v>
      </c>
      <c r="AC329" s="19">
        <f t="shared" si="38"/>
        <v>0</v>
      </c>
      <c r="AD329" s="23" t="str">
        <f t="shared" si="39"/>
        <v/>
      </c>
      <c r="AE329" s="23" t="str">
        <f t="shared" si="40"/>
        <v/>
      </c>
    </row>
    <row r="330" spans="2:31" x14ac:dyDescent="0.25">
      <c r="B330" s="18">
        <f t="shared" si="41"/>
        <v>308</v>
      </c>
      <c r="C330" s="25">
        <v>5300000004215</v>
      </c>
      <c r="D330" s="19"/>
      <c r="E330" s="19"/>
      <c r="F330" s="2"/>
      <c r="G330" s="20" t="s">
        <v>438</v>
      </c>
      <c r="H330" s="21">
        <v>13</v>
      </c>
      <c r="I330" s="21" t="s">
        <v>995</v>
      </c>
      <c r="J330" s="46" t="s">
        <v>1286</v>
      </c>
      <c r="K330" s="46"/>
      <c r="L330" s="47">
        <v>0</v>
      </c>
      <c r="M330" s="48"/>
      <c r="N330" s="97">
        <v>146.6</v>
      </c>
      <c r="O330" s="49">
        <v>9.2499999999999999E-2</v>
      </c>
      <c r="P330" s="50">
        <v>0</v>
      </c>
      <c r="Q330" s="50">
        <v>0.12</v>
      </c>
      <c r="R330" s="50">
        <v>0</v>
      </c>
      <c r="S330" s="49">
        <v>0</v>
      </c>
      <c r="T330" s="46"/>
      <c r="U330" s="46">
        <v>50</v>
      </c>
      <c r="V330" s="51"/>
      <c r="W330" s="62"/>
      <c r="X330" s="62"/>
      <c r="Y330" s="23" t="str">
        <f t="shared" si="34"/>
        <v/>
      </c>
      <c r="Z330" s="23">
        <f t="shared" si="35"/>
        <v>1905.8</v>
      </c>
      <c r="AA330" s="19">
        <f t="shared" si="36"/>
        <v>1</v>
      </c>
      <c r="AB330" s="19">
        <f t="shared" si="37"/>
        <v>0</v>
      </c>
      <c r="AC330" s="19">
        <f t="shared" si="38"/>
        <v>1</v>
      </c>
      <c r="AD330" s="23" t="str">
        <f t="shared" si="39"/>
        <v/>
      </c>
      <c r="AE330" s="23" t="str">
        <f t="shared" si="40"/>
        <v/>
      </c>
    </row>
    <row r="331" spans="2:31" x14ac:dyDescent="0.25">
      <c r="B331" s="18">
        <f t="shared" si="41"/>
        <v>309</v>
      </c>
      <c r="C331" s="25">
        <v>5200000016110</v>
      </c>
      <c r="D331" s="19"/>
      <c r="E331" s="19"/>
      <c r="F331" s="20"/>
      <c r="G331" s="20" t="s">
        <v>439</v>
      </c>
      <c r="H331" s="21">
        <v>1</v>
      </c>
      <c r="I331" s="21" t="s">
        <v>995</v>
      </c>
      <c r="J331" s="46" t="s">
        <v>1073</v>
      </c>
      <c r="K331" s="46" t="s">
        <v>85</v>
      </c>
      <c r="L331" s="47" t="s">
        <v>1186</v>
      </c>
      <c r="M331" s="48"/>
      <c r="N331" s="97"/>
      <c r="O331" s="49"/>
      <c r="P331" s="50"/>
      <c r="Q331" s="50"/>
      <c r="R331" s="50"/>
      <c r="S331" s="49"/>
      <c r="T331" s="46"/>
      <c r="U331" s="46">
        <v>0</v>
      </c>
      <c r="V331" s="51"/>
      <c r="W331" s="62"/>
      <c r="X331" s="62"/>
      <c r="Y331" s="23" t="str">
        <f t="shared" si="34"/>
        <v/>
      </c>
      <c r="Z331" s="23" t="str">
        <f t="shared" si="35"/>
        <v/>
      </c>
      <c r="AA331" s="19">
        <f t="shared" si="36"/>
        <v>0</v>
      </c>
      <c r="AB331" s="19">
        <f t="shared" si="37"/>
        <v>0</v>
      </c>
      <c r="AC331" s="19">
        <f t="shared" si="38"/>
        <v>0</v>
      </c>
      <c r="AD331" s="23" t="str">
        <f t="shared" si="39"/>
        <v/>
      </c>
      <c r="AE331" s="23" t="str">
        <f t="shared" si="40"/>
        <v/>
      </c>
    </row>
    <row r="332" spans="2:31" x14ac:dyDescent="0.25">
      <c r="B332" s="18">
        <f t="shared" si="41"/>
        <v>310</v>
      </c>
      <c r="C332" s="25">
        <v>6600000000759</v>
      </c>
      <c r="D332" s="19"/>
      <c r="E332" s="19"/>
      <c r="F332" s="2"/>
      <c r="G332" s="20" t="s">
        <v>440</v>
      </c>
      <c r="H332" s="21">
        <v>1</v>
      </c>
      <c r="I332" s="21" t="s">
        <v>995</v>
      </c>
      <c r="J332" s="46" t="s">
        <v>1114</v>
      </c>
      <c r="K332" s="46"/>
      <c r="L332" s="47">
        <v>0</v>
      </c>
      <c r="M332" s="48"/>
      <c r="N332" s="97">
        <v>42.48</v>
      </c>
      <c r="O332" s="49">
        <v>9.2499999999999999E-2</v>
      </c>
      <c r="P332" s="50">
        <v>0</v>
      </c>
      <c r="Q332" s="50">
        <v>0.12</v>
      </c>
      <c r="R332" s="50">
        <v>0</v>
      </c>
      <c r="S332" s="49">
        <v>0</v>
      </c>
      <c r="T332" s="46"/>
      <c r="U332" s="46">
        <v>50</v>
      </c>
      <c r="V332" s="51"/>
      <c r="W332" s="62"/>
      <c r="X332" s="62"/>
      <c r="Y332" s="23" t="str">
        <f t="shared" si="34"/>
        <v/>
      </c>
      <c r="Z332" s="23">
        <f t="shared" si="35"/>
        <v>42.48</v>
      </c>
      <c r="AA332" s="19">
        <f t="shared" si="36"/>
        <v>1</v>
      </c>
      <c r="AB332" s="19">
        <f t="shared" si="37"/>
        <v>0</v>
      </c>
      <c r="AC332" s="19">
        <f t="shared" si="38"/>
        <v>1</v>
      </c>
      <c r="AD332" s="23" t="str">
        <f t="shared" si="39"/>
        <v/>
      </c>
      <c r="AE332" s="23" t="str">
        <f t="shared" si="40"/>
        <v/>
      </c>
    </row>
    <row r="333" spans="2:31" x14ac:dyDescent="0.25">
      <c r="B333" s="18">
        <f t="shared" si="41"/>
        <v>311</v>
      </c>
      <c r="C333" s="25">
        <v>6600000000760</v>
      </c>
      <c r="D333" s="19"/>
      <c r="E333" s="19"/>
      <c r="F333" s="20"/>
      <c r="G333" s="20" t="s">
        <v>441</v>
      </c>
      <c r="H333" s="21">
        <v>1</v>
      </c>
      <c r="I333" s="21" t="s">
        <v>995</v>
      </c>
      <c r="J333" s="46" t="s">
        <v>1112</v>
      </c>
      <c r="K333" s="46"/>
      <c r="L333" s="47">
        <v>0</v>
      </c>
      <c r="M333" s="48"/>
      <c r="N333" s="97">
        <v>33.43</v>
      </c>
      <c r="O333" s="49">
        <v>9.2499999999999999E-2</v>
      </c>
      <c r="P333" s="50">
        <v>0</v>
      </c>
      <c r="Q333" s="50">
        <v>0.12</v>
      </c>
      <c r="R333" s="50">
        <v>0</v>
      </c>
      <c r="S333" s="49">
        <v>0</v>
      </c>
      <c r="T333" s="46"/>
      <c r="U333" s="46">
        <v>50</v>
      </c>
      <c r="V333" s="51"/>
      <c r="W333" s="62"/>
      <c r="X333" s="62"/>
      <c r="Y333" s="23" t="str">
        <f t="shared" si="34"/>
        <v/>
      </c>
      <c r="Z333" s="23">
        <f t="shared" si="35"/>
        <v>33.43</v>
      </c>
      <c r="AA333" s="19">
        <f t="shared" si="36"/>
        <v>1</v>
      </c>
      <c r="AB333" s="19">
        <f t="shared" si="37"/>
        <v>0</v>
      </c>
      <c r="AC333" s="19">
        <f t="shared" si="38"/>
        <v>1</v>
      </c>
      <c r="AD333" s="23" t="str">
        <f t="shared" si="39"/>
        <v/>
      </c>
      <c r="AE333" s="23" t="str">
        <f t="shared" si="40"/>
        <v/>
      </c>
    </row>
    <row r="334" spans="2:31" x14ac:dyDescent="0.25">
      <c r="B334" s="18">
        <f t="shared" si="41"/>
        <v>312</v>
      </c>
      <c r="C334" s="25">
        <v>6600000000761</v>
      </c>
      <c r="D334" s="19"/>
      <c r="E334" s="19"/>
      <c r="F334" s="2"/>
      <c r="G334" s="20" t="s">
        <v>1006</v>
      </c>
      <c r="H334" s="21">
        <v>1</v>
      </c>
      <c r="I334" s="21" t="s">
        <v>995</v>
      </c>
      <c r="J334" s="46" t="s">
        <v>1073</v>
      </c>
      <c r="K334" s="46" t="s">
        <v>85</v>
      </c>
      <c r="L334" s="47" t="s">
        <v>1186</v>
      </c>
      <c r="M334" s="48"/>
      <c r="N334" s="97"/>
      <c r="O334" s="49"/>
      <c r="P334" s="50"/>
      <c r="Q334" s="50"/>
      <c r="R334" s="50"/>
      <c r="S334" s="49"/>
      <c r="T334" s="46"/>
      <c r="U334" s="46">
        <v>0</v>
      </c>
      <c r="V334" s="51"/>
      <c r="W334" s="62"/>
      <c r="X334" s="62"/>
      <c r="Y334" s="23" t="str">
        <f t="shared" si="34"/>
        <v/>
      </c>
      <c r="Z334" s="23" t="str">
        <f t="shared" si="35"/>
        <v/>
      </c>
      <c r="AA334" s="19">
        <f t="shared" si="36"/>
        <v>0</v>
      </c>
      <c r="AB334" s="19">
        <f t="shared" si="37"/>
        <v>0</v>
      </c>
      <c r="AC334" s="19">
        <f t="shared" si="38"/>
        <v>0</v>
      </c>
      <c r="AD334" s="23" t="str">
        <f t="shared" si="39"/>
        <v/>
      </c>
      <c r="AE334" s="23" t="str">
        <f t="shared" si="40"/>
        <v/>
      </c>
    </row>
    <row r="335" spans="2:31" x14ac:dyDescent="0.25">
      <c r="B335" s="18">
        <f t="shared" si="41"/>
        <v>313</v>
      </c>
      <c r="C335" s="25">
        <v>5200000010055</v>
      </c>
      <c r="D335" s="19"/>
      <c r="E335" s="19"/>
      <c r="F335" s="20"/>
      <c r="G335" s="20" t="s">
        <v>442</v>
      </c>
      <c r="H335" s="21">
        <v>1</v>
      </c>
      <c r="I335" s="21" t="s">
        <v>995</v>
      </c>
      <c r="J335" s="46" t="s">
        <v>1104</v>
      </c>
      <c r="K335" s="46"/>
      <c r="L335" s="47">
        <v>0</v>
      </c>
      <c r="M335" s="48"/>
      <c r="N335" s="97">
        <v>40.479999999999997</v>
      </c>
      <c r="O335" s="49">
        <v>9.2499999999999999E-2</v>
      </c>
      <c r="P335" s="50">
        <v>0</v>
      </c>
      <c r="Q335" s="50">
        <v>0.12</v>
      </c>
      <c r="R335" s="50">
        <v>0</v>
      </c>
      <c r="S335" s="49">
        <v>0</v>
      </c>
      <c r="T335" s="46"/>
      <c r="U335" s="46">
        <v>45</v>
      </c>
      <c r="V335" s="51"/>
      <c r="W335" s="62"/>
      <c r="X335" s="62"/>
      <c r="Y335" s="23" t="str">
        <f t="shared" si="34"/>
        <v/>
      </c>
      <c r="Z335" s="23">
        <f t="shared" si="35"/>
        <v>40.479999999999997</v>
      </c>
      <c r="AA335" s="19">
        <f t="shared" si="36"/>
        <v>1</v>
      </c>
      <c r="AB335" s="19">
        <f t="shared" si="37"/>
        <v>0</v>
      </c>
      <c r="AC335" s="19">
        <f t="shared" si="38"/>
        <v>1</v>
      </c>
      <c r="AD335" s="23" t="str">
        <f t="shared" si="39"/>
        <v/>
      </c>
      <c r="AE335" s="23" t="str">
        <f t="shared" si="40"/>
        <v/>
      </c>
    </row>
    <row r="336" spans="2:31" x14ac:dyDescent="0.25">
      <c r="B336" s="18">
        <f t="shared" si="41"/>
        <v>314</v>
      </c>
      <c r="C336" s="25">
        <v>5500000000458</v>
      </c>
      <c r="D336" s="19"/>
      <c r="E336" s="19"/>
      <c r="F336" s="2"/>
      <c r="G336" s="20" t="s">
        <v>443</v>
      </c>
      <c r="H336" s="21">
        <v>4</v>
      </c>
      <c r="I336" s="21" t="s">
        <v>995</v>
      </c>
      <c r="J336" s="46" t="s">
        <v>1287</v>
      </c>
      <c r="K336" s="46"/>
      <c r="L336" s="47">
        <v>0</v>
      </c>
      <c r="M336" s="48"/>
      <c r="N336" s="97">
        <v>421.93</v>
      </c>
      <c r="O336" s="49">
        <v>9.2499999999999999E-2</v>
      </c>
      <c r="P336" s="50">
        <v>0</v>
      </c>
      <c r="Q336" s="50">
        <v>0.12</v>
      </c>
      <c r="R336" s="50">
        <v>0</v>
      </c>
      <c r="S336" s="49">
        <v>0</v>
      </c>
      <c r="T336" s="46"/>
      <c r="U336" s="46">
        <v>55</v>
      </c>
      <c r="V336" s="51"/>
      <c r="W336" s="62"/>
      <c r="X336" s="62"/>
      <c r="Y336" s="23" t="str">
        <f t="shared" si="34"/>
        <v/>
      </c>
      <c r="Z336" s="23">
        <f t="shared" si="35"/>
        <v>1687.72</v>
      </c>
      <c r="AA336" s="19">
        <f t="shared" si="36"/>
        <v>1</v>
      </c>
      <c r="AB336" s="19">
        <f t="shared" si="37"/>
        <v>0</v>
      </c>
      <c r="AC336" s="19">
        <f t="shared" si="38"/>
        <v>1</v>
      </c>
      <c r="AD336" s="23" t="str">
        <f t="shared" si="39"/>
        <v/>
      </c>
      <c r="AE336" s="23" t="str">
        <f t="shared" si="40"/>
        <v/>
      </c>
    </row>
    <row r="337" spans="2:31" x14ac:dyDescent="0.25">
      <c r="B337" s="18">
        <f t="shared" si="41"/>
        <v>315</v>
      </c>
      <c r="C337" s="25">
        <v>5500000001715</v>
      </c>
      <c r="D337" s="19"/>
      <c r="E337" s="19"/>
      <c r="F337" s="20"/>
      <c r="G337" s="20" t="s">
        <v>444</v>
      </c>
      <c r="H337" s="21">
        <v>33</v>
      </c>
      <c r="I337" s="21" t="s">
        <v>995</v>
      </c>
      <c r="J337" s="46" t="s">
        <v>1073</v>
      </c>
      <c r="K337" s="46" t="s">
        <v>85</v>
      </c>
      <c r="L337" s="47" t="s">
        <v>1188</v>
      </c>
      <c r="M337" s="48"/>
      <c r="N337" s="97"/>
      <c r="O337" s="49"/>
      <c r="P337" s="50"/>
      <c r="Q337" s="50"/>
      <c r="R337" s="50"/>
      <c r="S337" s="49"/>
      <c r="T337" s="46"/>
      <c r="U337" s="46">
        <v>0</v>
      </c>
      <c r="V337" s="51"/>
      <c r="W337" s="62"/>
      <c r="X337" s="62"/>
      <c r="Y337" s="23" t="str">
        <f t="shared" si="34"/>
        <v/>
      </c>
      <c r="Z337" s="23" t="str">
        <f t="shared" si="35"/>
        <v/>
      </c>
      <c r="AA337" s="19">
        <f t="shared" si="36"/>
        <v>0</v>
      </c>
      <c r="AB337" s="19">
        <f t="shared" si="37"/>
        <v>0</v>
      </c>
      <c r="AC337" s="19">
        <f t="shared" si="38"/>
        <v>0</v>
      </c>
      <c r="AD337" s="23" t="str">
        <f t="shared" si="39"/>
        <v/>
      </c>
      <c r="AE337" s="23" t="str">
        <f t="shared" si="40"/>
        <v/>
      </c>
    </row>
    <row r="338" spans="2:31" x14ac:dyDescent="0.25">
      <c r="B338" s="18">
        <f t="shared" si="41"/>
        <v>316</v>
      </c>
      <c r="C338" s="25">
        <v>5500000001716</v>
      </c>
      <c r="D338" s="19"/>
      <c r="E338" s="19"/>
      <c r="F338" s="2"/>
      <c r="G338" s="20" t="s">
        <v>445</v>
      </c>
      <c r="H338" s="21">
        <v>33</v>
      </c>
      <c r="I338" s="21" t="s">
        <v>995</v>
      </c>
      <c r="J338" s="46" t="s">
        <v>1073</v>
      </c>
      <c r="K338" s="46" t="s">
        <v>85</v>
      </c>
      <c r="L338" s="47" t="s">
        <v>1188</v>
      </c>
      <c r="M338" s="48"/>
      <c r="N338" s="97"/>
      <c r="O338" s="49"/>
      <c r="P338" s="50"/>
      <c r="Q338" s="50"/>
      <c r="R338" s="50"/>
      <c r="S338" s="49"/>
      <c r="T338" s="46"/>
      <c r="U338" s="46">
        <v>0</v>
      </c>
      <c r="V338" s="51"/>
      <c r="W338" s="62"/>
      <c r="X338" s="62"/>
      <c r="Y338" s="23" t="str">
        <f t="shared" si="34"/>
        <v/>
      </c>
      <c r="Z338" s="23" t="str">
        <f t="shared" si="35"/>
        <v/>
      </c>
      <c r="AA338" s="19">
        <f t="shared" si="36"/>
        <v>0</v>
      </c>
      <c r="AB338" s="19">
        <f t="shared" si="37"/>
        <v>0</v>
      </c>
      <c r="AC338" s="19">
        <f t="shared" si="38"/>
        <v>0</v>
      </c>
      <c r="AD338" s="23" t="str">
        <f t="shared" si="39"/>
        <v/>
      </c>
      <c r="AE338" s="23" t="str">
        <f t="shared" si="40"/>
        <v/>
      </c>
    </row>
    <row r="339" spans="2:31" x14ac:dyDescent="0.25">
      <c r="B339" s="18">
        <f t="shared" si="41"/>
        <v>317</v>
      </c>
      <c r="C339" s="25">
        <v>5500000000947</v>
      </c>
      <c r="D339" s="19"/>
      <c r="E339" s="19"/>
      <c r="F339" s="20"/>
      <c r="G339" s="20" t="s">
        <v>446</v>
      </c>
      <c r="H339" s="21">
        <v>1</v>
      </c>
      <c r="I339" s="21" t="s">
        <v>995</v>
      </c>
      <c r="J339" s="46" t="s">
        <v>1115</v>
      </c>
      <c r="K339" s="46"/>
      <c r="L339" s="47">
        <v>0</v>
      </c>
      <c r="M339" s="48"/>
      <c r="N339" s="97">
        <v>146.81</v>
      </c>
      <c r="O339" s="49">
        <v>9.2499999999999999E-2</v>
      </c>
      <c r="P339" s="50">
        <v>0</v>
      </c>
      <c r="Q339" s="50">
        <v>0.04</v>
      </c>
      <c r="R339" s="50">
        <v>0</v>
      </c>
      <c r="S339" s="49">
        <v>0</v>
      </c>
      <c r="T339" s="46"/>
      <c r="U339" s="46">
        <v>50</v>
      </c>
      <c r="V339" s="51"/>
      <c r="W339" s="62"/>
      <c r="X339" s="62"/>
      <c r="Y339" s="23" t="str">
        <f t="shared" si="34"/>
        <v/>
      </c>
      <c r="Z339" s="23">
        <f t="shared" si="35"/>
        <v>146.81</v>
      </c>
      <c r="AA339" s="19">
        <f t="shared" si="36"/>
        <v>1</v>
      </c>
      <c r="AB339" s="19">
        <f t="shared" si="37"/>
        <v>0</v>
      </c>
      <c r="AC339" s="19">
        <f t="shared" si="38"/>
        <v>1</v>
      </c>
      <c r="AD339" s="23" t="str">
        <f t="shared" si="39"/>
        <v/>
      </c>
      <c r="AE339" s="23" t="str">
        <f t="shared" si="40"/>
        <v/>
      </c>
    </row>
    <row r="340" spans="2:31" x14ac:dyDescent="0.25">
      <c r="B340" s="18">
        <f t="shared" si="41"/>
        <v>318</v>
      </c>
      <c r="C340" s="25">
        <v>5500000001668</v>
      </c>
      <c r="D340" s="19"/>
      <c r="E340" s="19"/>
      <c r="F340" s="2"/>
      <c r="G340" s="20" t="s">
        <v>447</v>
      </c>
      <c r="H340" s="21">
        <v>1</v>
      </c>
      <c r="I340" s="21" t="s">
        <v>995</v>
      </c>
      <c r="J340" s="46" t="s">
        <v>1073</v>
      </c>
      <c r="K340" s="46" t="s">
        <v>85</v>
      </c>
      <c r="L340" s="47" t="s">
        <v>1188</v>
      </c>
      <c r="M340" s="48"/>
      <c r="N340" s="97"/>
      <c r="O340" s="49"/>
      <c r="P340" s="50"/>
      <c r="Q340" s="50"/>
      <c r="R340" s="50"/>
      <c r="S340" s="49"/>
      <c r="T340" s="46"/>
      <c r="U340" s="46">
        <v>0</v>
      </c>
      <c r="V340" s="51"/>
      <c r="W340" s="62"/>
      <c r="X340" s="62"/>
      <c r="Y340" s="23" t="str">
        <f t="shared" si="34"/>
        <v/>
      </c>
      <c r="Z340" s="23" t="str">
        <f t="shared" si="35"/>
        <v/>
      </c>
      <c r="AA340" s="19">
        <f t="shared" si="36"/>
        <v>0</v>
      </c>
      <c r="AB340" s="19">
        <f t="shared" si="37"/>
        <v>0</v>
      </c>
      <c r="AC340" s="19">
        <f t="shared" si="38"/>
        <v>0</v>
      </c>
      <c r="AD340" s="23" t="str">
        <f t="shared" si="39"/>
        <v/>
      </c>
      <c r="AE340" s="23" t="str">
        <f t="shared" si="40"/>
        <v/>
      </c>
    </row>
    <row r="341" spans="2:31" x14ac:dyDescent="0.25">
      <c r="B341" s="18">
        <f t="shared" si="41"/>
        <v>319</v>
      </c>
      <c r="C341" s="25">
        <v>5500000000955</v>
      </c>
      <c r="D341" s="19"/>
      <c r="E341" s="19"/>
      <c r="F341" s="20"/>
      <c r="G341" s="20" t="s">
        <v>448</v>
      </c>
      <c r="H341" s="21">
        <v>1</v>
      </c>
      <c r="I341" s="21" t="s">
        <v>995</v>
      </c>
      <c r="J341" s="46" t="s">
        <v>1073</v>
      </c>
      <c r="K341" s="46" t="s">
        <v>85</v>
      </c>
      <c r="L341" s="47" t="s">
        <v>1188</v>
      </c>
      <c r="M341" s="48"/>
      <c r="N341" s="97"/>
      <c r="O341" s="49"/>
      <c r="P341" s="50"/>
      <c r="Q341" s="50"/>
      <c r="R341" s="50"/>
      <c r="S341" s="49"/>
      <c r="T341" s="46"/>
      <c r="U341" s="46">
        <v>0</v>
      </c>
      <c r="V341" s="51"/>
      <c r="W341" s="62"/>
      <c r="X341" s="62"/>
      <c r="Y341" s="23" t="str">
        <f t="shared" si="34"/>
        <v/>
      </c>
      <c r="Z341" s="23" t="str">
        <f t="shared" si="35"/>
        <v/>
      </c>
      <c r="AA341" s="19">
        <f t="shared" si="36"/>
        <v>0</v>
      </c>
      <c r="AB341" s="19">
        <f t="shared" si="37"/>
        <v>0</v>
      </c>
      <c r="AC341" s="19">
        <f t="shared" si="38"/>
        <v>0</v>
      </c>
      <c r="AD341" s="23" t="str">
        <f t="shared" si="39"/>
        <v/>
      </c>
      <c r="AE341" s="23" t="str">
        <f t="shared" si="40"/>
        <v/>
      </c>
    </row>
    <row r="342" spans="2:31" x14ac:dyDescent="0.25">
      <c r="B342" s="18">
        <f t="shared" si="41"/>
        <v>320</v>
      </c>
      <c r="C342" s="25">
        <v>5500000001712</v>
      </c>
      <c r="D342" s="19"/>
      <c r="E342" s="19"/>
      <c r="F342" s="2"/>
      <c r="G342" s="20" t="s">
        <v>449</v>
      </c>
      <c r="H342" s="21">
        <v>67</v>
      </c>
      <c r="I342" s="21" t="s">
        <v>995</v>
      </c>
      <c r="J342" s="46" t="s">
        <v>1073</v>
      </c>
      <c r="K342" s="46" t="s">
        <v>85</v>
      </c>
      <c r="L342" s="47" t="s">
        <v>1188</v>
      </c>
      <c r="M342" s="48"/>
      <c r="N342" s="97"/>
      <c r="O342" s="49"/>
      <c r="P342" s="50"/>
      <c r="Q342" s="50"/>
      <c r="R342" s="50"/>
      <c r="S342" s="49"/>
      <c r="T342" s="46"/>
      <c r="U342" s="46">
        <v>0</v>
      </c>
      <c r="V342" s="51"/>
      <c r="W342" s="62"/>
      <c r="X342" s="62"/>
      <c r="Y342" s="23" t="str">
        <f t="shared" si="34"/>
        <v/>
      </c>
      <c r="Z342" s="23" t="str">
        <f t="shared" si="35"/>
        <v/>
      </c>
      <c r="AA342" s="19">
        <f t="shared" si="36"/>
        <v>0</v>
      </c>
      <c r="AB342" s="19">
        <f t="shared" si="37"/>
        <v>0</v>
      </c>
      <c r="AC342" s="19">
        <f t="shared" si="38"/>
        <v>0</v>
      </c>
      <c r="AD342" s="23" t="str">
        <f t="shared" si="39"/>
        <v/>
      </c>
      <c r="AE342" s="23" t="str">
        <f t="shared" si="40"/>
        <v/>
      </c>
    </row>
    <row r="343" spans="2:31" x14ac:dyDescent="0.25">
      <c r="B343" s="18">
        <f t="shared" si="41"/>
        <v>321</v>
      </c>
      <c r="C343" s="25">
        <v>5500000000120</v>
      </c>
      <c r="D343" s="19"/>
      <c r="E343" s="19"/>
      <c r="F343" s="20"/>
      <c r="G343" s="20" t="s">
        <v>450</v>
      </c>
      <c r="H343" s="21">
        <v>37</v>
      </c>
      <c r="I343" s="21" t="s">
        <v>995</v>
      </c>
      <c r="J343" s="46" t="s">
        <v>1116</v>
      </c>
      <c r="K343" s="46"/>
      <c r="L343" s="47">
        <v>0</v>
      </c>
      <c r="M343" s="48"/>
      <c r="N343" s="97">
        <v>81.16</v>
      </c>
      <c r="O343" s="49">
        <v>9.2499999999999999E-2</v>
      </c>
      <c r="P343" s="50">
        <v>0</v>
      </c>
      <c r="Q343" s="50">
        <v>0.04</v>
      </c>
      <c r="R343" s="50">
        <v>0</v>
      </c>
      <c r="S343" s="49">
        <v>0</v>
      </c>
      <c r="T343" s="46"/>
      <c r="U343" s="46">
        <v>85</v>
      </c>
      <c r="V343" s="51"/>
      <c r="W343" s="62"/>
      <c r="X343" s="62"/>
      <c r="Y343" s="23" t="str">
        <f t="shared" ref="Y343:Y406" si="42">IF(M343&lt;&gt;"",$H343*M343,"")</f>
        <v/>
      </c>
      <c r="Z343" s="23">
        <f t="shared" ref="Z343:Z406" si="43">IF(N343&lt;&gt;"",$H343*N343,"")</f>
        <v>3002.92</v>
      </c>
      <c r="AA343" s="19">
        <f t="shared" ref="AA343:AA406" si="44">IF(OR(M343&lt;&gt;"",N343&lt;&gt;""),1,0)</f>
        <v>1</v>
      </c>
      <c r="AB343" s="19">
        <f t="shared" ref="AB343:AB406" si="45">IF(M343&lt;&gt;0,1,0)</f>
        <v>0</v>
      </c>
      <c r="AC343" s="19">
        <f t="shared" ref="AC343:AC406" si="46">IF(N343&lt;&gt;0,1,0)</f>
        <v>1</v>
      </c>
      <c r="AD343" s="23" t="str">
        <f t="shared" ref="AD343:AD406" si="47">IF(W343&lt;&gt;"",$H343*W343,"")</f>
        <v/>
      </c>
      <c r="AE343" s="23" t="str">
        <f t="shared" ref="AE343:AE406" si="48">IF(X343&lt;&gt;"",$H343*X343,"")</f>
        <v/>
      </c>
    </row>
    <row r="344" spans="2:31" x14ac:dyDescent="0.25">
      <c r="B344" s="18">
        <f t="shared" ref="B344:B407" si="49">IF(G344="","",B343+1)</f>
        <v>322</v>
      </c>
      <c r="C344" s="25">
        <v>5500000000031</v>
      </c>
      <c r="D344" s="19"/>
      <c r="E344" s="19"/>
      <c r="F344" s="2"/>
      <c r="G344" s="20" t="s">
        <v>451</v>
      </c>
      <c r="H344" s="21">
        <v>70</v>
      </c>
      <c r="I344" s="21" t="s">
        <v>995</v>
      </c>
      <c r="J344" s="46" t="s">
        <v>1073</v>
      </c>
      <c r="K344" s="46" t="s">
        <v>85</v>
      </c>
      <c r="L344" s="47" t="s">
        <v>1188</v>
      </c>
      <c r="M344" s="48"/>
      <c r="N344" s="97"/>
      <c r="O344" s="49"/>
      <c r="P344" s="50"/>
      <c r="Q344" s="50"/>
      <c r="R344" s="50"/>
      <c r="S344" s="49"/>
      <c r="T344" s="46"/>
      <c r="U344" s="46">
        <v>0</v>
      </c>
      <c r="V344" s="51"/>
      <c r="W344" s="62"/>
      <c r="X344" s="62"/>
      <c r="Y344" s="23" t="str">
        <f t="shared" si="42"/>
        <v/>
      </c>
      <c r="Z344" s="23" t="str">
        <f t="shared" si="43"/>
        <v/>
      </c>
      <c r="AA344" s="19">
        <f t="shared" si="44"/>
        <v>0</v>
      </c>
      <c r="AB344" s="19">
        <f t="shared" si="45"/>
        <v>0</v>
      </c>
      <c r="AC344" s="19">
        <f t="shared" si="46"/>
        <v>0</v>
      </c>
      <c r="AD344" s="23" t="str">
        <f t="shared" si="47"/>
        <v/>
      </c>
      <c r="AE344" s="23" t="str">
        <f t="shared" si="48"/>
        <v/>
      </c>
    </row>
    <row r="345" spans="2:31" x14ac:dyDescent="0.25">
      <c r="B345" s="18">
        <f t="shared" si="49"/>
        <v>323</v>
      </c>
      <c r="C345" s="25">
        <v>5500000000034</v>
      </c>
      <c r="D345" s="19"/>
      <c r="E345" s="19"/>
      <c r="F345" s="20"/>
      <c r="G345" s="20" t="s">
        <v>452</v>
      </c>
      <c r="H345" s="21">
        <v>33</v>
      </c>
      <c r="I345" s="21" t="s">
        <v>995</v>
      </c>
      <c r="J345" s="46" t="s">
        <v>1073</v>
      </c>
      <c r="K345" s="46" t="s">
        <v>85</v>
      </c>
      <c r="L345" s="47" t="s">
        <v>1188</v>
      </c>
      <c r="M345" s="48"/>
      <c r="N345" s="97"/>
      <c r="O345" s="49"/>
      <c r="P345" s="50"/>
      <c r="Q345" s="50"/>
      <c r="R345" s="50"/>
      <c r="S345" s="49"/>
      <c r="T345" s="46"/>
      <c r="U345" s="46">
        <v>0</v>
      </c>
      <c r="V345" s="51"/>
      <c r="W345" s="62"/>
      <c r="X345" s="62"/>
      <c r="Y345" s="23" t="str">
        <f t="shared" si="42"/>
        <v/>
      </c>
      <c r="Z345" s="23" t="str">
        <f t="shared" si="43"/>
        <v/>
      </c>
      <c r="AA345" s="19">
        <f t="shared" si="44"/>
        <v>0</v>
      </c>
      <c r="AB345" s="19">
        <f t="shared" si="45"/>
        <v>0</v>
      </c>
      <c r="AC345" s="19">
        <f t="shared" si="46"/>
        <v>0</v>
      </c>
      <c r="AD345" s="23" t="str">
        <f t="shared" si="47"/>
        <v/>
      </c>
      <c r="AE345" s="23" t="str">
        <f t="shared" si="48"/>
        <v/>
      </c>
    </row>
    <row r="346" spans="2:31" x14ac:dyDescent="0.25">
      <c r="B346" s="18">
        <f t="shared" si="49"/>
        <v>324</v>
      </c>
      <c r="C346" s="25">
        <v>5500000001485</v>
      </c>
      <c r="D346" s="19"/>
      <c r="E346" s="19"/>
      <c r="F346" s="2"/>
      <c r="G346" s="20" t="s">
        <v>453</v>
      </c>
      <c r="H346" s="21">
        <v>1</v>
      </c>
      <c r="I346" s="21" t="s">
        <v>995</v>
      </c>
      <c r="J346" s="46" t="s">
        <v>1073</v>
      </c>
      <c r="K346" s="46" t="s">
        <v>85</v>
      </c>
      <c r="L346" s="47" t="s">
        <v>1188</v>
      </c>
      <c r="M346" s="48"/>
      <c r="N346" s="97"/>
      <c r="O346" s="49"/>
      <c r="P346" s="50"/>
      <c r="Q346" s="50"/>
      <c r="R346" s="50"/>
      <c r="S346" s="49"/>
      <c r="T346" s="46"/>
      <c r="U346" s="46">
        <v>0</v>
      </c>
      <c r="V346" s="51"/>
      <c r="W346" s="62"/>
      <c r="X346" s="62"/>
      <c r="Y346" s="23" t="str">
        <f t="shared" si="42"/>
        <v/>
      </c>
      <c r="Z346" s="23" t="str">
        <f t="shared" si="43"/>
        <v/>
      </c>
      <c r="AA346" s="19">
        <f t="shared" si="44"/>
        <v>0</v>
      </c>
      <c r="AB346" s="19">
        <f t="shared" si="45"/>
        <v>0</v>
      </c>
      <c r="AC346" s="19">
        <f t="shared" si="46"/>
        <v>0</v>
      </c>
      <c r="AD346" s="23" t="str">
        <f t="shared" si="47"/>
        <v/>
      </c>
      <c r="AE346" s="23" t="str">
        <f t="shared" si="48"/>
        <v/>
      </c>
    </row>
    <row r="347" spans="2:31" x14ac:dyDescent="0.25">
      <c r="B347" s="18">
        <f t="shared" si="49"/>
        <v>325</v>
      </c>
      <c r="C347" s="25">
        <v>5500000000114</v>
      </c>
      <c r="D347" s="19"/>
      <c r="E347" s="19"/>
      <c r="F347" s="2"/>
      <c r="G347" s="20" t="s">
        <v>454</v>
      </c>
      <c r="H347" s="21">
        <v>3</v>
      </c>
      <c r="I347" s="21" t="s">
        <v>995</v>
      </c>
      <c r="J347" s="46" t="s">
        <v>1073</v>
      </c>
      <c r="K347" s="46" t="s">
        <v>85</v>
      </c>
      <c r="L347" s="47" t="s">
        <v>1188</v>
      </c>
      <c r="M347" s="48"/>
      <c r="N347" s="97"/>
      <c r="O347" s="49"/>
      <c r="P347" s="50"/>
      <c r="Q347" s="50"/>
      <c r="R347" s="50"/>
      <c r="S347" s="49"/>
      <c r="T347" s="46"/>
      <c r="U347" s="46">
        <v>0</v>
      </c>
      <c r="V347" s="51"/>
      <c r="W347" s="62"/>
      <c r="X347" s="62"/>
      <c r="Y347" s="23" t="str">
        <f t="shared" si="42"/>
        <v/>
      </c>
      <c r="Z347" s="23" t="str">
        <f t="shared" si="43"/>
        <v/>
      </c>
      <c r="AA347" s="19">
        <f t="shared" si="44"/>
        <v>0</v>
      </c>
      <c r="AB347" s="19">
        <f t="shared" si="45"/>
        <v>0</v>
      </c>
      <c r="AC347" s="19">
        <f t="shared" si="46"/>
        <v>0</v>
      </c>
      <c r="AD347" s="23" t="str">
        <f t="shared" si="47"/>
        <v/>
      </c>
      <c r="AE347" s="23" t="str">
        <f t="shared" si="48"/>
        <v/>
      </c>
    </row>
    <row r="348" spans="2:31" x14ac:dyDescent="0.25">
      <c r="B348" s="18">
        <f t="shared" si="49"/>
        <v>326</v>
      </c>
      <c r="C348" s="25">
        <v>5500000000253</v>
      </c>
      <c r="D348" s="19"/>
      <c r="E348" s="19"/>
      <c r="F348" s="20"/>
      <c r="G348" s="20" t="s">
        <v>455</v>
      </c>
      <c r="H348" s="21">
        <v>1</v>
      </c>
      <c r="I348" s="21" t="s">
        <v>995</v>
      </c>
      <c r="J348" s="46" t="s">
        <v>1116</v>
      </c>
      <c r="K348" s="46"/>
      <c r="L348" s="47">
        <v>0</v>
      </c>
      <c r="M348" s="48"/>
      <c r="N348" s="97">
        <v>124.05</v>
      </c>
      <c r="O348" s="49">
        <v>9.2499999999999999E-2</v>
      </c>
      <c r="P348" s="50">
        <v>0</v>
      </c>
      <c r="Q348" s="50">
        <v>0.04</v>
      </c>
      <c r="R348" s="50">
        <v>0</v>
      </c>
      <c r="S348" s="49">
        <v>0</v>
      </c>
      <c r="T348" s="46"/>
      <c r="U348" s="46">
        <v>85</v>
      </c>
      <c r="V348" s="51"/>
      <c r="W348" s="62"/>
      <c r="X348" s="62"/>
      <c r="Y348" s="23" t="str">
        <f t="shared" si="42"/>
        <v/>
      </c>
      <c r="Z348" s="23">
        <f t="shared" si="43"/>
        <v>124.05</v>
      </c>
      <c r="AA348" s="19">
        <f t="shared" si="44"/>
        <v>1</v>
      </c>
      <c r="AB348" s="19">
        <f t="shared" si="45"/>
        <v>0</v>
      </c>
      <c r="AC348" s="19">
        <f t="shared" si="46"/>
        <v>1</v>
      </c>
      <c r="AD348" s="23" t="str">
        <f t="shared" si="47"/>
        <v/>
      </c>
      <c r="AE348" s="23" t="str">
        <f t="shared" si="48"/>
        <v/>
      </c>
    </row>
    <row r="349" spans="2:31" x14ac:dyDescent="0.25">
      <c r="B349" s="18">
        <f t="shared" si="49"/>
        <v>327</v>
      </c>
      <c r="C349" s="25">
        <v>5500000000643</v>
      </c>
      <c r="D349" s="19"/>
      <c r="E349" s="19"/>
      <c r="F349" s="2"/>
      <c r="G349" s="20" t="s">
        <v>456</v>
      </c>
      <c r="H349" s="21">
        <v>1</v>
      </c>
      <c r="I349" s="21" t="s">
        <v>995</v>
      </c>
      <c r="J349" s="46" t="s">
        <v>1116</v>
      </c>
      <c r="K349" s="46"/>
      <c r="L349" s="47">
        <v>0</v>
      </c>
      <c r="M349" s="48"/>
      <c r="N349" s="97">
        <v>121.78</v>
      </c>
      <c r="O349" s="49">
        <v>9.2499999999999999E-2</v>
      </c>
      <c r="P349" s="50">
        <v>0</v>
      </c>
      <c r="Q349" s="50">
        <v>0.04</v>
      </c>
      <c r="R349" s="50">
        <v>0</v>
      </c>
      <c r="S349" s="49">
        <v>0</v>
      </c>
      <c r="T349" s="46"/>
      <c r="U349" s="46">
        <v>85</v>
      </c>
      <c r="V349" s="51"/>
      <c r="W349" s="62"/>
      <c r="X349" s="62"/>
      <c r="Y349" s="23" t="str">
        <f t="shared" si="42"/>
        <v/>
      </c>
      <c r="Z349" s="23">
        <f t="shared" si="43"/>
        <v>121.78</v>
      </c>
      <c r="AA349" s="19">
        <f t="shared" si="44"/>
        <v>1</v>
      </c>
      <c r="AB349" s="19">
        <f t="shared" si="45"/>
        <v>0</v>
      </c>
      <c r="AC349" s="19">
        <f t="shared" si="46"/>
        <v>1</v>
      </c>
      <c r="AD349" s="23" t="str">
        <f t="shared" si="47"/>
        <v/>
      </c>
      <c r="AE349" s="23" t="str">
        <f t="shared" si="48"/>
        <v/>
      </c>
    </row>
    <row r="350" spans="2:31" x14ac:dyDescent="0.25">
      <c r="B350" s="18">
        <f t="shared" si="49"/>
        <v>328</v>
      </c>
      <c r="C350" s="25">
        <v>5500000000040</v>
      </c>
      <c r="D350" s="19"/>
      <c r="E350" s="19"/>
      <c r="F350" s="20"/>
      <c r="G350" s="20" t="s">
        <v>457</v>
      </c>
      <c r="H350" s="21">
        <v>1</v>
      </c>
      <c r="I350" s="21" t="s">
        <v>995</v>
      </c>
      <c r="J350" s="46" t="s">
        <v>1117</v>
      </c>
      <c r="K350" s="46"/>
      <c r="L350" s="47">
        <v>0</v>
      </c>
      <c r="M350" s="48"/>
      <c r="N350" s="97">
        <v>174.82</v>
      </c>
      <c r="O350" s="49">
        <v>9.2499999999999999E-2</v>
      </c>
      <c r="P350" s="50">
        <v>0</v>
      </c>
      <c r="Q350" s="50">
        <v>0.04</v>
      </c>
      <c r="R350" s="50">
        <v>0</v>
      </c>
      <c r="S350" s="49">
        <v>0</v>
      </c>
      <c r="T350" s="46"/>
      <c r="U350" s="46">
        <v>85</v>
      </c>
      <c r="V350" s="51"/>
      <c r="W350" s="62"/>
      <c r="X350" s="62"/>
      <c r="Y350" s="23" t="str">
        <f t="shared" si="42"/>
        <v/>
      </c>
      <c r="Z350" s="23">
        <f t="shared" si="43"/>
        <v>174.82</v>
      </c>
      <c r="AA350" s="19">
        <f t="shared" si="44"/>
        <v>1</v>
      </c>
      <c r="AB350" s="19">
        <f t="shared" si="45"/>
        <v>0</v>
      </c>
      <c r="AC350" s="19">
        <f t="shared" si="46"/>
        <v>1</v>
      </c>
      <c r="AD350" s="23" t="str">
        <f t="shared" si="47"/>
        <v/>
      </c>
      <c r="AE350" s="23" t="str">
        <f t="shared" si="48"/>
        <v/>
      </c>
    </row>
    <row r="351" spans="2:31" x14ac:dyDescent="0.25">
      <c r="B351" s="18">
        <f t="shared" si="49"/>
        <v>329</v>
      </c>
      <c r="C351" s="25">
        <v>5500000000254</v>
      </c>
      <c r="D351" s="19"/>
      <c r="E351" s="19"/>
      <c r="F351" s="2"/>
      <c r="G351" s="20" t="s">
        <v>458</v>
      </c>
      <c r="H351" s="21">
        <v>1</v>
      </c>
      <c r="I351" s="21" t="s">
        <v>995</v>
      </c>
      <c r="J351" s="46" t="s">
        <v>1118</v>
      </c>
      <c r="K351" s="46"/>
      <c r="L351" s="47">
        <v>0</v>
      </c>
      <c r="M351" s="48"/>
      <c r="N351" s="97">
        <v>165.04</v>
      </c>
      <c r="O351" s="49">
        <v>9.2499999999999999E-2</v>
      </c>
      <c r="P351" s="50">
        <v>0</v>
      </c>
      <c r="Q351" s="50">
        <v>0.04</v>
      </c>
      <c r="R351" s="50">
        <v>0</v>
      </c>
      <c r="S351" s="49">
        <v>0</v>
      </c>
      <c r="T351" s="46"/>
      <c r="U351" s="46">
        <v>85</v>
      </c>
      <c r="V351" s="51"/>
      <c r="W351" s="62"/>
      <c r="X351" s="62"/>
      <c r="Y351" s="23" t="str">
        <f t="shared" si="42"/>
        <v/>
      </c>
      <c r="Z351" s="23">
        <f t="shared" si="43"/>
        <v>165.04</v>
      </c>
      <c r="AA351" s="19">
        <f t="shared" si="44"/>
        <v>1</v>
      </c>
      <c r="AB351" s="19">
        <f t="shared" si="45"/>
        <v>0</v>
      </c>
      <c r="AC351" s="19">
        <f t="shared" si="46"/>
        <v>1</v>
      </c>
      <c r="AD351" s="23" t="str">
        <f t="shared" si="47"/>
        <v/>
      </c>
      <c r="AE351" s="23" t="str">
        <f t="shared" si="48"/>
        <v/>
      </c>
    </row>
    <row r="352" spans="2:31" x14ac:dyDescent="0.25">
      <c r="B352" s="18">
        <f t="shared" si="49"/>
        <v>330</v>
      </c>
      <c r="C352" s="25">
        <v>5500000000059</v>
      </c>
      <c r="D352" s="19"/>
      <c r="E352" s="19"/>
      <c r="F352" s="20"/>
      <c r="G352" s="20" t="s">
        <v>459</v>
      </c>
      <c r="H352" s="21">
        <v>1</v>
      </c>
      <c r="I352" s="21" t="s">
        <v>995</v>
      </c>
      <c r="J352" s="46" t="s">
        <v>1117</v>
      </c>
      <c r="K352" s="46"/>
      <c r="L352" s="47">
        <v>0</v>
      </c>
      <c r="M352" s="48"/>
      <c r="N352" s="97">
        <v>161.43</v>
      </c>
      <c r="O352" s="49">
        <v>9.2499999999999999E-2</v>
      </c>
      <c r="P352" s="50">
        <v>0</v>
      </c>
      <c r="Q352" s="50">
        <v>0.12</v>
      </c>
      <c r="R352" s="50">
        <v>0</v>
      </c>
      <c r="S352" s="49">
        <v>0</v>
      </c>
      <c r="T352" s="46"/>
      <c r="U352" s="46">
        <v>50</v>
      </c>
      <c r="V352" s="51"/>
      <c r="W352" s="62"/>
      <c r="X352" s="62"/>
      <c r="Y352" s="23" t="str">
        <f t="shared" si="42"/>
        <v/>
      </c>
      <c r="Z352" s="23">
        <f t="shared" si="43"/>
        <v>161.43</v>
      </c>
      <c r="AA352" s="19">
        <f t="shared" si="44"/>
        <v>1</v>
      </c>
      <c r="AB352" s="19">
        <f t="shared" si="45"/>
        <v>0</v>
      </c>
      <c r="AC352" s="19">
        <f t="shared" si="46"/>
        <v>1</v>
      </c>
      <c r="AD352" s="23" t="str">
        <f t="shared" si="47"/>
        <v/>
      </c>
      <c r="AE352" s="23" t="str">
        <f t="shared" si="48"/>
        <v/>
      </c>
    </row>
    <row r="353" spans="2:31" x14ac:dyDescent="0.25">
      <c r="B353" s="18">
        <f t="shared" si="49"/>
        <v>331</v>
      </c>
      <c r="C353" s="25">
        <v>5500000000255</v>
      </c>
      <c r="D353" s="19"/>
      <c r="E353" s="19"/>
      <c r="F353" s="20"/>
      <c r="G353" s="20" t="s">
        <v>460</v>
      </c>
      <c r="H353" s="21">
        <v>1</v>
      </c>
      <c r="I353" s="21" t="s">
        <v>995</v>
      </c>
      <c r="J353" s="46" t="s">
        <v>1116</v>
      </c>
      <c r="K353" s="46"/>
      <c r="L353" s="47">
        <v>0</v>
      </c>
      <c r="M353" s="48"/>
      <c r="N353" s="97">
        <v>147.97999999999999</v>
      </c>
      <c r="O353" s="49">
        <v>9.2499999999999999E-2</v>
      </c>
      <c r="P353" s="50">
        <v>0</v>
      </c>
      <c r="Q353" s="50">
        <v>0.04</v>
      </c>
      <c r="R353" s="50">
        <v>0</v>
      </c>
      <c r="S353" s="49">
        <v>0</v>
      </c>
      <c r="T353" s="46"/>
      <c r="U353" s="46">
        <v>85</v>
      </c>
      <c r="V353" s="51"/>
      <c r="W353" s="62"/>
      <c r="X353" s="62"/>
      <c r="Y353" s="23" t="str">
        <f t="shared" si="42"/>
        <v/>
      </c>
      <c r="Z353" s="23">
        <f t="shared" si="43"/>
        <v>147.97999999999999</v>
      </c>
      <c r="AA353" s="19">
        <f t="shared" si="44"/>
        <v>1</v>
      </c>
      <c r="AB353" s="19">
        <f t="shared" si="45"/>
        <v>0</v>
      </c>
      <c r="AC353" s="19">
        <f t="shared" si="46"/>
        <v>1</v>
      </c>
      <c r="AD353" s="23" t="str">
        <f t="shared" si="47"/>
        <v/>
      </c>
      <c r="AE353" s="23" t="str">
        <f t="shared" si="48"/>
        <v/>
      </c>
    </row>
    <row r="354" spans="2:31" x14ac:dyDescent="0.25">
      <c r="B354" s="18">
        <f t="shared" si="49"/>
        <v>332</v>
      </c>
      <c r="C354" s="25">
        <v>5500000000954</v>
      </c>
      <c r="D354" s="19"/>
      <c r="E354" s="19"/>
      <c r="F354" s="2"/>
      <c r="G354" s="20" t="s">
        <v>461</v>
      </c>
      <c r="H354" s="21">
        <v>1</v>
      </c>
      <c r="I354" s="21" t="s">
        <v>995</v>
      </c>
      <c r="J354" s="46" t="s">
        <v>1073</v>
      </c>
      <c r="K354" s="46" t="s">
        <v>85</v>
      </c>
      <c r="L354" s="47" t="s">
        <v>1188</v>
      </c>
      <c r="M354" s="48"/>
      <c r="N354" s="97"/>
      <c r="O354" s="49"/>
      <c r="P354" s="50"/>
      <c r="Q354" s="50"/>
      <c r="R354" s="50"/>
      <c r="S354" s="49"/>
      <c r="T354" s="46"/>
      <c r="U354" s="46">
        <v>0</v>
      </c>
      <c r="V354" s="51"/>
      <c r="W354" s="62"/>
      <c r="X354" s="62"/>
      <c r="Y354" s="23" t="str">
        <f t="shared" si="42"/>
        <v/>
      </c>
      <c r="Z354" s="23" t="str">
        <f t="shared" si="43"/>
        <v/>
      </c>
      <c r="AA354" s="19">
        <f t="shared" si="44"/>
        <v>0</v>
      </c>
      <c r="AB354" s="19">
        <f t="shared" si="45"/>
        <v>0</v>
      </c>
      <c r="AC354" s="19">
        <f t="shared" si="46"/>
        <v>0</v>
      </c>
      <c r="AD354" s="23" t="str">
        <f t="shared" si="47"/>
        <v/>
      </c>
      <c r="AE354" s="23" t="str">
        <f t="shared" si="48"/>
        <v/>
      </c>
    </row>
    <row r="355" spans="2:31" x14ac:dyDescent="0.25">
      <c r="B355" s="18">
        <f t="shared" si="49"/>
        <v>333</v>
      </c>
      <c r="C355" s="25">
        <v>5500000000062</v>
      </c>
      <c r="D355" s="19"/>
      <c r="E355" s="19"/>
      <c r="F355" s="20"/>
      <c r="G355" s="20" t="s">
        <v>462</v>
      </c>
      <c r="H355" s="21">
        <v>1</v>
      </c>
      <c r="I355" s="21" t="s">
        <v>995</v>
      </c>
      <c r="J355" s="46" t="s">
        <v>1073</v>
      </c>
      <c r="K355" s="46" t="s">
        <v>85</v>
      </c>
      <c r="L355" s="47" t="s">
        <v>1188</v>
      </c>
      <c r="M355" s="48"/>
      <c r="N355" s="97"/>
      <c r="O355" s="49"/>
      <c r="P355" s="50"/>
      <c r="Q355" s="50"/>
      <c r="R355" s="50"/>
      <c r="S355" s="49"/>
      <c r="T355" s="46"/>
      <c r="U355" s="46">
        <v>0</v>
      </c>
      <c r="V355" s="51"/>
      <c r="W355" s="62"/>
      <c r="X355" s="62"/>
      <c r="Y355" s="23" t="str">
        <f t="shared" si="42"/>
        <v/>
      </c>
      <c r="Z355" s="23" t="str">
        <f t="shared" si="43"/>
        <v/>
      </c>
      <c r="AA355" s="19">
        <f t="shared" si="44"/>
        <v>0</v>
      </c>
      <c r="AB355" s="19">
        <f t="shared" si="45"/>
        <v>0</v>
      </c>
      <c r="AC355" s="19">
        <f t="shared" si="46"/>
        <v>0</v>
      </c>
      <c r="AD355" s="23" t="str">
        <f t="shared" si="47"/>
        <v/>
      </c>
      <c r="AE355" s="23" t="str">
        <f t="shared" si="48"/>
        <v/>
      </c>
    </row>
    <row r="356" spans="2:31" x14ac:dyDescent="0.25">
      <c r="B356" s="18">
        <f t="shared" si="49"/>
        <v>334</v>
      </c>
      <c r="C356" s="25">
        <v>5500000001527</v>
      </c>
      <c r="D356" s="19"/>
      <c r="E356" s="19"/>
      <c r="F356" s="2"/>
      <c r="G356" s="20" t="s">
        <v>452</v>
      </c>
      <c r="H356" s="21">
        <v>33</v>
      </c>
      <c r="I356" s="21" t="s">
        <v>995</v>
      </c>
      <c r="J356" s="46" t="s">
        <v>1073</v>
      </c>
      <c r="K356" s="46" t="s">
        <v>85</v>
      </c>
      <c r="L356" s="47" t="s">
        <v>1188</v>
      </c>
      <c r="M356" s="48"/>
      <c r="N356" s="97"/>
      <c r="O356" s="49"/>
      <c r="P356" s="50"/>
      <c r="Q356" s="50"/>
      <c r="R356" s="50"/>
      <c r="S356" s="49"/>
      <c r="T356" s="46"/>
      <c r="U356" s="46">
        <v>0</v>
      </c>
      <c r="V356" s="51"/>
      <c r="W356" s="62"/>
      <c r="X356" s="62"/>
      <c r="Y356" s="23" t="str">
        <f t="shared" si="42"/>
        <v/>
      </c>
      <c r="Z356" s="23" t="str">
        <f t="shared" si="43"/>
        <v/>
      </c>
      <c r="AA356" s="19">
        <f t="shared" si="44"/>
        <v>0</v>
      </c>
      <c r="AB356" s="19">
        <f t="shared" si="45"/>
        <v>0</v>
      </c>
      <c r="AC356" s="19">
        <f t="shared" si="46"/>
        <v>0</v>
      </c>
      <c r="AD356" s="23" t="str">
        <f t="shared" si="47"/>
        <v/>
      </c>
      <c r="AE356" s="23" t="str">
        <f t="shared" si="48"/>
        <v/>
      </c>
    </row>
    <row r="357" spans="2:31" x14ac:dyDescent="0.25">
      <c r="B357" s="18">
        <f t="shared" si="49"/>
        <v>335</v>
      </c>
      <c r="C357" s="25">
        <v>5500000000063</v>
      </c>
      <c r="D357" s="19"/>
      <c r="E357" s="19"/>
      <c r="F357" s="20"/>
      <c r="G357" s="20" t="s">
        <v>463</v>
      </c>
      <c r="H357" s="21">
        <v>7</v>
      </c>
      <c r="I357" s="21" t="s">
        <v>995</v>
      </c>
      <c r="J357" s="46" t="s">
        <v>1073</v>
      </c>
      <c r="K357" s="46" t="s">
        <v>85</v>
      </c>
      <c r="L357" s="47" t="s">
        <v>1188</v>
      </c>
      <c r="M357" s="48"/>
      <c r="N357" s="97"/>
      <c r="O357" s="49"/>
      <c r="P357" s="50"/>
      <c r="Q357" s="50"/>
      <c r="R357" s="50"/>
      <c r="S357" s="49"/>
      <c r="T357" s="46"/>
      <c r="U357" s="46">
        <v>0</v>
      </c>
      <c r="V357" s="51"/>
      <c r="W357" s="62"/>
      <c r="X357" s="62"/>
      <c r="Y357" s="23" t="str">
        <f t="shared" si="42"/>
        <v/>
      </c>
      <c r="Z357" s="23" t="str">
        <f t="shared" si="43"/>
        <v/>
      </c>
      <c r="AA357" s="19">
        <f t="shared" si="44"/>
        <v>0</v>
      </c>
      <c r="AB357" s="19">
        <f t="shared" si="45"/>
        <v>0</v>
      </c>
      <c r="AC357" s="19">
        <f t="shared" si="46"/>
        <v>0</v>
      </c>
      <c r="AD357" s="23" t="str">
        <f t="shared" si="47"/>
        <v/>
      </c>
      <c r="AE357" s="23" t="str">
        <f t="shared" si="48"/>
        <v/>
      </c>
    </row>
    <row r="358" spans="2:31" x14ac:dyDescent="0.25">
      <c r="B358" s="18">
        <f t="shared" si="49"/>
        <v>336</v>
      </c>
      <c r="C358" s="25">
        <v>5500000000105</v>
      </c>
      <c r="D358" s="19"/>
      <c r="E358" s="19"/>
      <c r="F358" s="20"/>
      <c r="G358" s="20" t="s">
        <v>464</v>
      </c>
      <c r="H358" s="21">
        <v>13</v>
      </c>
      <c r="I358" s="21" t="s">
        <v>995</v>
      </c>
      <c r="J358" s="46" t="s">
        <v>1116</v>
      </c>
      <c r="K358" s="46"/>
      <c r="L358" s="47">
        <v>0</v>
      </c>
      <c r="M358" s="48"/>
      <c r="N358" s="97">
        <v>37.21</v>
      </c>
      <c r="O358" s="49">
        <v>9.2499999999999999E-2</v>
      </c>
      <c r="P358" s="50">
        <v>0</v>
      </c>
      <c r="Q358" s="50">
        <v>0.04</v>
      </c>
      <c r="R358" s="50">
        <v>0</v>
      </c>
      <c r="S358" s="49">
        <v>0</v>
      </c>
      <c r="T358" s="46"/>
      <c r="U358" s="46">
        <v>50</v>
      </c>
      <c r="V358" s="51"/>
      <c r="W358" s="62"/>
      <c r="X358" s="62"/>
      <c r="Y358" s="23" t="str">
        <f t="shared" si="42"/>
        <v/>
      </c>
      <c r="Z358" s="23">
        <f t="shared" si="43"/>
        <v>483.73</v>
      </c>
      <c r="AA358" s="19">
        <f t="shared" si="44"/>
        <v>1</v>
      </c>
      <c r="AB358" s="19">
        <f t="shared" si="45"/>
        <v>0</v>
      </c>
      <c r="AC358" s="19">
        <f t="shared" si="46"/>
        <v>1</v>
      </c>
      <c r="AD358" s="23" t="str">
        <f t="shared" si="47"/>
        <v/>
      </c>
      <c r="AE358" s="23" t="str">
        <f t="shared" si="48"/>
        <v/>
      </c>
    </row>
    <row r="359" spans="2:31" x14ac:dyDescent="0.25">
      <c r="B359" s="18">
        <f t="shared" si="49"/>
        <v>337</v>
      </c>
      <c r="C359" s="25">
        <v>5500000001190</v>
      </c>
      <c r="D359" s="19"/>
      <c r="E359" s="19"/>
      <c r="F359" s="2"/>
      <c r="G359" s="20" t="s">
        <v>465</v>
      </c>
      <c r="H359" s="21">
        <v>33</v>
      </c>
      <c r="I359" s="21" t="s">
        <v>995</v>
      </c>
      <c r="J359" s="46" t="s">
        <v>1116</v>
      </c>
      <c r="K359" s="46"/>
      <c r="L359" s="47">
        <v>0</v>
      </c>
      <c r="M359" s="48"/>
      <c r="N359" s="97">
        <v>37.21</v>
      </c>
      <c r="O359" s="49">
        <v>9.2499999999999999E-2</v>
      </c>
      <c r="P359" s="50">
        <v>0</v>
      </c>
      <c r="Q359" s="50">
        <v>0.04</v>
      </c>
      <c r="R359" s="50">
        <v>0</v>
      </c>
      <c r="S359" s="49">
        <v>0</v>
      </c>
      <c r="T359" s="46"/>
      <c r="U359" s="46">
        <v>50</v>
      </c>
      <c r="V359" s="51"/>
      <c r="W359" s="62"/>
      <c r="X359" s="62"/>
      <c r="Y359" s="23" t="str">
        <f t="shared" si="42"/>
        <v/>
      </c>
      <c r="Z359" s="23">
        <f t="shared" si="43"/>
        <v>1227.93</v>
      </c>
      <c r="AA359" s="19">
        <f t="shared" si="44"/>
        <v>1</v>
      </c>
      <c r="AB359" s="19">
        <f t="shared" si="45"/>
        <v>0</v>
      </c>
      <c r="AC359" s="19">
        <f t="shared" si="46"/>
        <v>1</v>
      </c>
      <c r="AD359" s="23" t="str">
        <f t="shared" si="47"/>
        <v/>
      </c>
      <c r="AE359" s="23" t="str">
        <f t="shared" si="48"/>
        <v/>
      </c>
    </row>
    <row r="360" spans="2:31" x14ac:dyDescent="0.25">
      <c r="B360" s="18">
        <f t="shared" si="49"/>
        <v>338</v>
      </c>
      <c r="C360" s="25">
        <v>5200000018125</v>
      </c>
      <c r="D360" s="19"/>
      <c r="E360" s="19"/>
      <c r="F360" s="2"/>
      <c r="G360" s="20" t="s">
        <v>466</v>
      </c>
      <c r="H360" s="21">
        <v>1</v>
      </c>
      <c r="I360" s="21" t="s">
        <v>995</v>
      </c>
      <c r="J360" s="46" t="s">
        <v>1073</v>
      </c>
      <c r="K360" s="46" t="s">
        <v>85</v>
      </c>
      <c r="L360" s="47" t="s">
        <v>1188</v>
      </c>
      <c r="M360" s="48"/>
      <c r="N360" s="97"/>
      <c r="O360" s="49"/>
      <c r="P360" s="50"/>
      <c r="Q360" s="50"/>
      <c r="R360" s="50"/>
      <c r="S360" s="49"/>
      <c r="T360" s="46"/>
      <c r="U360" s="46">
        <v>0</v>
      </c>
      <c r="V360" s="51"/>
      <c r="W360" s="62"/>
      <c r="X360" s="62"/>
      <c r="Y360" s="23" t="str">
        <f t="shared" si="42"/>
        <v/>
      </c>
      <c r="Z360" s="23" t="str">
        <f t="shared" si="43"/>
        <v/>
      </c>
      <c r="AA360" s="19">
        <f t="shared" si="44"/>
        <v>0</v>
      </c>
      <c r="AB360" s="19">
        <f t="shared" si="45"/>
        <v>0</v>
      </c>
      <c r="AC360" s="19">
        <f t="shared" si="46"/>
        <v>0</v>
      </c>
      <c r="AD360" s="23" t="str">
        <f t="shared" si="47"/>
        <v/>
      </c>
      <c r="AE360" s="23" t="str">
        <f t="shared" si="48"/>
        <v/>
      </c>
    </row>
    <row r="361" spans="2:31" x14ac:dyDescent="0.25">
      <c r="B361" s="18">
        <f t="shared" si="49"/>
        <v>339</v>
      </c>
      <c r="C361" s="25">
        <v>5200000007589</v>
      </c>
      <c r="D361" s="19"/>
      <c r="E361" s="19"/>
      <c r="F361" s="20"/>
      <c r="G361" s="20" t="s">
        <v>467</v>
      </c>
      <c r="H361" s="21">
        <v>1</v>
      </c>
      <c r="I361" s="21" t="s">
        <v>995</v>
      </c>
      <c r="J361" s="46" t="s">
        <v>1119</v>
      </c>
      <c r="K361" s="46"/>
      <c r="L361" s="47" t="s">
        <v>1171</v>
      </c>
      <c r="M361" s="48"/>
      <c r="N361" s="97">
        <v>0.16</v>
      </c>
      <c r="O361" s="49">
        <v>9.2499999999999999E-2</v>
      </c>
      <c r="P361" s="50">
        <v>0</v>
      </c>
      <c r="Q361" s="50">
        <v>0.04</v>
      </c>
      <c r="R361" s="50">
        <v>0</v>
      </c>
      <c r="S361" s="49">
        <v>0</v>
      </c>
      <c r="T361" s="46"/>
      <c r="U361" s="46">
        <v>45</v>
      </c>
      <c r="V361" s="51"/>
      <c r="W361" s="62"/>
      <c r="X361" s="62"/>
      <c r="Y361" s="23" t="str">
        <f t="shared" si="42"/>
        <v/>
      </c>
      <c r="Z361" s="23">
        <f t="shared" si="43"/>
        <v>0.16</v>
      </c>
      <c r="AA361" s="19">
        <f t="shared" si="44"/>
        <v>1</v>
      </c>
      <c r="AB361" s="19">
        <f t="shared" si="45"/>
        <v>0</v>
      </c>
      <c r="AC361" s="19">
        <f t="shared" si="46"/>
        <v>1</v>
      </c>
      <c r="AD361" s="23" t="str">
        <f t="shared" si="47"/>
        <v/>
      </c>
      <c r="AE361" s="23" t="str">
        <f t="shared" si="48"/>
        <v/>
      </c>
    </row>
    <row r="362" spans="2:31" x14ac:dyDescent="0.25">
      <c r="B362" s="18">
        <f t="shared" si="49"/>
        <v>340</v>
      </c>
      <c r="C362" s="25">
        <v>5200000007627</v>
      </c>
      <c r="D362" s="19"/>
      <c r="E362" s="19"/>
      <c r="F362" s="2"/>
      <c r="G362" s="20" t="s">
        <v>468</v>
      </c>
      <c r="H362" s="21">
        <v>1</v>
      </c>
      <c r="I362" s="21" t="s">
        <v>995</v>
      </c>
      <c r="J362" s="46" t="s">
        <v>1119</v>
      </c>
      <c r="K362" s="46"/>
      <c r="L362" s="47" t="s">
        <v>1171</v>
      </c>
      <c r="M362" s="48"/>
      <c r="N362" s="97">
        <v>0.26</v>
      </c>
      <c r="O362" s="49">
        <v>9.2499999999999999E-2</v>
      </c>
      <c r="P362" s="50">
        <v>0</v>
      </c>
      <c r="Q362" s="50">
        <v>0.04</v>
      </c>
      <c r="R362" s="50">
        <v>0</v>
      </c>
      <c r="S362" s="49">
        <v>0</v>
      </c>
      <c r="T362" s="46"/>
      <c r="U362" s="46">
        <v>45</v>
      </c>
      <c r="V362" s="51"/>
      <c r="W362" s="62"/>
      <c r="X362" s="62"/>
      <c r="Y362" s="23" t="str">
        <f t="shared" si="42"/>
        <v/>
      </c>
      <c r="Z362" s="23">
        <f t="shared" si="43"/>
        <v>0.26</v>
      </c>
      <c r="AA362" s="19">
        <f t="shared" si="44"/>
        <v>1</v>
      </c>
      <c r="AB362" s="19">
        <f t="shared" si="45"/>
        <v>0</v>
      </c>
      <c r="AC362" s="19">
        <f t="shared" si="46"/>
        <v>1</v>
      </c>
      <c r="AD362" s="23" t="str">
        <f t="shared" si="47"/>
        <v/>
      </c>
      <c r="AE362" s="23" t="str">
        <f t="shared" si="48"/>
        <v/>
      </c>
    </row>
    <row r="363" spans="2:31" x14ac:dyDescent="0.25">
      <c r="B363" s="18">
        <f t="shared" si="49"/>
        <v>341</v>
      </c>
      <c r="C363" s="25">
        <v>5200000007468</v>
      </c>
      <c r="D363" s="19"/>
      <c r="E363" s="19"/>
      <c r="F363" s="20"/>
      <c r="G363" s="20" t="s">
        <v>469</v>
      </c>
      <c r="H363" s="21">
        <v>1</v>
      </c>
      <c r="I363" s="21" t="s">
        <v>995</v>
      </c>
      <c r="J363" s="46" t="s">
        <v>1119</v>
      </c>
      <c r="K363" s="46"/>
      <c r="L363" s="47" t="s">
        <v>1171</v>
      </c>
      <c r="M363" s="48"/>
      <c r="N363" s="97">
        <v>0.28999999999999998</v>
      </c>
      <c r="O363" s="49">
        <v>9.2499999999999999E-2</v>
      </c>
      <c r="P363" s="50">
        <v>0</v>
      </c>
      <c r="Q363" s="50">
        <v>0.04</v>
      </c>
      <c r="R363" s="50">
        <v>0</v>
      </c>
      <c r="S363" s="49">
        <v>0</v>
      </c>
      <c r="T363" s="46"/>
      <c r="U363" s="46">
        <v>55</v>
      </c>
      <c r="V363" s="51"/>
      <c r="W363" s="62"/>
      <c r="X363" s="62"/>
      <c r="Y363" s="23" t="str">
        <f t="shared" si="42"/>
        <v/>
      </c>
      <c r="Z363" s="23">
        <f t="shared" si="43"/>
        <v>0.28999999999999998</v>
      </c>
      <c r="AA363" s="19">
        <f t="shared" si="44"/>
        <v>1</v>
      </c>
      <c r="AB363" s="19">
        <f t="shared" si="45"/>
        <v>0</v>
      </c>
      <c r="AC363" s="19">
        <f t="shared" si="46"/>
        <v>1</v>
      </c>
      <c r="AD363" s="23" t="str">
        <f t="shared" si="47"/>
        <v/>
      </c>
      <c r="AE363" s="23" t="str">
        <f t="shared" si="48"/>
        <v/>
      </c>
    </row>
    <row r="364" spans="2:31" x14ac:dyDescent="0.25">
      <c r="B364" s="18">
        <f t="shared" si="49"/>
        <v>342</v>
      </c>
      <c r="C364" s="25">
        <v>5200000007591</v>
      </c>
      <c r="D364" s="19"/>
      <c r="E364" s="19"/>
      <c r="F364" s="2"/>
      <c r="G364" s="20" t="s">
        <v>470</v>
      </c>
      <c r="H364" s="21">
        <v>1</v>
      </c>
      <c r="I364" s="21" t="s">
        <v>995</v>
      </c>
      <c r="J364" s="46" t="s">
        <v>1119</v>
      </c>
      <c r="K364" s="46"/>
      <c r="L364" s="47" t="s">
        <v>1171</v>
      </c>
      <c r="M364" s="48"/>
      <c r="N364" s="97">
        <v>0.5</v>
      </c>
      <c r="O364" s="49">
        <v>9.2499999999999999E-2</v>
      </c>
      <c r="P364" s="50">
        <v>0</v>
      </c>
      <c r="Q364" s="50">
        <v>0.12</v>
      </c>
      <c r="R364" s="50">
        <v>0</v>
      </c>
      <c r="S364" s="49">
        <v>0</v>
      </c>
      <c r="T364" s="46"/>
      <c r="U364" s="46">
        <v>45</v>
      </c>
      <c r="V364" s="51"/>
      <c r="W364" s="62"/>
      <c r="X364" s="62"/>
      <c r="Y364" s="23" t="str">
        <f t="shared" si="42"/>
        <v/>
      </c>
      <c r="Z364" s="23">
        <f t="shared" si="43"/>
        <v>0.5</v>
      </c>
      <c r="AA364" s="19">
        <f t="shared" si="44"/>
        <v>1</v>
      </c>
      <c r="AB364" s="19">
        <f t="shared" si="45"/>
        <v>0</v>
      </c>
      <c r="AC364" s="19">
        <f t="shared" si="46"/>
        <v>1</v>
      </c>
      <c r="AD364" s="23" t="str">
        <f t="shared" si="47"/>
        <v/>
      </c>
      <c r="AE364" s="23" t="str">
        <f t="shared" si="48"/>
        <v/>
      </c>
    </row>
    <row r="365" spans="2:31" x14ac:dyDescent="0.25">
      <c r="B365" s="18">
        <f t="shared" si="49"/>
        <v>343</v>
      </c>
      <c r="C365" s="25">
        <v>5200000007592</v>
      </c>
      <c r="D365" s="19"/>
      <c r="E365" s="19"/>
      <c r="F365" s="20"/>
      <c r="G365" s="20" t="s">
        <v>471</v>
      </c>
      <c r="H365" s="21">
        <v>1</v>
      </c>
      <c r="I365" s="21" t="s">
        <v>995</v>
      </c>
      <c r="J365" s="46" t="s">
        <v>1119</v>
      </c>
      <c r="K365" s="46"/>
      <c r="L365" s="47" t="s">
        <v>1171</v>
      </c>
      <c r="M365" s="48"/>
      <c r="N365" s="97">
        <v>0.28999999999999998</v>
      </c>
      <c r="O365" s="49">
        <v>9.2499999999999999E-2</v>
      </c>
      <c r="P365" s="50">
        <v>0</v>
      </c>
      <c r="Q365" s="50">
        <v>0.04</v>
      </c>
      <c r="R365" s="50">
        <v>0</v>
      </c>
      <c r="S365" s="49">
        <v>0</v>
      </c>
      <c r="T365" s="46"/>
      <c r="U365" s="46">
        <v>55</v>
      </c>
      <c r="V365" s="51"/>
      <c r="W365" s="62"/>
      <c r="X365" s="62"/>
      <c r="Y365" s="23" t="str">
        <f t="shared" si="42"/>
        <v/>
      </c>
      <c r="Z365" s="23">
        <f t="shared" si="43"/>
        <v>0.28999999999999998</v>
      </c>
      <c r="AA365" s="19">
        <f t="shared" si="44"/>
        <v>1</v>
      </c>
      <c r="AB365" s="19">
        <f t="shared" si="45"/>
        <v>0</v>
      </c>
      <c r="AC365" s="19">
        <f t="shared" si="46"/>
        <v>1</v>
      </c>
      <c r="AD365" s="23" t="str">
        <f t="shared" si="47"/>
        <v/>
      </c>
      <c r="AE365" s="23" t="str">
        <f t="shared" si="48"/>
        <v/>
      </c>
    </row>
    <row r="366" spans="2:31" x14ac:dyDescent="0.25">
      <c r="B366" s="18">
        <f t="shared" si="49"/>
        <v>344</v>
      </c>
      <c r="C366" s="25">
        <v>5200000007694</v>
      </c>
      <c r="D366" s="19"/>
      <c r="E366" s="19"/>
      <c r="F366" s="2"/>
      <c r="G366" s="20" t="s">
        <v>472</v>
      </c>
      <c r="H366" s="21">
        <v>1</v>
      </c>
      <c r="I366" s="21" t="s">
        <v>995</v>
      </c>
      <c r="J366" s="46" t="s">
        <v>1119</v>
      </c>
      <c r="K366" s="46"/>
      <c r="L366" s="47" t="s">
        <v>1171</v>
      </c>
      <c r="M366" s="48"/>
      <c r="N366" s="97">
        <v>0.15</v>
      </c>
      <c r="O366" s="49">
        <v>9.2499999999999999E-2</v>
      </c>
      <c r="P366" s="50">
        <v>0</v>
      </c>
      <c r="Q366" s="50">
        <v>0.12</v>
      </c>
      <c r="R366" s="50">
        <v>0</v>
      </c>
      <c r="S366" s="49">
        <v>0</v>
      </c>
      <c r="T366" s="46"/>
      <c r="U366" s="46">
        <v>45</v>
      </c>
      <c r="V366" s="51"/>
      <c r="W366" s="62"/>
      <c r="X366" s="62"/>
      <c r="Y366" s="23" t="str">
        <f t="shared" si="42"/>
        <v/>
      </c>
      <c r="Z366" s="23">
        <f t="shared" si="43"/>
        <v>0.15</v>
      </c>
      <c r="AA366" s="19">
        <f t="shared" si="44"/>
        <v>1</v>
      </c>
      <c r="AB366" s="19">
        <f t="shared" si="45"/>
        <v>0</v>
      </c>
      <c r="AC366" s="19">
        <f t="shared" si="46"/>
        <v>1</v>
      </c>
      <c r="AD366" s="23" t="str">
        <f t="shared" si="47"/>
        <v/>
      </c>
      <c r="AE366" s="23" t="str">
        <f t="shared" si="48"/>
        <v/>
      </c>
    </row>
    <row r="367" spans="2:31" x14ac:dyDescent="0.25">
      <c r="B367" s="18">
        <f t="shared" si="49"/>
        <v>345</v>
      </c>
      <c r="C367" s="25">
        <v>5200000007555</v>
      </c>
      <c r="D367" s="19"/>
      <c r="E367" s="19"/>
      <c r="F367" s="20"/>
      <c r="G367" s="20" t="s">
        <v>473</v>
      </c>
      <c r="H367" s="21">
        <v>667</v>
      </c>
      <c r="I367" s="21" t="s">
        <v>995</v>
      </c>
      <c r="J367" s="46" t="s">
        <v>1119</v>
      </c>
      <c r="K367" s="46"/>
      <c r="L367" s="47" t="s">
        <v>1171</v>
      </c>
      <c r="M367" s="48"/>
      <c r="N367" s="97">
        <v>1.53</v>
      </c>
      <c r="O367" s="49">
        <v>9.2499999999999999E-2</v>
      </c>
      <c r="P367" s="50">
        <v>0</v>
      </c>
      <c r="Q367" s="50">
        <v>0.12</v>
      </c>
      <c r="R367" s="50">
        <v>0</v>
      </c>
      <c r="S367" s="49">
        <v>0</v>
      </c>
      <c r="T367" s="46"/>
      <c r="U367" s="46">
        <v>55</v>
      </c>
      <c r="V367" s="51"/>
      <c r="W367" s="62"/>
      <c r="X367" s="62"/>
      <c r="Y367" s="23" t="str">
        <f t="shared" si="42"/>
        <v/>
      </c>
      <c r="Z367" s="23">
        <f t="shared" si="43"/>
        <v>1020.51</v>
      </c>
      <c r="AA367" s="19">
        <f t="shared" si="44"/>
        <v>1</v>
      </c>
      <c r="AB367" s="19">
        <f t="shared" si="45"/>
        <v>0</v>
      </c>
      <c r="AC367" s="19">
        <f t="shared" si="46"/>
        <v>1</v>
      </c>
      <c r="AD367" s="23" t="str">
        <f t="shared" si="47"/>
        <v/>
      </c>
      <c r="AE367" s="23" t="str">
        <f t="shared" si="48"/>
        <v/>
      </c>
    </row>
    <row r="368" spans="2:31" x14ac:dyDescent="0.25">
      <c r="B368" s="18">
        <f t="shared" si="49"/>
        <v>346</v>
      </c>
      <c r="C368" s="25">
        <v>5200000007556</v>
      </c>
      <c r="D368" s="19"/>
      <c r="E368" s="19"/>
      <c r="F368" s="2"/>
      <c r="G368" s="20" t="s">
        <v>474</v>
      </c>
      <c r="H368" s="21">
        <v>1</v>
      </c>
      <c r="I368" s="21" t="s">
        <v>995</v>
      </c>
      <c r="J368" s="46" t="s">
        <v>1119</v>
      </c>
      <c r="K368" s="46"/>
      <c r="L368" s="47" t="s">
        <v>1171</v>
      </c>
      <c r="M368" s="48"/>
      <c r="N368" s="97">
        <v>2.59</v>
      </c>
      <c r="O368" s="49">
        <v>9.2499999999999999E-2</v>
      </c>
      <c r="P368" s="50">
        <v>0</v>
      </c>
      <c r="Q368" s="50">
        <v>0.12</v>
      </c>
      <c r="R368" s="50">
        <v>0</v>
      </c>
      <c r="S368" s="49">
        <v>0</v>
      </c>
      <c r="T368" s="46"/>
      <c r="U368" s="46">
        <v>55</v>
      </c>
      <c r="V368" s="51"/>
      <c r="W368" s="62"/>
      <c r="X368" s="62"/>
      <c r="Y368" s="23" t="str">
        <f t="shared" si="42"/>
        <v/>
      </c>
      <c r="Z368" s="23">
        <f t="shared" si="43"/>
        <v>2.59</v>
      </c>
      <c r="AA368" s="19">
        <f t="shared" si="44"/>
        <v>1</v>
      </c>
      <c r="AB368" s="19">
        <f t="shared" si="45"/>
        <v>0</v>
      </c>
      <c r="AC368" s="19">
        <f t="shared" si="46"/>
        <v>1</v>
      </c>
      <c r="AD368" s="23" t="str">
        <f t="shared" si="47"/>
        <v/>
      </c>
      <c r="AE368" s="23" t="str">
        <f t="shared" si="48"/>
        <v/>
      </c>
    </row>
    <row r="369" spans="2:31" x14ac:dyDescent="0.25">
      <c r="B369" s="18">
        <f t="shared" si="49"/>
        <v>347</v>
      </c>
      <c r="C369" s="25">
        <v>5200000007637</v>
      </c>
      <c r="D369" s="19"/>
      <c r="E369" s="19"/>
      <c r="F369" s="20"/>
      <c r="G369" s="20" t="s">
        <v>475</v>
      </c>
      <c r="H369" s="21">
        <v>1</v>
      </c>
      <c r="I369" s="21" t="s">
        <v>995</v>
      </c>
      <c r="J369" s="46" t="s">
        <v>1119</v>
      </c>
      <c r="K369" s="46"/>
      <c r="L369" s="47" t="s">
        <v>1171</v>
      </c>
      <c r="M369" s="48"/>
      <c r="N369" s="97">
        <v>0.28999999999999998</v>
      </c>
      <c r="O369" s="49">
        <v>9.2499999999999999E-2</v>
      </c>
      <c r="P369" s="50">
        <v>0</v>
      </c>
      <c r="Q369" s="50">
        <v>0.04</v>
      </c>
      <c r="R369" s="50">
        <v>0</v>
      </c>
      <c r="S369" s="49">
        <v>0</v>
      </c>
      <c r="T369" s="46"/>
      <c r="U369" s="46">
        <v>35</v>
      </c>
      <c r="V369" s="51"/>
      <c r="W369" s="62"/>
      <c r="X369" s="62"/>
      <c r="Y369" s="23" t="str">
        <f t="shared" si="42"/>
        <v/>
      </c>
      <c r="Z369" s="23">
        <f t="shared" si="43"/>
        <v>0.28999999999999998</v>
      </c>
      <c r="AA369" s="19">
        <f t="shared" si="44"/>
        <v>1</v>
      </c>
      <c r="AB369" s="19">
        <f t="shared" si="45"/>
        <v>0</v>
      </c>
      <c r="AC369" s="19">
        <f t="shared" si="46"/>
        <v>1</v>
      </c>
      <c r="AD369" s="23" t="str">
        <f t="shared" si="47"/>
        <v/>
      </c>
      <c r="AE369" s="23" t="str">
        <f t="shared" si="48"/>
        <v/>
      </c>
    </row>
    <row r="370" spans="2:31" x14ac:dyDescent="0.25">
      <c r="B370" s="18">
        <f t="shared" si="49"/>
        <v>348</v>
      </c>
      <c r="C370" s="25">
        <v>5200000018884</v>
      </c>
      <c r="D370" s="19"/>
      <c r="E370" s="19"/>
      <c r="F370" s="2"/>
      <c r="G370" s="20" t="s">
        <v>476</v>
      </c>
      <c r="H370" s="21">
        <v>1</v>
      </c>
      <c r="I370" s="21" t="s">
        <v>995</v>
      </c>
      <c r="J370" s="46" t="s">
        <v>1073</v>
      </c>
      <c r="K370" s="46" t="s">
        <v>85</v>
      </c>
      <c r="L370" s="47" t="s">
        <v>1188</v>
      </c>
      <c r="M370" s="48"/>
      <c r="N370" s="97"/>
      <c r="O370" s="49"/>
      <c r="P370" s="50"/>
      <c r="Q370" s="50"/>
      <c r="R370" s="50"/>
      <c r="S370" s="49"/>
      <c r="T370" s="46"/>
      <c r="U370" s="46">
        <v>0</v>
      </c>
      <c r="V370" s="51"/>
      <c r="W370" s="62"/>
      <c r="X370" s="62"/>
      <c r="Y370" s="23" t="str">
        <f t="shared" si="42"/>
        <v/>
      </c>
      <c r="Z370" s="23" t="str">
        <f t="shared" si="43"/>
        <v/>
      </c>
      <c r="AA370" s="19">
        <f t="shared" si="44"/>
        <v>0</v>
      </c>
      <c r="AB370" s="19">
        <f t="shared" si="45"/>
        <v>0</v>
      </c>
      <c r="AC370" s="19">
        <f t="shared" si="46"/>
        <v>0</v>
      </c>
      <c r="AD370" s="23" t="str">
        <f t="shared" si="47"/>
        <v/>
      </c>
      <c r="AE370" s="23" t="str">
        <f t="shared" si="48"/>
        <v/>
      </c>
    </row>
    <row r="371" spans="2:31" x14ac:dyDescent="0.25">
      <c r="B371" s="18">
        <f t="shared" si="49"/>
        <v>349</v>
      </c>
      <c r="C371" s="25">
        <v>5200000009919</v>
      </c>
      <c r="D371" s="19"/>
      <c r="E371" s="19"/>
      <c r="F371" s="20"/>
      <c r="G371" s="20" t="s">
        <v>477</v>
      </c>
      <c r="H371" s="21">
        <v>1</v>
      </c>
      <c r="I371" s="21" t="s">
        <v>995</v>
      </c>
      <c r="J371" s="46" t="s">
        <v>1085</v>
      </c>
      <c r="K371" s="46"/>
      <c r="L371" s="47">
        <v>0</v>
      </c>
      <c r="M371" s="48"/>
      <c r="N371" s="97">
        <v>0.77</v>
      </c>
      <c r="O371" s="49">
        <v>9.2499999999999999E-2</v>
      </c>
      <c r="P371" s="50">
        <v>0</v>
      </c>
      <c r="Q371" s="50">
        <v>0.12</v>
      </c>
      <c r="R371" s="50">
        <v>0</v>
      </c>
      <c r="S371" s="49">
        <v>0</v>
      </c>
      <c r="T371" s="46"/>
      <c r="U371" s="46">
        <v>45</v>
      </c>
      <c r="V371" s="51"/>
      <c r="W371" s="62"/>
      <c r="X371" s="62"/>
      <c r="Y371" s="23" t="str">
        <f t="shared" si="42"/>
        <v/>
      </c>
      <c r="Z371" s="23">
        <f t="shared" si="43"/>
        <v>0.77</v>
      </c>
      <c r="AA371" s="19">
        <f t="shared" si="44"/>
        <v>1</v>
      </c>
      <c r="AB371" s="19">
        <f t="shared" si="45"/>
        <v>0</v>
      </c>
      <c r="AC371" s="19">
        <f t="shared" si="46"/>
        <v>1</v>
      </c>
      <c r="AD371" s="23" t="str">
        <f t="shared" si="47"/>
        <v/>
      </c>
      <c r="AE371" s="23" t="str">
        <f t="shared" si="48"/>
        <v/>
      </c>
    </row>
    <row r="372" spans="2:31" x14ac:dyDescent="0.25">
      <c r="B372" s="18">
        <f t="shared" si="49"/>
        <v>350</v>
      </c>
      <c r="C372" s="25">
        <v>5200000015536</v>
      </c>
      <c r="D372" s="19"/>
      <c r="E372" s="19"/>
      <c r="F372" s="2"/>
      <c r="G372" s="20" t="s">
        <v>478</v>
      </c>
      <c r="H372" s="21">
        <v>1</v>
      </c>
      <c r="I372" s="21" t="s">
        <v>995</v>
      </c>
      <c r="J372" s="46" t="s">
        <v>1073</v>
      </c>
      <c r="K372" s="46" t="s">
        <v>85</v>
      </c>
      <c r="L372" s="47" t="s">
        <v>1188</v>
      </c>
      <c r="M372" s="48"/>
      <c r="N372" s="97"/>
      <c r="O372" s="49"/>
      <c r="P372" s="50"/>
      <c r="Q372" s="50"/>
      <c r="R372" s="50"/>
      <c r="S372" s="49"/>
      <c r="T372" s="46"/>
      <c r="U372" s="46">
        <v>0</v>
      </c>
      <c r="V372" s="51"/>
      <c r="W372" s="62"/>
      <c r="X372" s="62"/>
      <c r="Y372" s="23" t="str">
        <f t="shared" si="42"/>
        <v/>
      </c>
      <c r="Z372" s="23" t="str">
        <f t="shared" si="43"/>
        <v/>
      </c>
      <c r="AA372" s="19">
        <f t="shared" si="44"/>
        <v>0</v>
      </c>
      <c r="AB372" s="19">
        <f t="shared" si="45"/>
        <v>0</v>
      </c>
      <c r="AC372" s="19">
        <f t="shared" si="46"/>
        <v>0</v>
      </c>
      <c r="AD372" s="23" t="str">
        <f t="shared" si="47"/>
        <v/>
      </c>
      <c r="AE372" s="23" t="str">
        <f t="shared" si="48"/>
        <v/>
      </c>
    </row>
    <row r="373" spans="2:31" x14ac:dyDescent="0.25">
      <c r="B373" s="18">
        <f t="shared" si="49"/>
        <v>351</v>
      </c>
      <c r="C373" s="25">
        <v>5200000015535</v>
      </c>
      <c r="D373" s="19"/>
      <c r="E373" s="19"/>
      <c r="F373" s="20"/>
      <c r="G373" s="20" t="s">
        <v>479</v>
      </c>
      <c r="H373" s="21">
        <v>1</v>
      </c>
      <c r="I373" s="21" t="s">
        <v>995</v>
      </c>
      <c r="J373" s="46" t="s">
        <v>1073</v>
      </c>
      <c r="K373" s="46" t="s">
        <v>85</v>
      </c>
      <c r="L373" s="47" t="s">
        <v>1188</v>
      </c>
      <c r="M373" s="48"/>
      <c r="N373" s="97"/>
      <c r="O373" s="49"/>
      <c r="P373" s="50"/>
      <c r="Q373" s="50"/>
      <c r="R373" s="50"/>
      <c r="S373" s="49"/>
      <c r="T373" s="46"/>
      <c r="U373" s="46">
        <v>0</v>
      </c>
      <c r="V373" s="51"/>
      <c r="W373" s="62"/>
      <c r="X373" s="62"/>
      <c r="Y373" s="23" t="str">
        <f t="shared" si="42"/>
        <v/>
      </c>
      <c r="Z373" s="23" t="str">
        <f t="shared" si="43"/>
        <v/>
      </c>
      <c r="AA373" s="19">
        <f t="shared" si="44"/>
        <v>0</v>
      </c>
      <c r="AB373" s="19">
        <f t="shared" si="45"/>
        <v>0</v>
      </c>
      <c r="AC373" s="19">
        <f t="shared" si="46"/>
        <v>0</v>
      </c>
      <c r="AD373" s="23" t="str">
        <f t="shared" si="47"/>
        <v/>
      </c>
      <c r="AE373" s="23" t="str">
        <f t="shared" si="48"/>
        <v/>
      </c>
    </row>
    <row r="374" spans="2:31" x14ac:dyDescent="0.25">
      <c r="B374" s="18">
        <f t="shared" si="49"/>
        <v>352</v>
      </c>
      <c r="C374" s="25">
        <v>5200000015537</v>
      </c>
      <c r="D374" s="19"/>
      <c r="E374" s="19"/>
      <c r="F374" s="2"/>
      <c r="G374" s="20" t="s">
        <v>480</v>
      </c>
      <c r="H374" s="21">
        <v>1</v>
      </c>
      <c r="I374" s="21" t="s">
        <v>995</v>
      </c>
      <c r="J374" s="46" t="s">
        <v>1073</v>
      </c>
      <c r="K374" s="46" t="s">
        <v>85</v>
      </c>
      <c r="L374" s="47" t="s">
        <v>1188</v>
      </c>
      <c r="M374" s="48"/>
      <c r="N374" s="97"/>
      <c r="O374" s="49"/>
      <c r="P374" s="50"/>
      <c r="Q374" s="50"/>
      <c r="R374" s="50"/>
      <c r="S374" s="49"/>
      <c r="T374" s="46"/>
      <c r="U374" s="46">
        <v>0</v>
      </c>
      <c r="V374" s="51"/>
      <c r="W374" s="62"/>
      <c r="X374" s="62"/>
      <c r="Y374" s="23" t="str">
        <f t="shared" si="42"/>
        <v/>
      </c>
      <c r="Z374" s="23" t="str">
        <f t="shared" si="43"/>
        <v/>
      </c>
      <c r="AA374" s="19">
        <f t="shared" si="44"/>
        <v>0</v>
      </c>
      <c r="AB374" s="19">
        <f t="shared" si="45"/>
        <v>0</v>
      </c>
      <c r="AC374" s="19">
        <f t="shared" si="46"/>
        <v>0</v>
      </c>
      <c r="AD374" s="23" t="str">
        <f t="shared" si="47"/>
        <v/>
      </c>
      <c r="AE374" s="23" t="str">
        <f t="shared" si="48"/>
        <v/>
      </c>
    </row>
    <row r="375" spans="2:31" x14ac:dyDescent="0.25">
      <c r="B375" s="18">
        <f t="shared" si="49"/>
        <v>353</v>
      </c>
      <c r="C375" s="25">
        <v>5200000015538</v>
      </c>
      <c r="D375" s="19"/>
      <c r="E375" s="19"/>
      <c r="F375" s="20"/>
      <c r="G375" s="20" t="s">
        <v>1007</v>
      </c>
      <c r="H375" s="21">
        <v>1</v>
      </c>
      <c r="I375" s="21" t="s">
        <v>995</v>
      </c>
      <c r="J375" s="46" t="s">
        <v>1073</v>
      </c>
      <c r="K375" s="46" t="s">
        <v>85</v>
      </c>
      <c r="L375" s="47" t="s">
        <v>1188</v>
      </c>
      <c r="M375" s="48"/>
      <c r="N375" s="97"/>
      <c r="O375" s="49"/>
      <c r="P375" s="50"/>
      <c r="Q375" s="50"/>
      <c r="R375" s="50"/>
      <c r="S375" s="49"/>
      <c r="T375" s="46"/>
      <c r="U375" s="46">
        <v>0</v>
      </c>
      <c r="V375" s="51"/>
      <c r="W375" s="62"/>
      <c r="X375" s="62"/>
      <c r="Y375" s="23" t="str">
        <f t="shared" si="42"/>
        <v/>
      </c>
      <c r="Z375" s="23" t="str">
        <f t="shared" si="43"/>
        <v/>
      </c>
      <c r="AA375" s="19">
        <f t="shared" si="44"/>
        <v>0</v>
      </c>
      <c r="AB375" s="19">
        <f t="shared" si="45"/>
        <v>0</v>
      </c>
      <c r="AC375" s="19">
        <f t="shared" si="46"/>
        <v>0</v>
      </c>
      <c r="AD375" s="23" t="str">
        <f t="shared" si="47"/>
        <v/>
      </c>
      <c r="AE375" s="23" t="str">
        <f t="shared" si="48"/>
        <v/>
      </c>
    </row>
    <row r="376" spans="2:31" x14ac:dyDescent="0.25">
      <c r="B376" s="18">
        <f t="shared" si="49"/>
        <v>354</v>
      </c>
      <c r="C376" s="25">
        <v>5200000015534</v>
      </c>
      <c r="D376" s="19"/>
      <c r="E376" s="19"/>
      <c r="F376" s="2"/>
      <c r="G376" s="20" t="s">
        <v>481</v>
      </c>
      <c r="H376" s="21">
        <v>1</v>
      </c>
      <c r="I376" s="21" t="s">
        <v>995</v>
      </c>
      <c r="J376" s="46" t="s">
        <v>1073</v>
      </c>
      <c r="K376" s="46" t="s">
        <v>85</v>
      </c>
      <c r="L376" s="47" t="s">
        <v>1188</v>
      </c>
      <c r="M376" s="48"/>
      <c r="N376" s="97"/>
      <c r="O376" s="49"/>
      <c r="P376" s="50"/>
      <c r="Q376" s="50"/>
      <c r="R376" s="50"/>
      <c r="S376" s="49"/>
      <c r="T376" s="46"/>
      <c r="U376" s="46">
        <v>0</v>
      </c>
      <c r="V376" s="51"/>
      <c r="W376" s="62"/>
      <c r="X376" s="62"/>
      <c r="Y376" s="23" t="str">
        <f t="shared" si="42"/>
        <v/>
      </c>
      <c r="Z376" s="23" t="str">
        <f t="shared" si="43"/>
        <v/>
      </c>
      <c r="AA376" s="19">
        <f t="shared" si="44"/>
        <v>0</v>
      </c>
      <c r="AB376" s="19">
        <f t="shared" si="45"/>
        <v>0</v>
      </c>
      <c r="AC376" s="19">
        <f t="shared" si="46"/>
        <v>0</v>
      </c>
      <c r="AD376" s="23" t="str">
        <f t="shared" si="47"/>
        <v/>
      </c>
      <c r="AE376" s="23" t="str">
        <f t="shared" si="48"/>
        <v/>
      </c>
    </row>
    <row r="377" spans="2:31" x14ac:dyDescent="0.25">
      <c r="B377" s="18">
        <f t="shared" si="49"/>
        <v>355</v>
      </c>
      <c r="C377" s="25">
        <v>5200000016261</v>
      </c>
      <c r="D377" s="19"/>
      <c r="E377" s="19"/>
      <c r="F377" s="2"/>
      <c r="G377" s="20" t="s">
        <v>482</v>
      </c>
      <c r="H377" s="21">
        <v>1</v>
      </c>
      <c r="I377" s="21" t="s">
        <v>995</v>
      </c>
      <c r="J377" s="46" t="s">
        <v>1085</v>
      </c>
      <c r="K377" s="46"/>
      <c r="L377" s="47" t="s">
        <v>1211</v>
      </c>
      <c r="M377" s="48"/>
      <c r="N377" s="97">
        <v>8.27</v>
      </c>
      <c r="O377" s="49">
        <v>9.2499999999999999E-2</v>
      </c>
      <c r="P377" s="50">
        <v>0</v>
      </c>
      <c r="Q377" s="50">
        <v>0.12</v>
      </c>
      <c r="R377" s="50">
        <v>0</v>
      </c>
      <c r="S377" s="49">
        <v>0</v>
      </c>
      <c r="T377" s="46"/>
      <c r="U377" s="46">
        <v>50</v>
      </c>
      <c r="V377" s="51"/>
      <c r="W377" s="62"/>
      <c r="X377" s="62"/>
      <c r="Y377" s="23" t="str">
        <f t="shared" si="42"/>
        <v/>
      </c>
      <c r="Z377" s="23">
        <f t="shared" si="43"/>
        <v>8.27</v>
      </c>
      <c r="AA377" s="19">
        <f t="shared" si="44"/>
        <v>1</v>
      </c>
      <c r="AB377" s="19">
        <f t="shared" si="45"/>
        <v>0</v>
      </c>
      <c r="AC377" s="19">
        <f t="shared" si="46"/>
        <v>1</v>
      </c>
      <c r="AD377" s="23" t="str">
        <f t="shared" si="47"/>
        <v/>
      </c>
      <c r="AE377" s="23" t="str">
        <f t="shared" si="48"/>
        <v/>
      </c>
    </row>
    <row r="378" spans="2:31" x14ac:dyDescent="0.25">
      <c r="B378" s="18">
        <f t="shared" si="49"/>
        <v>356</v>
      </c>
      <c r="C378" s="25">
        <v>5200000016257</v>
      </c>
      <c r="D378" s="19"/>
      <c r="E378" s="19"/>
      <c r="F378" s="20"/>
      <c r="G378" s="20" t="s">
        <v>483</v>
      </c>
      <c r="H378" s="21">
        <v>1</v>
      </c>
      <c r="I378" s="21" t="s">
        <v>995</v>
      </c>
      <c r="J378" s="46" t="s">
        <v>1085</v>
      </c>
      <c r="K378" s="46"/>
      <c r="L378" s="47">
        <v>0</v>
      </c>
      <c r="M378" s="48"/>
      <c r="N378" s="97">
        <v>8.27</v>
      </c>
      <c r="O378" s="49">
        <v>9.2499999999999999E-2</v>
      </c>
      <c r="P378" s="50">
        <v>0</v>
      </c>
      <c r="Q378" s="50">
        <v>0.12</v>
      </c>
      <c r="R378" s="50">
        <v>0</v>
      </c>
      <c r="S378" s="49">
        <v>0</v>
      </c>
      <c r="T378" s="46"/>
      <c r="U378" s="46">
        <v>50</v>
      </c>
      <c r="V378" s="51"/>
      <c r="W378" s="62"/>
      <c r="X378" s="62"/>
      <c r="Y378" s="23" t="str">
        <f t="shared" si="42"/>
        <v/>
      </c>
      <c r="Z378" s="23">
        <f t="shared" si="43"/>
        <v>8.27</v>
      </c>
      <c r="AA378" s="19">
        <f t="shared" si="44"/>
        <v>1</v>
      </c>
      <c r="AB378" s="19">
        <f t="shared" si="45"/>
        <v>0</v>
      </c>
      <c r="AC378" s="19">
        <f t="shared" si="46"/>
        <v>1</v>
      </c>
      <c r="AD378" s="23" t="str">
        <f t="shared" si="47"/>
        <v/>
      </c>
      <c r="AE378" s="23" t="str">
        <f t="shared" si="48"/>
        <v/>
      </c>
    </row>
    <row r="379" spans="2:31" x14ac:dyDescent="0.25">
      <c r="B379" s="18">
        <f t="shared" si="49"/>
        <v>357</v>
      </c>
      <c r="C379" s="25">
        <v>5200000015449</v>
      </c>
      <c r="D379" s="19"/>
      <c r="E379" s="19"/>
      <c r="F379" s="2"/>
      <c r="G379" s="20" t="s">
        <v>484</v>
      </c>
      <c r="H379" s="21">
        <v>1</v>
      </c>
      <c r="I379" s="21" t="s">
        <v>995</v>
      </c>
      <c r="J379" s="46" t="s">
        <v>1073</v>
      </c>
      <c r="K379" s="46" t="s">
        <v>81</v>
      </c>
      <c r="L379" s="47" t="s">
        <v>1191</v>
      </c>
      <c r="M379" s="48"/>
      <c r="N379" s="97"/>
      <c r="O379" s="49"/>
      <c r="P379" s="50"/>
      <c r="Q379" s="50"/>
      <c r="R379" s="50"/>
      <c r="S379" s="49"/>
      <c r="T379" s="46"/>
      <c r="U379" s="46">
        <v>0</v>
      </c>
      <c r="V379" s="51"/>
      <c r="W379" s="62"/>
      <c r="X379" s="62"/>
      <c r="Y379" s="23" t="str">
        <f t="shared" si="42"/>
        <v/>
      </c>
      <c r="Z379" s="23" t="str">
        <f t="shared" si="43"/>
        <v/>
      </c>
      <c r="AA379" s="19">
        <f t="shared" si="44"/>
        <v>0</v>
      </c>
      <c r="AB379" s="19">
        <f t="shared" si="45"/>
        <v>0</v>
      </c>
      <c r="AC379" s="19">
        <f t="shared" si="46"/>
        <v>0</v>
      </c>
      <c r="AD379" s="23" t="str">
        <f t="shared" si="47"/>
        <v/>
      </c>
      <c r="AE379" s="23" t="str">
        <f t="shared" si="48"/>
        <v/>
      </c>
    </row>
    <row r="380" spans="2:31" x14ac:dyDescent="0.25">
      <c r="B380" s="18">
        <f t="shared" si="49"/>
        <v>358</v>
      </c>
      <c r="C380" s="25">
        <v>5200000015430</v>
      </c>
      <c r="D380" s="19"/>
      <c r="E380" s="19"/>
      <c r="F380" s="20"/>
      <c r="G380" s="20" t="s">
        <v>485</v>
      </c>
      <c r="H380" s="21">
        <v>1</v>
      </c>
      <c r="I380" s="21" t="s">
        <v>995</v>
      </c>
      <c r="J380" s="46" t="s">
        <v>1073</v>
      </c>
      <c r="K380" s="46" t="s">
        <v>85</v>
      </c>
      <c r="L380" s="47" t="s">
        <v>1188</v>
      </c>
      <c r="M380" s="48"/>
      <c r="N380" s="97"/>
      <c r="O380" s="49"/>
      <c r="P380" s="50"/>
      <c r="Q380" s="50"/>
      <c r="R380" s="50"/>
      <c r="S380" s="49"/>
      <c r="T380" s="46"/>
      <c r="U380" s="46">
        <v>0</v>
      </c>
      <c r="V380" s="51"/>
      <c r="W380" s="62"/>
      <c r="X380" s="62"/>
      <c r="Y380" s="23" t="str">
        <f t="shared" si="42"/>
        <v/>
      </c>
      <c r="Z380" s="23" t="str">
        <f t="shared" si="43"/>
        <v/>
      </c>
      <c r="AA380" s="19">
        <f t="shared" si="44"/>
        <v>0</v>
      </c>
      <c r="AB380" s="19">
        <f t="shared" si="45"/>
        <v>0</v>
      </c>
      <c r="AC380" s="19">
        <f t="shared" si="46"/>
        <v>0</v>
      </c>
      <c r="AD380" s="23" t="str">
        <f t="shared" si="47"/>
        <v/>
      </c>
      <c r="AE380" s="23" t="str">
        <f t="shared" si="48"/>
        <v/>
      </c>
    </row>
    <row r="381" spans="2:31" x14ac:dyDescent="0.25">
      <c r="B381" s="18">
        <f t="shared" si="49"/>
        <v>359</v>
      </c>
      <c r="C381" s="25">
        <v>5300000000021</v>
      </c>
      <c r="D381" s="19"/>
      <c r="E381" s="19"/>
      <c r="F381" s="2"/>
      <c r="G381" s="20" t="s">
        <v>486</v>
      </c>
      <c r="H381" s="21">
        <v>667</v>
      </c>
      <c r="I381" s="21" t="s">
        <v>995</v>
      </c>
      <c r="J381" s="46" t="s">
        <v>1119</v>
      </c>
      <c r="K381" s="46"/>
      <c r="L381" s="47" t="s">
        <v>1171</v>
      </c>
      <c r="M381" s="48"/>
      <c r="N381" s="97">
        <v>0.08</v>
      </c>
      <c r="O381" s="49">
        <v>9.2499999999999999E-2</v>
      </c>
      <c r="P381" s="50">
        <v>0</v>
      </c>
      <c r="Q381" s="50">
        <v>0.12</v>
      </c>
      <c r="R381" s="50">
        <v>0</v>
      </c>
      <c r="S381" s="49">
        <v>0</v>
      </c>
      <c r="T381" s="46"/>
      <c r="U381" s="46">
        <v>35</v>
      </c>
      <c r="V381" s="51"/>
      <c r="W381" s="62"/>
      <c r="X381" s="62"/>
      <c r="Y381" s="23" t="str">
        <f t="shared" si="42"/>
        <v/>
      </c>
      <c r="Z381" s="23">
        <f t="shared" si="43"/>
        <v>53.36</v>
      </c>
      <c r="AA381" s="19">
        <f t="shared" si="44"/>
        <v>1</v>
      </c>
      <c r="AB381" s="19">
        <f t="shared" si="45"/>
        <v>0</v>
      </c>
      <c r="AC381" s="19">
        <f t="shared" si="46"/>
        <v>1</v>
      </c>
      <c r="AD381" s="23" t="str">
        <f t="shared" si="47"/>
        <v/>
      </c>
      <c r="AE381" s="23" t="str">
        <f t="shared" si="48"/>
        <v/>
      </c>
    </row>
    <row r="382" spans="2:31" x14ac:dyDescent="0.25">
      <c r="B382" s="18">
        <f t="shared" si="49"/>
        <v>360</v>
      </c>
      <c r="C382" s="25">
        <v>5300000000323</v>
      </c>
      <c r="D382" s="19"/>
      <c r="E382" s="19"/>
      <c r="F382" s="20"/>
      <c r="G382" s="20" t="s">
        <v>487</v>
      </c>
      <c r="H382" s="21">
        <v>1</v>
      </c>
      <c r="I382" s="21" t="s">
        <v>995</v>
      </c>
      <c r="J382" s="46" t="s">
        <v>1119</v>
      </c>
      <c r="K382" s="46"/>
      <c r="L382" s="47" t="s">
        <v>1171</v>
      </c>
      <c r="M382" s="48"/>
      <c r="N382" s="97">
        <v>0.41</v>
      </c>
      <c r="O382" s="49">
        <v>9.2499999999999999E-2</v>
      </c>
      <c r="P382" s="50">
        <v>0</v>
      </c>
      <c r="Q382" s="50">
        <v>0.04</v>
      </c>
      <c r="R382" s="50">
        <v>0</v>
      </c>
      <c r="S382" s="49">
        <v>0</v>
      </c>
      <c r="T382" s="46"/>
      <c r="U382" s="46">
        <v>55</v>
      </c>
      <c r="V382" s="51"/>
      <c r="W382" s="62"/>
      <c r="X382" s="62"/>
      <c r="Y382" s="23" t="str">
        <f t="shared" si="42"/>
        <v/>
      </c>
      <c r="Z382" s="23">
        <f t="shared" si="43"/>
        <v>0.41</v>
      </c>
      <c r="AA382" s="19">
        <f t="shared" si="44"/>
        <v>1</v>
      </c>
      <c r="AB382" s="19">
        <f t="shared" si="45"/>
        <v>0</v>
      </c>
      <c r="AC382" s="19">
        <f t="shared" si="46"/>
        <v>1</v>
      </c>
      <c r="AD382" s="23" t="str">
        <f t="shared" si="47"/>
        <v/>
      </c>
      <c r="AE382" s="23" t="str">
        <f t="shared" si="48"/>
        <v/>
      </c>
    </row>
    <row r="383" spans="2:31" x14ac:dyDescent="0.25">
      <c r="B383" s="18">
        <f t="shared" si="49"/>
        <v>361</v>
      </c>
      <c r="C383" s="25">
        <v>5300000000023</v>
      </c>
      <c r="D383" s="19"/>
      <c r="E383" s="19"/>
      <c r="F383" s="2"/>
      <c r="G383" s="20" t="s">
        <v>488</v>
      </c>
      <c r="H383" s="21">
        <v>333</v>
      </c>
      <c r="I383" s="21" t="s">
        <v>995</v>
      </c>
      <c r="J383" s="46" t="s">
        <v>1119</v>
      </c>
      <c r="K383" s="46"/>
      <c r="L383" s="47" t="s">
        <v>1171</v>
      </c>
      <c r="M383" s="48"/>
      <c r="N383" s="97">
        <v>0.63</v>
      </c>
      <c r="O383" s="49">
        <v>9.2499999999999999E-2</v>
      </c>
      <c r="P383" s="50">
        <v>0</v>
      </c>
      <c r="Q383" s="50">
        <v>0.12</v>
      </c>
      <c r="R383" s="50">
        <v>0</v>
      </c>
      <c r="S383" s="49">
        <v>0</v>
      </c>
      <c r="T383" s="46"/>
      <c r="U383" s="46">
        <v>45</v>
      </c>
      <c r="V383" s="51"/>
      <c r="W383" s="62"/>
      <c r="X383" s="62"/>
      <c r="Y383" s="23" t="str">
        <f t="shared" si="42"/>
        <v/>
      </c>
      <c r="Z383" s="23">
        <f t="shared" si="43"/>
        <v>209.79</v>
      </c>
      <c r="AA383" s="19">
        <f t="shared" si="44"/>
        <v>1</v>
      </c>
      <c r="AB383" s="19">
        <f t="shared" si="45"/>
        <v>0</v>
      </c>
      <c r="AC383" s="19">
        <f t="shared" si="46"/>
        <v>1</v>
      </c>
      <c r="AD383" s="23" t="str">
        <f t="shared" si="47"/>
        <v/>
      </c>
      <c r="AE383" s="23" t="str">
        <f t="shared" si="48"/>
        <v/>
      </c>
    </row>
    <row r="384" spans="2:31" x14ac:dyDescent="0.25">
      <c r="B384" s="18">
        <f t="shared" si="49"/>
        <v>362</v>
      </c>
      <c r="C384" s="25">
        <v>5300000000022</v>
      </c>
      <c r="D384" s="19"/>
      <c r="E384" s="19"/>
      <c r="F384" s="20"/>
      <c r="G384" s="20" t="s">
        <v>489</v>
      </c>
      <c r="H384" s="21">
        <v>667</v>
      </c>
      <c r="I384" s="21" t="s">
        <v>995</v>
      </c>
      <c r="J384" s="46" t="s">
        <v>1119</v>
      </c>
      <c r="K384" s="46"/>
      <c r="L384" s="47" t="s">
        <v>1171</v>
      </c>
      <c r="M384" s="48"/>
      <c r="N384" s="97">
        <v>1</v>
      </c>
      <c r="O384" s="49">
        <v>9.2499999999999999E-2</v>
      </c>
      <c r="P384" s="50">
        <v>0</v>
      </c>
      <c r="Q384" s="50">
        <v>0.04</v>
      </c>
      <c r="R384" s="50">
        <v>0</v>
      </c>
      <c r="S384" s="49">
        <v>0</v>
      </c>
      <c r="T384" s="46"/>
      <c r="U384" s="46">
        <v>85</v>
      </c>
      <c r="V384" s="51"/>
      <c r="W384" s="62"/>
      <c r="X384" s="62"/>
      <c r="Y384" s="23" t="str">
        <f t="shared" si="42"/>
        <v/>
      </c>
      <c r="Z384" s="23">
        <f t="shared" si="43"/>
        <v>667</v>
      </c>
      <c r="AA384" s="19">
        <f t="shared" si="44"/>
        <v>1</v>
      </c>
      <c r="AB384" s="19">
        <f t="shared" si="45"/>
        <v>0</v>
      </c>
      <c r="AC384" s="19">
        <f t="shared" si="46"/>
        <v>1</v>
      </c>
      <c r="AD384" s="23" t="str">
        <f t="shared" si="47"/>
        <v/>
      </c>
      <c r="AE384" s="23" t="str">
        <f t="shared" si="48"/>
        <v/>
      </c>
    </row>
    <row r="385" spans="2:31" x14ac:dyDescent="0.25">
      <c r="B385" s="18">
        <f t="shared" si="49"/>
        <v>363</v>
      </c>
      <c r="C385" s="25">
        <v>5300000000041</v>
      </c>
      <c r="D385" s="19"/>
      <c r="E385" s="19"/>
      <c r="F385" s="2"/>
      <c r="G385" s="20" t="s">
        <v>490</v>
      </c>
      <c r="H385" s="21">
        <v>667</v>
      </c>
      <c r="I385" s="21" t="s">
        <v>995</v>
      </c>
      <c r="J385" s="46" t="s">
        <v>1119</v>
      </c>
      <c r="K385" s="46"/>
      <c r="L385" s="47" t="s">
        <v>1171</v>
      </c>
      <c r="M385" s="48"/>
      <c r="N385" s="97">
        <v>0.34</v>
      </c>
      <c r="O385" s="49">
        <v>9.2499999999999999E-2</v>
      </c>
      <c r="P385" s="50">
        <v>0</v>
      </c>
      <c r="Q385" s="50">
        <v>0.12</v>
      </c>
      <c r="R385" s="50">
        <v>0</v>
      </c>
      <c r="S385" s="49">
        <v>0</v>
      </c>
      <c r="T385" s="46"/>
      <c r="U385" s="46">
        <v>35</v>
      </c>
      <c r="V385" s="51"/>
      <c r="W385" s="62"/>
      <c r="X385" s="62"/>
      <c r="Y385" s="23" t="str">
        <f t="shared" si="42"/>
        <v/>
      </c>
      <c r="Z385" s="23">
        <f t="shared" si="43"/>
        <v>226.78000000000003</v>
      </c>
      <c r="AA385" s="19">
        <f t="shared" si="44"/>
        <v>1</v>
      </c>
      <c r="AB385" s="19">
        <f t="shared" si="45"/>
        <v>0</v>
      </c>
      <c r="AC385" s="19">
        <f t="shared" si="46"/>
        <v>1</v>
      </c>
      <c r="AD385" s="23" t="str">
        <f t="shared" si="47"/>
        <v/>
      </c>
      <c r="AE385" s="23" t="str">
        <f t="shared" si="48"/>
        <v/>
      </c>
    </row>
    <row r="386" spans="2:31" x14ac:dyDescent="0.25">
      <c r="B386" s="18">
        <f t="shared" si="49"/>
        <v>364</v>
      </c>
      <c r="C386" s="25">
        <v>5300000000233</v>
      </c>
      <c r="D386" s="19"/>
      <c r="E386" s="19"/>
      <c r="F386" s="20"/>
      <c r="G386" s="20" t="s">
        <v>491</v>
      </c>
      <c r="H386" s="21">
        <v>1000</v>
      </c>
      <c r="I386" s="21" t="s">
        <v>995</v>
      </c>
      <c r="J386" s="46" t="s">
        <v>1119</v>
      </c>
      <c r="K386" s="46"/>
      <c r="L386" s="47" t="s">
        <v>1171</v>
      </c>
      <c r="M386" s="48"/>
      <c r="N386" s="97">
        <v>0.59</v>
      </c>
      <c r="O386" s="49">
        <v>9.2499999999999999E-2</v>
      </c>
      <c r="P386" s="50">
        <v>0</v>
      </c>
      <c r="Q386" s="50">
        <v>0.12</v>
      </c>
      <c r="R386" s="50">
        <v>0</v>
      </c>
      <c r="S386" s="49">
        <v>0</v>
      </c>
      <c r="T386" s="46"/>
      <c r="U386" s="46">
        <v>35</v>
      </c>
      <c r="V386" s="51"/>
      <c r="W386" s="62"/>
      <c r="X386" s="62"/>
      <c r="Y386" s="23" t="str">
        <f t="shared" si="42"/>
        <v/>
      </c>
      <c r="Z386" s="23">
        <f t="shared" si="43"/>
        <v>590</v>
      </c>
      <c r="AA386" s="19">
        <f t="shared" si="44"/>
        <v>1</v>
      </c>
      <c r="AB386" s="19">
        <f t="shared" si="45"/>
        <v>0</v>
      </c>
      <c r="AC386" s="19">
        <f t="shared" si="46"/>
        <v>1</v>
      </c>
      <c r="AD386" s="23" t="str">
        <f t="shared" si="47"/>
        <v/>
      </c>
      <c r="AE386" s="23" t="str">
        <f t="shared" si="48"/>
        <v/>
      </c>
    </row>
    <row r="387" spans="2:31" x14ac:dyDescent="0.25">
      <c r="B387" s="18">
        <f t="shared" si="49"/>
        <v>365</v>
      </c>
      <c r="C387" s="25">
        <v>5300000000234</v>
      </c>
      <c r="D387" s="19"/>
      <c r="E387" s="19"/>
      <c r="F387" s="2"/>
      <c r="G387" s="20" t="s">
        <v>492</v>
      </c>
      <c r="H387" s="21">
        <v>667</v>
      </c>
      <c r="I387" s="21" t="s">
        <v>995</v>
      </c>
      <c r="J387" s="46" t="s">
        <v>1119</v>
      </c>
      <c r="K387" s="46"/>
      <c r="L387" s="47" t="s">
        <v>1171</v>
      </c>
      <c r="M387" s="48"/>
      <c r="N387" s="97">
        <v>1.31</v>
      </c>
      <c r="O387" s="49">
        <v>9.2499999999999999E-2</v>
      </c>
      <c r="P387" s="50">
        <v>0</v>
      </c>
      <c r="Q387" s="50">
        <v>0.12</v>
      </c>
      <c r="R387" s="50">
        <v>0</v>
      </c>
      <c r="S387" s="49">
        <v>0</v>
      </c>
      <c r="T387" s="46"/>
      <c r="U387" s="46">
        <v>45</v>
      </c>
      <c r="V387" s="51"/>
      <c r="W387" s="62"/>
      <c r="X387" s="62"/>
      <c r="Y387" s="23" t="str">
        <f t="shared" si="42"/>
        <v/>
      </c>
      <c r="Z387" s="23">
        <f t="shared" si="43"/>
        <v>873.77</v>
      </c>
      <c r="AA387" s="19">
        <f t="shared" si="44"/>
        <v>1</v>
      </c>
      <c r="AB387" s="19">
        <f t="shared" si="45"/>
        <v>0</v>
      </c>
      <c r="AC387" s="19">
        <f t="shared" si="46"/>
        <v>1</v>
      </c>
      <c r="AD387" s="23" t="str">
        <f t="shared" si="47"/>
        <v/>
      </c>
      <c r="AE387" s="23" t="str">
        <f t="shared" si="48"/>
        <v/>
      </c>
    </row>
    <row r="388" spans="2:31" x14ac:dyDescent="0.25">
      <c r="B388" s="18">
        <f t="shared" si="49"/>
        <v>366</v>
      </c>
      <c r="C388" s="25">
        <v>5300000000055</v>
      </c>
      <c r="D388" s="19"/>
      <c r="E388" s="19"/>
      <c r="F388" s="20"/>
      <c r="G388" s="20" t="s">
        <v>493</v>
      </c>
      <c r="H388" s="21">
        <v>667</v>
      </c>
      <c r="I388" s="21" t="s">
        <v>995</v>
      </c>
      <c r="J388" s="46" t="s">
        <v>1119</v>
      </c>
      <c r="K388" s="46"/>
      <c r="L388" s="47" t="s">
        <v>1171</v>
      </c>
      <c r="M388" s="48"/>
      <c r="N388" s="97">
        <v>7.0000000000000007E-2</v>
      </c>
      <c r="O388" s="49">
        <v>9.2499999999999999E-2</v>
      </c>
      <c r="P388" s="50">
        <v>0</v>
      </c>
      <c r="Q388" s="50">
        <v>0.12</v>
      </c>
      <c r="R388" s="50">
        <v>0</v>
      </c>
      <c r="S388" s="49">
        <v>0</v>
      </c>
      <c r="T388" s="46"/>
      <c r="U388" s="46">
        <v>35</v>
      </c>
      <c r="V388" s="51"/>
      <c r="W388" s="62"/>
      <c r="X388" s="62"/>
      <c r="Y388" s="23" t="str">
        <f t="shared" si="42"/>
        <v/>
      </c>
      <c r="Z388" s="23">
        <f t="shared" si="43"/>
        <v>46.690000000000005</v>
      </c>
      <c r="AA388" s="19">
        <f t="shared" si="44"/>
        <v>1</v>
      </c>
      <c r="AB388" s="19">
        <f t="shared" si="45"/>
        <v>0</v>
      </c>
      <c r="AC388" s="19">
        <f t="shared" si="46"/>
        <v>1</v>
      </c>
      <c r="AD388" s="23" t="str">
        <f t="shared" si="47"/>
        <v/>
      </c>
      <c r="AE388" s="23" t="str">
        <f t="shared" si="48"/>
        <v/>
      </c>
    </row>
    <row r="389" spans="2:31" x14ac:dyDescent="0.25">
      <c r="B389" s="18">
        <f t="shared" si="49"/>
        <v>367</v>
      </c>
      <c r="C389" s="25">
        <v>5300000000027</v>
      </c>
      <c r="D389" s="19"/>
      <c r="E389" s="19"/>
      <c r="F389" s="2"/>
      <c r="G389" s="20" t="s">
        <v>494</v>
      </c>
      <c r="H389" s="21">
        <v>1333</v>
      </c>
      <c r="I389" s="21" t="s">
        <v>995</v>
      </c>
      <c r="J389" s="46" t="s">
        <v>1119</v>
      </c>
      <c r="K389" s="46"/>
      <c r="L389" s="47" t="s">
        <v>1171</v>
      </c>
      <c r="M389" s="48"/>
      <c r="N389" s="97">
        <v>7.0000000000000007E-2</v>
      </c>
      <c r="O389" s="49">
        <v>9.2499999999999999E-2</v>
      </c>
      <c r="P389" s="50">
        <v>0</v>
      </c>
      <c r="Q389" s="50">
        <v>0.12</v>
      </c>
      <c r="R389" s="50">
        <v>0</v>
      </c>
      <c r="S389" s="49">
        <v>0</v>
      </c>
      <c r="T389" s="46"/>
      <c r="U389" s="46">
        <v>35</v>
      </c>
      <c r="V389" s="51"/>
      <c r="W389" s="62"/>
      <c r="X389" s="62"/>
      <c r="Y389" s="23" t="str">
        <f t="shared" si="42"/>
        <v/>
      </c>
      <c r="Z389" s="23">
        <f t="shared" si="43"/>
        <v>93.31</v>
      </c>
      <c r="AA389" s="19">
        <f t="shared" si="44"/>
        <v>1</v>
      </c>
      <c r="AB389" s="19">
        <f t="shared" si="45"/>
        <v>0</v>
      </c>
      <c r="AC389" s="19">
        <f t="shared" si="46"/>
        <v>1</v>
      </c>
      <c r="AD389" s="23" t="str">
        <f t="shared" si="47"/>
        <v/>
      </c>
      <c r="AE389" s="23" t="str">
        <f t="shared" si="48"/>
        <v/>
      </c>
    </row>
    <row r="390" spans="2:31" x14ac:dyDescent="0.25">
      <c r="B390" s="18">
        <f t="shared" si="49"/>
        <v>368</v>
      </c>
      <c r="C390" s="25">
        <v>5300000000028</v>
      </c>
      <c r="D390" s="19"/>
      <c r="E390" s="19"/>
      <c r="F390" s="20"/>
      <c r="G390" s="20" t="s">
        <v>495</v>
      </c>
      <c r="H390" s="21">
        <v>4000</v>
      </c>
      <c r="I390" s="21" t="s">
        <v>995</v>
      </c>
      <c r="J390" s="46" t="s">
        <v>1119</v>
      </c>
      <c r="K390" s="46"/>
      <c r="L390" s="47" t="s">
        <v>1171</v>
      </c>
      <c r="M390" s="48"/>
      <c r="N390" s="97">
        <v>0.08</v>
      </c>
      <c r="O390" s="49">
        <v>9.2499999999999999E-2</v>
      </c>
      <c r="P390" s="50">
        <v>0</v>
      </c>
      <c r="Q390" s="50">
        <v>0.12</v>
      </c>
      <c r="R390" s="50">
        <v>0</v>
      </c>
      <c r="S390" s="49">
        <v>0</v>
      </c>
      <c r="T390" s="46"/>
      <c r="U390" s="46">
        <v>35</v>
      </c>
      <c r="V390" s="51"/>
      <c r="W390" s="62"/>
      <c r="X390" s="62"/>
      <c r="Y390" s="23" t="str">
        <f t="shared" si="42"/>
        <v/>
      </c>
      <c r="Z390" s="23">
        <f t="shared" si="43"/>
        <v>320</v>
      </c>
      <c r="AA390" s="19">
        <f t="shared" si="44"/>
        <v>1</v>
      </c>
      <c r="AB390" s="19">
        <f t="shared" si="45"/>
        <v>0</v>
      </c>
      <c r="AC390" s="19">
        <f t="shared" si="46"/>
        <v>1</v>
      </c>
      <c r="AD390" s="23" t="str">
        <f t="shared" si="47"/>
        <v/>
      </c>
      <c r="AE390" s="23" t="str">
        <f t="shared" si="48"/>
        <v/>
      </c>
    </row>
    <row r="391" spans="2:31" x14ac:dyDescent="0.25">
      <c r="B391" s="18">
        <f t="shared" si="49"/>
        <v>369</v>
      </c>
      <c r="C391" s="25">
        <v>5300000000040</v>
      </c>
      <c r="D391" s="19"/>
      <c r="E391" s="19"/>
      <c r="F391" s="2"/>
      <c r="G391" s="20" t="s">
        <v>1008</v>
      </c>
      <c r="H391" s="21">
        <v>1333</v>
      </c>
      <c r="I391" s="21" t="s">
        <v>995</v>
      </c>
      <c r="J391" s="46" t="s">
        <v>1119</v>
      </c>
      <c r="K391" s="46"/>
      <c r="L391" s="47" t="s">
        <v>1171</v>
      </c>
      <c r="M391" s="48"/>
      <c r="N391" s="97">
        <v>0.11</v>
      </c>
      <c r="O391" s="49">
        <v>9.2499999999999999E-2</v>
      </c>
      <c r="P391" s="50">
        <v>0</v>
      </c>
      <c r="Q391" s="50">
        <v>0.12</v>
      </c>
      <c r="R391" s="50">
        <v>0</v>
      </c>
      <c r="S391" s="49">
        <v>0</v>
      </c>
      <c r="T391" s="46"/>
      <c r="U391" s="46">
        <v>35</v>
      </c>
      <c r="V391" s="51"/>
      <c r="W391" s="62"/>
      <c r="X391" s="62"/>
      <c r="Y391" s="23" t="str">
        <f t="shared" si="42"/>
        <v/>
      </c>
      <c r="Z391" s="23">
        <f t="shared" si="43"/>
        <v>146.63</v>
      </c>
      <c r="AA391" s="19">
        <f t="shared" si="44"/>
        <v>1</v>
      </c>
      <c r="AB391" s="19">
        <f t="shared" si="45"/>
        <v>0</v>
      </c>
      <c r="AC391" s="19">
        <f t="shared" si="46"/>
        <v>1</v>
      </c>
      <c r="AD391" s="23" t="str">
        <f t="shared" si="47"/>
        <v/>
      </c>
      <c r="AE391" s="23" t="str">
        <f t="shared" si="48"/>
        <v/>
      </c>
    </row>
    <row r="392" spans="2:31" x14ac:dyDescent="0.25">
      <c r="B392" s="18">
        <f t="shared" si="49"/>
        <v>370</v>
      </c>
      <c r="C392" s="25">
        <v>5300000000030</v>
      </c>
      <c r="D392" s="19"/>
      <c r="E392" s="19"/>
      <c r="F392" s="20"/>
      <c r="G392" s="20" t="s">
        <v>496</v>
      </c>
      <c r="H392" s="21">
        <v>1333</v>
      </c>
      <c r="I392" s="21" t="s">
        <v>995</v>
      </c>
      <c r="J392" s="46" t="s">
        <v>1119</v>
      </c>
      <c r="K392" s="46"/>
      <c r="L392" s="47" t="s">
        <v>1171</v>
      </c>
      <c r="M392" s="48"/>
      <c r="N392" s="97">
        <v>0.28999999999999998</v>
      </c>
      <c r="O392" s="49">
        <v>9.2499999999999999E-2</v>
      </c>
      <c r="P392" s="50">
        <v>0</v>
      </c>
      <c r="Q392" s="50">
        <v>0.04</v>
      </c>
      <c r="R392" s="50">
        <v>0</v>
      </c>
      <c r="S392" s="49">
        <v>0</v>
      </c>
      <c r="T392" s="46"/>
      <c r="U392" s="46">
        <v>35</v>
      </c>
      <c r="V392" s="51"/>
      <c r="W392" s="62"/>
      <c r="X392" s="62"/>
      <c r="Y392" s="23" t="str">
        <f t="shared" si="42"/>
        <v/>
      </c>
      <c r="Z392" s="23">
        <f t="shared" si="43"/>
        <v>386.57</v>
      </c>
      <c r="AA392" s="19">
        <f t="shared" si="44"/>
        <v>1</v>
      </c>
      <c r="AB392" s="19">
        <f t="shared" si="45"/>
        <v>0</v>
      </c>
      <c r="AC392" s="19">
        <f t="shared" si="46"/>
        <v>1</v>
      </c>
      <c r="AD392" s="23" t="str">
        <f t="shared" si="47"/>
        <v/>
      </c>
      <c r="AE392" s="23" t="str">
        <f t="shared" si="48"/>
        <v/>
      </c>
    </row>
    <row r="393" spans="2:31" x14ac:dyDescent="0.25">
      <c r="B393" s="18">
        <f t="shared" si="49"/>
        <v>371</v>
      </c>
      <c r="C393" s="25">
        <v>5300000000031</v>
      </c>
      <c r="D393" s="19"/>
      <c r="E393" s="19"/>
      <c r="F393" s="2"/>
      <c r="G393" s="20" t="s">
        <v>497</v>
      </c>
      <c r="H393" s="21">
        <v>6667</v>
      </c>
      <c r="I393" s="21" t="s">
        <v>995</v>
      </c>
      <c r="J393" s="46" t="s">
        <v>1119</v>
      </c>
      <c r="K393" s="46"/>
      <c r="L393" s="47" t="s">
        <v>1171</v>
      </c>
      <c r="M393" s="48"/>
      <c r="N393" s="97">
        <v>0.09</v>
      </c>
      <c r="O393" s="49">
        <v>9.2499999999999999E-2</v>
      </c>
      <c r="P393" s="50">
        <v>0</v>
      </c>
      <c r="Q393" s="50">
        <v>0.12</v>
      </c>
      <c r="R393" s="50">
        <v>0</v>
      </c>
      <c r="S393" s="49">
        <v>0</v>
      </c>
      <c r="T393" s="46"/>
      <c r="U393" s="46">
        <v>45</v>
      </c>
      <c r="V393" s="51"/>
      <c r="W393" s="62"/>
      <c r="X393" s="62"/>
      <c r="Y393" s="23" t="str">
        <f t="shared" si="42"/>
        <v/>
      </c>
      <c r="Z393" s="23">
        <f t="shared" si="43"/>
        <v>600.03</v>
      </c>
      <c r="AA393" s="19">
        <f t="shared" si="44"/>
        <v>1</v>
      </c>
      <c r="AB393" s="19">
        <f t="shared" si="45"/>
        <v>0</v>
      </c>
      <c r="AC393" s="19">
        <f t="shared" si="46"/>
        <v>1</v>
      </c>
      <c r="AD393" s="23" t="str">
        <f t="shared" si="47"/>
        <v/>
      </c>
      <c r="AE393" s="23" t="str">
        <f t="shared" si="48"/>
        <v/>
      </c>
    </row>
    <row r="394" spans="2:31" x14ac:dyDescent="0.25">
      <c r="B394" s="18">
        <f t="shared" si="49"/>
        <v>372</v>
      </c>
      <c r="C394" s="25">
        <v>5300000000053</v>
      </c>
      <c r="D394" s="19"/>
      <c r="E394" s="19"/>
      <c r="F394" s="20"/>
      <c r="G394" s="20" t="s">
        <v>498</v>
      </c>
      <c r="H394" s="21">
        <v>8667</v>
      </c>
      <c r="I394" s="21" t="s">
        <v>995</v>
      </c>
      <c r="J394" s="46" t="s">
        <v>1119</v>
      </c>
      <c r="K394" s="46"/>
      <c r="L394" s="47" t="s">
        <v>1171</v>
      </c>
      <c r="M394" s="48"/>
      <c r="N394" s="97">
        <v>0.2</v>
      </c>
      <c r="O394" s="49">
        <v>9.2499999999999999E-2</v>
      </c>
      <c r="P394" s="50">
        <v>0</v>
      </c>
      <c r="Q394" s="50">
        <v>0.12</v>
      </c>
      <c r="R394" s="50">
        <v>0</v>
      </c>
      <c r="S394" s="49">
        <v>0</v>
      </c>
      <c r="T394" s="46"/>
      <c r="U394" s="46">
        <v>35</v>
      </c>
      <c r="V394" s="51"/>
      <c r="W394" s="62"/>
      <c r="X394" s="62"/>
      <c r="Y394" s="23" t="str">
        <f t="shared" si="42"/>
        <v/>
      </c>
      <c r="Z394" s="23">
        <f t="shared" si="43"/>
        <v>1733.4</v>
      </c>
      <c r="AA394" s="19">
        <f t="shared" si="44"/>
        <v>1</v>
      </c>
      <c r="AB394" s="19">
        <f t="shared" si="45"/>
        <v>0</v>
      </c>
      <c r="AC394" s="19">
        <f t="shared" si="46"/>
        <v>1</v>
      </c>
      <c r="AD394" s="23" t="str">
        <f t="shared" si="47"/>
        <v/>
      </c>
      <c r="AE394" s="23" t="str">
        <f t="shared" si="48"/>
        <v/>
      </c>
    </row>
    <row r="395" spans="2:31" x14ac:dyDescent="0.25">
      <c r="B395" s="18">
        <f t="shared" si="49"/>
        <v>373</v>
      </c>
      <c r="C395" s="25">
        <v>5300000000029</v>
      </c>
      <c r="D395" s="19"/>
      <c r="E395" s="19"/>
      <c r="F395" s="2"/>
      <c r="G395" s="20" t="s">
        <v>499</v>
      </c>
      <c r="H395" s="21">
        <v>3333</v>
      </c>
      <c r="I395" s="21" t="s">
        <v>995</v>
      </c>
      <c r="J395" s="46" t="s">
        <v>1119</v>
      </c>
      <c r="K395" s="46"/>
      <c r="L395" s="47" t="s">
        <v>1171</v>
      </c>
      <c r="M395" s="48"/>
      <c r="N395" s="97">
        <v>0.34</v>
      </c>
      <c r="O395" s="49">
        <v>9.2499999999999999E-2</v>
      </c>
      <c r="P395" s="50">
        <v>0</v>
      </c>
      <c r="Q395" s="50">
        <v>0.12</v>
      </c>
      <c r="R395" s="50">
        <v>0</v>
      </c>
      <c r="S395" s="49">
        <v>0</v>
      </c>
      <c r="T395" s="46"/>
      <c r="U395" s="46">
        <v>35</v>
      </c>
      <c r="V395" s="51"/>
      <c r="W395" s="62"/>
      <c r="X395" s="62"/>
      <c r="Y395" s="23" t="str">
        <f t="shared" si="42"/>
        <v/>
      </c>
      <c r="Z395" s="23">
        <f t="shared" si="43"/>
        <v>1133.22</v>
      </c>
      <c r="AA395" s="19">
        <f t="shared" si="44"/>
        <v>1</v>
      </c>
      <c r="AB395" s="19">
        <f t="shared" si="45"/>
        <v>0</v>
      </c>
      <c r="AC395" s="19">
        <f t="shared" si="46"/>
        <v>1</v>
      </c>
      <c r="AD395" s="23" t="str">
        <f t="shared" si="47"/>
        <v/>
      </c>
      <c r="AE395" s="23" t="str">
        <f t="shared" si="48"/>
        <v/>
      </c>
    </row>
    <row r="396" spans="2:31" x14ac:dyDescent="0.25">
      <c r="B396" s="18">
        <f t="shared" si="49"/>
        <v>374</v>
      </c>
      <c r="C396" s="25">
        <v>5300000000235</v>
      </c>
      <c r="D396" s="19"/>
      <c r="E396" s="19"/>
      <c r="F396" s="20"/>
      <c r="G396" s="20" t="s">
        <v>1009</v>
      </c>
      <c r="H396" s="21">
        <v>2667</v>
      </c>
      <c r="I396" s="21" t="s">
        <v>995</v>
      </c>
      <c r="J396" s="46" t="s">
        <v>1119</v>
      </c>
      <c r="K396" s="46"/>
      <c r="L396" s="47" t="s">
        <v>1171</v>
      </c>
      <c r="M396" s="48"/>
      <c r="N396" s="97">
        <v>0.59</v>
      </c>
      <c r="O396" s="49">
        <v>9.2499999999999999E-2</v>
      </c>
      <c r="P396" s="50">
        <v>0</v>
      </c>
      <c r="Q396" s="50">
        <v>0.12</v>
      </c>
      <c r="R396" s="50">
        <v>0</v>
      </c>
      <c r="S396" s="49">
        <v>0</v>
      </c>
      <c r="T396" s="46"/>
      <c r="U396" s="46">
        <v>35</v>
      </c>
      <c r="V396" s="51"/>
      <c r="W396" s="62"/>
      <c r="X396" s="62"/>
      <c r="Y396" s="23" t="str">
        <f t="shared" si="42"/>
        <v/>
      </c>
      <c r="Z396" s="23">
        <f t="shared" si="43"/>
        <v>1573.53</v>
      </c>
      <c r="AA396" s="19">
        <f t="shared" si="44"/>
        <v>1</v>
      </c>
      <c r="AB396" s="19">
        <f t="shared" si="45"/>
        <v>0</v>
      </c>
      <c r="AC396" s="19">
        <f t="shared" si="46"/>
        <v>1</v>
      </c>
      <c r="AD396" s="23" t="str">
        <f t="shared" si="47"/>
        <v/>
      </c>
      <c r="AE396" s="23" t="str">
        <f t="shared" si="48"/>
        <v/>
      </c>
    </row>
    <row r="397" spans="2:31" x14ac:dyDescent="0.25">
      <c r="B397" s="18">
        <f t="shared" si="49"/>
        <v>375</v>
      </c>
      <c r="C397" s="25">
        <v>5200000009253</v>
      </c>
      <c r="D397" s="19"/>
      <c r="E397" s="19"/>
      <c r="F397" s="2"/>
      <c r="G397" s="20" t="s">
        <v>500</v>
      </c>
      <c r="H397" s="21">
        <v>533</v>
      </c>
      <c r="I397" s="21" t="s">
        <v>995</v>
      </c>
      <c r="J397" s="46" t="s">
        <v>1073</v>
      </c>
      <c r="K397" s="46" t="s">
        <v>85</v>
      </c>
      <c r="L397" s="47" t="s">
        <v>1186</v>
      </c>
      <c r="M397" s="48"/>
      <c r="N397" s="97"/>
      <c r="O397" s="49"/>
      <c r="P397" s="50"/>
      <c r="Q397" s="50"/>
      <c r="R397" s="50"/>
      <c r="S397" s="49"/>
      <c r="T397" s="46"/>
      <c r="U397" s="46">
        <v>0</v>
      </c>
      <c r="V397" s="51"/>
      <c r="W397" s="62"/>
      <c r="X397" s="62"/>
      <c r="Y397" s="23" t="str">
        <f t="shared" si="42"/>
        <v/>
      </c>
      <c r="Z397" s="23" t="str">
        <f t="shared" si="43"/>
        <v/>
      </c>
      <c r="AA397" s="19">
        <f t="shared" si="44"/>
        <v>0</v>
      </c>
      <c r="AB397" s="19">
        <f t="shared" si="45"/>
        <v>0</v>
      </c>
      <c r="AC397" s="19">
        <f t="shared" si="46"/>
        <v>0</v>
      </c>
      <c r="AD397" s="23" t="str">
        <f t="shared" si="47"/>
        <v/>
      </c>
      <c r="AE397" s="23" t="str">
        <f t="shared" si="48"/>
        <v/>
      </c>
    </row>
    <row r="398" spans="2:31" x14ac:dyDescent="0.25">
      <c r="B398" s="18">
        <f t="shared" si="49"/>
        <v>376</v>
      </c>
      <c r="C398" s="25">
        <v>5200000012218</v>
      </c>
      <c r="D398" s="19"/>
      <c r="E398" s="19"/>
      <c r="F398" s="20"/>
      <c r="G398" s="20" t="s">
        <v>501</v>
      </c>
      <c r="H398" s="21">
        <v>13</v>
      </c>
      <c r="I398" s="21" t="s">
        <v>995</v>
      </c>
      <c r="J398" s="46" t="s">
        <v>1073</v>
      </c>
      <c r="K398" s="46" t="s">
        <v>85</v>
      </c>
      <c r="L398" s="47" t="s">
        <v>1186</v>
      </c>
      <c r="M398" s="48"/>
      <c r="N398" s="97"/>
      <c r="O398" s="49"/>
      <c r="P398" s="50"/>
      <c r="Q398" s="50"/>
      <c r="R398" s="50"/>
      <c r="S398" s="49"/>
      <c r="T398" s="46"/>
      <c r="U398" s="46">
        <v>0</v>
      </c>
      <c r="V398" s="51"/>
      <c r="W398" s="62"/>
      <c r="X398" s="62"/>
      <c r="Y398" s="23" t="str">
        <f t="shared" si="42"/>
        <v/>
      </c>
      <c r="Z398" s="23" t="str">
        <f t="shared" si="43"/>
        <v/>
      </c>
      <c r="AA398" s="19">
        <f t="shared" si="44"/>
        <v>0</v>
      </c>
      <c r="AB398" s="19">
        <f t="shared" si="45"/>
        <v>0</v>
      </c>
      <c r="AC398" s="19">
        <f t="shared" si="46"/>
        <v>0</v>
      </c>
      <c r="AD398" s="23" t="str">
        <f t="shared" si="47"/>
        <v/>
      </c>
      <c r="AE398" s="23" t="str">
        <f t="shared" si="48"/>
        <v/>
      </c>
    </row>
    <row r="399" spans="2:31" x14ac:dyDescent="0.25">
      <c r="B399" s="18">
        <f t="shared" si="49"/>
        <v>377</v>
      </c>
      <c r="C399" s="25">
        <v>5500000001777</v>
      </c>
      <c r="D399" s="19"/>
      <c r="E399" s="19"/>
      <c r="F399" s="20"/>
      <c r="G399" s="20" t="s">
        <v>502</v>
      </c>
      <c r="H399" s="21">
        <v>1</v>
      </c>
      <c r="I399" s="21" t="s">
        <v>995</v>
      </c>
      <c r="J399" s="46" t="s">
        <v>1119</v>
      </c>
      <c r="K399" s="46"/>
      <c r="L399" s="47">
        <v>0</v>
      </c>
      <c r="M399" s="48"/>
      <c r="N399" s="97">
        <v>1.07</v>
      </c>
      <c r="O399" s="49">
        <v>9.2499999999999999E-2</v>
      </c>
      <c r="P399" s="50">
        <v>0</v>
      </c>
      <c r="Q399" s="50">
        <v>0.12</v>
      </c>
      <c r="R399" s="50">
        <v>0</v>
      </c>
      <c r="S399" s="49">
        <v>0</v>
      </c>
      <c r="T399" s="46"/>
      <c r="U399" s="46">
        <v>50</v>
      </c>
      <c r="V399" s="51"/>
      <c r="W399" s="62"/>
      <c r="X399" s="62"/>
      <c r="Y399" s="23" t="str">
        <f t="shared" si="42"/>
        <v/>
      </c>
      <c r="Z399" s="23">
        <f t="shared" si="43"/>
        <v>1.07</v>
      </c>
      <c r="AA399" s="19">
        <f t="shared" si="44"/>
        <v>1</v>
      </c>
      <c r="AB399" s="19">
        <f t="shared" si="45"/>
        <v>0</v>
      </c>
      <c r="AC399" s="19">
        <f t="shared" si="46"/>
        <v>1</v>
      </c>
      <c r="AD399" s="23" t="str">
        <f t="shared" si="47"/>
        <v/>
      </c>
      <c r="AE399" s="23" t="str">
        <f t="shared" si="48"/>
        <v/>
      </c>
    </row>
    <row r="400" spans="2:31" x14ac:dyDescent="0.25">
      <c r="B400" s="18">
        <f t="shared" si="49"/>
        <v>378</v>
      </c>
      <c r="C400" s="25">
        <v>5200000009914</v>
      </c>
      <c r="D400" s="19"/>
      <c r="E400" s="19"/>
      <c r="F400" s="2"/>
      <c r="G400" s="20" t="s">
        <v>503</v>
      </c>
      <c r="H400" s="21">
        <v>1</v>
      </c>
      <c r="I400" s="21" t="s">
        <v>995</v>
      </c>
      <c r="J400" s="46" t="s">
        <v>1085</v>
      </c>
      <c r="K400" s="46"/>
      <c r="L400" s="47">
        <v>0</v>
      </c>
      <c r="M400" s="48"/>
      <c r="N400" s="97">
        <v>0.42</v>
      </c>
      <c r="O400" s="49">
        <v>9.2499999999999999E-2</v>
      </c>
      <c r="P400" s="50">
        <v>0</v>
      </c>
      <c r="Q400" s="50">
        <v>0.12</v>
      </c>
      <c r="R400" s="50">
        <v>0</v>
      </c>
      <c r="S400" s="49">
        <v>0</v>
      </c>
      <c r="T400" s="46"/>
      <c r="U400" s="46">
        <v>35</v>
      </c>
      <c r="V400" s="51"/>
      <c r="W400" s="62"/>
      <c r="X400" s="62"/>
      <c r="Y400" s="23" t="str">
        <f t="shared" si="42"/>
        <v/>
      </c>
      <c r="Z400" s="23">
        <f t="shared" si="43"/>
        <v>0.42</v>
      </c>
      <c r="AA400" s="19">
        <f t="shared" si="44"/>
        <v>1</v>
      </c>
      <c r="AB400" s="19">
        <f t="shared" si="45"/>
        <v>0</v>
      </c>
      <c r="AC400" s="19">
        <f t="shared" si="46"/>
        <v>1</v>
      </c>
      <c r="AD400" s="23" t="str">
        <f t="shared" si="47"/>
        <v/>
      </c>
      <c r="AE400" s="23" t="str">
        <f t="shared" si="48"/>
        <v/>
      </c>
    </row>
    <row r="401" spans="2:31" x14ac:dyDescent="0.25">
      <c r="B401" s="18">
        <f t="shared" si="49"/>
        <v>379</v>
      </c>
      <c r="C401" s="25">
        <v>5200000011027</v>
      </c>
      <c r="D401" s="19"/>
      <c r="E401" s="19"/>
      <c r="F401" s="20"/>
      <c r="G401" s="20" t="s">
        <v>504</v>
      </c>
      <c r="H401" s="21">
        <v>1</v>
      </c>
      <c r="I401" s="21" t="s">
        <v>995</v>
      </c>
      <c r="J401" s="46" t="s">
        <v>1073</v>
      </c>
      <c r="K401" s="46" t="s">
        <v>85</v>
      </c>
      <c r="L401" s="47" t="s">
        <v>1188</v>
      </c>
      <c r="M401" s="48"/>
      <c r="N401" s="97"/>
      <c r="O401" s="49"/>
      <c r="P401" s="50"/>
      <c r="Q401" s="50"/>
      <c r="R401" s="50"/>
      <c r="S401" s="49"/>
      <c r="T401" s="46"/>
      <c r="U401" s="46">
        <v>0</v>
      </c>
      <c r="V401" s="51"/>
      <c r="W401" s="62"/>
      <c r="X401" s="62"/>
      <c r="Y401" s="23" t="str">
        <f t="shared" si="42"/>
        <v/>
      </c>
      <c r="Z401" s="23" t="str">
        <f t="shared" si="43"/>
        <v/>
      </c>
      <c r="AA401" s="19">
        <f t="shared" si="44"/>
        <v>0</v>
      </c>
      <c r="AB401" s="19">
        <f t="shared" si="45"/>
        <v>0</v>
      </c>
      <c r="AC401" s="19">
        <f t="shared" si="46"/>
        <v>0</v>
      </c>
      <c r="AD401" s="23" t="str">
        <f t="shared" si="47"/>
        <v/>
      </c>
      <c r="AE401" s="23" t="str">
        <f t="shared" si="48"/>
        <v/>
      </c>
    </row>
    <row r="402" spans="2:31" x14ac:dyDescent="0.25">
      <c r="B402" s="18">
        <f t="shared" si="49"/>
        <v>380</v>
      </c>
      <c r="C402" s="25">
        <v>5200000009255</v>
      </c>
      <c r="D402" s="19"/>
      <c r="E402" s="19"/>
      <c r="F402" s="20"/>
      <c r="G402" s="20" t="s">
        <v>505</v>
      </c>
      <c r="H402" s="21">
        <v>1</v>
      </c>
      <c r="I402" s="21" t="s">
        <v>995</v>
      </c>
      <c r="J402" s="46" t="s">
        <v>1119</v>
      </c>
      <c r="K402" s="46"/>
      <c r="L402" s="47" t="s">
        <v>1171</v>
      </c>
      <c r="M402" s="48"/>
      <c r="N402" s="97">
        <v>4.07</v>
      </c>
      <c r="O402" s="49">
        <v>9.2499999999999999E-2</v>
      </c>
      <c r="P402" s="50">
        <v>0</v>
      </c>
      <c r="Q402" s="50">
        <v>0.04</v>
      </c>
      <c r="R402" s="50">
        <v>0</v>
      </c>
      <c r="S402" s="49">
        <v>0</v>
      </c>
      <c r="T402" s="46"/>
      <c r="U402" s="46">
        <v>85</v>
      </c>
      <c r="V402" s="51"/>
      <c r="W402" s="62"/>
      <c r="X402" s="62"/>
      <c r="Y402" s="23" t="str">
        <f t="shared" si="42"/>
        <v/>
      </c>
      <c r="Z402" s="23">
        <f t="shared" si="43"/>
        <v>4.07</v>
      </c>
      <c r="AA402" s="19">
        <f t="shared" si="44"/>
        <v>1</v>
      </c>
      <c r="AB402" s="19">
        <f t="shared" si="45"/>
        <v>0</v>
      </c>
      <c r="AC402" s="19">
        <f t="shared" si="46"/>
        <v>1</v>
      </c>
      <c r="AD402" s="23" t="str">
        <f t="shared" si="47"/>
        <v/>
      </c>
      <c r="AE402" s="23" t="str">
        <f t="shared" si="48"/>
        <v/>
      </c>
    </row>
    <row r="403" spans="2:31" x14ac:dyDescent="0.25">
      <c r="B403" s="18">
        <f t="shared" si="49"/>
        <v>381</v>
      </c>
      <c r="C403" s="25">
        <v>5200000009254</v>
      </c>
      <c r="D403" s="19"/>
      <c r="E403" s="19"/>
      <c r="F403" s="2"/>
      <c r="G403" s="20" t="s">
        <v>506</v>
      </c>
      <c r="H403" s="21">
        <v>667</v>
      </c>
      <c r="I403" s="21" t="s">
        <v>995</v>
      </c>
      <c r="J403" s="46" t="s">
        <v>1119</v>
      </c>
      <c r="K403" s="46"/>
      <c r="L403" s="47" t="s">
        <v>1171</v>
      </c>
      <c r="M403" s="48"/>
      <c r="N403" s="97">
        <v>0.47</v>
      </c>
      <c r="O403" s="49">
        <v>9.2499999999999999E-2</v>
      </c>
      <c r="P403" s="50">
        <v>0</v>
      </c>
      <c r="Q403" s="50">
        <v>0.04</v>
      </c>
      <c r="R403" s="50">
        <v>0</v>
      </c>
      <c r="S403" s="49">
        <v>0</v>
      </c>
      <c r="T403" s="46"/>
      <c r="U403" s="46">
        <v>45</v>
      </c>
      <c r="V403" s="51"/>
      <c r="W403" s="62"/>
      <c r="X403" s="62"/>
      <c r="Y403" s="23" t="str">
        <f t="shared" si="42"/>
        <v/>
      </c>
      <c r="Z403" s="23">
        <f t="shared" si="43"/>
        <v>313.49</v>
      </c>
      <c r="AA403" s="19">
        <f t="shared" si="44"/>
        <v>1</v>
      </c>
      <c r="AB403" s="19">
        <f t="shared" si="45"/>
        <v>0</v>
      </c>
      <c r="AC403" s="19">
        <f t="shared" si="46"/>
        <v>1</v>
      </c>
      <c r="AD403" s="23" t="str">
        <f t="shared" si="47"/>
        <v/>
      </c>
      <c r="AE403" s="23" t="str">
        <f t="shared" si="48"/>
        <v/>
      </c>
    </row>
    <row r="404" spans="2:31" x14ac:dyDescent="0.25">
      <c r="B404" s="18">
        <f t="shared" si="49"/>
        <v>382</v>
      </c>
      <c r="C404" s="25">
        <v>5300000004077</v>
      </c>
      <c r="D404" s="19"/>
      <c r="E404" s="19"/>
      <c r="F404" s="20"/>
      <c r="G404" s="20" t="s">
        <v>507</v>
      </c>
      <c r="H404" s="21">
        <v>1</v>
      </c>
      <c r="I404" s="21" t="s">
        <v>995</v>
      </c>
      <c r="J404" s="46" t="s">
        <v>1119</v>
      </c>
      <c r="K404" s="46"/>
      <c r="L404" s="47" t="s">
        <v>1171</v>
      </c>
      <c r="M404" s="48"/>
      <c r="N404" s="97">
        <v>0.11</v>
      </c>
      <c r="O404" s="49">
        <v>9.2499999999999999E-2</v>
      </c>
      <c r="P404" s="50">
        <v>0</v>
      </c>
      <c r="Q404" s="50">
        <v>0.12</v>
      </c>
      <c r="R404" s="50">
        <v>0</v>
      </c>
      <c r="S404" s="49">
        <v>0</v>
      </c>
      <c r="T404" s="46"/>
      <c r="U404" s="46">
        <v>35</v>
      </c>
      <c r="V404" s="51"/>
      <c r="W404" s="62"/>
      <c r="X404" s="62"/>
      <c r="Y404" s="23" t="str">
        <f t="shared" si="42"/>
        <v/>
      </c>
      <c r="Z404" s="23">
        <f t="shared" si="43"/>
        <v>0.11</v>
      </c>
      <c r="AA404" s="19">
        <f t="shared" si="44"/>
        <v>1</v>
      </c>
      <c r="AB404" s="19">
        <f t="shared" si="45"/>
        <v>0</v>
      </c>
      <c r="AC404" s="19">
        <f t="shared" si="46"/>
        <v>1</v>
      </c>
      <c r="AD404" s="23" t="str">
        <f t="shared" si="47"/>
        <v/>
      </c>
      <c r="AE404" s="23" t="str">
        <f t="shared" si="48"/>
        <v/>
      </c>
    </row>
    <row r="405" spans="2:31" x14ac:dyDescent="0.25">
      <c r="B405" s="18">
        <f t="shared" si="49"/>
        <v>383</v>
      </c>
      <c r="C405" s="25">
        <v>5500000001022</v>
      </c>
      <c r="D405" s="19"/>
      <c r="E405" s="19"/>
      <c r="F405" s="2"/>
      <c r="G405" s="20" t="s">
        <v>508</v>
      </c>
      <c r="H405" s="21">
        <v>1</v>
      </c>
      <c r="I405" s="21" t="s">
        <v>995</v>
      </c>
      <c r="J405" s="46" t="s">
        <v>1085</v>
      </c>
      <c r="K405" s="46"/>
      <c r="L405" s="47">
        <v>0</v>
      </c>
      <c r="M405" s="48"/>
      <c r="N405" s="97">
        <v>1.99</v>
      </c>
      <c r="O405" s="49">
        <v>9.2499999999999999E-2</v>
      </c>
      <c r="P405" s="50">
        <v>0</v>
      </c>
      <c r="Q405" s="50">
        <v>0.12</v>
      </c>
      <c r="R405" s="50">
        <v>0</v>
      </c>
      <c r="S405" s="49">
        <v>0</v>
      </c>
      <c r="T405" s="46"/>
      <c r="U405" s="46">
        <v>45</v>
      </c>
      <c r="V405" s="51"/>
      <c r="W405" s="62"/>
      <c r="X405" s="62"/>
      <c r="Y405" s="23" t="str">
        <f t="shared" si="42"/>
        <v/>
      </c>
      <c r="Z405" s="23">
        <f t="shared" si="43"/>
        <v>1.99</v>
      </c>
      <c r="AA405" s="19">
        <f t="shared" si="44"/>
        <v>1</v>
      </c>
      <c r="AB405" s="19">
        <f t="shared" si="45"/>
        <v>0</v>
      </c>
      <c r="AC405" s="19">
        <f t="shared" si="46"/>
        <v>1</v>
      </c>
      <c r="AD405" s="23" t="str">
        <f t="shared" si="47"/>
        <v/>
      </c>
      <c r="AE405" s="23" t="str">
        <f t="shared" si="48"/>
        <v/>
      </c>
    </row>
    <row r="406" spans="2:31" x14ac:dyDescent="0.25">
      <c r="B406" s="18">
        <f t="shared" si="49"/>
        <v>384</v>
      </c>
      <c r="C406" s="25">
        <v>5300000007129</v>
      </c>
      <c r="D406" s="19"/>
      <c r="E406" s="19"/>
      <c r="F406" s="20"/>
      <c r="G406" s="20" t="s">
        <v>509</v>
      </c>
      <c r="H406" s="21">
        <v>1</v>
      </c>
      <c r="I406" s="21" t="s">
        <v>995</v>
      </c>
      <c r="J406" s="46" t="s">
        <v>1085</v>
      </c>
      <c r="K406" s="46"/>
      <c r="L406" s="47" t="s">
        <v>1171</v>
      </c>
      <c r="M406" s="48"/>
      <c r="N406" s="97">
        <v>0.39</v>
      </c>
      <c r="O406" s="49">
        <v>9.2499999999999999E-2</v>
      </c>
      <c r="P406" s="50">
        <v>0</v>
      </c>
      <c r="Q406" s="50">
        <v>0.12</v>
      </c>
      <c r="R406" s="50">
        <v>0</v>
      </c>
      <c r="S406" s="49">
        <v>0</v>
      </c>
      <c r="T406" s="46"/>
      <c r="U406" s="46">
        <v>50</v>
      </c>
      <c r="V406" s="51"/>
      <c r="W406" s="62"/>
      <c r="X406" s="62"/>
      <c r="Y406" s="23" t="str">
        <f t="shared" si="42"/>
        <v/>
      </c>
      <c r="Z406" s="23">
        <f t="shared" si="43"/>
        <v>0.39</v>
      </c>
      <c r="AA406" s="19">
        <f t="shared" si="44"/>
        <v>1</v>
      </c>
      <c r="AB406" s="19">
        <f t="shared" si="45"/>
        <v>0</v>
      </c>
      <c r="AC406" s="19">
        <f t="shared" si="46"/>
        <v>1</v>
      </c>
      <c r="AD406" s="23" t="str">
        <f t="shared" si="47"/>
        <v/>
      </c>
      <c r="AE406" s="23" t="str">
        <f t="shared" si="48"/>
        <v/>
      </c>
    </row>
    <row r="407" spans="2:31" x14ac:dyDescent="0.25">
      <c r="B407" s="18">
        <f t="shared" si="49"/>
        <v>385</v>
      </c>
      <c r="C407" s="25">
        <v>5200000000412</v>
      </c>
      <c r="D407" s="19"/>
      <c r="E407" s="19"/>
      <c r="F407" s="20"/>
      <c r="G407" s="20" t="s">
        <v>510</v>
      </c>
      <c r="H407" s="21">
        <v>133</v>
      </c>
      <c r="I407" s="21" t="s">
        <v>995</v>
      </c>
      <c r="J407" s="46" t="s">
        <v>1073</v>
      </c>
      <c r="K407" s="46" t="s">
        <v>85</v>
      </c>
      <c r="L407" s="47" t="s">
        <v>1188</v>
      </c>
      <c r="M407" s="48"/>
      <c r="N407" s="97"/>
      <c r="O407" s="49"/>
      <c r="P407" s="50"/>
      <c r="Q407" s="50"/>
      <c r="R407" s="50"/>
      <c r="S407" s="49"/>
      <c r="T407" s="46"/>
      <c r="U407" s="46">
        <v>0</v>
      </c>
      <c r="V407" s="51"/>
      <c r="W407" s="62"/>
      <c r="X407" s="62"/>
      <c r="Y407" s="23" t="str">
        <f t="shared" ref="Y407:Y470" si="50">IF(M407&lt;&gt;"",$H407*M407,"")</f>
        <v/>
      </c>
      <c r="Z407" s="23" t="str">
        <f t="shared" ref="Z407:Z470" si="51">IF(N407&lt;&gt;"",$H407*N407,"")</f>
        <v/>
      </c>
      <c r="AA407" s="19">
        <f t="shared" ref="AA407:AA470" si="52">IF(OR(M407&lt;&gt;"",N407&lt;&gt;""),1,0)</f>
        <v>0</v>
      </c>
      <c r="AB407" s="19">
        <f t="shared" ref="AB407:AB470" si="53">IF(M407&lt;&gt;0,1,0)</f>
        <v>0</v>
      </c>
      <c r="AC407" s="19">
        <f t="shared" ref="AC407:AC470" si="54">IF(N407&lt;&gt;0,1,0)</f>
        <v>0</v>
      </c>
      <c r="AD407" s="23" t="str">
        <f t="shared" ref="AD407:AD470" si="55">IF(W407&lt;&gt;"",$H407*W407,"")</f>
        <v/>
      </c>
      <c r="AE407" s="23" t="str">
        <f t="shared" ref="AE407:AE470" si="56">IF(X407&lt;&gt;"",$H407*X407,"")</f>
        <v/>
      </c>
    </row>
    <row r="408" spans="2:31" x14ac:dyDescent="0.25">
      <c r="B408" s="18">
        <f t="shared" ref="B408:B471" si="57">IF(G408="","",B407+1)</f>
        <v>386</v>
      </c>
      <c r="C408" s="25">
        <v>5200000002211</v>
      </c>
      <c r="D408" s="19"/>
      <c r="E408" s="19"/>
      <c r="F408" s="2"/>
      <c r="G408" s="20" t="s">
        <v>511</v>
      </c>
      <c r="H408" s="21">
        <v>20</v>
      </c>
      <c r="I408" s="21" t="s">
        <v>995</v>
      </c>
      <c r="J408" s="46" t="s">
        <v>1085</v>
      </c>
      <c r="K408" s="46"/>
      <c r="L408" s="47">
        <v>0</v>
      </c>
      <c r="M408" s="48"/>
      <c r="N408" s="97">
        <v>0.92</v>
      </c>
      <c r="O408" s="49">
        <v>9.2499999999999999E-2</v>
      </c>
      <c r="P408" s="50">
        <v>0</v>
      </c>
      <c r="Q408" s="50">
        <v>0.12</v>
      </c>
      <c r="R408" s="50">
        <v>0</v>
      </c>
      <c r="S408" s="49">
        <v>0</v>
      </c>
      <c r="T408" s="46"/>
      <c r="U408" s="46">
        <v>50</v>
      </c>
      <c r="V408" s="51"/>
      <c r="W408" s="62"/>
      <c r="X408" s="62"/>
      <c r="Y408" s="23" t="str">
        <f t="shared" si="50"/>
        <v/>
      </c>
      <c r="Z408" s="23">
        <f t="shared" si="51"/>
        <v>18.400000000000002</v>
      </c>
      <c r="AA408" s="19">
        <f t="shared" si="52"/>
        <v>1</v>
      </c>
      <c r="AB408" s="19">
        <f t="shared" si="53"/>
        <v>0</v>
      </c>
      <c r="AC408" s="19">
        <f t="shared" si="54"/>
        <v>1</v>
      </c>
      <c r="AD408" s="23" t="str">
        <f t="shared" si="55"/>
        <v/>
      </c>
      <c r="AE408" s="23" t="str">
        <f t="shared" si="56"/>
        <v/>
      </c>
    </row>
    <row r="409" spans="2:31" x14ac:dyDescent="0.25">
      <c r="B409" s="18">
        <f t="shared" si="57"/>
        <v>387</v>
      </c>
      <c r="C409" s="25">
        <v>5200000000749</v>
      </c>
      <c r="D409" s="19"/>
      <c r="E409" s="19"/>
      <c r="F409" s="20"/>
      <c r="G409" s="20" t="s">
        <v>512</v>
      </c>
      <c r="H409" s="21">
        <v>20</v>
      </c>
      <c r="I409" s="21" t="s">
        <v>995</v>
      </c>
      <c r="J409" s="46" t="s">
        <v>1073</v>
      </c>
      <c r="K409" s="46" t="s">
        <v>85</v>
      </c>
      <c r="L409" s="47" t="s">
        <v>1188</v>
      </c>
      <c r="M409" s="48"/>
      <c r="N409" s="97"/>
      <c r="O409" s="49"/>
      <c r="P409" s="50"/>
      <c r="Q409" s="50"/>
      <c r="R409" s="50"/>
      <c r="S409" s="49"/>
      <c r="T409" s="46"/>
      <c r="U409" s="46">
        <v>0</v>
      </c>
      <c r="V409" s="51"/>
      <c r="W409" s="62"/>
      <c r="X409" s="62"/>
      <c r="Y409" s="23" t="str">
        <f t="shared" si="50"/>
        <v/>
      </c>
      <c r="Z409" s="23" t="str">
        <f t="shared" si="51"/>
        <v/>
      </c>
      <c r="AA409" s="19">
        <f t="shared" si="52"/>
        <v>0</v>
      </c>
      <c r="AB409" s="19">
        <f t="shared" si="53"/>
        <v>0</v>
      </c>
      <c r="AC409" s="19">
        <f t="shared" si="54"/>
        <v>0</v>
      </c>
      <c r="AD409" s="23" t="str">
        <f t="shared" si="55"/>
        <v/>
      </c>
      <c r="AE409" s="23" t="str">
        <f t="shared" si="56"/>
        <v/>
      </c>
    </row>
    <row r="410" spans="2:31" x14ac:dyDescent="0.25">
      <c r="B410" s="18">
        <f t="shared" si="57"/>
        <v>388</v>
      </c>
      <c r="C410" s="25">
        <v>5200000001358</v>
      </c>
      <c r="D410" s="19"/>
      <c r="E410" s="19"/>
      <c r="F410" s="2"/>
      <c r="G410" s="20" t="s">
        <v>513</v>
      </c>
      <c r="H410" s="21">
        <v>20</v>
      </c>
      <c r="I410" s="21" t="s">
        <v>995</v>
      </c>
      <c r="J410" s="46" t="s">
        <v>1073</v>
      </c>
      <c r="K410" s="46" t="s">
        <v>85</v>
      </c>
      <c r="L410" s="47" t="s">
        <v>1188</v>
      </c>
      <c r="M410" s="48"/>
      <c r="N410" s="97"/>
      <c r="O410" s="49"/>
      <c r="P410" s="50"/>
      <c r="Q410" s="50"/>
      <c r="R410" s="50"/>
      <c r="S410" s="49"/>
      <c r="T410" s="46"/>
      <c r="U410" s="46">
        <v>0</v>
      </c>
      <c r="V410" s="51"/>
      <c r="W410" s="62"/>
      <c r="X410" s="62"/>
      <c r="Y410" s="23" t="str">
        <f t="shared" si="50"/>
        <v/>
      </c>
      <c r="Z410" s="23" t="str">
        <f t="shared" si="51"/>
        <v/>
      </c>
      <c r="AA410" s="19">
        <f t="shared" si="52"/>
        <v>0</v>
      </c>
      <c r="AB410" s="19">
        <f t="shared" si="53"/>
        <v>0</v>
      </c>
      <c r="AC410" s="19">
        <f t="shared" si="54"/>
        <v>0</v>
      </c>
      <c r="AD410" s="23" t="str">
        <f t="shared" si="55"/>
        <v/>
      </c>
      <c r="AE410" s="23" t="str">
        <f t="shared" si="56"/>
        <v/>
      </c>
    </row>
    <row r="411" spans="2:31" x14ac:dyDescent="0.25">
      <c r="B411" s="18">
        <f t="shared" si="57"/>
        <v>389</v>
      </c>
      <c r="C411" s="25">
        <v>5200000000833</v>
      </c>
      <c r="D411" s="19"/>
      <c r="E411" s="19"/>
      <c r="F411" s="20"/>
      <c r="G411" s="20" t="s">
        <v>514</v>
      </c>
      <c r="H411" s="21">
        <v>20</v>
      </c>
      <c r="I411" s="21" t="s">
        <v>995</v>
      </c>
      <c r="J411" s="46" t="s">
        <v>1085</v>
      </c>
      <c r="K411" s="46"/>
      <c r="L411" s="47">
        <v>0</v>
      </c>
      <c r="M411" s="48"/>
      <c r="N411" s="97">
        <v>57.84</v>
      </c>
      <c r="O411" s="49">
        <v>9.2499999999999999E-2</v>
      </c>
      <c r="P411" s="50">
        <v>0</v>
      </c>
      <c r="Q411" s="50">
        <v>0.12</v>
      </c>
      <c r="R411" s="50">
        <v>0</v>
      </c>
      <c r="S411" s="49">
        <v>0</v>
      </c>
      <c r="T411" s="46"/>
      <c r="U411" s="46">
        <v>50</v>
      </c>
      <c r="V411" s="51"/>
      <c r="W411" s="62"/>
      <c r="X411" s="62"/>
      <c r="Y411" s="23" t="str">
        <f t="shared" si="50"/>
        <v/>
      </c>
      <c r="Z411" s="23">
        <f t="shared" si="51"/>
        <v>1156.8000000000002</v>
      </c>
      <c r="AA411" s="19">
        <f t="shared" si="52"/>
        <v>1</v>
      </c>
      <c r="AB411" s="19">
        <f t="shared" si="53"/>
        <v>0</v>
      </c>
      <c r="AC411" s="19">
        <f t="shared" si="54"/>
        <v>1</v>
      </c>
      <c r="AD411" s="23" t="str">
        <f t="shared" si="55"/>
        <v/>
      </c>
      <c r="AE411" s="23" t="str">
        <f t="shared" si="56"/>
        <v/>
      </c>
    </row>
    <row r="412" spans="2:31" x14ac:dyDescent="0.25">
      <c r="B412" s="18">
        <f t="shared" si="57"/>
        <v>390</v>
      </c>
      <c r="C412" s="25">
        <v>5200000011534</v>
      </c>
      <c r="D412" s="19"/>
      <c r="E412" s="19"/>
      <c r="F412" s="2"/>
      <c r="G412" s="20" t="s">
        <v>515</v>
      </c>
      <c r="H412" s="21">
        <v>533</v>
      </c>
      <c r="I412" s="21" t="s">
        <v>995</v>
      </c>
      <c r="J412" s="46" t="s">
        <v>1073</v>
      </c>
      <c r="K412" s="46" t="s">
        <v>85</v>
      </c>
      <c r="L412" s="47" t="s">
        <v>1188</v>
      </c>
      <c r="M412" s="48"/>
      <c r="N412" s="97"/>
      <c r="O412" s="49"/>
      <c r="P412" s="50"/>
      <c r="Q412" s="50"/>
      <c r="R412" s="50"/>
      <c r="S412" s="49"/>
      <c r="T412" s="46"/>
      <c r="U412" s="46">
        <v>0</v>
      </c>
      <c r="V412" s="51"/>
      <c r="W412" s="62"/>
      <c r="X412" s="62"/>
      <c r="Y412" s="23" t="str">
        <f t="shared" si="50"/>
        <v/>
      </c>
      <c r="Z412" s="23" t="str">
        <f t="shared" si="51"/>
        <v/>
      </c>
      <c r="AA412" s="19">
        <f t="shared" si="52"/>
        <v>0</v>
      </c>
      <c r="AB412" s="19">
        <f t="shared" si="53"/>
        <v>0</v>
      </c>
      <c r="AC412" s="19">
        <f t="shared" si="54"/>
        <v>0</v>
      </c>
      <c r="AD412" s="23" t="str">
        <f t="shared" si="55"/>
        <v/>
      </c>
      <c r="AE412" s="23" t="str">
        <f t="shared" si="56"/>
        <v/>
      </c>
    </row>
    <row r="413" spans="2:31" x14ac:dyDescent="0.25">
      <c r="B413" s="18">
        <f t="shared" si="57"/>
        <v>391</v>
      </c>
      <c r="C413" s="25">
        <v>5200000000413</v>
      </c>
      <c r="D413" s="19"/>
      <c r="E413" s="19"/>
      <c r="F413" s="20"/>
      <c r="G413" s="20" t="s">
        <v>516</v>
      </c>
      <c r="H413" s="21">
        <v>13</v>
      </c>
      <c r="I413" s="21" t="s">
        <v>995</v>
      </c>
      <c r="J413" s="46" t="s">
        <v>1073</v>
      </c>
      <c r="K413" s="46" t="s">
        <v>85</v>
      </c>
      <c r="L413" s="47" t="s">
        <v>1188</v>
      </c>
      <c r="M413" s="48"/>
      <c r="N413" s="97"/>
      <c r="O413" s="49"/>
      <c r="P413" s="50"/>
      <c r="Q413" s="50"/>
      <c r="R413" s="50"/>
      <c r="S413" s="49"/>
      <c r="T413" s="46"/>
      <c r="U413" s="46">
        <v>0</v>
      </c>
      <c r="V413" s="51"/>
      <c r="W413" s="62"/>
      <c r="X413" s="62"/>
      <c r="Y413" s="23" t="str">
        <f t="shared" si="50"/>
        <v/>
      </c>
      <c r="Z413" s="23" t="str">
        <f t="shared" si="51"/>
        <v/>
      </c>
      <c r="AA413" s="19">
        <f t="shared" si="52"/>
        <v>0</v>
      </c>
      <c r="AB413" s="19">
        <f t="shared" si="53"/>
        <v>0</v>
      </c>
      <c r="AC413" s="19">
        <f t="shared" si="54"/>
        <v>0</v>
      </c>
      <c r="AD413" s="23" t="str">
        <f t="shared" si="55"/>
        <v/>
      </c>
      <c r="AE413" s="23" t="str">
        <f t="shared" si="56"/>
        <v/>
      </c>
    </row>
    <row r="414" spans="2:31" x14ac:dyDescent="0.25">
      <c r="B414" s="18">
        <f t="shared" si="57"/>
        <v>392</v>
      </c>
      <c r="C414" s="25">
        <v>5200000014545</v>
      </c>
      <c r="D414" s="19"/>
      <c r="E414" s="19"/>
      <c r="F414" s="2"/>
      <c r="G414" s="20" t="s">
        <v>517</v>
      </c>
      <c r="H414" s="21">
        <v>1</v>
      </c>
      <c r="I414" s="21" t="s">
        <v>995</v>
      </c>
      <c r="J414" s="46" t="s">
        <v>1073</v>
      </c>
      <c r="K414" s="46" t="s">
        <v>85</v>
      </c>
      <c r="L414" s="47" t="s">
        <v>1165</v>
      </c>
      <c r="M414" s="48"/>
      <c r="N414" s="97"/>
      <c r="O414" s="49"/>
      <c r="P414" s="50"/>
      <c r="Q414" s="50"/>
      <c r="R414" s="50"/>
      <c r="S414" s="49"/>
      <c r="T414" s="46"/>
      <c r="U414" s="46">
        <v>0</v>
      </c>
      <c r="V414" s="51"/>
      <c r="W414" s="62"/>
      <c r="X414" s="62"/>
      <c r="Y414" s="23" t="str">
        <f t="shared" si="50"/>
        <v/>
      </c>
      <c r="Z414" s="23" t="str">
        <f t="shared" si="51"/>
        <v/>
      </c>
      <c r="AA414" s="19">
        <f t="shared" si="52"/>
        <v>0</v>
      </c>
      <c r="AB414" s="19">
        <f t="shared" si="53"/>
        <v>0</v>
      </c>
      <c r="AC414" s="19">
        <f t="shared" si="54"/>
        <v>0</v>
      </c>
      <c r="AD414" s="23" t="str">
        <f t="shared" si="55"/>
        <v/>
      </c>
      <c r="AE414" s="23" t="str">
        <f t="shared" si="56"/>
        <v/>
      </c>
    </row>
    <row r="415" spans="2:31" x14ac:dyDescent="0.25">
      <c r="B415" s="18">
        <f t="shared" si="57"/>
        <v>393</v>
      </c>
      <c r="C415" s="25">
        <v>5200000014552</v>
      </c>
      <c r="D415" s="19"/>
      <c r="E415" s="19"/>
      <c r="F415" s="2"/>
      <c r="G415" s="20" t="s">
        <v>518</v>
      </c>
      <c r="H415" s="21">
        <v>1</v>
      </c>
      <c r="I415" s="21" t="s">
        <v>995</v>
      </c>
      <c r="J415" s="46" t="s">
        <v>1073</v>
      </c>
      <c r="K415" s="46" t="s">
        <v>85</v>
      </c>
      <c r="L415" s="47" t="s">
        <v>1165</v>
      </c>
      <c r="M415" s="48"/>
      <c r="N415" s="97"/>
      <c r="O415" s="49"/>
      <c r="P415" s="50"/>
      <c r="Q415" s="50"/>
      <c r="R415" s="50"/>
      <c r="S415" s="49"/>
      <c r="T415" s="46"/>
      <c r="U415" s="46">
        <v>0</v>
      </c>
      <c r="V415" s="51"/>
      <c r="W415" s="62"/>
      <c r="X415" s="62"/>
      <c r="Y415" s="23" t="str">
        <f t="shared" si="50"/>
        <v/>
      </c>
      <c r="Z415" s="23" t="str">
        <f t="shared" si="51"/>
        <v/>
      </c>
      <c r="AA415" s="19">
        <f t="shared" si="52"/>
        <v>0</v>
      </c>
      <c r="AB415" s="19">
        <f t="shared" si="53"/>
        <v>0</v>
      </c>
      <c r="AC415" s="19">
        <f t="shared" si="54"/>
        <v>0</v>
      </c>
      <c r="AD415" s="23" t="str">
        <f t="shared" si="55"/>
        <v/>
      </c>
      <c r="AE415" s="23" t="str">
        <f t="shared" si="56"/>
        <v/>
      </c>
    </row>
    <row r="416" spans="2:31" x14ac:dyDescent="0.25">
      <c r="B416" s="18">
        <f t="shared" si="57"/>
        <v>394</v>
      </c>
      <c r="C416" s="25">
        <v>5200000014544</v>
      </c>
      <c r="D416" s="19"/>
      <c r="E416" s="19"/>
      <c r="F416" s="20"/>
      <c r="G416" s="20" t="s">
        <v>519</v>
      </c>
      <c r="H416" s="21">
        <v>1</v>
      </c>
      <c r="I416" s="21" t="s">
        <v>995</v>
      </c>
      <c r="J416" s="46" t="s">
        <v>1073</v>
      </c>
      <c r="K416" s="46" t="s">
        <v>85</v>
      </c>
      <c r="L416" s="47" t="s">
        <v>1165</v>
      </c>
      <c r="M416" s="48"/>
      <c r="N416" s="97"/>
      <c r="O416" s="49"/>
      <c r="P416" s="50"/>
      <c r="Q416" s="50"/>
      <c r="R416" s="50"/>
      <c r="S416" s="49"/>
      <c r="T416" s="46"/>
      <c r="U416" s="46">
        <v>0</v>
      </c>
      <c r="V416" s="51"/>
      <c r="W416" s="62"/>
      <c r="X416" s="62"/>
      <c r="Y416" s="23" t="str">
        <f t="shared" si="50"/>
        <v/>
      </c>
      <c r="Z416" s="23" t="str">
        <f t="shared" si="51"/>
        <v/>
      </c>
      <c r="AA416" s="19">
        <f t="shared" si="52"/>
        <v>0</v>
      </c>
      <c r="AB416" s="19">
        <f t="shared" si="53"/>
        <v>0</v>
      </c>
      <c r="AC416" s="19">
        <f t="shared" si="54"/>
        <v>0</v>
      </c>
      <c r="AD416" s="23" t="str">
        <f t="shared" si="55"/>
        <v/>
      </c>
      <c r="AE416" s="23" t="str">
        <f t="shared" si="56"/>
        <v/>
      </c>
    </row>
    <row r="417" spans="2:31" x14ac:dyDescent="0.25">
      <c r="B417" s="18">
        <f t="shared" si="57"/>
        <v>395</v>
      </c>
      <c r="C417" s="25">
        <v>5200000009805</v>
      </c>
      <c r="D417" s="19"/>
      <c r="E417" s="19"/>
      <c r="F417" s="2"/>
      <c r="G417" s="20" t="s">
        <v>520</v>
      </c>
      <c r="H417" s="21">
        <v>1</v>
      </c>
      <c r="I417" s="21" t="s">
        <v>995</v>
      </c>
      <c r="J417" s="46" t="s">
        <v>1119</v>
      </c>
      <c r="K417" s="46"/>
      <c r="L417" s="47" t="s">
        <v>1171</v>
      </c>
      <c r="M417" s="48"/>
      <c r="N417" s="97">
        <v>4.07</v>
      </c>
      <c r="O417" s="49">
        <v>9.2499999999999999E-2</v>
      </c>
      <c r="P417" s="50">
        <v>0</v>
      </c>
      <c r="Q417" s="50">
        <v>0.04</v>
      </c>
      <c r="R417" s="50">
        <v>0</v>
      </c>
      <c r="S417" s="49">
        <v>0</v>
      </c>
      <c r="T417" s="46"/>
      <c r="U417" s="46">
        <v>85</v>
      </c>
      <c r="V417" s="51"/>
      <c r="W417" s="62"/>
      <c r="X417" s="62"/>
      <c r="Y417" s="23" t="str">
        <f t="shared" si="50"/>
        <v/>
      </c>
      <c r="Z417" s="23">
        <f t="shared" si="51"/>
        <v>4.07</v>
      </c>
      <c r="AA417" s="19">
        <f t="shared" si="52"/>
        <v>1</v>
      </c>
      <c r="AB417" s="19">
        <f t="shared" si="53"/>
        <v>0</v>
      </c>
      <c r="AC417" s="19">
        <f t="shared" si="54"/>
        <v>1</v>
      </c>
      <c r="AD417" s="23" t="str">
        <f t="shared" si="55"/>
        <v/>
      </c>
      <c r="AE417" s="23" t="str">
        <f t="shared" si="56"/>
        <v/>
      </c>
    </row>
    <row r="418" spans="2:31" x14ac:dyDescent="0.25">
      <c r="B418" s="18">
        <f t="shared" si="57"/>
        <v>396</v>
      </c>
      <c r="C418" s="25">
        <v>5200000009796</v>
      </c>
      <c r="D418" s="19"/>
      <c r="E418" s="19"/>
      <c r="F418" s="20"/>
      <c r="G418" s="20" t="s">
        <v>521</v>
      </c>
      <c r="H418" s="21">
        <v>1</v>
      </c>
      <c r="I418" s="21" t="s">
        <v>995</v>
      </c>
      <c r="J418" s="46" t="s">
        <v>1119</v>
      </c>
      <c r="K418" s="46"/>
      <c r="L418" s="47" t="s">
        <v>1171</v>
      </c>
      <c r="M418" s="48"/>
      <c r="N418" s="97">
        <v>1.32</v>
      </c>
      <c r="O418" s="49">
        <v>9.2499999999999999E-2</v>
      </c>
      <c r="P418" s="50">
        <v>0</v>
      </c>
      <c r="Q418" s="50">
        <v>0.12</v>
      </c>
      <c r="R418" s="50">
        <v>0</v>
      </c>
      <c r="S418" s="49">
        <v>0</v>
      </c>
      <c r="T418" s="46"/>
      <c r="U418" s="46">
        <v>45</v>
      </c>
      <c r="V418" s="51"/>
      <c r="W418" s="62"/>
      <c r="X418" s="62"/>
      <c r="Y418" s="23" t="str">
        <f t="shared" si="50"/>
        <v/>
      </c>
      <c r="Z418" s="23">
        <f t="shared" si="51"/>
        <v>1.32</v>
      </c>
      <c r="AA418" s="19">
        <f t="shared" si="52"/>
        <v>1</v>
      </c>
      <c r="AB418" s="19">
        <f t="shared" si="53"/>
        <v>0</v>
      </c>
      <c r="AC418" s="19">
        <f t="shared" si="54"/>
        <v>1</v>
      </c>
      <c r="AD418" s="23" t="str">
        <f t="shared" si="55"/>
        <v/>
      </c>
      <c r="AE418" s="23" t="str">
        <f t="shared" si="56"/>
        <v/>
      </c>
    </row>
    <row r="419" spans="2:31" x14ac:dyDescent="0.25">
      <c r="B419" s="18">
        <f t="shared" si="57"/>
        <v>397</v>
      </c>
      <c r="C419" s="25">
        <v>5200000009808</v>
      </c>
      <c r="D419" s="19"/>
      <c r="E419" s="19"/>
      <c r="F419" s="2"/>
      <c r="G419" s="20" t="s">
        <v>522</v>
      </c>
      <c r="H419" s="21">
        <v>1</v>
      </c>
      <c r="I419" s="21" t="s">
        <v>995</v>
      </c>
      <c r="J419" s="46" t="s">
        <v>1119</v>
      </c>
      <c r="K419" s="46"/>
      <c r="L419" s="47" t="s">
        <v>1171</v>
      </c>
      <c r="M419" s="48"/>
      <c r="N419" s="97">
        <v>1.57</v>
      </c>
      <c r="O419" s="49">
        <v>9.2499999999999999E-2</v>
      </c>
      <c r="P419" s="50">
        <v>0</v>
      </c>
      <c r="Q419" s="50">
        <v>0.12</v>
      </c>
      <c r="R419" s="50">
        <v>0</v>
      </c>
      <c r="S419" s="49">
        <v>0</v>
      </c>
      <c r="T419" s="46"/>
      <c r="U419" s="46">
        <v>35</v>
      </c>
      <c r="V419" s="51"/>
      <c r="W419" s="62"/>
      <c r="X419" s="62"/>
      <c r="Y419" s="23" t="str">
        <f t="shared" si="50"/>
        <v/>
      </c>
      <c r="Z419" s="23">
        <f t="shared" si="51"/>
        <v>1.57</v>
      </c>
      <c r="AA419" s="19">
        <f t="shared" si="52"/>
        <v>1</v>
      </c>
      <c r="AB419" s="19">
        <f t="shared" si="53"/>
        <v>0</v>
      </c>
      <c r="AC419" s="19">
        <f t="shared" si="54"/>
        <v>1</v>
      </c>
      <c r="AD419" s="23" t="str">
        <f t="shared" si="55"/>
        <v/>
      </c>
      <c r="AE419" s="23" t="str">
        <f t="shared" si="56"/>
        <v/>
      </c>
    </row>
    <row r="420" spans="2:31" x14ac:dyDescent="0.25">
      <c r="B420" s="18">
        <f t="shared" si="57"/>
        <v>398</v>
      </c>
      <c r="C420" s="25">
        <v>5500000001133</v>
      </c>
      <c r="D420" s="19"/>
      <c r="E420" s="19"/>
      <c r="F420" s="20"/>
      <c r="G420" s="20" t="s">
        <v>523</v>
      </c>
      <c r="H420" s="21">
        <v>1</v>
      </c>
      <c r="I420" s="21" t="s">
        <v>995</v>
      </c>
      <c r="J420" s="46" t="s">
        <v>1085</v>
      </c>
      <c r="K420" s="46"/>
      <c r="L420" s="47">
        <v>0</v>
      </c>
      <c r="M420" s="48"/>
      <c r="N420" s="97">
        <v>5.38</v>
      </c>
      <c r="O420" s="49">
        <v>9.2499999999999999E-2</v>
      </c>
      <c r="P420" s="50">
        <v>0</v>
      </c>
      <c r="Q420" s="50">
        <v>0.12</v>
      </c>
      <c r="R420" s="50">
        <v>0</v>
      </c>
      <c r="S420" s="49">
        <v>0</v>
      </c>
      <c r="T420" s="46"/>
      <c r="U420" s="46">
        <v>50</v>
      </c>
      <c r="V420" s="51"/>
      <c r="W420" s="62"/>
      <c r="X420" s="62"/>
      <c r="Y420" s="23" t="str">
        <f t="shared" si="50"/>
        <v/>
      </c>
      <c r="Z420" s="23">
        <f t="shared" si="51"/>
        <v>5.38</v>
      </c>
      <c r="AA420" s="19">
        <f t="shared" si="52"/>
        <v>1</v>
      </c>
      <c r="AB420" s="19">
        <f t="shared" si="53"/>
        <v>0</v>
      </c>
      <c r="AC420" s="19">
        <f t="shared" si="54"/>
        <v>1</v>
      </c>
      <c r="AD420" s="23" t="str">
        <f t="shared" si="55"/>
        <v/>
      </c>
      <c r="AE420" s="23" t="str">
        <f t="shared" si="56"/>
        <v/>
      </c>
    </row>
    <row r="421" spans="2:31" x14ac:dyDescent="0.25">
      <c r="B421" s="18">
        <f t="shared" si="57"/>
        <v>399</v>
      </c>
      <c r="C421" s="25">
        <v>5500000001136</v>
      </c>
      <c r="D421" s="19"/>
      <c r="E421" s="19"/>
      <c r="F421" s="2"/>
      <c r="G421" s="20" t="s">
        <v>524</v>
      </c>
      <c r="H421" s="21">
        <v>1</v>
      </c>
      <c r="I421" s="21" t="s">
        <v>995</v>
      </c>
      <c r="J421" s="46" t="s">
        <v>1085</v>
      </c>
      <c r="K421" s="46"/>
      <c r="L421" s="47">
        <v>0</v>
      </c>
      <c r="M421" s="48"/>
      <c r="N421" s="97">
        <v>5.18</v>
      </c>
      <c r="O421" s="49">
        <v>9.2499999999999999E-2</v>
      </c>
      <c r="P421" s="50">
        <v>0</v>
      </c>
      <c r="Q421" s="50">
        <v>0.12</v>
      </c>
      <c r="R421" s="50">
        <v>0</v>
      </c>
      <c r="S421" s="49">
        <v>0</v>
      </c>
      <c r="T421" s="46"/>
      <c r="U421" s="46">
        <v>50</v>
      </c>
      <c r="V421" s="51"/>
      <c r="W421" s="62"/>
      <c r="X421" s="62"/>
      <c r="Y421" s="23" t="str">
        <f t="shared" si="50"/>
        <v/>
      </c>
      <c r="Z421" s="23">
        <f t="shared" si="51"/>
        <v>5.18</v>
      </c>
      <c r="AA421" s="19">
        <f t="shared" si="52"/>
        <v>1</v>
      </c>
      <c r="AB421" s="19">
        <f t="shared" si="53"/>
        <v>0</v>
      </c>
      <c r="AC421" s="19">
        <f t="shared" si="54"/>
        <v>1</v>
      </c>
      <c r="AD421" s="23" t="str">
        <f t="shared" si="55"/>
        <v/>
      </c>
      <c r="AE421" s="23" t="str">
        <f t="shared" si="56"/>
        <v/>
      </c>
    </row>
    <row r="422" spans="2:31" x14ac:dyDescent="0.25">
      <c r="B422" s="18">
        <f t="shared" si="57"/>
        <v>400</v>
      </c>
      <c r="C422" s="25">
        <v>5500000001130</v>
      </c>
      <c r="D422" s="19"/>
      <c r="E422" s="19"/>
      <c r="F422" s="20"/>
      <c r="G422" s="20" t="s">
        <v>525</v>
      </c>
      <c r="H422" s="21">
        <v>1</v>
      </c>
      <c r="I422" s="21" t="s">
        <v>995</v>
      </c>
      <c r="J422" s="46" t="s">
        <v>1085</v>
      </c>
      <c r="K422" s="46"/>
      <c r="L422" s="47">
        <v>0</v>
      </c>
      <c r="M422" s="48"/>
      <c r="N422" s="97">
        <v>4.3099999999999996</v>
      </c>
      <c r="O422" s="49">
        <v>9.2499999999999999E-2</v>
      </c>
      <c r="P422" s="50">
        <v>0</v>
      </c>
      <c r="Q422" s="50">
        <v>0.12</v>
      </c>
      <c r="R422" s="50">
        <v>0</v>
      </c>
      <c r="S422" s="49">
        <v>0</v>
      </c>
      <c r="T422" s="46"/>
      <c r="U422" s="46">
        <v>50</v>
      </c>
      <c r="V422" s="51"/>
      <c r="W422" s="62"/>
      <c r="X422" s="62"/>
      <c r="Y422" s="23" t="str">
        <f t="shared" si="50"/>
        <v/>
      </c>
      <c r="Z422" s="23">
        <f t="shared" si="51"/>
        <v>4.3099999999999996</v>
      </c>
      <c r="AA422" s="19">
        <f t="shared" si="52"/>
        <v>1</v>
      </c>
      <c r="AB422" s="19">
        <f t="shared" si="53"/>
        <v>0</v>
      </c>
      <c r="AC422" s="19">
        <f t="shared" si="54"/>
        <v>1</v>
      </c>
      <c r="AD422" s="23" t="str">
        <f t="shared" si="55"/>
        <v/>
      </c>
      <c r="AE422" s="23" t="str">
        <f t="shared" si="56"/>
        <v/>
      </c>
    </row>
    <row r="423" spans="2:31" x14ac:dyDescent="0.25">
      <c r="B423" s="18">
        <f t="shared" si="57"/>
        <v>401</v>
      </c>
      <c r="C423" s="25">
        <v>5500000001134</v>
      </c>
      <c r="D423" s="19"/>
      <c r="E423" s="19"/>
      <c r="F423" s="2"/>
      <c r="G423" s="20" t="s">
        <v>526</v>
      </c>
      <c r="H423" s="21">
        <v>1</v>
      </c>
      <c r="I423" s="21" t="s">
        <v>995</v>
      </c>
      <c r="J423" s="46" t="s">
        <v>1085</v>
      </c>
      <c r="K423" s="46"/>
      <c r="L423" s="47">
        <v>0</v>
      </c>
      <c r="M423" s="48"/>
      <c r="N423" s="97">
        <v>4.3099999999999996</v>
      </c>
      <c r="O423" s="49">
        <v>9.2499999999999999E-2</v>
      </c>
      <c r="P423" s="50">
        <v>0</v>
      </c>
      <c r="Q423" s="50">
        <v>0.12</v>
      </c>
      <c r="R423" s="50">
        <v>0</v>
      </c>
      <c r="S423" s="49">
        <v>0</v>
      </c>
      <c r="T423" s="46"/>
      <c r="U423" s="46">
        <v>50</v>
      </c>
      <c r="V423" s="51"/>
      <c r="W423" s="62"/>
      <c r="X423" s="62"/>
      <c r="Y423" s="23" t="str">
        <f t="shared" si="50"/>
        <v/>
      </c>
      <c r="Z423" s="23">
        <f t="shared" si="51"/>
        <v>4.3099999999999996</v>
      </c>
      <c r="AA423" s="19">
        <f t="shared" si="52"/>
        <v>1</v>
      </c>
      <c r="AB423" s="19">
        <f t="shared" si="53"/>
        <v>0</v>
      </c>
      <c r="AC423" s="19">
        <f t="shared" si="54"/>
        <v>1</v>
      </c>
      <c r="AD423" s="23" t="str">
        <f t="shared" si="55"/>
        <v/>
      </c>
      <c r="AE423" s="23" t="str">
        <f t="shared" si="56"/>
        <v/>
      </c>
    </row>
    <row r="424" spans="2:31" x14ac:dyDescent="0.25">
      <c r="B424" s="18">
        <f t="shared" si="57"/>
        <v>402</v>
      </c>
      <c r="C424" s="25">
        <v>5200000010579</v>
      </c>
      <c r="D424" s="19"/>
      <c r="E424" s="19"/>
      <c r="F424" s="20"/>
      <c r="G424" s="20" t="s">
        <v>527</v>
      </c>
      <c r="H424" s="21">
        <v>1</v>
      </c>
      <c r="I424" s="21" t="s">
        <v>995</v>
      </c>
      <c r="J424" s="46" t="s">
        <v>1085</v>
      </c>
      <c r="K424" s="46"/>
      <c r="L424" s="47">
        <v>0</v>
      </c>
      <c r="M424" s="48"/>
      <c r="N424" s="97">
        <v>0.47</v>
      </c>
      <c r="O424" s="49">
        <v>9.2499999999999999E-2</v>
      </c>
      <c r="P424" s="50">
        <v>0</v>
      </c>
      <c r="Q424" s="50">
        <v>0.12</v>
      </c>
      <c r="R424" s="50">
        <v>0</v>
      </c>
      <c r="S424" s="49">
        <v>0</v>
      </c>
      <c r="T424" s="46"/>
      <c r="U424" s="46">
        <v>35</v>
      </c>
      <c r="V424" s="51"/>
      <c r="W424" s="62"/>
      <c r="X424" s="62"/>
      <c r="Y424" s="23" t="str">
        <f t="shared" si="50"/>
        <v/>
      </c>
      <c r="Z424" s="23">
        <f t="shared" si="51"/>
        <v>0.47</v>
      </c>
      <c r="AA424" s="19">
        <f t="shared" si="52"/>
        <v>1</v>
      </c>
      <c r="AB424" s="19">
        <f t="shared" si="53"/>
        <v>0</v>
      </c>
      <c r="AC424" s="19">
        <f t="shared" si="54"/>
        <v>1</v>
      </c>
      <c r="AD424" s="23" t="str">
        <f t="shared" si="55"/>
        <v/>
      </c>
      <c r="AE424" s="23" t="str">
        <f t="shared" si="56"/>
        <v/>
      </c>
    </row>
    <row r="425" spans="2:31" x14ac:dyDescent="0.25">
      <c r="B425" s="18">
        <f t="shared" si="57"/>
        <v>403</v>
      </c>
      <c r="C425" s="25">
        <v>5500000001132</v>
      </c>
      <c r="D425" s="19"/>
      <c r="E425" s="19"/>
      <c r="F425" s="2"/>
      <c r="G425" s="20" t="s">
        <v>528</v>
      </c>
      <c r="H425" s="21">
        <v>1</v>
      </c>
      <c r="I425" s="21" t="s">
        <v>995</v>
      </c>
      <c r="J425" s="46" t="s">
        <v>1085</v>
      </c>
      <c r="K425" s="46"/>
      <c r="L425" s="47">
        <v>0</v>
      </c>
      <c r="M425" s="48"/>
      <c r="N425" s="97">
        <v>4.7699999999999996</v>
      </c>
      <c r="O425" s="49">
        <v>9.2499999999999999E-2</v>
      </c>
      <c r="P425" s="50">
        <v>0</v>
      </c>
      <c r="Q425" s="50">
        <v>0.12</v>
      </c>
      <c r="R425" s="50">
        <v>0</v>
      </c>
      <c r="S425" s="49">
        <v>0</v>
      </c>
      <c r="T425" s="46"/>
      <c r="U425" s="46">
        <v>50</v>
      </c>
      <c r="V425" s="51"/>
      <c r="W425" s="62"/>
      <c r="X425" s="62"/>
      <c r="Y425" s="23" t="str">
        <f t="shared" si="50"/>
        <v/>
      </c>
      <c r="Z425" s="23">
        <f t="shared" si="51"/>
        <v>4.7699999999999996</v>
      </c>
      <c r="AA425" s="19">
        <f t="shared" si="52"/>
        <v>1</v>
      </c>
      <c r="AB425" s="19">
        <f t="shared" si="53"/>
        <v>0</v>
      </c>
      <c r="AC425" s="19">
        <f t="shared" si="54"/>
        <v>1</v>
      </c>
      <c r="AD425" s="23" t="str">
        <f t="shared" si="55"/>
        <v/>
      </c>
      <c r="AE425" s="23" t="str">
        <f t="shared" si="56"/>
        <v/>
      </c>
    </row>
    <row r="426" spans="2:31" x14ac:dyDescent="0.25">
      <c r="B426" s="18">
        <f t="shared" si="57"/>
        <v>404</v>
      </c>
      <c r="C426" s="25">
        <v>5500000001135</v>
      </c>
      <c r="D426" s="19"/>
      <c r="E426" s="19"/>
      <c r="F426" s="20"/>
      <c r="G426" s="20" t="s">
        <v>529</v>
      </c>
      <c r="H426" s="21">
        <v>1</v>
      </c>
      <c r="I426" s="21" t="s">
        <v>995</v>
      </c>
      <c r="J426" s="46" t="s">
        <v>1085</v>
      </c>
      <c r="K426" s="46"/>
      <c r="L426" s="47">
        <v>0</v>
      </c>
      <c r="M426" s="48"/>
      <c r="N426" s="97">
        <v>4.7699999999999996</v>
      </c>
      <c r="O426" s="49">
        <v>9.2499999999999999E-2</v>
      </c>
      <c r="P426" s="50">
        <v>0</v>
      </c>
      <c r="Q426" s="50">
        <v>0.12</v>
      </c>
      <c r="R426" s="50">
        <v>0</v>
      </c>
      <c r="S426" s="49">
        <v>0</v>
      </c>
      <c r="T426" s="46"/>
      <c r="U426" s="46">
        <v>50</v>
      </c>
      <c r="V426" s="51"/>
      <c r="W426" s="62"/>
      <c r="X426" s="62"/>
      <c r="Y426" s="23" t="str">
        <f t="shared" si="50"/>
        <v/>
      </c>
      <c r="Z426" s="23">
        <f t="shared" si="51"/>
        <v>4.7699999999999996</v>
      </c>
      <c r="AA426" s="19">
        <f t="shared" si="52"/>
        <v>1</v>
      </c>
      <c r="AB426" s="19">
        <f t="shared" si="53"/>
        <v>0</v>
      </c>
      <c r="AC426" s="19">
        <f t="shared" si="54"/>
        <v>1</v>
      </c>
      <c r="AD426" s="23" t="str">
        <f t="shared" si="55"/>
        <v/>
      </c>
      <c r="AE426" s="23" t="str">
        <f t="shared" si="56"/>
        <v/>
      </c>
    </row>
    <row r="427" spans="2:31" x14ac:dyDescent="0.25">
      <c r="B427" s="18">
        <f t="shared" si="57"/>
        <v>405</v>
      </c>
      <c r="C427" s="25">
        <v>5300000004850</v>
      </c>
      <c r="D427" s="19"/>
      <c r="E427" s="19"/>
      <c r="F427" s="2"/>
      <c r="G427" s="20" t="s">
        <v>530</v>
      </c>
      <c r="H427" s="21">
        <v>1</v>
      </c>
      <c r="I427" s="21" t="s">
        <v>995</v>
      </c>
      <c r="J427" s="46" t="s">
        <v>1085</v>
      </c>
      <c r="K427" s="46"/>
      <c r="L427" s="47">
        <v>0</v>
      </c>
      <c r="M427" s="48"/>
      <c r="N427" s="97">
        <v>0.55000000000000004</v>
      </c>
      <c r="O427" s="49">
        <v>9.2499999999999999E-2</v>
      </c>
      <c r="P427" s="50">
        <v>0</v>
      </c>
      <c r="Q427" s="50">
        <v>0.12</v>
      </c>
      <c r="R427" s="50">
        <v>0</v>
      </c>
      <c r="S427" s="49">
        <v>0</v>
      </c>
      <c r="T427" s="46"/>
      <c r="U427" s="46">
        <v>45</v>
      </c>
      <c r="V427" s="51"/>
      <c r="W427" s="62"/>
      <c r="X427" s="62"/>
      <c r="Y427" s="23" t="str">
        <f t="shared" si="50"/>
        <v/>
      </c>
      <c r="Z427" s="23">
        <f t="shared" si="51"/>
        <v>0.55000000000000004</v>
      </c>
      <c r="AA427" s="19">
        <f t="shared" si="52"/>
        <v>1</v>
      </c>
      <c r="AB427" s="19">
        <f t="shared" si="53"/>
        <v>0</v>
      </c>
      <c r="AC427" s="19">
        <f t="shared" si="54"/>
        <v>1</v>
      </c>
      <c r="AD427" s="23" t="str">
        <f t="shared" si="55"/>
        <v/>
      </c>
      <c r="AE427" s="23" t="str">
        <f t="shared" si="56"/>
        <v/>
      </c>
    </row>
    <row r="428" spans="2:31" x14ac:dyDescent="0.25">
      <c r="B428" s="18">
        <f t="shared" si="57"/>
        <v>406</v>
      </c>
      <c r="C428" s="25">
        <v>5300000004849</v>
      </c>
      <c r="D428" s="19"/>
      <c r="E428" s="19"/>
      <c r="F428" s="20"/>
      <c r="G428" s="20" t="s">
        <v>531</v>
      </c>
      <c r="H428" s="21">
        <v>1</v>
      </c>
      <c r="I428" s="21" t="s">
        <v>995</v>
      </c>
      <c r="J428" s="46" t="s">
        <v>1085</v>
      </c>
      <c r="K428" s="46"/>
      <c r="L428" s="47">
        <v>0</v>
      </c>
      <c r="M428" s="48"/>
      <c r="N428" s="97">
        <v>0.47</v>
      </c>
      <c r="O428" s="49">
        <v>9.2499999999999999E-2</v>
      </c>
      <c r="P428" s="50">
        <v>0</v>
      </c>
      <c r="Q428" s="50">
        <v>0.12</v>
      </c>
      <c r="R428" s="50">
        <v>0</v>
      </c>
      <c r="S428" s="49">
        <v>0</v>
      </c>
      <c r="T428" s="46"/>
      <c r="U428" s="46">
        <v>35</v>
      </c>
      <c r="V428" s="51"/>
      <c r="W428" s="62"/>
      <c r="X428" s="62"/>
      <c r="Y428" s="23" t="str">
        <f t="shared" si="50"/>
        <v/>
      </c>
      <c r="Z428" s="23">
        <f t="shared" si="51"/>
        <v>0.47</v>
      </c>
      <c r="AA428" s="19">
        <f t="shared" si="52"/>
        <v>1</v>
      </c>
      <c r="AB428" s="19">
        <f t="shared" si="53"/>
        <v>0</v>
      </c>
      <c r="AC428" s="19">
        <f t="shared" si="54"/>
        <v>1</v>
      </c>
      <c r="AD428" s="23" t="str">
        <f t="shared" si="55"/>
        <v/>
      </c>
      <c r="AE428" s="23" t="str">
        <f t="shared" si="56"/>
        <v/>
      </c>
    </row>
    <row r="429" spans="2:31" x14ac:dyDescent="0.25">
      <c r="B429" s="18">
        <f t="shared" si="57"/>
        <v>407</v>
      </c>
      <c r="C429" s="25">
        <v>5300000006056</v>
      </c>
      <c r="D429" s="19"/>
      <c r="E429" s="19"/>
      <c r="F429" s="2"/>
      <c r="G429" s="20" t="s">
        <v>532</v>
      </c>
      <c r="H429" s="21">
        <v>1</v>
      </c>
      <c r="I429" s="21" t="s">
        <v>995</v>
      </c>
      <c r="J429" s="46" t="s">
        <v>1085</v>
      </c>
      <c r="K429" s="46"/>
      <c r="L429" s="47">
        <v>0</v>
      </c>
      <c r="M429" s="48"/>
      <c r="N429" s="97">
        <v>1.1000000000000001</v>
      </c>
      <c r="O429" s="49">
        <v>9.2499999999999999E-2</v>
      </c>
      <c r="P429" s="50">
        <v>0</v>
      </c>
      <c r="Q429" s="50">
        <v>0.12</v>
      </c>
      <c r="R429" s="50">
        <v>0</v>
      </c>
      <c r="S429" s="49">
        <v>0</v>
      </c>
      <c r="T429" s="46"/>
      <c r="U429" s="46">
        <v>45</v>
      </c>
      <c r="V429" s="51"/>
      <c r="W429" s="62"/>
      <c r="X429" s="62"/>
      <c r="Y429" s="23" t="str">
        <f t="shared" si="50"/>
        <v/>
      </c>
      <c r="Z429" s="23">
        <f t="shared" si="51"/>
        <v>1.1000000000000001</v>
      </c>
      <c r="AA429" s="19">
        <f t="shared" si="52"/>
        <v>1</v>
      </c>
      <c r="AB429" s="19">
        <f t="shared" si="53"/>
        <v>0</v>
      </c>
      <c r="AC429" s="19">
        <f t="shared" si="54"/>
        <v>1</v>
      </c>
      <c r="AD429" s="23" t="str">
        <f t="shared" si="55"/>
        <v/>
      </c>
      <c r="AE429" s="23" t="str">
        <f t="shared" si="56"/>
        <v/>
      </c>
    </row>
    <row r="430" spans="2:31" x14ac:dyDescent="0.25">
      <c r="B430" s="18">
        <f t="shared" si="57"/>
        <v>408</v>
      </c>
      <c r="C430" s="25">
        <v>5300000006057</v>
      </c>
      <c r="D430" s="19"/>
      <c r="E430" s="19"/>
      <c r="F430" s="20"/>
      <c r="G430" s="20" t="s">
        <v>533</v>
      </c>
      <c r="H430" s="21">
        <v>1</v>
      </c>
      <c r="I430" s="21" t="s">
        <v>995</v>
      </c>
      <c r="J430" s="46" t="s">
        <v>1085</v>
      </c>
      <c r="K430" s="46"/>
      <c r="L430" s="47">
        <v>0</v>
      </c>
      <c r="M430" s="48"/>
      <c r="N430" s="97">
        <v>1.78</v>
      </c>
      <c r="O430" s="49">
        <v>9.2499999999999999E-2</v>
      </c>
      <c r="P430" s="50">
        <v>0</v>
      </c>
      <c r="Q430" s="50">
        <v>0.12</v>
      </c>
      <c r="R430" s="50">
        <v>0</v>
      </c>
      <c r="S430" s="49">
        <v>0</v>
      </c>
      <c r="T430" s="46"/>
      <c r="U430" s="46">
        <v>50</v>
      </c>
      <c r="V430" s="51"/>
      <c r="W430" s="62"/>
      <c r="X430" s="62"/>
      <c r="Y430" s="23" t="str">
        <f t="shared" si="50"/>
        <v/>
      </c>
      <c r="Z430" s="23">
        <f t="shared" si="51"/>
        <v>1.78</v>
      </c>
      <c r="AA430" s="19">
        <f t="shared" si="52"/>
        <v>1</v>
      </c>
      <c r="AB430" s="19">
        <f t="shared" si="53"/>
        <v>0</v>
      </c>
      <c r="AC430" s="19">
        <f t="shared" si="54"/>
        <v>1</v>
      </c>
      <c r="AD430" s="23" t="str">
        <f t="shared" si="55"/>
        <v/>
      </c>
      <c r="AE430" s="23" t="str">
        <f t="shared" si="56"/>
        <v/>
      </c>
    </row>
    <row r="431" spans="2:31" x14ac:dyDescent="0.25">
      <c r="B431" s="18">
        <f t="shared" si="57"/>
        <v>409</v>
      </c>
      <c r="C431" s="25">
        <v>5300000006365</v>
      </c>
      <c r="D431" s="19"/>
      <c r="E431" s="19"/>
      <c r="F431" s="20"/>
      <c r="G431" s="20" t="s">
        <v>534</v>
      </c>
      <c r="H431" s="21">
        <v>1</v>
      </c>
      <c r="I431" s="21" t="s">
        <v>995</v>
      </c>
      <c r="J431" s="46" t="s">
        <v>1085</v>
      </c>
      <c r="K431" s="46"/>
      <c r="L431" s="47">
        <v>0</v>
      </c>
      <c r="M431" s="48"/>
      <c r="N431" s="97">
        <v>0.49</v>
      </c>
      <c r="O431" s="49">
        <v>9.2499999999999999E-2</v>
      </c>
      <c r="P431" s="50">
        <v>0</v>
      </c>
      <c r="Q431" s="50">
        <v>0.12</v>
      </c>
      <c r="R431" s="50">
        <v>0</v>
      </c>
      <c r="S431" s="49">
        <v>0</v>
      </c>
      <c r="T431" s="46"/>
      <c r="U431" s="46">
        <v>35</v>
      </c>
      <c r="V431" s="51"/>
      <c r="W431" s="62"/>
      <c r="X431" s="62"/>
      <c r="Y431" s="23" t="str">
        <f t="shared" si="50"/>
        <v/>
      </c>
      <c r="Z431" s="23">
        <f t="shared" si="51"/>
        <v>0.49</v>
      </c>
      <c r="AA431" s="19">
        <f t="shared" si="52"/>
        <v>1</v>
      </c>
      <c r="AB431" s="19">
        <f t="shared" si="53"/>
        <v>0</v>
      </c>
      <c r="AC431" s="19">
        <f t="shared" si="54"/>
        <v>1</v>
      </c>
      <c r="AD431" s="23" t="str">
        <f t="shared" si="55"/>
        <v/>
      </c>
      <c r="AE431" s="23" t="str">
        <f t="shared" si="56"/>
        <v/>
      </c>
    </row>
    <row r="432" spans="2:31" x14ac:dyDescent="0.25">
      <c r="B432" s="18">
        <f t="shared" si="57"/>
        <v>410</v>
      </c>
      <c r="C432" s="25">
        <v>5200000013787</v>
      </c>
      <c r="D432" s="19"/>
      <c r="E432" s="19"/>
      <c r="F432" s="2"/>
      <c r="G432" s="20" t="s">
        <v>535</v>
      </c>
      <c r="H432" s="21">
        <v>1</v>
      </c>
      <c r="I432" s="21" t="s">
        <v>995</v>
      </c>
      <c r="J432" s="46" t="s">
        <v>1085</v>
      </c>
      <c r="K432" s="46"/>
      <c r="L432" s="47" t="s">
        <v>1171</v>
      </c>
      <c r="M432" s="48"/>
      <c r="N432" s="97">
        <v>0.93</v>
      </c>
      <c r="O432" s="49">
        <v>9.2499999999999999E-2</v>
      </c>
      <c r="P432" s="50">
        <v>0</v>
      </c>
      <c r="Q432" s="50">
        <v>0.12</v>
      </c>
      <c r="R432" s="50">
        <v>0</v>
      </c>
      <c r="S432" s="49">
        <v>0</v>
      </c>
      <c r="T432" s="46"/>
      <c r="U432" s="46">
        <v>50</v>
      </c>
      <c r="V432" s="51"/>
      <c r="W432" s="62"/>
      <c r="X432" s="62"/>
      <c r="Y432" s="23" t="str">
        <f t="shared" si="50"/>
        <v/>
      </c>
      <c r="Z432" s="23">
        <f t="shared" si="51"/>
        <v>0.93</v>
      </c>
      <c r="AA432" s="19">
        <f t="shared" si="52"/>
        <v>1</v>
      </c>
      <c r="AB432" s="19">
        <f t="shared" si="53"/>
        <v>0</v>
      </c>
      <c r="AC432" s="19">
        <f t="shared" si="54"/>
        <v>1</v>
      </c>
      <c r="AD432" s="23" t="str">
        <f t="shared" si="55"/>
        <v/>
      </c>
      <c r="AE432" s="23" t="str">
        <f t="shared" si="56"/>
        <v/>
      </c>
    </row>
    <row r="433" spans="2:31" x14ac:dyDescent="0.25">
      <c r="B433" s="18">
        <f t="shared" si="57"/>
        <v>411</v>
      </c>
      <c r="C433" s="25">
        <v>5200000015146</v>
      </c>
      <c r="D433" s="19"/>
      <c r="E433" s="19"/>
      <c r="F433" s="20"/>
      <c r="G433" s="20" t="s">
        <v>536</v>
      </c>
      <c r="H433" s="21">
        <v>1</v>
      </c>
      <c r="I433" s="21" t="s">
        <v>995</v>
      </c>
      <c r="J433" s="46" t="s">
        <v>1073</v>
      </c>
      <c r="K433" s="46" t="s">
        <v>85</v>
      </c>
      <c r="L433" s="47" t="s">
        <v>1188</v>
      </c>
      <c r="M433" s="48"/>
      <c r="N433" s="97"/>
      <c r="O433" s="49"/>
      <c r="P433" s="50"/>
      <c r="Q433" s="50"/>
      <c r="R433" s="50"/>
      <c r="S433" s="49"/>
      <c r="T433" s="46"/>
      <c r="U433" s="46">
        <v>0</v>
      </c>
      <c r="V433" s="51"/>
      <c r="W433" s="62"/>
      <c r="X433" s="62"/>
      <c r="Y433" s="23" t="str">
        <f t="shared" si="50"/>
        <v/>
      </c>
      <c r="Z433" s="23" t="str">
        <f t="shared" si="51"/>
        <v/>
      </c>
      <c r="AA433" s="19">
        <f t="shared" si="52"/>
        <v>0</v>
      </c>
      <c r="AB433" s="19">
        <f t="shared" si="53"/>
        <v>0</v>
      </c>
      <c r="AC433" s="19">
        <f t="shared" si="54"/>
        <v>0</v>
      </c>
      <c r="AD433" s="23" t="str">
        <f t="shared" si="55"/>
        <v/>
      </c>
      <c r="AE433" s="23" t="str">
        <f t="shared" si="56"/>
        <v/>
      </c>
    </row>
    <row r="434" spans="2:31" x14ac:dyDescent="0.25">
      <c r="B434" s="18">
        <f t="shared" si="57"/>
        <v>412</v>
      </c>
      <c r="C434" s="25">
        <v>5200000013786</v>
      </c>
      <c r="D434" s="19"/>
      <c r="E434" s="19"/>
      <c r="F434" s="2"/>
      <c r="G434" s="20" t="s">
        <v>537</v>
      </c>
      <c r="H434" s="21">
        <v>1</v>
      </c>
      <c r="I434" s="21" t="s">
        <v>995</v>
      </c>
      <c r="J434" s="46" t="s">
        <v>1085</v>
      </c>
      <c r="K434" s="46"/>
      <c r="L434" s="47">
        <v>0</v>
      </c>
      <c r="M434" s="48"/>
      <c r="N434" s="97">
        <v>3.48</v>
      </c>
      <c r="O434" s="49">
        <v>9.2499999999999999E-2</v>
      </c>
      <c r="P434" s="50">
        <v>0</v>
      </c>
      <c r="Q434" s="50">
        <v>0.12</v>
      </c>
      <c r="R434" s="50">
        <v>0</v>
      </c>
      <c r="S434" s="49">
        <v>0</v>
      </c>
      <c r="T434" s="46"/>
      <c r="U434" s="46">
        <v>50</v>
      </c>
      <c r="V434" s="51"/>
      <c r="W434" s="62"/>
      <c r="X434" s="62"/>
      <c r="Y434" s="23" t="str">
        <f t="shared" si="50"/>
        <v/>
      </c>
      <c r="Z434" s="23">
        <f t="shared" si="51"/>
        <v>3.48</v>
      </c>
      <c r="AA434" s="19">
        <f t="shared" si="52"/>
        <v>1</v>
      </c>
      <c r="AB434" s="19">
        <f t="shared" si="53"/>
        <v>0</v>
      </c>
      <c r="AC434" s="19">
        <f t="shared" si="54"/>
        <v>1</v>
      </c>
      <c r="AD434" s="23" t="str">
        <f t="shared" si="55"/>
        <v/>
      </c>
      <c r="AE434" s="23" t="str">
        <f t="shared" si="56"/>
        <v/>
      </c>
    </row>
    <row r="435" spans="2:31" x14ac:dyDescent="0.25">
      <c r="B435" s="18">
        <f t="shared" si="57"/>
        <v>413</v>
      </c>
      <c r="C435" s="25">
        <v>5300000007122</v>
      </c>
      <c r="D435" s="19"/>
      <c r="E435" s="19"/>
      <c r="F435" s="20"/>
      <c r="G435" s="20" t="s">
        <v>538</v>
      </c>
      <c r="H435" s="21">
        <v>1</v>
      </c>
      <c r="I435" s="21" t="s">
        <v>995</v>
      </c>
      <c r="J435" s="46" t="s">
        <v>1085</v>
      </c>
      <c r="K435" s="46"/>
      <c r="L435" s="47" t="s">
        <v>1171</v>
      </c>
      <c r="M435" s="48"/>
      <c r="N435" s="97">
        <v>0.85</v>
      </c>
      <c r="O435" s="49">
        <v>9.2499999999999999E-2</v>
      </c>
      <c r="P435" s="50">
        <v>0</v>
      </c>
      <c r="Q435" s="50">
        <v>0.12</v>
      </c>
      <c r="R435" s="50">
        <v>0</v>
      </c>
      <c r="S435" s="49">
        <v>0</v>
      </c>
      <c r="T435" s="46"/>
      <c r="U435" s="46">
        <v>50</v>
      </c>
      <c r="V435" s="51"/>
      <c r="W435" s="62"/>
      <c r="X435" s="62"/>
      <c r="Y435" s="23" t="str">
        <f t="shared" si="50"/>
        <v/>
      </c>
      <c r="Z435" s="23">
        <f t="shared" si="51"/>
        <v>0.85</v>
      </c>
      <c r="AA435" s="19">
        <f t="shared" si="52"/>
        <v>1</v>
      </c>
      <c r="AB435" s="19">
        <f t="shared" si="53"/>
        <v>0</v>
      </c>
      <c r="AC435" s="19">
        <f t="shared" si="54"/>
        <v>1</v>
      </c>
      <c r="AD435" s="23" t="str">
        <f t="shared" si="55"/>
        <v/>
      </c>
      <c r="AE435" s="23" t="str">
        <f t="shared" si="56"/>
        <v/>
      </c>
    </row>
    <row r="436" spans="2:31" x14ac:dyDescent="0.25">
      <c r="B436" s="18">
        <f t="shared" si="57"/>
        <v>414</v>
      </c>
      <c r="C436" s="25">
        <v>5200000013789</v>
      </c>
      <c r="D436" s="19"/>
      <c r="E436" s="19"/>
      <c r="F436" s="2"/>
      <c r="G436" s="20" t="s">
        <v>1010</v>
      </c>
      <c r="H436" s="21">
        <v>1</v>
      </c>
      <c r="I436" s="21" t="s">
        <v>995</v>
      </c>
      <c r="J436" s="46" t="s">
        <v>1085</v>
      </c>
      <c r="K436" s="46"/>
      <c r="L436" s="47" t="s">
        <v>1171</v>
      </c>
      <c r="M436" s="48"/>
      <c r="N436" s="97">
        <v>0.39</v>
      </c>
      <c r="O436" s="49">
        <v>9.2499999999999999E-2</v>
      </c>
      <c r="P436" s="50">
        <v>0</v>
      </c>
      <c r="Q436" s="50">
        <v>0.12</v>
      </c>
      <c r="R436" s="50">
        <v>0</v>
      </c>
      <c r="S436" s="49">
        <v>0</v>
      </c>
      <c r="T436" s="46"/>
      <c r="U436" s="46">
        <v>50</v>
      </c>
      <c r="V436" s="51"/>
      <c r="W436" s="62"/>
      <c r="X436" s="62"/>
      <c r="Y436" s="23" t="str">
        <f t="shared" si="50"/>
        <v/>
      </c>
      <c r="Z436" s="23">
        <f t="shared" si="51"/>
        <v>0.39</v>
      </c>
      <c r="AA436" s="19">
        <f t="shared" si="52"/>
        <v>1</v>
      </c>
      <c r="AB436" s="19">
        <f t="shared" si="53"/>
        <v>0</v>
      </c>
      <c r="AC436" s="19">
        <f t="shared" si="54"/>
        <v>1</v>
      </c>
      <c r="AD436" s="23" t="str">
        <f t="shared" si="55"/>
        <v/>
      </c>
      <c r="AE436" s="23" t="str">
        <f t="shared" si="56"/>
        <v/>
      </c>
    </row>
    <row r="437" spans="2:31" x14ac:dyDescent="0.25">
      <c r="B437" s="18">
        <f t="shared" si="57"/>
        <v>415</v>
      </c>
      <c r="C437" s="25">
        <v>5700000000474</v>
      </c>
      <c r="D437" s="19"/>
      <c r="E437" s="19"/>
      <c r="F437" s="20"/>
      <c r="G437" s="20" t="s">
        <v>539</v>
      </c>
      <c r="H437" s="21">
        <v>1</v>
      </c>
      <c r="I437" s="21" t="s">
        <v>995</v>
      </c>
      <c r="J437" s="46" t="s">
        <v>1120</v>
      </c>
      <c r="K437" s="46"/>
      <c r="L437" s="47">
        <v>0</v>
      </c>
      <c r="M437" s="48"/>
      <c r="N437" s="97">
        <v>4.66</v>
      </c>
      <c r="O437" s="49">
        <v>9.2499999999999999E-2</v>
      </c>
      <c r="P437" s="50">
        <v>0</v>
      </c>
      <c r="Q437" s="50">
        <v>0.12</v>
      </c>
      <c r="R437" s="50">
        <v>0</v>
      </c>
      <c r="S437" s="49">
        <v>0</v>
      </c>
      <c r="T437" s="46"/>
      <c r="U437" s="46">
        <v>45</v>
      </c>
      <c r="V437" s="51"/>
      <c r="W437" s="62"/>
      <c r="X437" s="62"/>
      <c r="Y437" s="23" t="str">
        <f t="shared" si="50"/>
        <v/>
      </c>
      <c r="Z437" s="23">
        <f t="shared" si="51"/>
        <v>4.66</v>
      </c>
      <c r="AA437" s="19">
        <f t="shared" si="52"/>
        <v>1</v>
      </c>
      <c r="AB437" s="19">
        <f t="shared" si="53"/>
        <v>0</v>
      </c>
      <c r="AC437" s="19">
        <f t="shared" si="54"/>
        <v>1</v>
      </c>
      <c r="AD437" s="23" t="str">
        <f t="shared" si="55"/>
        <v/>
      </c>
      <c r="AE437" s="23" t="str">
        <f t="shared" si="56"/>
        <v/>
      </c>
    </row>
    <row r="438" spans="2:31" x14ac:dyDescent="0.25">
      <c r="B438" s="18">
        <f t="shared" si="57"/>
        <v>416</v>
      </c>
      <c r="C438" s="25">
        <v>5200000006105</v>
      </c>
      <c r="D438" s="19"/>
      <c r="E438" s="19"/>
      <c r="F438" s="2"/>
      <c r="G438" s="20" t="s">
        <v>540</v>
      </c>
      <c r="H438" s="21">
        <v>1</v>
      </c>
      <c r="I438" s="21" t="s">
        <v>995</v>
      </c>
      <c r="J438" s="46" t="s">
        <v>1073</v>
      </c>
      <c r="K438" s="46" t="s">
        <v>85</v>
      </c>
      <c r="L438" s="47" t="s">
        <v>1186</v>
      </c>
      <c r="M438" s="48"/>
      <c r="N438" s="97"/>
      <c r="O438" s="49"/>
      <c r="P438" s="50"/>
      <c r="Q438" s="50"/>
      <c r="R438" s="50"/>
      <c r="S438" s="49"/>
      <c r="T438" s="46"/>
      <c r="U438" s="46">
        <v>0</v>
      </c>
      <c r="V438" s="51"/>
      <c r="W438" s="62"/>
      <c r="X438" s="62"/>
      <c r="Y438" s="23" t="str">
        <f t="shared" si="50"/>
        <v/>
      </c>
      <c r="Z438" s="23" t="str">
        <f t="shared" si="51"/>
        <v/>
      </c>
      <c r="AA438" s="19">
        <f t="shared" si="52"/>
        <v>0</v>
      </c>
      <c r="AB438" s="19">
        <f t="shared" si="53"/>
        <v>0</v>
      </c>
      <c r="AC438" s="19">
        <f t="shared" si="54"/>
        <v>0</v>
      </c>
      <c r="AD438" s="23" t="str">
        <f t="shared" si="55"/>
        <v/>
      </c>
      <c r="AE438" s="23" t="str">
        <f t="shared" si="56"/>
        <v/>
      </c>
    </row>
    <row r="439" spans="2:31" x14ac:dyDescent="0.25">
      <c r="B439" s="18">
        <f t="shared" si="57"/>
        <v>417</v>
      </c>
      <c r="C439" s="25">
        <v>5200000013845</v>
      </c>
      <c r="D439" s="19"/>
      <c r="E439" s="19"/>
      <c r="F439" s="20"/>
      <c r="G439" s="20" t="s">
        <v>541</v>
      </c>
      <c r="H439" s="21">
        <v>1</v>
      </c>
      <c r="I439" s="21" t="s">
        <v>995</v>
      </c>
      <c r="J439" s="46" t="s">
        <v>1073</v>
      </c>
      <c r="K439" s="46" t="s">
        <v>85</v>
      </c>
      <c r="L439" s="47" t="s">
        <v>1186</v>
      </c>
      <c r="M439" s="48"/>
      <c r="N439" s="97"/>
      <c r="O439" s="49"/>
      <c r="P439" s="50"/>
      <c r="Q439" s="50"/>
      <c r="R439" s="50"/>
      <c r="S439" s="49"/>
      <c r="T439" s="46"/>
      <c r="U439" s="46">
        <v>0</v>
      </c>
      <c r="V439" s="51"/>
      <c r="W439" s="62"/>
      <c r="X439" s="62"/>
      <c r="Y439" s="23" t="str">
        <f t="shared" si="50"/>
        <v/>
      </c>
      <c r="Z439" s="23" t="str">
        <f t="shared" si="51"/>
        <v/>
      </c>
      <c r="AA439" s="19">
        <f t="shared" si="52"/>
        <v>0</v>
      </c>
      <c r="AB439" s="19">
        <f t="shared" si="53"/>
        <v>0</v>
      </c>
      <c r="AC439" s="19">
        <f t="shared" si="54"/>
        <v>0</v>
      </c>
      <c r="AD439" s="23" t="str">
        <f t="shared" si="55"/>
        <v/>
      </c>
      <c r="AE439" s="23" t="str">
        <f t="shared" si="56"/>
        <v/>
      </c>
    </row>
    <row r="440" spans="2:31" x14ac:dyDescent="0.25">
      <c r="B440" s="18">
        <f t="shared" si="57"/>
        <v>418</v>
      </c>
      <c r="C440" s="25">
        <v>5500000000851</v>
      </c>
      <c r="D440" s="19"/>
      <c r="E440" s="19"/>
      <c r="F440" s="2"/>
      <c r="G440" s="20" t="s">
        <v>542</v>
      </c>
      <c r="H440" s="21">
        <v>1</v>
      </c>
      <c r="I440" s="21" t="s">
        <v>995</v>
      </c>
      <c r="J440" s="46" t="s">
        <v>1121</v>
      </c>
      <c r="K440" s="46"/>
      <c r="L440" s="47">
        <v>0</v>
      </c>
      <c r="M440" s="48"/>
      <c r="N440" s="97">
        <v>843.39</v>
      </c>
      <c r="O440" s="49">
        <v>9.2499999999999999E-2</v>
      </c>
      <c r="P440" s="50">
        <v>0</v>
      </c>
      <c r="Q440" s="50">
        <v>0.12</v>
      </c>
      <c r="R440" s="50">
        <v>0</v>
      </c>
      <c r="S440" s="49">
        <v>0</v>
      </c>
      <c r="T440" s="46"/>
      <c r="U440" s="46">
        <v>55</v>
      </c>
      <c r="V440" s="51"/>
      <c r="W440" s="62"/>
      <c r="X440" s="62"/>
      <c r="Y440" s="23" t="str">
        <f t="shared" si="50"/>
        <v/>
      </c>
      <c r="Z440" s="23">
        <f t="shared" si="51"/>
        <v>843.39</v>
      </c>
      <c r="AA440" s="19">
        <f t="shared" si="52"/>
        <v>1</v>
      </c>
      <c r="AB440" s="19">
        <f t="shared" si="53"/>
        <v>0</v>
      </c>
      <c r="AC440" s="19">
        <f t="shared" si="54"/>
        <v>1</v>
      </c>
      <c r="AD440" s="23" t="str">
        <f t="shared" si="55"/>
        <v/>
      </c>
      <c r="AE440" s="23" t="str">
        <f t="shared" si="56"/>
        <v/>
      </c>
    </row>
    <row r="441" spans="2:31" x14ac:dyDescent="0.25">
      <c r="B441" s="18">
        <f t="shared" si="57"/>
        <v>419</v>
      </c>
      <c r="C441" s="25">
        <v>5500000000840</v>
      </c>
      <c r="D441" s="19"/>
      <c r="E441" s="19"/>
      <c r="F441" s="20"/>
      <c r="G441" s="20" t="s">
        <v>543</v>
      </c>
      <c r="H441" s="21">
        <v>3</v>
      </c>
      <c r="I441" s="21" t="s">
        <v>995</v>
      </c>
      <c r="J441" s="46" t="s">
        <v>1121</v>
      </c>
      <c r="K441" s="46"/>
      <c r="L441" s="47">
        <v>0</v>
      </c>
      <c r="M441" s="48"/>
      <c r="N441" s="97">
        <v>4917.09</v>
      </c>
      <c r="O441" s="49">
        <v>9.2499999999999999E-2</v>
      </c>
      <c r="P441" s="50">
        <v>0</v>
      </c>
      <c r="Q441" s="50">
        <v>0.12</v>
      </c>
      <c r="R441" s="50">
        <v>0</v>
      </c>
      <c r="S441" s="49">
        <v>0</v>
      </c>
      <c r="T441" s="46"/>
      <c r="U441" s="46">
        <v>55</v>
      </c>
      <c r="V441" s="51"/>
      <c r="W441" s="62"/>
      <c r="X441" s="62"/>
      <c r="Y441" s="23" t="str">
        <f t="shared" si="50"/>
        <v/>
      </c>
      <c r="Z441" s="23">
        <f t="shared" si="51"/>
        <v>14751.27</v>
      </c>
      <c r="AA441" s="19">
        <f t="shared" si="52"/>
        <v>1</v>
      </c>
      <c r="AB441" s="19">
        <f t="shared" si="53"/>
        <v>0</v>
      </c>
      <c r="AC441" s="19">
        <f t="shared" si="54"/>
        <v>1</v>
      </c>
      <c r="AD441" s="23" t="str">
        <f t="shared" si="55"/>
        <v/>
      </c>
      <c r="AE441" s="23" t="str">
        <f t="shared" si="56"/>
        <v/>
      </c>
    </row>
    <row r="442" spans="2:31" x14ac:dyDescent="0.25">
      <c r="B442" s="18">
        <f t="shared" si="57"/>
        <v>420</v>
      </c>
      <c r="C442" s="25">
        <v>5700000000776</v>
      </c>
      <c r="D442" s="19"/>
      <c r="E442" s="19"/>
      <c r="F442" s="2"/>
      <c r="G442" s="20" t="s">
        <v>544</v>
      </c>
      <c r="H442" s="21">
        <v>1</v>
      </c>
      <c r="I442" s="21" t="s">
        <v>995</v>
      </c>
      <c r="J442" s="46" t="s">
        <v>1130</v>
      </c>
      <c r="K442" s="46"/>
      <c r="L442" s="47" t="s">
        <v>1212</v>
      </c>
      <c r="M442" s="48"/>
      <c r="N442" s="97">
        <v>40.51</v>
      </c>
      <c r="O442" s="49">
        <v>9.2499999999999999E-2</v>
      </c>
      <c r="P442" s="50">
        <v>0</v>
      </c>
      <c r="Q442" s="50">
        <v>0.12</v>
      </c>
      <c r="R442" s="50">
        <v>0</v>
      </c>
      <c r="S442" s="49">
        <v>0</v>
      </c>
      <c r="T442" s="46"/>
      <c r="U442" s="46">
        <v>45</v>
      </c>
      <c r="V442" s="51"/>
      <c r="W442" s="62"/>
      <c r="X442" s="62"/>
      <c r="Y442" s="23" t="str">
        <f t="shared" si="50"/>
        <v/>
      </c>
      <c r="Z442" s="23">
        <f t="shared" si="51"/>
        <v>40.51</v>
      </c>
      <c r="AA442" s="19">
        <f t="shared" si="52"/>
        <v>1</v>
      </c>
      <c r="AB442" s="19">
        <f t="shared" si="53"/>
        <v>0</v>
      </c>
      <c r="AC442" s="19">
        <f t="shared" si="54"/>
        <v>1</v>
      </c>
      <c r="AD442" s="23" t="str">
        <f t="shared" si="55"/>
        <v/>
      </c>
      <c r="AE442" s="23" t="str">
        <f t="shared" si="56"/>
        <v/>
      </c>
    </row>
    <row r="443" spans="2:31" x14ac:dyDescent="0.25">
      <c r="B443" s="18">
        <f t="shared" si="57"/>
        <v>421</v>
      </c>
      <c r="C443" s="25">
        <v>7200000000086</v>
      </c>
      <c r="D443" s="19"/>
      <c r="E443" s="19"/>
      <c r="F443" s="20"/>
      <c r="G443" s="20" t="s">
        <v>545</v>
      </c>
      <c r="H443" s="21">
        <v>5</v>
      </c>
      <c r="I443" s="21" t="s">
        <v>995</v>
      </c>
      <c r="J443" s="46" t="s">
        <v>1073</v>
      </c>
      <c r="K443" s="46" t="s">
        <v>81</v>
      </c>
      <c r="L443" s="47" t="s">
        <v>1191</v>
      </c>
      <c r="M443" s="48"/>
      <c r="N443" s="97"/>
      <c r="O443" s="49"/>
      <c r="P443" s="50"/>
      <c r="Q443" s="50"/>
      <c r="R443" s="50"/>
      <c r="S443" s="49"/>
      <c r="T443" s="46"/>
      <c r="U443" s="46">
        <v>0</v>
      </c>
      <c r="V443" s="51"/>
      <c r="W443" s="62"/>
      <c r="X443" s="62"/>
      <c r="Y443" s="23" t="str">
        <f t="shared" si="50"/>
        <v/>
      </c>
      <c r="Z443" s="23" t="str">
        <f t="shared" si="51"/>
        <v/>
      </c>
      <c r="AA443" s="19">
        <f t="shared" si="52"/>
        <v>0</v>
      </c>
      <c r="AB443" s="19">
        <f t="shared" si="53"/>
        <v>0</v>
      </c>
      <c r="AC443" s="19">
        <f t="shared" si="54"/>
        <v>0</v>
      </c>
      <c r="AD443" s="23" t="str">
        <f t="shared" si="55"/>
        <v/>
      </c>
      <c r="AE443" s="23" t="str">
        <f t="shared" si="56"/>
        <v/>
      </c>
    </row>
    <row r="444" spans="2:31" x14ac:dyDescent="0.25">
      <c r="B444" s="18">
        <f t="shared" si="57"/>
        <v>422</v>
      </c>
      <c r="C444" s="25">
        <v>5500000000385</v>
      </c>
      <c r="D444" s="19"/>
      <c r="E444" s="19"/>
      <c r="F444" s="2"/>
      <c r="G444" s="20" t="s">
        <v>546</v>
      </c>
      <c r="H444" s="21">
        <v>5</v>
      </c>
      <c r="I444" s="21" t="s">
        <v>995</v>
      </c>
      <c r="J444" s="46" t="s">
        <v>1073</v>
      </c>
      <c r="K444" s="46" t="s">
        <v>81</v>
      </c>
      <c r="L444" s="47" t="s">
        <v>1191</v>
      </c>
      <c r="M444" s="48"/>
      <c r="N444" s="97"/>
      <c r="O444" s="49"/>
      <c r="P444" s="50"/>
      <c r="Q444" s="50"/>
      <c r="R444" s="50"/>
      <c r="S444" s="49"/>
      <c r="T444" s="46"/>
      <c r="U444" s="46">
        <v>0</v>
      </c>
      <c r="V444" s="51"/>
      <c r="W444" s="62"/>
      <c r="X444" s="62"/>
      <c r="Y444" s="23" t="str">
        <f t="shared" si="50"/>
        <v/>
      </c>
      <c r="Z444" s="23" t="str">
        <f t="shared" si="51"/>
        <v/>
      </c>
      <c r="AA444" s="19">
        <f t="shared" si="52"/>
        <v>0</v>
      </c>
      <c r="AB444" s="19">
        <f t="shared" si="53"/>
        <v>0</v>
      </c>
      <c r="AC444" s="19">
        <f t="shared" si="54"/>
        <v>0</v>
      </c>
      <c r="AD444" s="23" t="str">
        <f t="shared" si="55"/>
        <v/>
      </c>
      <c r="AE444" s="23" t="str">
        <f t="shared" si="56"/>
        <v/>
      </c>
    </row>
    <row r="445" spans="2:31" x14ac:dyDescent="0.25">
      <c r="B445" s="18">
        <f t="shared" si="57"/>
        <v>423</v>
      </c>
      <c r="C445" s="25">
        <v>5500000000346</v>
      </c>
      <c r="D445" s="19"/>
      <c r="E445" s="19"/>
      <c r="F445" s="20"/>
      <c r="G445" s="20" t="s">
        <v>547</v>
      </c>
      <c r="H445" s="21">
        <v>1</v>
      </c>
      <c r="I445" s="21" t="s">
        <v>995</v>
      </c>
      <c r="J445" s="46" t="s">
        <v>1073</v>
      </c>
      <c r="K445" s="46" t="s">
        <v>81</v>
      </c>
      <c r="L445" s="47" t="s">
        <v>1191</v>
      </c>
      <c r="M445" s="48"/>
      <c r="N445" s="97"/>
      <c r="O445" s="49"/>
      <c r="P445" s="50"/>
      <c r="Q445" s="50"/>
      <c r="R445" s="50"/>
      <c r="S445" s="49"/>
      <c r="T445" s="46"/>
      <c r="U445" s="46">
        <v>0</v>
      </c>
      <c r="V445" s="51"/>
      <c r="W445" s="62"/>
      <c r="X445" s="62"/>
      <c r="Y445" s="23" t="str">
        <f t="shared" si="50"/>
        <v/>
      </c>
      <c r="Z445" s="23" t="str">
        <f t="shared" si="51"/>
        <v/>
      </c>
      <c r="AA445" s="19">
        <f t="shared" si="52"/>
        <v>0</v>
      </c>
      <c r="AB445" s="19">
        <f t="shared" si="53"/>
        <v>0</v>
      </c>
      <c r="AC445" s="19">
        <f t="shared" si="54"/>
        <v>0</v>
      </c>
      <c r="AD445" s="23" t="str">
        <f t="shared" si="55"/>
        <v/>
      </c>
      <c r="AE445" s="23" t="str">
        <f t="shared" si="56"/>
        <v/>
      </c>
    </row>
    <row r="446" spans="2:31" x14ac:dyDescent="0.25">
      <c r="B446" s="18">
        <f t="shared" si="57"/>
        <v>424</v>
      </c>
      <c r="C446" s="25">
        <v>5200000010360</v>
      </c>
      <c r="D446" s="19"/>
      <c r="E446" s="19"/>
      <c r="F446" s="2"/>
      <c r="G446" s="20" t="s">
        <v>548</v>
      </c>
      <c r="H446" s="21">
        <v>1</v>
      </c>
      <c r="I446" s="21" t="s">
        <v>995</v>
      </c>
      <c r="J446" s="46" t="s">
        <v>1073</v>
      </c>
      <c r="K446" s="46" t="s">
        <v>85</v>
      </c>
      <c r="L446" s="47" t="s">
        <v>1186</v>
      </c>
      <c r="M446" s="48"/>
      <c r="N446" s="97"/>
      <c r="O446" s="49"/>
      <c r="P446" s="50"/>
      <c r="Q446" s="50"/>
      <c r="R446" s="50"/>
      <c r="S446" s="49"/>
      <c r="T446" s="46"/>
      <c r="U446" s="46">
        <v>0</v>
      </c>
      <c r="V446" s="51"/>
      <c r="W446" s="62"/>
      <c r="X446" s="62"/>
      <c r="Y446" s="23" t="str">
        <f t="shared" si="50"/>
        <v/>
      </c>
      <c r="Z446" s="23" t="str">
        <f t="shared" si="51"/>
        <v/>
      </c>
      <c r="AA446" s="19">
        <f t="shared" si="52"/>
        <v>0</v>
      </c>
      <c r="AB446" s="19">
        <f t="shared" si="53"/>
        <v>0</v>
      </c>
      <c r="AC446" s="19">
        <f t="shared" si="54"/>
        <v>0</v>
      </c>
      <c r="AD446" s="23" t="str">
        <f t="shared" si="55"/>
        <v/>
      </c>
      <c r="AE446" s="23" t="str">
        <f t="shared" si="56"/>
        <v/>
      </c>
    </row>
    <row r="447" spans="2:31" x14ac:dyDescent="0.25">
      <c r="B447" s="18">
        <f t="shared" si="57"/>
        <v>425</v>
      </c>
      <c r="C447" s="25">
        <v>5200000010402</v>
      </c>
      <c r="D447" s="19"/>
      <c r="E447" s="19"/>
      <c r="F447" s="20"/>
      <c r="G447" s="20" t="s">
        <v>549</v>
      </c>
      <c r="H447" s="21">
        <v>1</v>
      </c>
      <c r="I447" s="21" t="s">
        <v>995</v>
      </c>
      <c r="J447" s="46" t="s">
        <v>1087</v>
      </c>
      <c r="K447" s="46"/>
      <c r="L447" s="47">
        <v>0</v>
      </c>
      <c r="M447" s="48"/>
      <c r="N447" s="97">
        <v>37349.58</v>
      </c>
      <c r="O447" s="49">
        <v>9.2499999999999999E-2</v>
      </c>
      <c r="P447" s="50">
        <v>0</v>
      </c>
      <c r="Q447" s="50">
        <v>0.04</v>
      </c>
      <c r="R447" s="50">
        <v>0</v>
      </c>
      <c r="S447" s="49">
        <v>0</v>
      </c>
      <c r="T447" s="46"/>
      <c r="U447" s="46">
        <v>45</v>
      </c>
      <c r="V447" s="51"/>
      <c r="W447" s="62"/>
      <c r="X447" s="62"/>
      <c r="Y447" s="23" t="str">
        <f t="shared" si="50"/>
        <v/>
      </c>
      <c r="Z447" s="23">
        <f t="shared" si="51"/>
        <v>37349.58</v>
      </c>
      <c r="AA447" s="19">
        <f t="shared" si="52"/>
        <v>1</v>
      </c>
      <c r="AB447" s="19">
        <f t="shared" si="53"/>
        <v>0</v>
      </c>
      <c r="AC447" s="19">
        <f t="shared" si="54"/>
        <v>1</v>
      </c>
      <c r="AD447" s="23" t="str">
        <f t="shared" si="55"/>
        <v/>
      </c>
      <c r="AE447" s="23" t="str">
        <f t="shared" si="56"/>
        <v/>
      </c>
    </row>
    <row r="448" spans="2:31" x14ac:dyDescent="0.25">
      <c r="B448" s="18">
        <f t="shared" si="57"/>
        <v>426</v>
      </c>
      <c r="C448" s="25">
        <v>5200000010403</v>
      </c>
      <c r="D448" s="19"/>
      <c r="E448" s="19"/>
      <c r="F448" s="2"/>
      <c r="G448" s="20" t="s">
        <v>550</v>
      </c>
      <c r="H448" s="21">
        <v>1</v>
      </c>
      <c r="I448" s="21" t="s">
        <v>995</v>
      </c>
      <c r="J448" s="46" t="s">
        <v>1087</v>
      </c>
      <c r="K448" s="46"/>
      <c r="L448" s="47">
        <v>0</v>
      </c>
      <c r="M448" s="48"/>
      <c r="N448" s="97">
        <v>59742.79</v>
      </c>
      <c r="O448" s="49">
        <v>9.2499999999999999E-2</v>
      </c>
      <c r="P448" s="50">
        <v>0</v>
      </c>
      <c r="Q448" s="50">
        <v>0.04</v>
      </c>
      <c r="R448" s="50">
        <v>0</v>
      </c>
      <c r="S448" s="49">
        <v>0</v>
      </c>
      <c r="T448" s="46"/>
      <c r="U448" s="46">
        <v>45</v>
      </c>
      <c r="V448" s="51"/>
      <c r="W448" s="62"/>
      <c r="X448" s="62"/>
      <c r="Y448" s="23" t="str">
        <f t="shared" si="50"/>
        <v/>
      </c>
      <c r="Z448" s="23">
        <f t="shared" si="51"/>
        <v>59742.79</v>
      </c>
      <c r="AA448" s="19">
        <f t="shared" si="52"/>
        <v>1</v>
      </c>
      <c r="AB448" s="19">
        <f t="shared" si="53"/>
        <v>0</v>
      </c>
      <c r="AC448" s="19">
        <f t="shared" si="54"/>
        <v>1</v>
      </c>
      <c r="AD448" s="23" t="str">
        <f t="shared" si="55"/>
        <v/>
      </c>
      <c r="AE448" s="23" t="str">
        <f t="shared" si="56"/>
        <v/>
      </c>
    </row>
    <row r="449" spans="2:31" x14ac:dyDescent="0.25">
      <c r="B449" s="18">
        <f t="shared" si="57"/>
        <v>427</v>
      </c>
      <c r="C449" s="25">
        <v>5200000010814</v>
      </c>
      <c r="D449" s="19"/>
      <c r="E449" s="19"/>
      <c r="F449" s="20"/>
      <c r="G449" s="20" t="s">
        <v>551</v>
      </c>
      <c r="H449" s="21">
        <v>1</v>
      </c>
      <c r="I449" s="21" t="s">
        <v>995</v>
      </c>
      <c r="J449" s="46" t="s">
        <v>1288</v>
      </c>
      <c r="K449" s="46"/>
      <c r="L449" s="47" t="s">
        <v>1213</v>
      </c>
      <c r="M449" s="48"/>
      <c r="N449" s="97">
        <v>14107.85</v>
      </c>
      <c r="O449" s="49">
        <v>9.2499999999999999E-2</v>
      </c>
      <c r="P449" s="50">
        <v>0</v>
      </c>
      <c r="Q449" s="50">
        <v>0.12</v>
      </c>
      <c r="R449" s="50">
        <v>0</v>
      </c>
      <c r="S449" s="49">
        <v>0</v>
      </c>
      <c r="T449" s="46"/>
      <c r="U449" s="46">
        <v>55</v>
      </c>
      <c r="V449" s="51"/>
      <c r="W449" s="62"/>
      <c r="X449" s="62"/>
      <c r="Y449" s="23" t="str">
        <f t="shared" si="50"/>
        <v/>
      </c>
      <c r="Z449" s="23">
        <f t="shared" si="51"/>
        <v>14107.85</v>
      </c>
      <c r="AA449" s="19">
        <f t="shared" si="52"/>
        <v>1</v>
      </c>
      <c r="AB449" s="19">
        <f t="shared" si="53"/>
        <v>0</v>
      </c>
      <c r="AC449" s="19">
        <f t="shared" si="54"/>
        <v>1</v>
      </c>
      <c r="AD449" s="23" t="str">
        <f t="shared" si="55"/>
        <v/>
      </c>
      <c r="AE449" s="23" t="str">
        <f t="shared" si="56"/>
        <v/>
      </c>
    </row>
    <row r="450" spans="2:31" x14ac:dyDescent="0.25">
      <c r="B450" s="18">
        <f t="shared" si="57"/>
        <v>428</v>
      </c>
      <c r="C450" s="25">
        <v>5900000001634</v>
      </c>
      <c r="D450" s="19"/>
      <c r="E450" s="19"/>
      <c r="F450" s="2"/>
      <c r="G450" s="20" t="s">
        <v>552</v>
      </c>
      <c r="H450" s="21">
        <v>1</v>
      </c>
      <c r="I450" s="21" t="s">
        <v>995</v>
      </c>
      <c r="J450" s="46" t="s">
        <v>1073</v>
      </c>
      <c r="K450" s="46" t="s">
        <v>81</v>
      </c>
      <c r="L450" s="47" t="s">
        <v>1191</v>
      </c>
      <c r="M450" s="48"/>
      <c r="N450" s="97"/>
      <c r="O450" s="49"/>
      <c r="P450" s="50"/>
      <c r="Q450" s="50"/>
      <c r="R450" s="50"/>
      <c r="S450" s="49"/>
      <c r="T450" s="46"/>
      <c r="U450" s="46">
        <v>0</v>
      </c>
      <c r="V450" s="51"/>
      <c r="W450" s="62"/>
      <c r="X450" s="62"/>
      <c r="Y450" s="23" t="str">
        <f t="shared" si="50"/>
        <v/>
      </c>
      <c r="Z450" s="23" t="str">
        <f t="shared" si="51"/>
        <v/>
      </c>
      <c r="AA450" s="19">
        <f t="shared" si="52"/>
        <v>0</v>
      </c>
      <c r="AB450" s="19">
        <f t="shared" si="53"/>
        <v>0</v>
      </c>
      <c r="AC450" s="19">
        <f t="shared" si="54"/>
        <v>0</v>
      </c>
      <c r="AD450" s="23" t="str">
        <f t="shared" si="55"/>
        <v/>
      </c>
      <c r="AE450" s="23" t="str">
        <f t="shared" si="56"/>
        <v/>
      </c>
    </row>
    <row r="451" spans="2:31" x14ac:dyDescent="0.25">
      <c r="B451" s="18">
        <f t="shared" si="57"/>
        <v>429</v>
      </c>
      <c r="C451" s="25">
        <v>5200000013701</v>
      </c>
      <c r="D451" s="19"/>
      <c r="E451" s="19"/>
      <c r="F451" s="20"/>
      <c r="G451" s="20" t="s">
        <v>553</v>
      </c>
      <c r="H451" s="21">
        <v>1</v>
      </c>
      <c r="I451" s="21" t="s">
        <v>995</v>
      </c>
      <c r="J451" s="46" t="s">
        <v>1101</v>
      </c>
      <c r="K451" s="46"/>
      <c r="L451" s="47">
        <v>0</v>
      </c>
      <c r="M451" s="48"/>
      <c r="N451" s="97">
        <v>22.41</v>
      </c>
      <c r="O451" s="49">
        <v>9.2499999999999999E-2</v>
      </c>
      <c r="P451" s="50">
        <v>0</v>
      </c>
      <c r="Q451" s="50">
        <v>0.12</v>
      </c>
      <c r="R451" s="50">
        <v>0</v>
      </c>
      <c r="S451" s="49">
        <v>0</v>
      </c>
      <c r="T451" s="46"/>
      <c r="U451" s="46">
        <v>55</v>
      </c>
      <c r="V451" s="51"/>
      <c r="W451" s="62"/>
      <c r="X451" s="62"/>
      <c r="Y451" s="23" t="str">
        <f t="shared" si="50"/>
        <v/>
      </c>
      <c r="Z451" s="23">
        <f t="shared" si="51"/>
        <v>22.41</v>
      </c>
      <c r="AA451" s="19">
        <f t="shared" si="52"/>
        <v>1</v>
      </c>
      <c r="AB451" s="19">
        <f t="shared" si="53"/>
        <v>0</v>
      </c>
      <c r="AC451" s="19">
        <f t="shared" si="54"/>
        <v>1</v>
      </c>
      <c r="AD451" s="23" t="str">
        <f t="shared" si="55"/>
        <v/>
      </c>
      <c r="AE451" s="23" t="str">
        <f t="shared" si="56"/>
        <v/>
      </c>
    </row>
    <row r="452" spans="2:31" x14ac:dyDescent="0.25">
      <c r="B452" s="18">
        <f t="shared" si="57"/>
        <v>430</v>
      </c>
      <c r="C452" s="25">
        <v>5200000022070</v>
      </c>
      <c r="D452" s="19"/>
      <c r="E452" s="19"/>
      <c r="F452" s="2"/>
      <c r="G452" s="20" t="s">
        <v>1011</v>
      </c>
      <c r="H452" s="21">
        <v>1</v>
      </c>
      <c r="I452" s="21" t="s">
        <v>995</v>
      </c>
      <c r="J452" s="46" t="s">
        <v>1102</v>
      </c>
      <c r="K452" s="46"/>
      <c r="L452" s="47" t="s">
        <v>1214</v>
      </c>
      <c r="M452" s="48"/>
      <c r="N452" s="97">
        <v>775.41</v>
      </c>
      <c r="O452" s="49">
        <v>9.2499999999999999E-2</v>
      </c>
      <c r="P452" s="50">
        <v>0</v>
      </c>
      <c r="Q452" s="50">
        <v>0.12</v>
      </c>
      <c r="R452" s="50">
        <v>0</v>
      </c>
      <c r="S452" s="49">
        <v>0</v>
      </c>
      <c r="T452" s="46"/>
      <c r="U452" s="46">
        <v>45</v>
      </c>
      <c r="V452" s="51"/>
      <c r="W452" s="62"/>
      <c r="X452" s="62"/>
      <c r="Y452" s="23" t="str">
        <f t="shared" si="50"/>
        <v/>
      </c>
      <c r="Z452" s="23">
        <f t="shared" si="51"/>
        <v>775.41</v>
      </c>
      <c r="AA452" s="19">
        <f t="shared" si="52"/>
        <v>1</v>
      </c>
      <c r="AB452" s="19">
        <f t="shared" si="53"/>
        <v>0</v>
      </c>
      <c r="AC452" s="19">
        <f t="shared" si="54"/>
        <v>1</v>
      </c>
      <c r="AD452" s="23" t="str">
        <f t="shared" si="55"/>
        <v/>
      </c>
      <c r="AE452" s="23" t="str">
        <f t="shared" si="56"/>
        <v/>
      </c>
    </row>
    <row r="453" spans="2:31" x14ac:dyDescent="0.25">
      <c r="B453" s="18">
        <f t="shared" si="57"/>
        <v>431</v>
      </c>
      <c r="C453" s="25">
        <v>5200000015016</v>
      </c>
      <c r="D453" s="19"/>
      <c r="E453" s="19"/>
      <c r="F453" s="20"/>
      <c r="G453" s="20" t="s">
        <v>1012</v>
      </c>
      <c r="H453" s="21">
        <v>1</v>
      </c>
      <c r="I453" s="21" t="s">
        <v>995</v>
      </c>
      <c r="J453" s="46" t="s">
        <v>1073</v>
      </c>
      <c r="K453" s="46" t="s">
        <v>85</v>
      </c>
      <c r="L453" s="47" t="s">
        <v>1186</v>
      </c>
      <c r="M453" s="48"/>
      <c r="N453" s="97"/>
      <c r="O453" s="49"/>
      <c r="P453" s="50"/>
      <c r="Q453" s="50"/>
      <c r="R453" s="50"/>
      <c r="S453" s="49"/>
      <c r="T453" s="46"/>
      <c r="U453" s="46">
        <v>0</v>
      </c>
      <c r="V453" s="51"/>
      <c r="W453" s="62"/>
      <c r="X453" s="62"/>
      <c r="Y453" s="23" t="str">
        <f t="shared" si="50"/>
        <v/>
      </c>
      <c r="Z453" s="23" t="str">
        <f t="shared" si="51"/>
        <v/>
      </c>
      <c r="AA453" s="19">
        <f t="shared" si="52"/>
        <v>0</v>
      </c>
      <c r="AB453" s="19">
        <f t="shared" si="53"/>
        <v>0</v>
      </c>
      <c r="AC453" s="19">
        <f t="shared" si="54"/>
        <v>0</v>
      </c>
      <c r="AD453" s="23" t="str">
        <f t="shared" si="55"/>
        <v/>
      </c>
      <c r="AE453" s="23" t="str">
        <f t="shared" si="56"/>
        <v/>
      </c>
    </row>
    <row r="454" spans="2:31" x14ac:dyDescent="0.25">
      <c r="B454" s="18">
        <f t="shared" si="57"/>
        <v>432</v>
      </c>
      <c r="C454" s="25">
        <v>5500000001578</v>
      </c>
      <c r="D454" s="19"/>
      <c r="E454" s="19"/>
      <c r="F454" s="2"/>
      <c r="G454" s="20" t="s">
        <v>1013</v>
      </c>
      <c r="H454" s="21">
        <v>1</v>
      </c>
      <c r="I454" s="21" t="s">
        <v>995</v>
      </c>
      <c r="J454" s="46" t="s">
        <v>1073</v>
      </c>
      <c r="K454" s="46" t="s">
        <v>85</v>
      </c>
      <c r="L454" s="47" t="s">
        <v>1186</v>
      </c>
      <c r="M454" s="48"/>
      <c r="N454" s="97"/>
      <c r="O454" s="49"/>
      <c r="P454" s="50"/>
      <c r="Q454" s="50"/>
      <c r="R454" s="50"/>
      <c r="S454" s="49"/>
      <c r="T454" s="46"/>
      <c r="U454" s="46">
        <v>0</v>
      </c>
      <c r="V454" s="51"/>
      <c r="W454" s="62"/>
      <c r="X454" s="62"/>
      <c r="Y454" s="23" t="str">
        <f t="shared" si="50"/>
        <v/>
      </c>
      <c r="Z454" s="23" t="str">
        <f t="shared" si="51"/>
        <v/>
      </c>
      <c r="AA454" s="19">
        <f t="shared" si="52"/>
        <v>0</v>
      </c>
      <c r="AB454" s="19">
        <f t="shared" si="53"/>
        <v>0</v>
      </c>
      <c r="AC454" s="19">
        <f t="shared" si="54"/>
        <v>0</v>
      </c>
      <c r="AD454" s="23" t="str">
        <f t="shared" si="55"/>
        <v/>
      </c>
      <c r="AE454" s="23" t="str">
        <f t="shared" si="56"/>
        <v/>
      </c>
    </row>
    <row r="455" spans="2:31" x14ac:dyDescent="0.25">
      <c r="B455" s="18">
        <f t="shared" si="57"/>
        <v>433</v>
      </c>
      <c r="C455" s="25">
        <v>5200000013719</v>
      </c>
      <c r="D455" s="19"/>
      <c r="E455" s="19"/>
      <c r="F455" s="20"/>
      <c r="G455" s="20" t="s">
        <v>1014</v>
      </c>
      <c r="H455" s="21">
        <v>1</v>
      </c>
      <c r="I455" s="21" t="s">
        <v>995</v>
      </c>
      <c r="J455" s="46" t="s">
        <v>1102</v>
      </c>
      <c r="K455" s="46"/>
      <c r="L455" s="47">
        <v>0</v>
      </c>
      <c r="M455" s="48"/>
      <c r="N455" s="97">
        <v>775.41</v>
      </c>
      <c r="O455" s="49">
        <v>9.2499999999999999E-2</v>
      </c>
      <c r="P455" s="50">
        <v>0</v>
      </c>
      <c r="Q455" s="50">
        <v>0.12</v>
      </c>
      <c r="R455" s="50">
        <v>0</v>
      </c>
      <c r="S455" s="49">
        <v>0</v>
      </c>
      <c r="T455" s="46"/>
      <c r="U455" s="46">
        <v>45</v>
      </c>
      <c r="V455" s="51"/>
      <c r="W455" s="62"/>
      <c r="X455" s="62"/>
      <c r="Y455" s="23" t="str">
        <f t="shared" si="50"/>
        <v/>
      </c>
      <c r="Z455" s="23">
        <f t="shared" si="51"/>
        <v>775.41</v>
      </c>
      <c r="AA455" s="19">
        <f t="shared" si="52"/>
        <v>1</v>
      </c>
      <c r="AB455" s="19">
        <f t="shared" si="53"/>
        <v>0</v>
      </c>
      <c r="AC455" s="19">
        <f t="shared" si="54"/>
        <v>1</v>
      </c>
      <c r="AD455" s="23" t="str">
        <f t="shared" si="55"/>
        <v/>
      </c>
      <c r="AE455" s="23" t="str">
        <f t="shared" si="56"/>
        <v/>
      </c>
    </row>
    <row r="456" spans="2:31" x14ac:dyDescent="0.25">
      <c r="B456" s="18">
        <f t="shared" si="57"/>
        <v>434</v>
      </c>
      <c r="C456" s="25">
        <v>5200000013718</v>
      </c>
      <c r="D456" s="19"/>
      <c r="E456" s="19"/>
      <c r="F456" s="2"/>
      <c r="G456" s="20" t="s">
        <v>554</v>
      </c>
      <c r="H456" s="21">
        <v>1</v>
      </c>
      <c r="I456" s="21" t="s">
        <v>995</v>
      </c>
      <c r="J456" s="46" t="s">
        <v>1101</v>
      </c>
      <c r="K456" s="46"/>
      <c r="L456" s="47">
        <v>0</v>
      </c>
      <c r="M456" s="48"/>
      <c r="N456" s="97">
        <v>11.4</v>
      </c>
      <c r="O456" s="49">
        <v>9.2499999999999999E-2</v>
      </c>
      <c r="P456" s="50">
        <v>0</v>
      </c>
      <c r="Q456" s="50">
        <v>0.04</v>
      </c>
      <c r="R456" s="50">
        <v>0</v>
      </c>
      <c r="S456" s="49">
        <v>0</v>
      </c>
      <c r="T456" s="46"/>
      <c r="U456" s="46">
        <v>55</v>
      </c>
      <c r="V456" s="51"/>
      <c r="W456" s="62"/>
      <c r="X456" s="62"/>
      <c r="Y456" s="23" t="str">
        <f t="shared" si="50"/>
        <v/>
      </c>
      <c r="Z456" s="23">
        <f t="shared" si="51"/>
        <v>11.4</v>
      </c>
      <c r="AA456" s="19">
        <f t="shared" si="52"/>
        <v>1</v>
      </c>
      <c r="AB456" s="19">
        <f t="shared" si="53"/>
        <v>0</v>
      </c>
      <c r="AC456" s="19">
        <f t="shared" si="54"/>
        <v>1</v>
      </c>
      <c r="AD456" s="23" t="str">
        <f t="shared" si="55"/>
        <v/>
      </c>
      <c r="AE456" s="23" t="str">
        <f t="shared" si="56"/>
        <v/>
      </c>
    </row>
    <row r="457" spans="2:31" x14ac:dyDescent="0.25">
      <c r="B457" s="18">
        <f t="shared" si="57"/>
        <v>435</v>
      </c>
      <c r="C457" s="25">
        <v>5200000013717</v>
      </c>
      <c r="D457" s="19"/>
      <c r="E457" s="19"/>
      <c r="F457" s="20"/>
      <c r="G457" s="20" t="s">
        <v>555</v>
      </c>
      <c r="H457" s="21">
        <v>1</v>
      </c>
      <c r="I457" s="21" t="s">
        <v>995</v>
      </c>
      <c r="J457" s="46" t="s">
        <v>1098</v>
      </c>
      <c r="K457" s="46"/>
      <c r="L457" s="47">
        <v>0</v>
      </c>
      <c r="M457" s="48"/>
      <c r="N457" s="97">
        <v>12.31</v>
      </c>
      <c r="O457" s="49">
        <v>9.2499999999999999E-2</v>
      </c>
      <c r="P457" s="50">
        <v>0</v>
      </c>
      <c r="Q457" s="50">
        <v>0.12</v>
      </c>
      <c r="R457" s="50">
        <v>0</v>
      </c>
      <c r="S457" s="49">
        <v>0</v>
      </c>
      <c r="T457" s="46"/>
      <c r="U457" s="46">
        <v>50</v>
      </c>
      <c r="V457" s="51"/>
      <c r="W457" s="62"/>
      <c r="X457" s="62"/>
      <c r="Y457" s="23" t="str">
        <f t="shared" si="50"/>
        <v/>
      </c>
      <c r="Z457" s="23">
        <f t="shared" si="51"/>
        <v>12.31</v>
      </c>
      <c r="AA457" s="19">
        <f t="shared" si="52"/>
        <v>1</v>
      </c>
      <c r="AB457" s="19">
        <f t="shared" si="53"/>
        <v>0</v>
      </c>
      <c r="AC457" s="19">
        <f t="shared" si="54"/>
        <v>1</v>
      </c>
      <c r="AD457" s="23" t="str">
        <f t="shared" si="55"/>
        <v/>
      </c>
      <c r="AE457" s="23" t="str">
        <f t="shared" si="56"/>
        <v/>
      </c>
    </row>
    <row r="458" spans="2:31" x14ac:dyDescent="0.25">
      <c r="B458" s="18">
        <f t="shared" si="57"/>
        <v>436</v>
      </c>
      <c r="C458" s="25">
        <v>5200000018238</v>
      </c>
      <c r="D458" s="19"/>
      <c r="E458" s="19"/>
      <c r="F458" s="2"/>
      <c r="G458" s="20" t="s">
        <v>556</v>
      </c>
      <c r="H458" s="21">
        <v>1</v>
      </c>
      <c r="I458" s="21" t="s">
        <v>995</v>
      </c>
      <c r="J458" s="46" t="s">
        <v>1122</v>
      </c>
      <c r="K458" s="46"/>
      <c r="L458" s="47">
        <v>0</v>
      </c>
      <c r="M458" s="48"/>
      <c r="N458" s="97">
        <v>6222.14</v>
      </c>
      <c r="O458" s="49">
        <v>9.2499999999999999E-2</v>
      </c>
      <c r="P458" s="50">
        <v>0</v>
      </c>
      <c r="Q458" s="50">
        <v>0.04</v>
      </c>
      <c r="R458" s="50">
        <v>0</v>
      </c>
      <c r="S458" s="49">
        <v>0</v>
      </c>
      <c r="T458" s="46"/>
      <c r="U458" s="46">
        <v>85</v>
      </c>
      <c r="V458" s="51"/>
      <c r="W458" s="62"/>
      <c r="X458" s="62"/>
      <c r="Y458" s="23" t="str">
        <f t="shared" si="50"/>
        <v/>
      </c>
      <c r="Z458" s="23">
        <f t="shared" si="51"/>
        <v>6222.14</v>
      </c>
      <c r="AA458" s="19">
        <f t="shared" si="52"/>
        <v>1</v>
      </c>
      <c r="AB458" s="19">
        <f t="shared" si="53"/>
        <v>0</v>
      </c>
      <c r="AC458" s="19">
        <f t="shared" si="54"/>
        <v>1</v>
      </c>
      <c r="AD458" s="23" t="str">
        <f t="shared" si="55"/>
        <v/>
      </c>
      <c r="AE458" s="23" t="str">
        <f t="shared" si="56"/>
        <v/>
      </c>
    </row>
    <row r="459" spans="2:31" x14ac:dyDescent="0.25">
      <c r="B459" s="18">
        <f t="shared" si="57"/>
        <v>437</v>
      </c>
      <c r="C459" s="25">
        <v>5500000001054</v>
      </c>
      <c r="D459" s="19"/>
      <c r="E459" s="19"/>
      <c r="F459" s="20"/>
      <c r="G459" s="20" t="s">
        <v>557</v>
      </c>
      <c r="H459" s="21">
        <v>1</v>
      </c>
      <c r="I459" s="21" t="s">
        <v>995</v>
      </c>
      <c r="J459" s="46" t="s">
        <v>1073</v>
      </c>
      <c r="K459" s="46" t="s">
        <v>85</v>
      </c>
      <c r="L459" s="47" t="s">
        <v>1188</v>
      </c>
      <c r="M459" s="48"/>
      <c r="N459" s="97"/>
      <c r="O459" s="49"/>
      <c r="P459" s="50"/>
      <c r="Q459" s="50"/>
      <c r="R459" s="50"/>
      <c r="S459" s="49"/>
      <c r="T459" s="46"/>
      <c r="U459" s="46">
        <v>0</v>
      </c>
      <c r="V459" s="51"/>
      <c r="W459" s="62"/>
      <c r="X459" s="62"/>
      <c r="Y459" s="23" t="str">
        <f t="shared" si="50"/>
        <v/>
      </c>
      <c r="Z459" s="23" t="str">
        <f t="shared" si="51"/>
        <v/>
      </c>
      <c r="AA459" s="19">
        <f t="shared" si="52"/>
        <v>0</v>
      </c>
      <c r="AB459" s="19">
        <f t="shared" si="53"/>
        <v>0</v>
      </c>
      <c r="AC459" s="19">
        <f t="shared" si="54"/>
        <v>0</v>
      </c>
      <c r="AD459" s="23" t="str">
        <f t="shared" si="55"/>
        <v/>
      </c>
      <c r="AE459" s="23" t="str">
        <f t="shared" si="56"/>
        <v/>
      </c>
    </row>
    <row r="460" spans="2:31" x14ac:dyDescent="0.25">
      <c r="B460" s="18">
        <f t="shared" si="57"/>
        <v>438</v>
      </c>
      <c r="C460" s="25">
        <v>5500000000023</v>
      </c>
      <c r="D460" s="19"/>
      <c r="E460" s="19"/>
      <c r="F460" s="2"/>
      <c r="G460" s="20" t="s">
        <v>558</v>
      </c>
      <c r="H460" s="21">
        <v>2</v>
      </c>
      <c r="I460" s="21" t="s">
        <v>995</v>
      </c>
      <c r="J460" s="46" t="s">
        <v>1073</v>
      </c>
      <c r="K460" s="46" t="s">
        <v>85</v>
      </c>
      <c r="L460" s="47" t="s">
        <v>1186</v>
      </c>
      <c r="M460" s="48"/>
      <c r="N460" s="97"/>
      <c r="O460" s="49"/>
      <c r="P460" s="50"/>
      <c r="Q460" s="50"/>
      <c r="R460" s="50"/>
      <c r="S460" s="49"/>
      <c r="T460" s="46"/>
      <c r="U460" s="46">
        <v>0</v>
      </c>
      <c r="V460" s="51"/>
      <c r="W460" s="62"/>
      <c r="X460" s="62"/>
      <c r="Y460" s="23" t="str">
        <f t="shared" si="50"/>
        <v/>
      </c>
      <c r="Z460" s="23" t="str">
        <f t="shared" si="51"/>
        <v/>
      </c>
      <c r="AA460" s="19">
        <f t="shared" si="52"/>
        <v>0</v>
      </c>
      <c r="AB460" s="19">
        <f t="shared" si="53"/>
        <v>0</v>
      </c>
      <c r="AC460" s="19">
        <f t="shared" si="54"/>
        <v>0</v>
      </c>
      <c r="AD460" s="23" t="str">
        <f t="shared" si="55"/>
        <v/>
      </c>
      <c r="AE460" s="23" t="str">
        <f t="shared" si="56"/>
        <v/>
      </c>
    </row>
    <row r="461" spans="2:31" x14ac:dyDescent="0.25">
      <c r="B461" s="18">
        <f t="shared" si="57"/>
        <v>439</v>
      </c>
      <c r="C461" s="25">
        <v>5300000006123</v>
      </c>
      <c r="D461" s="19"/>
      <c r="E461" s="19"/>
      <c r="F461" s="20"/>
      <c r="G461" s="20" t="s">
        <v>559</v>
      </c>
      <c r="H461" s="21">
        <v>1</v>
      </c>
      <c r="I461" s="21" t="s">
        <v>995</v>
      </c>
      <c r="J461" s="46" t="s">
        <v>1123</v>
      </c>
      <c r="K461" s="46"/>
      <c r="L461" s="47">
        <v>0</v>
      </c>
      <c r="M461" s="48"/>
      <c r="N461" s="97">
        <v>968.02</v>
      </c>
      <c r="O461" s="49">
        <v>9.2499999999999999E-2</v>
      </c>
      <c r="P461" s="50">
        <v>0</v>
      </c>
      <c r="Q461" s="50">
        <v>0.04</v>
      </c>
      <c r="R461" s="50">
        <v>0</v>
      </c>
      <c r="S461" s="49">
        <v>0</v>
      </c>
      <c r="T461" s="46"/>
      <c r="U461" s="46">
        <v>45</v>
      </c>
      <c r="V461" s="51"/>
      <c r="W461" s="62"/>
      <c r="X461" s="62"/>
      <c r="Y461" s="23" t="str">
        <f t="shared" si="50"/>
        <v/>
      </c>
      <c r="Z461" s="23">
        <f t="shared" si="51"/>
        <v>968.02</v>
      </c>
      <c r="AA461" s="19">
        <f t="shared" si="52"/>
        <v>1</v>
      </c>
      <c r="AB461" s="19">
        <f t="shared" si="53"/>
        <v>0</v>
      </c>
      <c r="AC461" s="19">
        <f t="shared" si="54"/>
        <v>1</v>
      </c>
      <c r="AD461" s="23" t="str">
        <f t="shared" si="55"/>
        <v/>
      </c>
      <c r="AE461" s="23" t="str">
        <f t="shared" si="56"/>
        <v/>
      </c>
    </row>
    <row r="462" spans="2:31" x14ac:dyDescent="0.25">
      <c r="B462" s="18">
        <f t="shared" si="57"/>
        <v>440</v>
      </c>
      <c r="C462" s="25">
        <v>6100000004004</v>
      </c>
      <c r="D462" s="19"/>
      <c r="E462" s="19"/>
      <c r="F462" s="2"/>
      <c r="G462" s="20" t="s">
        <v>560</v>
      </c>
      <c r="H462" s="21">
        <v>1</v>
      </c>
      <c r="I462" s="21" t="s">
        <v>995</v>
      </c>
      <c r="J462" s="46" t="s">
        <v>1073</v>
      </c>
      <c r="K462" s="46" t="s">
        <v>81</v>
      </c>
      <c r="L462" s="47" t="s">
        <v>1191</v>
      </c>
      <c r="M462" s="48"/>
      <c r="N462" s="97"/>
      <c r="O462" s="49"/>
      <c r="P462" s="50"/>
      <c r="Q462" s="50"/>
      <c r="R462" s="50"/>
      <c r="S462" s="49"/>
      <c r="T462" s="46"/>
      <c r="U462" s="46">
        <v>0</v>
      </c>
      <c r="V462" s="51"/>
      <c r="W462" s="62"/>
      <c r="X462" s="62"/>
      <c r="Y462" s="23" t="str">
        <f t="shared" si="50"/>
        <v/>
      </c>
      <c r="Z462" s="23" t="str">
        <f t="shared" si="51"/>
        <v/>
      </c>
      <c r="AA462" s="19">
        <f t="shared" si="52"/>
        <v>0</v>
      </c>
      <c r="AB462" s="19">
        <f t="shared" si="53"/>
        <v>0</v>
      </c>
      <c r="AC462" s="19">
        <f t="shared" si="54"/>
        <v>0</v>
      </c>
      <c r="AD462" s="23" t="str">
        <f t="shared" si="55"/>
        <v/>
      </c>
      <c r="AE462" s="23" t="str">
        <f t="shared" si="56"/>
        <v/>
      </c>
    </row>
    <row r="463" spans="2:31" x14ac:dyDescent="0.25">
      <c r="B463" s="18">
        <f t="shared" si="57"/>
        <v>441</v>
      </c>
      <c r="C463" s="25">
        <v>6100000001248</v>
      </c>
      <c r="D463" s="19"/>
      <c r="E463" s="19"/>
      <c r="F463" s="20"/>
      <c r="G463" s="20" t="s">
        <v>561</v>
      </c>
      <c r="H463" s="21">
        <v>1</v>
      </c>
      <c r="I463" s="21" t="s">
        <v>995</v>
      </c>
      <c r="J463" s="46" t="s">
        <v>1073</v>
      </c>
      <c r="K463" s="46" t="s">
        <v>81</v>
      </c>
      <c r="L463" s="47" t="s">
        <v>1191</v>
      </c>
      <c r="M463" s="48"/>
      <c r="N463" s="97"/>
      <c r="O463" s="49"/>
      <c r="P463" s="50"/>
      <c r="Q463" s="50"/>
      <c r="R463" s="50"/>
      <c r="S463" s="49"/>
      <c r="T463" s="46"/>
      <c r="U463" s="46">
        <v>0</v>
      </c>
      <c r="V463" s="51"/>
      <c r="W463" s="62"/>
      <c r="X463" s="62"/>
      <c r="Y463" s="23" t="str">
        <f t="shared" si="50"/>
        <v/>
      </c>
      <c r="Z463" s="23" t="str">
        <f t="shared" si="51"/>
        <v/>
      </c>
      <c r="AA463" s="19">
        <f t="shared" si="52"/>
        <v>0</v>
      </c>
      <c r="AB463" s="19">
        <f t="shared" si="53"/>
        <v>0</v>
      </c>
      <c r="AC463" s="19">
        <f t="shared" si="54"/>
        <v>0</v>
      </c>
      <c r="AD463" s="23" t="str">
        <f t="shared" si="55"/>
        <v/>
      </c>
      <c r="AE463" s="23" t="str">
        <f t="shared" si="56"/>
        <v/>
      </c>
    </row>
    <row r="464" spans="2:31" x14ac:dyDescent="0.25">
      <c r="B464" s="18">
        <f t="shared" si="57"/>
        <v>442</v>
      </c>
      <c r="C464" s="25">
        <v>6100000004939</v>
      </c>
      <c r="D464" s="19"/>
      <c r="E464" s="19"/>
      <c r="F464" s="2"/>
      <c r="G464" s="20" t="s">
        <v>562</v>
      </c>
      <c r="H464" s="21">
        <v>1</v>
      </c>
      <c r="I464" s="21" t="s">
        <v>995</v>
      </c>
      <c r="J464" s="46" t="s">
        <v>1073</v>
      </c>
      <c r="K464" s="46" t="s">
        <v>81</v>
      </c>
      <c r="L464" s="47" t="s">
        <v>1191</v>
      </c>
      <c r="M464" s="48"/>
      <c r="N464" s="97"/>
      <c r="O464" s="49"/>
      <c r="P464" s="50"/>
      <c r="Q464" s="50"/>
      <c r="R464" s="50"/>
      <c r="S464" s="49"/>
      <c r="T464" s="46"/>
      <c r="U464" s="46">
        <v>0</v>
      </c>
      <c r="V464" s="51"/>
      <c r="W464" s="62"/>
      <c r="X464" s="62"/>
      <c r="Y464" s="23" t="str">
        <f t="shared" si="50"/>
        <v/>
      </c>
      <c r="Z464" s="23" t="str">
        <f t="shared" si="51"/>
        <v/>
      </c>
      <c r="AA464" s="19">
        <f t="shared" si="52"/>
        <v>0</v>
      </c>
      <c r="AB464" s="19">
        <f t="shared" si="53"/>
        <v>0</v>
      </c>
      <c r="AC464" s="19">
        <f t="shared" si="54"/>
        <v>0</v>
      </c>
      <c r="AD464" s="23" t="str">
        <f t="shared" si="55"/>
        <v/>
      </c>
      <c r="AE464" s="23" t="str">
        <f t="shared" si="56"/>
        <v/>
      </c>
    </row>
    <row r="465" spans="2:31" x14ac:dyDescent="0.25">
      <c r="B465" s="18">
        <f t="shared" si="57"/>
        <v>443</v>
      </c>
      <c r="C465" s="25">
        <v>6100000001842</v>
      </c>
      <c r="D465" s="19"/>
      <c r="E465" s="19"/>
      <c r="F465" s="20"/>
      <c r="G465" s="20" t="s">
        <v>563</v>
      </c>
      <c r="H465" s="21">
        <v>1</v>
      </c>
      <c r="I465" s="21" t="s">
        <v>995</v>
      </c>
      <c r="J465" s="46" t="s">
        <v>1073</v>
      </c>
      <c r="K465" s="46" t="s">
        <v>81</v>
      </c>
      <c r="L465" s="47" t="s">
        <v>1191</v>
      </c>
      <c r="M465" s="48"/>
      <c r="N465" s="97"/>
      <c r="O465" s="49"/>
      <c r="P465" s="50"/>
      <c r="Q465" s="50"/>
      <c r="R465" s="50"/>
      <c r="S465" s="49"/>
      <c r="T465" s="46"/>
      <c r="U465" s="46">
        <v>0</v>
      </c>
      <c r="V465" s="51"/>
      <c r="W465" s="62"/>
      <c r="X465" s="62"/>
      <c r="Y465" s="23" t="str">
        <f t="shared" si="50"/>
        <v/>
      </c>
      <c r="Z465" s="23" t="str">
        <f t="shared" si="51"/>
        <v/>
      </c>
      <c r="AA465" s="19">
        <f t="shared" si="52"/>
        <v>0</v>
      </c>
      <c r="AB465" s="19">
        <f t="shared" si="53"/>
        <v>0</v>
      </c>
      <c r="AC465" s="19">
        <f t="shared" si="54"/>
        <v>0</v>
      </c>
      <c r="AD465" s="23" t="str">
        <f t="shared" si="55"/>
        <v/>
      </c>
      <c r="AE465" s="23" t="str">
        <f t="shared" si="56"/>
        <v/>
      </c>
    </row>
    <row r="466" spans="2:31" x14ac:dyDescent="0.25">
      <c r="B466" s="18">
        <f t="shared" si="57"/>
        <v>444</v>
      </c>
      <c r="C466" s="25">
        <v>6100000004932</v>
      </c>
      <c r="D466" s="19"/>
      <c r="E466" s="19"/>
      <c r="F466" s="2"/>
      <c r="G466" s="20" t="s">
        <v>564</v>
      </c>
      <c r="H466" s="21">
        <v>1</v>
      </c>
      <c r="I466" s="21" t="s">
        <v>995</v>
      </c>
      <c r="J466" s="46" t="s">
        <v>1073</v>
      </c>
      <c r="K466" s="46" t="s">
        <v>81</v>
      </c>
      <c r="L466" s="47" t="s">
        <v>1191</v>
      </c>
      <c r="M466" s="48"/>
      <c r="N466" s="97"/>
      <c r="O466" s="49"/>
      <c r="P466" s="50"/>
      <c r="Q466" s="50"/>
      <c r="R466" s="50"/>
      <c r="S466" s="49"/>
      <c r="T466" s="46"/>
      <c r="U466" s="46">
        <v>0</v>
      </c>
      <c r="V466" s="51"/>
      <c r="W466" s="62"/>
      <c r="X466" s="62"/>
      <c r="Y466" s="23" t="str">
        <f t="shared" si="50"/>
        <v/>
      </c>
      <c r="Z466" s="23" t="str">
        <f t="shared" si="51"/>
        <v/>
      </c>
      <c r="AA466" s="19">
        <f t="shared" si="52"/>
        <v>0</v>
      </c>
      <c r="AB466" s="19">
        <f t="shared" si="53"/>
        <v>0</v>
      </c>
      <c r="AC466" s="19">
        <f t="shared" si="54"/>
        <v>0</v>
      </c>
      <c r="AD466" s="23" t="str">
        <f t="shared" si="55"/>
        <v/>
      </c>
      <c r="AE466" s="23" t="str">
        <f t="shared" si="56"/>
        <v/>
      </c>
    </row>
    <row r="467" spans="2:31" x14ac:dyDescent="0.25">
      <c r="B467" s="18">
        <f t="shared" si="57"/>
        <v>445</v>
      </c>
      <c r="C467" s="25">
        <v>5200000013686</v>
      </c>
      <c r="D467" s="19"/>
      <c r="E467" s="19"/>
      <c r="F467" s="20"/>
      <c r="G467" s="20" t="s">
        <v>565</v>
      </c>
      <c r="H467" s="21">
        <v>1</v>
      </c>
      <c r="I467" s="21" t="s">
        <v>995</v>
      </c>
      <c r="J467" s="46" t="s">
        <v>1073</v>
      </c>
      <c r="K467" s="46" t="s">
        <v>81</v>
      </c>
      <c r="L467" s="47" t="s">
        <v>1191</v>
      </c>
      <c r="M467" s="48"/>
      <c r="N467" s="97"/>
      <c r="O467" s="49"/>
      <c r="P467" s="50"/>
      <c r="Q467" s="50"/>
      <c r="R467" s="50"/>
      <c r="S467" s="49"/>
      <c r="T467" s="46"/>
      <c r="U467" s="46">
        <v>0</v>
      </c>
      <c r="V467" s="51"/>
      <c r="W467" s="62"/>
      <c r="X467" s="62"/>
      <c r="Y467" s="23" t="str">
        <f t="shared" si="50"/>
        <v/>
      </c>
      <c r="Z467" s="23" t="str">
        <f t="shared" si="51"/>
        <v/>
      </c>
      <c r="AA467" s="19">
        <f t="shared" si="52"/>
        <v>0</v>
      </c>
      <c r="AB467" s="19">
        <f t="shared" si="53"/>
        <v>0</v>
      </c>
      <c r="AC467" s="19">
        <f t="shared" si="54"/>
        <v>0</v>
      </c>
      <c r="AD467" s="23" t="str">
        <f t="shared" si="55"/>
        <v/>
      </c>
      <c r="AE467" s="23" t="str">
        <f t="shared" si="56"/>
        <v/>
      </c>
    </row>
    <row r="468" spans="2:31" x14ac:dyDescent="0.25">
      <c r="B468" s="18">
        <f t="shared" si="57"/>
        <v>446</v>
      </c>
      <c r="C468" s="25">
        <v>5200000013685</v>
      </c>
      <c r="D468" s="19"/>
      <c r="E468" s="19"/>
      <c r="F468" s="2"/>
      <c r="G468" s="20" t="s">
        <v>566</v>
      </c>
      <c r="H468" s="21">
        <v>1</v>
      </c>
      <c r="I468" s="21" t="s">
        <v>995</v>
      </c>
      <c r="J468" s="46" t="s">
        <v>1073</v>
      </c>
      <c r="K468" s="46" t="s">
        <v>81</v>
      </c>
      <c r="L468" s="47" t="s">
        <v>1191</v>
      </c>
      <c r="M468" s="48"/>
      <c r="N468" s="97"/>
      <c r="O468" s="49"/>
      <c r="P468" s="50"/>
      <c r="Q468" s="50"/>
      <c r="R468" s="50"/>
      <c r="S468" s="49"/>
      <c r="T468" s="46"/>
      <c r="U468" s="46">
        <v>0</v>
      </c>
      <c r="V468" s="51"/>
      <c r="W468" s="62"/>
      <c r="X468" s="62"/>
      <c r="Y468" s="23" t="str">
        <f t="shared" si="50"/>
        <v/>
      </c>
      <c r="Z468" s="23" t="str">
        <f t="shared" si="51"/>
        <v/>
      </c>
      <c r="AA468" s="19">
        <f t="shared" si="52"/>
        <v>0</v>
      </c>
      <c r="AB468" s="19">
        <f t="shared" si="53"/>
        <v>0</v>
      </c>
      <c r="AC468" s="19">
        <f t="shared" si="54"/>
        <v>0</v>
      </c>
      <c r="AD468" s="23" t="str">
        <f t="shared" si="55"/>
        <v/>
      </c>
      <c r="AE468" s="23" t="str">
        <f t="shared" si="56"/>
        <v/>
      </c>
    </row>
    <row r="469" spans="2:31" x14ac:dyDescent="0.25">
      <c r="B469" s="18">
        <f t="shared" si="57"/>
        <v>447</v>
      </c>
      <c r="C469" s="25">
        <v>6100000004499</v>
      </c>
      <c r="D469" s="19"/>
      <c r="E469" s="19"/>
      <c r="F469" s="20"/>
      <c r="G469" s="20" t="s">
        <v>567</v>
      </c>
      <c r="H469" s="21">
        <v>1</v>
      </c>
      <c r="I469" s="21" t="s">
        <v>995</v>
      </c>
      <c r="J469" s="46" t="s">
        <v>1073</v>
      </c>
      <c r="K469" s="46" t="s">
        <v>85</v>
      </c>
      <c r="L469" s="47" t="s">
        <v>1190</v>
      </c>
      <c r="M469" s="48"/>
      <c r="N469" s="97"/>
      <c r="O469" s="49"/>
      <c r="P469" s="50"/>
      <c r="Q469" s="50"/>
      <c r="R469" s="50"/>
      <c r="S469" s="49"/>
      <c r="T469" s="46"/>
      <c r="U469" s="46">
        <v>0</v>
      </c>
      <c r="V469" s="51"/>
      <c r="W469" s="62"/>
      <c r="X469" s="62"/>
      <c r="Y469" s="23" t="str">
        <f t="shared" si="50"/>
        <v/>
      </c>
      <c r="Z469" s="23" t="str">
        <f t="shared" si="51"/>
        <v/>
      </c>
      <c r="AA469" s="19">
        <f t="shared" si="52"/>
        <v>0</v>
      </c>
      <c r="AB469" s="19">
        <f t="shared" si="53"/>
        <v>0</v>
      </c>
      <c r="AC469" s="19">
        <f t="shared" si="54"/>
        <v>0</v>
      </c>
      <c r="AD469" s="23" t="str">
        <f t="shared" si="55"/>
        <v/>
      </c>
      <c r="AE469" s="23" t="str">
        <f t="shared" si="56"/>
        <v/>
      </c>
    </row>
    <row r="470" spans="2:31" x14ac:dyDescent="0.25">
      <c r="B470" s="18">
        <f t="shared" si="57"/>
        <v>448</v>
      </c>
      <c r="C470" s="25">
        <v>6000000000816</v>
      </c>
      <c r="D470" s="19"/>
      <c r="E470" s="19"/>
      <c r="F470" s="20"/>
      <c r="G470" s="20" t="s">
        <v>1015</v>
      </c>
      <c r="H470" s="21">
        <v>1</v>
      </c>
      <c r="I470" s="21" t="s">
        <v>995</v>
      </c>
      <c r="J470" s="46" t="s">
        <v>1124</v>
      </c>
      <c r="K470" s="46"/>
      <c r="L470" s="47">
        <v>0</v>
      </c>
      <c r="M470" s="48"/>
      <c r="N470" s="97">
        <v>351.8</v>
      </c>
      <c r="O470" s="49">
        <v>9.2499999999999999E-2</v>
      </c>
      <c r="P470" s="50">
        <v>0</v>
      </c>
      <c r="Q470" s="50">
        <v>0.04</v>
      </c>
      <c r="R470" s="50">
        <v>0</v>
      </c>
      <c r="S470" s="49">
        <v>0</v>
      </c>
      <c r="T470" s="46"/>
      <c r="U470" s="46">
        <v>50</v>
      </c>
      <c r="V470" s="51"/>
      <c r="W470" s="62"/>
      <c r="X470" s="62"/>
      <c r="Y470" s="23" t="str">
        <f t="shared" si="50"/>
        <v/>
      </c>
      <c r="Z470" s="23">
        <f t="shared" si="51"/>
        <v>351.8</v>
      </c>
      <c r="AA470" s="19">
        <f t="shared" si="52"/>
        <v>1</v>
      </c>
      <c r="AB470" s="19">
        <f t="shared" si="53"/>
        <v>0</v>
      </c>
      <c r="AC470" s="19">
        <f t="shared" si="54"/>
        <v>1</v>
      </c>
      <c r="AD470" s="23" t="str">
        <f t="shared" si="55"/>
        <v/>
      </c>
      <c r="AE470" s="23" t="str">
        <f t="shared" si="56"/>
        <v/>
      </c>
    </row>
    <row r="471" spans="2:31" x14ac:dyDescent="0.25">
      <c r="B471" s="18">
        <f t="shared" si="57"/>
        <v>449</v>
      </c>
      <c r="C471" s="25">
        <v>5200000022171</v>
      </c>
      <c r="D471" s="19"/>
      <c r="E471" s="19"/>
      <c r="F471" s="2"/>
      <c r="G471" s="20" t="s">
        <v>1016</v>
      </c>
      <c r="H471" s="21">
        <v>1</v>
      </c>
      <c r="I471" s="21" t="s">
        <v>995</v>
      </c>
      <c r="J471" s="46" t="s">
        <v>1073</v>
      </c>
      <c r="K471" s="46" t="s">
        <v>81</v>
      </c>
      <c r="L471" s="47" t="s">
        <v>1191</v>
      </c>
      <c r="M471" s="48"/>
      <c r="N471" s="97"/>
      <c r="O471" s="49"/>
      <c r="P471" s="50"/>
      <c r="Q471" s="50"/>
      <c r="R471" s="50"/>
      <c r="S471" s="49"/>
      <c r="T471" s="46"/>
      <c r="U471" s="46">
        <v>0</v>
      </c>
      <c r="V471" s="51"/>
      <c r="W471" s="62"/>
      <c r="X471" s="62"/>
      <c r="Y471" s="23" t="str">
        <f t="shared" ref="Y471:Y534" si="58">IF(M471&lt;&gt;"",$H471*M471,"")</f>
        <v/>
      </c>
      <c r="Z471" s="23" t="str">
        <f t="shared" ref="Z471:Z534" si="59">IF(N471&lt;&gt;"",$H471*N471,"")</f>
        <v/>
      </c>
      <c r="AA471" s="19">
        <f t="shared" ref="AA471:AA534" si="60">IF(OR(M471&lt;&gt;"",N471&lt;&gt;""),1,0)</f>
        <v>0</v>
      </c>
      <c r="AB471" s="19">
        <f t="shared" ref="AB471:AB534" si="61">IF(M471&lt;&gt;0,1,0)</f>
        <v>0</v>
      </c>
      <c r="AC471" s="19">
        <f t="shared" ref="AC471:AC534" si="62">IF(N471&lt;&gt;0,1,0)</f>
        <v>0</v>
      </c>
      <c r="AD471" s="23" t="str">
        <f t="shared" ref="AD471:AD534" si="63">IF(W471&lt;&gt;"",$H471*W471,"")</f>
        <v/>
      </c>
      <c r="AE471" s="23" t="str">
        <f t="shared" ref="AE471:AE534" si="64">IF(X471&lt;&gt;"",$H471*X471,"")</f>
        <v/>
      </c>
    </row>
    <row r="472" spans="2:31" x14ac:dyDescent="0.25">
      <c r="B472" s="18">
        <f t="shared" ref="B472:B535" si="65">IF(G472="","",B471+1)</f>
        <v>450</v>
      </c>
      <c r="C472" s="25">
        <v>5500000000525</v>
      </c>
      <c r="D472" s="19"/>
      <c r="E472" s="19"/>
      <c r="F472" s="20"/>
      <c r="G472" s="20" t="s">
        <v>1017</v>
      </c>
      <c r="H472" s="21">
        <v>5</v>
      </c>
      <c r="I472" s="21" t="s">
        <v>995</v>
      </c>
      <c r="J472" s="46" t="s">
        <v>1073</v>
      </c>
      <c r="K472" s="46" t="s">
        <v>85</v>
      </c>
      <c r="L472" s="47" t="s">
        <v>1186</v>
      </c>
      <c r="M472" s="48"/>
      <c r="N472" s="97"/>
      <c r="O472" s="49"/>
      <c r="P472" s="50"/>
      <c r="Q472" s="50"/>
      <c r="R472" s="50"/>
      <c r="S472" s="49"/>
      <c r="T472" s="46"/>
      <c r="U472" s="46">
        <v>0</v>
      </c>
      <c r="V472" s="51"/>
      <c r="W472" s="62"/>
      <c r="X472" s="62"/>
      <c r="Y472" s="23" t="str">
        <f t="shared" si="58"/>
        <v/>
      </c>
      <c r="Z472" s="23" t="str">
        <f t="shared" si="59"/>
        <v/>
      </c>
      <c r="AA472" s="19">
        <f t="shared" si="60"/>
        <v>0</v>
      </c>
      <c r="AB472" s="19">
        <f t="shared" si="61"/>
        <v>0</v>
      </c>
      <c r="AC472" s="19">
        <f t="shared" si="62"/>
        <v>0</v>
      </c>
      <c r="AD472" s="23" t="str">
        <f t="shared" si="63"/>
        <v/>
      </c>
      <c r="AE472" s="23" t="str">
        <f t="shared" si="64"/>
        <v/>
      </c>
    </row>
    <row r="473" spans="2:31" x14ac:dyDescent="0.25">
      <c r="B473" s="18">
        <f t="shared" si="65"/>
        <v>451</v>
      </c>
      <c r="C473" s="25">
        <v>5200000010826</v>
      </c>
      <c r="D473" s="19"/>
      <c r="E473" s="19"/>
      <c r="F473" s="2"/>
      <c r="G473" s="20" t="s">
        <v>568</v>
      </c>
      <c r="H473" s="21">
        <v>1</v>
      </c>
      <c r="I473" s="21" t="s">
        <v>995</v>
      </c>
      <c r="J473" s="46" t="s">
        <v>1289</v>
      </c>
      <c r="K473" s="46"/>
      <c r="L473" s="47" t="s">
        <v>1215</v>
      </c>
      <c r="M473" s="48"/>
      <c r="N473" s="97">
        <v>9814.44</v>
      </c>
      <c r="O473" s="49">
        <v>9.2499999999999999E-2</v>
      </c>
      <c r="P473" s="50">
        <v>0</v>
      </c>
      <c r="Q473" s="50">
        <v>0.12</v>
      </c>
      <c r="R473" s="50">
        <v>0</v>
      </c>
      <c r="S473" s="49">
        <v>0</v>
      </c>
      <c r="T473" s="46"/>
      <c r="U473" s="46">
        <v>55</v>
      </c>
      <c r="V473" s="51"/>
      <c r="W473" s="62"/>
      <c r="X473" s="62"/>
      <c r="Y473" s="23" t="str">
        <f t="shared" si="58"/>
        <v/>
      </c>
      <c r="Z473" s="23">
        <f t="shared" si="59"/>
        <v>9814.44</v>
      </c>
      <c r="AA473" s="19">
        <f t="shared" si="60"/>
        <v>1</v>
      </c>
      <c r="AB473" s="19">
        <f t="shared" si="61"/>
        <v>0</v>
      </c>
      <c r="AC473" s="19">
        <f t="shared" si="62"/>
        <v>1</v>
      </c>
      <c r="AD473" s="23" t="str">
        <f t="shared" si="63"/>
        <v/>
      </c>
      <c r="AE473" s="23" t="str">
        <f t="shared" si="64"/>
        <v/>
      </c>
    </row>
    <row r="474" spans="2:31" x14ac:dyDescent="0.25">
      <c r="B474" s="18">
        <f t="shared" si="65"/>
        <v>452</v>
      </c>
      <c r="C474" s="25">
        <v>6000000002583</v>
      </c>
      <c r="D474" s="19"/>
      <c r="E474" s="19"/>
      <c r="F474" s="20"/>
      <c r="G474" s="20" t="s">
        <v>569</v>
      </c>
      <c r="H474" s="21">
        <v>1</v>
      </c>
      <c r="I474" s="21" t="s">
        <v>995</v>
      </c>
      <c r="J474" s="46" t="s">
        <v>1125</v>
      </c>
      <c r="K474" s="46"/>
      <c r="L474" s="47">
        <v>0</v>
      </c>
      <c r="M474" s="48"/>
      <c r="N474" s="97">
        <v>1008.83</v>
      </c>
      <c r="O474" s="49">
        <v>9.2499999999999999E-2</v>
      </c>
      <c r="P474" s="50">
        <v>0</v>
      </c>
      <c r="Q474" s="50">
        <v>0.12</v>
      </c>
      <c r="R474" s="50">
        <v>0</v>
      </c>
      <c r="S474" s="49">
        <v>0</v>
      </c>
      <c r="T474" s="46"/>
      <c r="U474" s="46">
        <v>50</v>
      </c>
      <c r="V474" s="51"/>
      <c r="W474" s="62"/>
      <c r="X474" s="62"/>
      <c r="Y474" s="23" t="str">
        <f t="shared" si="58"/>
        <v/>
      </c>
      <c r="Z474" s="23">
        <f t="shared" si="59"/>
        <v>1008.83</v>
      </c>
      <c r="AA474" s="19">
        <f t="shared" si="60"/>
        <v>1</v>
      </c>
      <c r="AB474" s="19">
        <f t="shared" si="61"/>
        <v>0</v>
      </c>
      <c r="AC474" s="19">
        <f t="shared" si="62"/>
        <v>1</v>
      </c>
      <c r="AD474" s="23" t="str">
        <f t="shared" si="63"/>
        <v/>
      </c>
      <c r="AE474" s="23" t="str">
        <f t="shared" si="64"/>
        <v/>
      </c>
    </row>
    <row r="475" spans="2:31" x14ac:dyDescent="0.25">
      <c r="B475" s="18">
        <f t="shared" si="65"/>
        <v>453</v>
      </c>
      <c r="C475" s="25">
        <v>5500000000850</v>
      </c>
      <c r="D475" s="19"/>
      <c r="E475" s="19"/>
      <c r="F475" s="2"/>
      <c r="G475" s="20" t="s">
        <v>570</v>
      </c>
      <c r="H475" s="21">
        <v>3</v>
      </c>
      <c r="I475" s="21" t="s">
        <v>995</v>
      </c>
      <c r="J475" s="46" t="s">
        <v>1126</v>
      </c>
      <c r="K475" s="46"/>
      <c r="L475" s="47">
        <v>0</v>
      </c>
      <c r="M475" s="48"/>
      <c r="N475" s="97">
        <v>791.18</v>
      </c>
      <c r="O475" s="49">
        <v>9.2499999999999999E-2</v>
      </c>
      <c r="P475" s="50">
        <v>0</v>
      </c>
      <c r="Q475" s="50">
        <v>0.04</v>
      </c>
      <c r="R475" s="50">
        <v>0</v>
      </c>
      <c r="S475" s="49">
        <v>0</v>
      </c>
      <c r="T475" s="46"/>
      <c r="U475" s="46">
        <v>55</v>
      </c>
      <c r="V475" s="51"/>
      <c r="W475" s="62"/>
      <c r="X475" s="62"/>
      <c r="Y475" s="23" t="str">
        <f t="shared" si="58"/>
        <v/>
      </c>
      <c r="Z475" s="23">
        <f t="shared" si="59"/>
        <v>2373.54</v>
      </c>
      <c r="AA475" s="19">
        <f t="shared" si="60"/>
        <v>1</v>
      </c>
      <c r="AB475" s="19">
        <f t="shared" si="61"/>
        <v>0</v>
      </c>
      <c r="AC475" s="19">
        <f t="shared" si="62"/>
        <v>1</v>
      </c>
      <c r="AD475" s="23" t="str">
        <f t="shared" si="63"/>
        <v/>
      </c>
      <c r="AE475" s="23" t="str">
        <f t="shared" si="64"/>
        <v/>
      </c>
    </row>
    <row r="476" spans="2:31" x14ac:dyDescent="0.25">
      <c r="B476" s="18">
        <f t="shared" si="65"/>
        <v>454</v>
      </c>
      <c r="C476" s="25">
        <v>5200000010365</v>
      </c>
      <c r="D476" s="19"/>
      <c r="E476" s="19"/>
      <c r="F476" s="20"/>
      <c r="G476" s="20" t="s">
        <v>548</v>
      </c>
      <c r="H476" s="21">
        <v>1</v>
      </c>
      <c r="I476" s="21" t="s">
        <v>995</v>
      </c>
      <c r="J476" s="46" t="s">
        <v>1073</v>
      </c>
      <c r="K476" s="46" t="s">
        <v>85</v>
      </c>
      <c r="L476" s="47" t="s">
        <v>1186</v>
      </c>
      <c r="M476" s="48"/>
      <c r="N476" s="97"/>
      <c r="O476" s="49"/>
      <c r="P476" s="50"/>
      <c r="Q476" s="50"/>
      <c r="R476" s="50"/>
      <c r="S476" s="49"/>
      <c r="T476" s="46"/>
      <c r="U476" s="46">
        <v>0</v>
      </c>
      <c r="V476" s="51"/>
      <c r="W476" s="62"/>
      <c r="X476" s="62"/>
      <c r="Y476" s="23" t="str">
        <f t="shared" si="58"/>
        <v/>
      </c>
      <c r="Z476" s="23" t="str">
        <f t="shared" si="59"/>
        <v/>
      </c>
      <c r="AA476" s="19">
        <f t="shared" si="60"/>
        <v>0</v>
      </c>
      <c r="AB476" s="19">
        <f t="shared" si="61"/>
        <v>0</v>
      </c>
      <c r="AC476" s="19">
        <f t="shared" si="62"/>
        <v>0</v>
      </c>
      <c r="AD476" s="23" t="str">
        <f t="shared" si="63"/>
        <v/>
      </c>
      <c r="AE476" s="23" t="str">
        <f t="shared" si="64"/>
        <v/>
      </c>
    </row>
    <row r="477" spans="2:31" x14ac:dyDescent="0.25">
      <c r="B477" s="18">
        <f t="shared" si="65"/>
        <v>455</v>
      </c>
      <c r="C477" s="25">
        <v>5200000010362</v>
      </c>
      <c r="D477" s="19"/>
      <c r="E477" s="19"/>
      <c r="F477" s="2"/>
      <c r="G477" s="20" t="s">
        <v>548</v>
      </c>
      <c r="H477" s="21">
        <v>1</v>
      </c>
      <c r="I477" s="21" t="s">
        <v>995</v>
      </c>
      <c r="J477" s="46" t="s">
        <v>1073</v>
      </c>
      <c r="K477" s="46" t="s">
        <v>85</v>
      </c>
      <c r="L477" s="47" t="s">
        <v>1186</v>
      </c>
      <c r="M477" s="48"/>
      <c r="N477" s="97"/>
      <c r="O477" s="49"/>
      <c r="P477" s="50"/>
      <c r="Q477" s="50"/>
      <c r="R477" s="50"/>
      <c r="S477" s="49"/>
      <c r="T477" s="46"/>
      <c r="U477" s="46">
        <v>0</v>
      </c>
      <c r="V477" s="51"/>
      <c r="W477" s="62"/>
      <c r="X477" s="62"/>
      <c r="Y477" s="23" t="str">
        <f t="shared" si="58"/>
        <v/>
      </c>
      <c r="Z477" s="23" t="str">
        <f t="shared" si="59"/>
        <v/>
      </c>
      <c r="AA477" s="19">
        <f t="shared" si="60"/>
        <v>0</v>
      </c>
      <c r="AB477" s="19">
        <f t="shared" si="61"/>
        <v>0</v>
      </c>
      <c r="AC477" s="19">
        <f t="shared" si="62"/>
        <v>0</v>
      </c>
      <c r="AD477" s="23" t="str">
        <f t="shared" si="63"/>
        <v/>
      </c>
      <c r="AE477" s="23" t="str">
        <f t="shared" si="64"/>
        <v/>
      </c>
    </row>
    <row r="478" spans="2:31" x14ac:dyDescent="0.25">
      <c r="B478" s="18">
        <f t="shared" si="65"/>
        <v>456</v>
      </c>
      <c r="C478" s="25">
        <v>5200000010364</v>
      </c>
      <c r="D478" s="19"/>
      <c r="E478" s="19"/>
      <c r="F478" s="20"/>
      <c r="G478" s="20" t="s">
        <v>548</v>
      </c>
      <c r="H478" s="21">
        <v>1</v>
      </c>
      <c r="I478" s="21" t="s">
        <v>995</v>
      </c>
      <c r="J478" s="46" t="s">
        <v>1073</v>
      </c>
      <c r="K478" s="46" t="s">
        <v>85</v>
      </c>
      <c r="L478" s="47" t="s">
        <v>1186</v>
      </c>
      <c r="M478" s="48"/>
      <c r="N478" s="97"/>
      <c r="O478" s="49"/>
      <c r="P478" s="50"/>
      <c r="Q478" s="50"/>
      <c r="R478" s="50"/>
      <c r="S478" s="49"/>
      <c r="T478" s="46"/>
      <c r="U478" s="46">
        <v>0</v>
      </c>
      <c r="V478" s="51"/>
      <c r="W478" s="62"/>
      <c r="X478" s="62"/>
      <c r="Y478" s="23" t="str">
        <f t="shared" si="58"/>
        <v/>
      </c>
      <c r="Z478" s="23" t="str">
        <f t="shared" si="59"/>
        <v/>
      </c>
      <c r="AA478" s="19">
        <f t="shared" si="60"/>
        <v>0</v>
      </c>
      <c r="AB478" s="19">
        <f t="shared" si="61"/>
        <v>0</v>
      </c>
      <c r="AC478" s="19">
        <f t="shared" si="62"/>
        <v>0</v>
      </c>
      <c r="AD478" s="23" t="str">
        <f t="shared" si="63"/>
        <v/>
      </c>
      <c r="AE478" s="23" t="str">
        <f t="shared" si="64"/>
        <v/>
      </c>
    </row>
    <row r="479" spans="2:31" x14ac:dyDescent="0.25">
      <c r="B479" s="18">
        <f t="shared" si="65"/>
        <v>457</v>
      </c>
      <c r="C479" s="25">
        <v>5500000001205</v>
      </c>
      <c r="D479" s="19"/>
      <c r="E479" s="19"/>
      <c r="F479" s="2"/>
      <c r="G479" s="20" t="s">
        <v>571</v>
      </c>
      <c r="H479" s="21">
        <v>1</v>
      </c>
      <c r="I479" s="21" t="s">
        <v>995</v>
      </c>
      <c r="J479" s="46" t="s">
        <v>1127</v>
      </c>
      <c r="K479" s="46"/>
      <c r="L479" s="47">
        <v>0</v>
      </c>
      <c r="M479" s="48"/>
      <c r="N479" s="97">
        <v>2881.95</v>
      </c>
      <c r="O479" s="49">
        <v>9.2499999999999999E-2</v>
      </c>
      <c r="P479" s="50">
        <v>0</v>
      </c>
      <c r="Q479" s="50">
        <v>0.04</v>
      </c>
      <c r="R479" s="50">
        <v>0</v>
      </c>
      <c r="S479" s="49">
        <v>0</v>
      </c>
      <c r="T479" s="46"/>
      <c r="U479" s="46">
        <v>75</v>
      </c>
      <c r="V479" s="51"/>
      <c r="W479" s="62"/>
      <c r="X479" s="62"/>
      <c r="Y479" s="23" t="str">
        <f t="shared" si="58"/>
        <v/>
      </c>
      <c r="Z479" s="23">
        <f t="shared" si="59"/>
        <v>2881.95</v>
      </c>
      <c r="AA479" s="19">
        <f t="shared" si="60"/>
        <v>1</v>
      </c>
      <c r="AB479" s="19">
        <f t="shared" si="61"/>
        <v>0</v>
      </c>
      <c r="AC479" s="19">
        <f t="shared" si="62"/>
        <v>1</v>
      </c>
      <c r="AD479" s="23" t="str">
        <f t="shared" si="63"/>
        <v/>
      </c>
      <c r="AE479" s="23" t="str">
        <f t="shared" si="64"/>
        <v/>
      </c>
    </row>
    <row r="480" spans="2:31" x14ac:dyDescent="0.25">
      <c r="B480" s="18">
        <f t="shared" si="65"/>
        <v>458</v>
      </c>
      <c r="C480" s="25">
        <v>5200000012999</v>
      </c>
      <c r="D480" s="19"/>
      <c r="E480" s="19"/>
      <c r="F480" s="20"/>
      <c r="G480" s="20" t="s">
        <v>572</v>
      </c>
      <c r="H480" s="21">
        <v>6</v>
      </c>
      <c r="I480" s="21" t="s">
        <v>995</v>
      </c>
      <c r="J480" s="46" t="s">
        <v>1287</v>
      </c>
      <c r="K480" s="46"/>
      <c r="L480" s="47">
        <v>0</v>
      </c>
      <c r="M480" s="48"/>
      <c r="N480" s="97">
        <v>369.16</v>
      </c>
      <c r="O480" s="49">
        <v>9.2499999999999999E-2</v>
      </c>
      <c r="P480" s="50">
        <v>0</v>
      </c>
      <c r="Q480" s="50">
        <v>0.12</v>
      </c>
      <c r="R480" s="50">
        <v>0</v>
      </c>
      <c r="S480" s="49">
        <v>0</v>
      </c>
      <c r="T480" s="46"/>
      <c r="U480" s="46">
        <v>55</v>
      </c>
      <c r="V480" s="51"/>
      <c r="W480" s="62"/>
      <c r="X480" s="62"/>
      <c r="Y480" s="23" t="str">
        <f t="shared" si="58"/>
        <v/>
      </c>
      <c r="Z480" s="23">
        <f t="shared" si="59"/>
        <v>2214.96</v>
      </c>
      <c r="AA480" s="19">
        <f t="shared" si="60"/>
        <v>1</v>
      </c>
      <c r="AB480" s="19">
        <f t="shared" si="61"/>
        <v>0</v>
      </c>
      <c r="AC480" s="19">
        <f t="shared" si="62"/>
        <v>1</v>
      </c>
      <c r="AD480" s="23" t="str">
        <f t="shared" si="63"/>
        <v/>
      </c>
      <c r="AE480" s="23" t="str">
        <f t="shared" si="64"/>
        <v/>
      </c>
    </row>
    <row r="481" spans="2:31" x14ac:dyDescent="0.25">
      <c r="B481" s="18">
        <f t="shared" si="65"/>
        <v>459</v>
      </c>
      <c r="C481" s="25">
        <v>5500000001043</v>
      </c>
      <c r="D481" s="19"/>
      <c r="E481" s="19"/>
      <c r="F481" s="2"/>
      <c r="G481" s="20" t="s">
        <v>573</v>
      </c>
      <c r="H481" s="21">
        <v>10</v>
      </c>
      <c r="I481" s="21" t="s">
        <v>995</v>
      </c>
      <c r="J481" s="46" t="s">
        <v>1128</v>
      </c>
      <c r="K481" s="46"/>
      <c r="L481" s="47" t="s">
        <v>1216</v>
      </c>
      <c r="M481" s="48"/>
      <c r="N481" s="97">
        <v>10.92</v>
      </c>
      <c r="O481" s="49">
        <v>9.2499999999999999E-2</v>
      </c>
      <c r="P481" s="50">
        <v>0</v>
      </c>
      <c r="Q481" s="50">
        <v>0.04</v>
      </c>
      <c r="R481" s="50">
        <v>0</v>
      </c>
      <c r="S481" s="49">
        <v>0</v>
      </c>
      <c r="T481" s="46"/>
      <c r="U481" s="46">
        <v>45</v>
      </c>
      <c r="V481" s="51"/>
      <c r="W481" s="62"/>
      <c r="X481" s="62"/>
      <c r="Y481" s="23" t="str">
        <f t="shared" si="58"/>
        <v/>
      </c>
      <c r="Z481" s="23">
        <f t="shared" si="59"/>
        <v>109.2</v>
      </c>
      <c r="AA481" s="19">
        <f t="shared" si="60"/>
        <v>1</v>
      </c>
      <c r="AB481" s="19">
        <f t="shared" si="61"/>
        <v>0</v>
      </c>
      <c r="AC481" s="19">
        <f t="shared" si="62"/>
        <v>1</v>
      </c>
      <c r="AD481" s="23" t="str">
        <f t="shared" si="63"/>
        <v/>
      </c>
      <c r="AE481" s="23" t="str">
        <f t="shared" si="64"/>
        <v/>
      </c>
    </row>
    <row r="482" spans="2:31" x14ac:dyDescent="0.25">
      <c r="B482" s="18">
        <f t="shared" si="65"/>
        <v>460</v>
      </c>
      <c r="C482" s="25">
        <v>5500000002307</v>
      </c>
      <c r="D482" s="19"/>
      <c r="E482" s="19"/>
      <c r="F482" s="20"/>
      <c r="G482" s="20" t="s">
        <v>1018</v>
      </c>
      <c r="H482" s="21">
        <v>1</v>
      </c>
      <c r="I482" s="21" t="s">
        <v>995</v>
      </c>
      <c r="J482" s="46" t="s">
        <v>1129</v>
      </c>
      <c r="K482" s="46"/>
      <c r="L482" s="47" t="s">
        <v>1217</v>
      </c>
      <c r="M482" s="48"/>
      <c r="N482" s="97">
        <v>81.99</v>
      </c>
      <c r="O482" s="49">
        <v>9.2499999999999999E-2</v>
      </c>
      <c r="P482" s="50">
        <v>0</v>
      </c>
      <c r="Q482" s="50">
        <v>0.12</v>
      </c>
      <c r="R482" s="50">
        <v>0</v>
      </c>
      <c r="S482" s="49">
        <v>0</v>
      </c>
      <c r="T482" s="46"/>
      <c r="U482" s="46">
        <v>50</v>
      </c>
      <c r="V482" s="51"/>
      <c r="W482" s="62"/>
      <c r="X482" s="62"/>
      <c r="Y482" s="23" t="str">
        <f t="shared" si="58"/>
        <v/>
      </c>
      <c r="Z482" s="23">
        <f t="shared" si="59"/>
        <v>81.99</v>
      </c>
      <c r="AA482" s="19">
        <f t="shared" si="60"/>
        <v>1</v>
      </c>
      <c r="AB482" s="19">
        <f t="shared" si="61"/>
        <v>0</v>
      </c>
      <c r="AC482" s="19">
        <f t="shared" si="62"/>
        <v>1</v>
      </c>
      <c r="AD482" s="23" t="str">
        <f t="shared" si="63"/>
        <v/>
      </c>
      <c r="AE482" s="23" t="str">
        <f t="shared" si="64"/>
        <v/>
      </c>
    </row>
    <row r="483" spans="2:31" x14ac:dyDescent="0.25">
      <c r="B483" s="18">
        <f t="shared" si="65"/>
        <v>461</v>
      </c>
      <c r="C483" s="25">
        <v>5500000001596</v>
      </c>
      <c r="D483" s="19"/>
      <c r="E483" s="19"/>
      <c r="F483" s="2"/>
      <c r="G483" s="20" t="s">
        <v>574</v>
      </c>
      <c r="H483" s="21">
        <v>1</v>
      </c>
      <c r="I483" s="21" t="s">
        <v>995</v>
      </c>
      <c r="J483" s="46" t="s">
        <v>1130</v>
      </c>
      <c r="K483" s="46"/>
      <c r="L483" s="47">
        <v>0</v>
      </c>
      <c r="M483" s="48"/>
      <c r="N483" s="97">
        <v>66.5</v>
      </c>
      <c r="O483" s="49">
        <v>9.2499999999999999E-2</v>
      </c>
      <c r="P483" s="50">
        <v>0</v>
      </c>
      <c r="Q483" s="50">
        <v>0.04</v>
      </c>
      <c r="R483" s="50">
        <v>0</v>
      </c>
      <c r="S483" s="49">
        <v>0</v>
      </c>
      <c r="T483" s="46"/>
      <c r="U483" s="46">
        <v>50</v>
      </c>
      <c r="V483" s="51"/>
      <c r="W483" s="62"/>
      <c r="X483" s="62"/>
      <c r="Y483" s="23" t="str">
        <f t="shared" si="58"/>
        <v/>
      </c>
      <c r="Z483" s="23">
        <f t="shared" si="59"/>
        <v>66.5</v>
      </c>
      <c r="AA483" s="19">
        <f t="shared" si="60"/>
        <v>1</v>
      </c>
      <c r="AB483" s="19">
        <f t="shared" si="61"/>
        <v>0</v>
      </c>
      <c r="AC483" s="19">
        <f t="shared" si="62"/>
        <v>1</v>
      </c>
      <c r="AD483" s="23" t="str">
        <f t="shared" si="63"/>
        <v/>
      </c>
      <c r="AE483" s="23" t="str">
        <f t="shared" si="64"/>
        <v/>
      </c>
    </row>
    <row r="484" spans="2:31" x14ac:dyDescent="0.25">
      <c r="B484" s="18">
        <f t="shared" si="65"/>
        <v>462</v>
      </c>
      <c r="C484" s="25">
        <v>5500000001600</v>
      </c>
      <c r="D484" s="19"/>
      <c r="E484" s="19"/>
      <c r="F484" s="20"/>
      <c r="G484" s="20" t="s">
        <v>575</v>
      </c>
      <c r="H484" s="21">
        <v>1</v>
      </c>
      <c r="I484" s="21" t="s">
        <v>995</v>
      </c>
      <c r="J484" s="46" t="s">
        <v>1130</v>
      </c>
      <c r="K484" s="46"/>
      <c r="L484" s="47" t="s">
        <v>1218</v>
      </c>
      <c r="M484" s="48"/>
      <c r="N484" s="97">
        <v>321.36</v>
      </c>
      <c r="O484" s="49">
        <v>9.2499999999999999E-2</v>
      </c>
      <c r="P484" s="50">
        <v>0</v>
      </c>
      <c r="Q484" s="50">
        <v>0.04</v>
      </c>
      <c r="R484" s="50">
        <v>0</v>
      </c>
      <c r="S484" s="49">
        <v>0</v>
      </c>
      <c r="T484" s="46"/>
      <c r="U484" s="46">
        <v>45</v>
      </c>
      <c r="V484" s="51"/>
      <c r="W484" s="62"/>
      <c r="X484" s="62"/>
      <c r="Y484" s="23" t="str">
        <f t="shared" si="58"/>
        <v/>
      </c>
      <c r="Z484" s="23">
        <f t="shared" si="59"/>
        <v>321.36</v>
      </c>
      <c r="AA484" s="19">
        <f t="shared" si="60"/>
        <v>1</v>
      </c>
      <c r="AB484" s="19">
        <f t="shared" si="61"/>
        <v>0</v>
      </c>
      <c r="AC484" s="19">
        <f t="shared" si="62"/>
        <v>1</v>
      </c>
      <c r="AD484" s="23" t="str">
        <f t="shared" si="63"/>
        <v/>
      </c>
      <c r="AE484" s="23" t="str">
        <f t="shared" si="64"/>
        <v/>
      </c>
    </row>
    <row r="485" spans="2:31" x14ac:dyDescent="0.25">
      <c r="B485" s="18">
        <f t="shared" si="65"/>
        <v>463</v>
      </c>
      <c r="C485" s="25">
        <v>5200000014360</v>
      </c>
      <c r="D485" s="19"/>
      <c r="E485" s="19"/>
      <c r="F485" s="2"/>
      <c r="G485" s="20" t="s">
        <v>576</v>
      </c>
      <c r="H485" s="21">
        <v>1</v>
      </c>
      <c r="I485" s="21" t="s">
        <v>995</v>
      </c>
      <c r="J485" s="46" t="s">
        <v>1073</v>
      </c>
      <c r="K485" s="46" t="s">
        <v>85</v>
      </c>
      <c r="L485" s="47" t="s">
        <v>1188</v>
      </c>
      <c r="M485" s="48"/>
      <c r="N485" s="97"/>
      <c r="O485" s="49"/>
      <c r="P485" s="50"/>
      <c r="Q485" s="50"/>
      <c r="R485" s="50"/>
      <c r="S485" s="49"/>
      <c r="T485" s="46"/>
      <c r="U485" s="46">
        <v>0</v>
      </c>
      <c r="V485" s="51"/>
      <c r="W485" s="62"/>
      <c r="X485" s="62"/>
      <c r="Y485" s="23" t="str">
        <f t="shared" si="58"/>
        <v/>
      </c>
      <c r="Z485" s="23" t="str">
        <f t="shared" si="59"/>
        <v/>
      </c>
      <c r="AA485" s="19">
        <f t="shared" si="60"/>
        <v>0</v>
      </c>
      <c r="AB485" s="19">
        <f t="shared" si="61"/>
        <v>0</v>
      </c>
      <c r="AC485" s="19">
        <f t="shared" si="62"/>
        <v>0</v>
      </c>
      <c r="AD485" s="23" t="str">
        <f t="shared" si="63"/>
        <v/>
      </c>
      <c r="AE485" s="23" t="str">
        <f t="shared" si="64"/>
        <v/>
      </c>
    </row>
    <row r="486" spans="2:31" x14ac:dyDescent="0.25">
      <c r="B486" s="18">
        <f t="shared" si="65"/>
        <v>464</v>
      </c>
      <c r="C486" s="25">
        <v>5500000000374</v>
      </c>
      <c r="D486" s="19"/>
      <c r="E486" s="19"/>
      <c r="F486" s="20"/>
      <c r="G486" s="20" t="s">
        <v>577</v>
      </c>
      <c r="H486" s="21">
        <v>1</v>
      </c>
      <c r="I486" s="21" t="s">
        <v>995</v>
      </c>
      <c r="J486" s="46" t="s">
        <v>1290</v>
      </c>
      <c r="K486" s="46"/>
      <c r="L486" s="47" t="s">
        <v>1219</v>
      </c>
      <c r="M486" s="48"/>
      <c r="N486" s="97">
        <v>596.95000000000005</v>
      </c>
      <c r="O486" s="49">
        <v>9.2499999999999999E-2</v>
      </c>
      <c r="P486" s="50">
        <v>0</v>
      </c>
      <c r="Q486" s="50">
        <v>0.04</v>
      </c>
      <c r="R486" s="50">
        <v>0</v>
      </c>
      <c r="S486" s="49">
        <v>0</v>
      </c>
      <c r="T486" s="46"/>
      <c r="U486" s="46">
        <v>55</v>
      </c>
      <c r="V486" s="51"/>
      <c r="W486" s="62"/>
      <c r="X486" s="62"/>
      <c r="Y486" s="23" t="str">
        <f t="shared" si="58"/>
        <v/>
      </c>
      <c r="Z486" s="23">
        <f t="shared" si="59"/>
        <v>596.95000000000005</v>
      </c>
      <c r="AA486" s="19">
        <f t="shared" si="60"/>
        <v>1</v>
      </c>
      <c r="AB486" s="19">
        <f t="shared" si="61"/>
        <v>0</v>
      </c>
      <c r="AC486" s="19">
        <f t="shared" si="62"/>
        <v>1</v>
      </c>
      <c r="AD486" s="23" t="str">
        <f t="shared" si="63"/>
        <v/>
      </c>
      <c r="AE486" s="23" t="str">
        <f t="shared" si="64"/>
        <v/>
      </c>
    </row>
    <row r="487" spans="2:31" x14ac:dyDescent="0.25">
      <c r="B487" s="18">
        <f t="shared" si="65"/>
        <v>465</v>
      </c>
      <c r="C487" s="25">
        <v>5500000002016</v>
      </c>
      <c r="D487" s="19"/>
      <c r="E487" s="19"/>
      <c r="F487" s="2"/>
      <c r="G487" s="20" t="s">
        <v>578</v>
      </c>
      <c r="H487" s="21">
        <v>1</v>
      </c>
      <c r="I487" s="21" t="s">
        <v>995</v>
      </c>
      <c r="J487" s="46" t="s">
        <v>1131</v>
      </c>
      <c r="K487" s="46"/>
      <c r="L487" s="47" t="s">
        <v>1173</v>
      </c>
      <c r="M487" s="48"/>
      <c r="N487" s="97">
        <v>2756.13</v>
      </c>
      <c r="O487" s="49">
        <v>9.2499999999999999E-2</v>
      </c>
      <c r="P487" s="50">
        <v>0</v>
      </c>
      <c r="Q487" s="50">
        <v>0.04</v>
      </c>
      <c r="R487" s="50">
        <v>0</v>
      </c>
      <c r="S487" s="49">
        <v>0</v>
      </c>
      <c r="T487" s="46"/>
      <c r="U487" s="46">
        <v>45</v>
      </c>
      <c r="V487" s="51"/>
      <c r="W487" s="62"/>
      <c r="X487" s="62"/>
      <c r="Y487" s="23" t="str">
        <f t="shared" si="58"/>
        <v/>
      </c>
      <c r="Z487" s="23">
        <f t="shared" si="59"/>
        <v>2756.13</v>
      </c>
      <c r="AA487" s="19">
        <f t="shared" si="60"/>
        <v>1</v>
      </c>
      <c r="AB487" s="19">
        <f t="shared" si="61"/>
        <v>0</v>
      </c>
      <c r="AC487" s="19">
        <f t="shared" si="62"/>
        <v>1</v>
      </c>
      <c r="AD487" s="23" t="str">
        <f t="shared" si="63"/>
        <v/>
      </c>
      <c r="AE487" s="23" t="str">
        <f t="shared" si="64"/>
        <v/>
      </c>
    </row>
    <row r="488" spans="2:31" x14ac:dyDescent="0.25">
      <c r="B488" s="18">
        <f t="shared" si="65"/>
        <v>466</v>
      </c>
      <c r="C488" s="25">
        <v>5500000000974</v>
      </c>
      <c r="D488" s="19"/>
      <c r="E488" s="19"/>
      <c r="F488" s="20"/>
      <c r="G488" s="20" t="s">
        <v>579</v>
      </c>
      <c r="H488" s="21">
        <v>1</v>
      </c>
      <c r="I488" s="21" t="s">
        <v>995</v>
      </c>
      <c r="J488" s="46" t="s">
        <v>1131</v>
      </c>
      <c r="K488" s="46"/>
      <c r="L488" s="47" t="s">
        <v>1173</v>
      </c>
      <c r="M488" s="48"/>
      <c r="N488" s="97">
        <v>2777.17</v>
      </c>
      <c r="O488" s="49">
        <v>9.2499999999999999E-2</v>
      </c>
      <c r="P488" s="50">
        <v>0</v>
      </c>
      <c r="Q488" s="50">
        <v>0.04</v>
      </c>
      <c r="R488" s="50">
        <v>0</v>
      </c>
      <c r="S488" s="49">
        <v>0</v>
      </c>
      <c r="T488" s="46"/>
      <c r="U488" s="46">
        <v>45</v>
      </c>
      <c r="V488" s="51"/>
      <c r="W488" s="62"/>
      <c r="X488" s="62"/>
      <c r="Y488" s="23" t="str">
        <f t="shared" si="58"/>
        <v/>
      </c>
      <c r="Z488" s="23">
        <f t="shared" si="59"/>
        <v>2777.17</v>
      </c>
      <c r="AA488" s="19">
        <f t="shared" si="60"/>
        <v>1</v>
      </c>
      <c r="AB488" s="19">
        <f t="shared" si="61"/>
        <v>0</v>
      </c>
      <c r="AC488" s="19">
        <f t="shared" si="62"/>
        <v>1</v>
      </c>
      <c r="AD488" s="23" t="str">
        <f t="shared" si="63"/>
        <v/>
      </c>
      <c r="AE488" s="23" t="str">
        <f t="shared" si="64"/>
        <v/>
      </c>
    </row>
    <row r="489" spans="2:31" x14ac:dyDescent="0.25">
      <c r="B489" s="18">
        <f t="shared" si="65"/>
        <v>467</v>
      </c>
      <c r="C489" s="25">
        <v>5500000000467</v>
      </c>
      <c r="D489" s="19"/>
      <c r="E489" s="19"/>
      <c r="F489" s="2"/>
      <c r="G489" s="20" t="s">
        <v>580</v>
      </c>
      <c r="H489" s="21">
        <v>1</v>
      </c>
      <c r="I489" s="21" t="s">
        <v>995</v>
      </c>
      <c r="J489" s="46" t="s">
        <v>1130</v>
      </c>
      <c r="K489" s="46"/>
      <c r="L489" s="47">
        <v>0</v>
      </c>
      <c r="M489" s="48"/>
      <c r="N489" s="97">
        <v>149.27000000000001</v>
      </c>
      <c r="O489" s="49">
        <v>9.2499999999999999E-2</v>
      </c>
      <c r="P489" s="50">
        <v>0</v>
      </c>
      <c r="Q489" s="50">
        <v>0.12</v>
      </c>
      <c r="R489" s="50">
        <v>0</v>
      </c>
      <c r="S489" s="49">
        <v>0</v>
      </c>
      <c r="T489" s="46"/>
      <c r="U489" s="46">
        <v>50</v>
      </c>
      <c r="V489" s="51"/>
      <c r="W489" s="62"/>
      <c r="X489" s="62"/>
      <c r="Y489" s="23" t="str">
        <f t="shared" si="58"/>
        <v/>
      </c>
      <c r="Z489" s="23">
        <f t="shared" si="59"/>
        <v>149.27000000000001</v>
      </c>
      <c r="AA489" s="19">
        <f t="shared" si="60"/>
        <v>1</v>
      </c>
      <c r="AB489" s="19">
        <f t="shared" si="61"/>
        <v>0</v>
      </c>
      <c r="AC489" s="19">
        <f t="shared" si="62"/>
        <v>1</v>
      </c>
      <c r="AD489" s="23" t="str">
        <f t="shared" si="63"/>
        <v/>
      </c>
      <c r="AE489" s="23" t="str">
        <f t="shared" si="64"/>
        <v/>
      </c>
    </row>
    <row r="490" spans="2:31" x14ac:dyDescent="0.25">
      <c r="B490" s="18">
        <f t="shared" si="65"/>
        <v>468</v>
      </c>
      <c r="C490" s="25">
        <v>5500000000371</v>
      </c>
      <c r="D490" s="19"/>
      <c r="E490" s="19"/>
      <c r="F490" s="20"/>
      <c r="G490" s="20" t="s">
        <v>581</v>
      </c>
      <c r="H490" s="21">
        <v>1</v>
      </c>
      <c r="I490" s="21" t="s">
        <v>995</v>
      </c>
      <c r="J490" s="46" t="s">
        <v>1130</v>
      </c>
      <c r="K490" s="46"/>
      <c r="L490" s="47">
        <v>0</v>
      </c>
      <c r="M490" s="48"/>
      <c r="N490" s="97">
        <v>76.69</v>
      </c>
      <c r="O490" s="49">
        <v>9.2499999999999999E-2</v>
      </c>
      <c r="P490" s="50">
        <v>0</v>
      </c>
      <c r="Q490" s="50">
        <v>0.12</v>
      </c>
      <c r="R490" s="50">
        <v>0</v>
      </c>
      <c r="S490" s="49">
        <v>0</v>
      </c>
      <c r="T490" s="46"/>
      <c r="U490" s="46">
        <v>50</v>
      </c>
      <c r="V490" s="51"/>
      <c r="W490" s="62"/>
      <c r="X490" s="62"/>
      <c r="Y490" s="23" t="str">
        <f t="shared" si="58"/>
        <v/>
      </c>
      <c r="Z490" s="23">
        <f t="shared" si="59"/>
        <v>76.69</v>
      </c>
      <c r="AA490" s="19">
        <f t="shared" si="60"/>
        <v>1</v>
      </c>
      <c r="AB490" s="19">
        <f t="shared" si="61"/>
        <v>0</v>
      </c>
      <c r="AC490" s="19">
        <f t="shared" si="62"/>
        <v>1</v>
      </c>
      <c r="AD490" s="23" t="str">
        <f t="shared" si="63"/>
        <v/>
      </c>
      <c r="AE490" s="23" t="str">
        <f t="shared" si="64"/>
        <v/>
      </c>
    </row>
    <row r="491" spans="2:31" x14ac:dyDescent="0.25">
      <c r="B491" s="18">
        <f t="shared" si="65"/>
        <v>469</v>
      </c>
      <c r="C491" s="25">
        <v>5500000001595</v>
      </c>
      <c r="D491" s="19"/>
      <c r="E491" s="19"/>
      <c r="F491" s="2"/>
      <c r="G491" s="20" t="s">
        <v>582</v>
      </c>
      <c r="H491" s="21">
        <v>1</v>
      </c>
      <c r="I491" s="21" t="s">
        <v>995</v>
      </c>
      <c r="J491" s="46" t="s">
        <v>1130</v>
      </c>
      <c r="K491" s="46"/>
      <c r="L491" s="47">
        <v>0</v>
      </c>
      <c r="M491" s="48"/>
      <c r="N491" s="97">
        <v>63.28</v>
      </c>
      <c r="O491" s="49">
        <v>9.2499999999999999E-2</v>
      </c>
      <c r="P491" s="50">
        <v>0</v>
      </c>
      <c r="Q491" s="50">
        <v>0.12</v>
      </c>
      <c r="R491" s="50">
        <v>0</v>
      </c>
      <c r="S491" s="49">
        <v>0</v>
      </c>
      <c r="T491" s="46"/>
      <c r="U491" s="46">
        <v>55</v>
      </c>
      <c r="V491" s="51"/>
      <c r="W491" s="62"/>
      <c r="X491" s="62"/>
      <c r="Y491" s="23" t="str">
        <f t="shared" si="58"/>
        <v/>
      </c>
      <c r="Z491" s="23">
        <f t="shared" si="59"/>
        <v>63.28</v>
      </c>
      <c r="AA491" s="19">
        <f t="shared" si="60"/>
        <v>1</v>
      </c>
      <c r="AB491" s="19">
        <f t="shared" si="61"/>
        <v>0</v>
      </c>
      <c r="AC491" s="19">
        <f t="shared" si="62"/>
        <v>1</v>
      </c>
      <c r="AD491" s="23" t="str">
        <f t="shared" si="63"/>
        <v/>
      </c>
      <c r="AE491" s="23" t="str">
        <f t="shared" si="64"/>
        <v/>
      </c>
    </row>
    <row r="492" spans="2:31" x14ac:dyDescent="0.25">
      <c r="B492" s="18">
        <f t="shared" si="65"/>
        <v>470</v>
      </c>
      <c r="C492" s="25">
        <v>5500000001743</v>
      </c>
      <c r="D492" s="19"/>
      <c r="E492" s="19"/>
      <c r="F492" s="20"/>
      <c r="G492" s="20" t="s">
        <v>583</v>
      </c>
      <c r="H492" s="21">
        <v>1</v>
      </c>
      <c r="I492" s="21" t="s">
        <v>995</v>
      </c>
      <c r="J492" s="46" t="s">
        <v>1130</v>
      </c>
      <c r="K492" s="46"/>
      <c r="L492" s="47">
        <v>0</v>
      </c>
      <c r="M492" s="48"/>
      <c r="N492" s="97">
        <v>45.67</v>
      </c>
      <c r="O492" s="49">
        <v>9.2499999999999999E-2</v>
      </c>
      <c r="P492" s="50">
        <v>0</v>
      </c>
      <c r="Q492" s="50">
        <v>0.12</v>
      </c>
      <c r="R492" s="50">
        <v>0</v>
      </c>
      <c r="S492" s="49">
        <v>0</v>
      </c>
      <c r="T492" s="46"/>
      <c r="U492" s="46">
        <v>45</v>
      </c>
      <c r="V492" s="51"/>
      <c r="W492" s="62"/>
      <c r="X492" s="62"/>
      <c r="Y492" s="23" t="str">
        <f t="shared" si="58"/>
        <v/>
      </c>
      <c r="Z492" s="23">
        <f t="shared" si="59"/>
        <v>45.67</v>
      </c>
      <c r="AA492" s="19">
        <f t="shared" si="60"/>
        <v>1</v>
      </c>
      <c r="AB492" s="19">
        <f t="shared" si="61"/>
        <v>0</v>
      </c>
      <c r="AC492" s="19">
        <f t="shared" si="62"/>
        <v>1</v>
      </c>
      <c r="AD492" s="23" t="str">
        <f t="shared" si="63"/>
        <v/>
      </c>
      <c r="AE492" s="23" t="str">
        <f t="shared" si="64"/>
        <v/>
      </c>
    </row>
    <row r="493" spans="2:31" x14ac:dyDescent="0.25">
      <c r="B493" s="18">
        <f t="shared" si="65"/>
        <v>471</v>
      </c>
      <c r="C493" s="25">
        <v>5200000011639</v>
      </c>
      <c r="D493" s="19"/>
      <c r="E493" s="19"/>
      <c r="F493" s="2"/>
      <c r="G493" s="20" t="s">
        <v>584</v>
      </c>
      <c r="H493" s="21">
        <v>1</v>
      </c>
      <c r="I493" s="21" t="s">
        <v>995</v>
      </c>
      <c r="J493" s="46" t="s">
        <v>1130</v>
      </c>
      <c r="K493" s="46"/>
      <c r="L493" s="47">
        <v>0</v>
      </c>
      <c r="M493" s="48"/>
      <c r="N493" s="97">
        <v>63.28</v>
      </c>
      <c r="O493" s="49">
        <v>9.2499999999999999E-2</v>
      </c>
      <c r="P493" s="50">
        <v>0</v>
      </c>
      <c r="Q493" s="50">
        <v>0.12</v>
      </c>
      <c r="R493" s="50">
        <v>0</v>
      </c>
      <c r="S493" s="49">
        <v>0</v>
      </c>
      <c r="T493" s="46"/>
      <c r="U493" s="46">
        <v>55</v>
      </c>
      <c r="V493" s="51"/>
      <c r="W493" s="62"/>
      <c r="X493" s="62"/>
      <c r="Y493" s="23" t="str">
        <f t="shared" si="58"/>
        <v/>
      </c>
      <c r="Z493" s="23">
        <f t="shared" si="59"/>
        <v>63.28</v>
      </c>
      <c r="AA493" s="19">
        <f t="shared" si="60"/>
        <v>1</v>
      </c>
      <c r="AB493" s="19">
        <f t="shared" si="61"/>
        <v>0</v>
      </c>
      <c r="AC493" s="19">
        <f t="shared" si="62"/>
        <v>1</v>
      </c>
      <c r="AD493" s="23" t="str">
        <f t="shared" si="63"/>
        <v/>
      </c>
      <c r="AE493" s="23" t="str">
        <f t="shared" si="64"/>
        <v/>
      </c>
    </row>
    <row r="494" spans="2:31" x14ac:dyDescent="0.25">
      <c r="B494" s="18">
        <f t="shared" si="65"/>
        <v>472</v>
      </c>
      <c r="C494" s="25">
        <v>5500000000264</v>
      </c>
      <c r="D494" s="19"/>
      <c r="E494" s="19"/>
      <c r="F494" s="20"/>
      <c r="G494" s="20" t="s">
        <v>585</v>
      </c>
      <c r="H494" s="21">
        <v>1</v>
      </c>
      <c r="I494" s="21" t="s">
        <v>995</v>
      </c>
      <c r="J494" s="46" t="s">
        <v>1130</v>
      </c>
      <c r="K494" s="46"/>
      <c r="L494" s="47">
        <v>0</v>
      </c>
      <c r="M494" s="48"/>
      <c r="N494" s="97">
        <v>469.92</v>
      </c>
      <c r="O494" s="49">
        <v>9.2499999999999999E-2</v>
      </c>
      <c r="P494" s="50">
        <v>0</v>
      </c>
      <c r="Q494" s="50">
        <v>0.12</v>
      </c>
      <c r="R494" s="50">
        <v>0</v>
      </c>
      <c r="S494" s="49">
        <v>0</v>
      </c>
      <c r="T494" s="46"/>
      <c r="U494" s="46">
        <v>55</v>
      </c>
      <c r="V494" s="51"/>
      <c r="W494" s="62"/>
      <c r="X494" s="62"/>
      <c r="Y494" s="23" t="str">
        <f t="shared" si="58"/>
        <v/>
      </c>
      <c r="Z494" s="23">
        <f t="shared" si="59"/>
        <v>469.92</v>
      </c>
      <c r="AA494" s="19">
        <f t="shared" si="60"/>
        <v>1</v>
      </c>
      <c r="AB494" s="19">
        <f t="shared" si="61"/>
        <v>0</v>
      </c>
      <c r="AC494" s="19">
        <f t="shared" si="62"/>
        <v>1</v>
      </c>
      <c r="AD494" s="23" t="str">
        <f t="shared" si="63"/>
        <v/>
      </c>
      <c r="AE494" s="23" t="str">
        <f t="shared" si="64"/>
        <v/>
      </c>
    </row>
    <row r="495" spans="2:31" x14ac:dyDescent="0.25">
      <c r="B495" s="18">
        <f t="shared" si="65"/>
        <v>473</v>
      </c>
      <c r="C495" s="25">
        <v>5500000000378</v>
      </c>
      <c r="D495" s="19"/>
      <c r="E495" s="19"/>
      <c r="F495" s="2"/>
      <c r="G495" s="20" t="s">
        <v>586</v>
      </c>
      <c r="H495" s="21">
        <v>1</v>
      </c>
      <c r="I495" s="21" t="s">
        <v>995</v>
      </c>
      <c r="J495" s="46" t="s">
        <v>1130</v>
      </c>
      <c r="K495" s="46"/>
      <c r="L495" s="47" t="s">
        <v>1220</v>
      </c>
      <c r="M495" s="48"/>
      <c r="N495" s="97">
        <v>204.63</v>
      </c>
      <c r="O495" s="49">
        <v>9.2499999999999999E-2</v>
      </c>
      <c r="P495" s="50">
        <v>0</v>
      </c>
      <c r="Q495" s="50">
        <v>0.12</v>
      </c>
      <c r="R495" s="50">
        <v>0</v>
      </c>
      <c r="S495" s="49">
        <v>0</v>
      </c>
      <c r="T495" s="46"/>
      <c r="U495" s="46">
        <v>50</v>
      </c>
      <c r="V495" s="51"/>
      <c r="W495" s="62"/>
      <c r="X495" s="62"/>
      <c r="Y495" s="23" t="str">
        <f t="shared" si="58"/>
        <v/>
      </c>
      <c r="Z495" s="23">
        <f t="shared" si="59"/>
        <v>204.63</v>
      </c>
      <c r="AA495" s="19">
        <f t="shared" si="60"/>
        <v>1</v>
      </c>
      <c r="AB495" s="19">
        <f t="shared" si="61"/>
        <v>0</v>
      </c>
      <c r="AC495" s="19">
        <f t="shared" si="62"/>
        <v>1</v>
      </c>
      <c r="AD495" s="23" t="str">
        <f t="shared" si="63"/>
        <v/>
      </c>
      <c r="AE495" s="23" t="str">
        <f t="shared" si="64"/>
        <v/>
      </c>
    </row>
    <row r="496" spans="2:31" x14ac:dyDescent="0.25">
      <c r="B496" s="18">
        <f t="shared" si="65"/>
        <v>474</v>
      </c>
      <c r="C496" s="25">
        <v>5500000001560</v>
      </c>
      <c r="D496" s="19"/>
      <c r="E496" s="19"/>
      <c r="F496" s="2"/>
      <c r="G496" s="20" t="s">
        <v>587</v>
      </c>
      <c r="H496" s="21">
        <v>1</v>
      </c>
      <c r="I496" s="21" t="s">
        <v>995</v>
      </c>
      <c r="J496" s="46" t="s">
        <v>1130</v>
      </c>
      <c r="K496" s="46"/>
      <c r="L496" s="47">
        <v>0</v>
      </c>
      <c r="M496" s="48"/>
      <c r="N496" s="97">
        <v>177.85</v>
      </c>
      <c r="O496" s="49">
        <v>9.2499999999999999E-2</v>
      </c>
      <c r="P496" s="50">
        <v>0</v>
      </c>
      <c r="Q496" s="50">
        <v>0.04</v>
      </c>
      <c r="R496" s="50">
        <v>0</v>
      </c>
      <c r="S496" s="49">
        <v>0</v>
      </c>
      <c r="T496" s="46"/>
      <c r="U496" s="46">
        <v>45</v>
      </c>
      <c r="V496" s="51"/>
      <c r="W496" s="62"/>
      <c r="X496" s="62"/>
      <c r="Y496" s="23" t="str">
        <f t="shared" si="58"/>
        <v/>
      </c>
      <c r="Z496" s="23">
        <f t="shared" si="59"/>
        <v>177.85</v>
      </c>
      <c r="AA496" s="19">
        <f t="shared" si="60"/>
        <v>1</v>
      </c>
      <c r="AB496" s="19">
        <f t="shared" si="61"/>
        <v>0</v>
      </c>
      <c r="AC496" s="19">
        <f t="shared" si="62"/>
        <v>1</v>
      </c>
      <c r="AD496" s="23" t="str">
        <f t="shared" si="63"/>
        <v/>
      </c>
      <c r="AE496" s="23" t="str">
        <f t="shared" si="64"/>
        <v/>
      </c>
    </row>
    <row r="497" spans="2:31" x14ac:dyDescent="0.25">
      <c r="B497" s="18">
        <f t="shared" si="65"/>
        <v>475</v>
      </c>
      <c r="C497" s="25">
        <v>5500000001016</v>
      </c>
      <c r="D497" s="19"/>
      <c r="E497" s="19"/>
      <c r="F497" s="20"/>
      <c r="G497" s="20" t="s">
        <v>588</v>
      </c>
      <c r="H497" s="21">
        <v>1</v>
      </c>
      <c r="I497" s="21" t="s">
        <v>995</v>
      </c>
      <c r="J497" s="46" t="s">
        <v>1130</v>
      </c>
      <c r="K497" s="46"/>
      <c r="L497" s="47" t="s">
        <v>1221</v>
      </c>
      <c r="M497" s="48"/>
      <c r="N497" s="97">
        <v>34.479999999999997</v>
      </c>
      <c r="O497" s="49">
        <v>9.2499999999999999E-2</v>
      </c>
      <c r="P497" s="50">
        <v>0</v>
      </c>
      <c r="Q497" s="50">
        <v>0.12</v>
      </c>
      <c r="R497" s="50">
        <v>0</v>
      </c>
      <c r="S497" s="49">
        <v>0</v>
      </c>
      <c r="T497" s="46"/>
      <c r="U497" s="46">
        <v>50</v>
      </c>
      <c r="V497" s="51"/>
      <c r="W497" s="62"/>
      <c r="X497" s="62"/>
      <c r="Y497" s="23" t="str">
        <f t="shared" si="58"/>
        <v/>
      </c>
      <c r="Z497" s="23">
        <f t="shared" si="59"/>
        <v>34.479999999999997</v>
      </c>
      <c r="AA497" s="19">
        <f t="shared" si="60"/>
        <v>1</v>
      </c>
      <c r="AB497" s="19">
        <f t="shared" si="61"/>
        <v>0</v>
      </c>
      <c r="AC497" s="19">
        <f t="shared" si="62"/>
        <v>1</v>
      </c>
      <c r="AD497" s="23" t="str">
        <f t="shared" si="63"/>
        <v/>
      </c>
      <c r="AE497" s="23" t="str">
        <f t="shared" si="64"/>
        <v/>
      </c>
    </row>
    <row r="498" spans="2:31" x14ac:dyDescent="0.25">
      <c r="B498" s="18">
        <f t="shared" si="65"/>
        <v>476</v>
      </c>
      <c r="C498" s="25">
        <v>5500000002123</v>
      </c>
      <c r="D498" s="19"/>
      <c r="E498" s="19"/>
      <c r="F498" s="2"/>
      <c r="G498" s="20" t="s">
        <v>589</v>
      </c>
      <c r="H498" s="21">
        <v>1</v>
      </c>
      <c r="I498" s="21" t="s">
        <v>995</v>
      </c>
      <c r="J498" s="46" t="s">
        <v>1130</v>
      </c>
      <c r="K498" s="46"/>
      <c r="L498" s="47">
        <v>0</v>
      </c>
      <c r="M498" s="48"/>
      <c r="N498" s="97">
        <v>38.81</v>
      </c>
      <c r="O498" s="49">
        <v>9.2499999999999999E-2</v>
      </c>
      <c r="P498" s="50">
        <v>0</v>
      </c>
      <c r="Q498" s="50">
        <v>0.12</v>
      </c>
      <c r="R498" s="50">
        <v>0</v>
      </c>
      <c r="S498" s="49">
        <v>0</v>
      </c>
      <c r="T498" s="46"/>
      <c r="U498" s="46">
        <v>35</v>
      </c>
      <c r="V498" s="51"/>
      <c r="W498" s="62"/>
      <c r="X498" s="62"/>
      <c r="Y498" s="23" t="str">
        <f t="shared" si="58"/>
        <v/>
      </c>
      <c r="Z498" s="23">
        <f t="shared" si="59"/>
        <v>38.81</v>
      </c>
      <c r="AA498" s="19">
        <f t="shared" si="60"/>
        <v>1</v>
      </c>
      <c r="AB498" s="19">
        <f t="shared" si="61"/>
        <v>0</v>
      </c>
      <c r="AC498" s="19">
        <f t="shared" si="62"/>
        <v>1</v>
      </c>
      <c r="AD498" s="23" t="str">
        <f t="shared" si="63"/>
        <v/>
      </c>
      <c r="AE498" s="23" t="str">
        <f t="shared" si="64"/>
        <v/>
      </c>
    </row>
    <row r="499" spans="2:31" x14ac:dyDescent="0.25">
      <c r="B499" s="18">
        <f t="shared" si="65"/>
        <v>477</v>
      </c>
      <c r="C499" s="25">
        <v>5500000001935</v>
      </c>
      <c r="D499" s="19"/>
      <c r="E499" s="19"/>
      <c r="F499" s="20"/>
      <c r="G499" s="20" t="s">
        <v>590</v>
      </c>
      <c r="H499" s="21">
        <v>1</v>
      </c>
      <c r="I499" s="21" t="s">
        <v>995</v>
      </c>
      <c r="J499" s="46" t="s">
        <v>1130</v>
      </c>
      <c r="K499" s="46"/>
      <c r="L499" s="47">
        <v>0</v>
      </c>
      <c r="M499" s="48"/>
      <c r="N499" s="97">
        <v>807.66</v>
      </c>
      <c r="O499" s="49">
        <v>9.2499999999999999E-2</v>
      </c>
      <c r="P499" s="50">
        <v>0</v>
      </c>
      <c r="Q499" s="50">
        <v>0.04</v>
      </c>
      <c r="R499" s="50">
        <v>0</v>
      </c>
      <c r="S499" s="49">
        <v>0</v>
      </c>
      <c r="T499" s="46"/>
      <c r="U499" s="46">
        <v>50</v>
      </c>
      <c r="V499" s="51"/>
      <c r="W499" s="62"/>
      <c r="X499" s="62"/>
      <c r="Y499" s="23" t="str">
        <f t="shared" si="58"/>
        <v/>
      </c>
      <c r="Z499" s="23">
        <f t="shared" si="59"/>
        <v>807.66</v>
      </c>
      <c r="AA499" s="19">
        <f t="shared" si="60"/>
        <v>1</v>
      </c>
      <c r="AB499" s="19">
        <f t="shared" si="61"/>
        <v>0</v>
      </c>
      <c r="AC499" s="19">
        <f t="shared" si="62"/>
        <v>1</v>
      </c>
      <c r="AD499" s="23" t="str">
        <f t="shared" si="63"/>
        <v/>
      </c>
      <c r="AE499" s="23" t="str">
        <f t="shared" si="64"/>
        <v/>
      </c>
    </row>
    <row r="500" spans="2:31" x14ac:dyDescent="0.25">
      <c r="B500" s="18">
        <f t="shared" si="65"/>
        <v>478</v>
      </c>
      <c r="C500" s="25">
        <v>5500000000712</v>
      </c>
      <c r="D500" s="19"/>
      <c r="E500" s="19"/>
      <c r="F500" s="2"/>
      <c r="G500" s="20" t="s">
        <v>591</v>
      </c>
      <c r="H500" s="21">
        <v>1</v>
      </c>
      <c r="I500" s="21" t="s">
        <v>995</v>
      </c>
      <c r="J500" s="46" t="s">
        <v>1130</v>
      </c>
      <c r="K500" s="46"/>
      <c r="L500" s="47">
        <v>0</v>
      </c>
      <c r="M500" s="48"/>
      <c r="N500" s="97">
        <v>204.88</v>
      </c>
      <c r="O500" s="49">
        <v>9.2499999999999999E-2</v>
      </c>
      <c r="P500" s="50">
        <v>0</v>
      </c>
      <c r="Q500" s="50">
        <v>0.04</v>
      </c>
      <c r="R500" s="50">
        <v>0</v>
      </c>
      <c r="S500" s="49">
        <v>0</v>
      </c>
      <c r="T500" s="46"/>
      <c r="U500" s="46">
        <v>75</v>
      </c>
      <c r="V500" s="51"/>
      <c r="W500" s="62"/>
      <c r="X500" s="62"/>
      <c r="Y500" s="23" t="str">
        <f t="shared" si="58"/>
        <v/>
      </c>
      <c r="Z500" s="23">
        <f t="shared" si="59"/>
        <v>204.88</v>
      </c>
      <c r="AA500" s="19">
        <f t="shared" si="60"/>
        <v>1</v>
      </c>
      <c r="AB500" s="19">
        <f t="shared" si="61"/>
        <v>0</v>
      </c>
      <c r="AC500" s="19">
        <f t="shared" si="62"/>
        <v>1</v>
      </c>
      <c r="AD500" s="23" t="str">
        <f t="shared" si="63"/>
        <v/>
      </c>
      <c r="AE500" s="23" t="str">
        <f t="shared" si="64"/>
        <v/>
      </c>
    </row>
    <row r="501" spans="2:31" x14ac:dyDescent="0.25">
      <c r="B501" s="18">
        <f t="shared" si="65"/>
        <v>479</v>
      </c>
      <c r="C501" s="25">
        <v>5500000000380</v>
      </c>
      <c r="D501" s="19"/>
      <c r="E501" s="19"/>
      <c r="F501" s="20"/>
      <c r="G501" s="20" t="s">
        <v>592</v>
      </c>
      <c r="H501" s="21">
        <v>7</v>
      </c>
      <c r="I501" s="21" t="s">
        <v>995</v>
      </c>
      <c r="J501" s="46" t="s">
        <v>1130</v>
      </c>
      <c r="K501" s="46"/>
      <c r="L501" s="47">
        <v>0</v>
      </c>
      <c r="M501" s="48"/>
      <c r="N501" s="97">
        <v>618.54</v>
      </c>
      <c r="O501" s="49">
        <v>9.2499999999999999E-2</v>
      </c>
      <c r="P501" s="50">
        <v>0</v>
      </c>
      <c r="Q501" s="50">
        <v>0.04</v>
      </c>
      <c r="R501" s="50">
        <v>0</v>
      </c>
      <c r="S501" s="49">
        <v>0</v>
      </c>
      <c r="T501" s="46"/>
      <c r="U501" s="46">
        <v>50</v>
      </c>
      <c r="V501" s="51"/>
      <c r="W501" s="62"/>
      <c r="X501" s="62"/>
      <c r="Y501" s="23" t="str">
        <f t="shared" si="58"/>
        <v/>
      </c>
      <c r="Z501" s="23">
        <f t="shared" si="59"/>
        <v>4329.78</v>
      </c>
      <c r="AA501" s="19">
        <f t="shared" si="60"/>
        <v>1</v>
      </c>
      <c r="AB501" s="19">
        <f t="shared" si="61"/>
        <v>0</v>
      </c>
      <c r="AC501" s="19">
        <f t="shared" si="62"/>
        <v>1</v>
      </c>
      <c r="AD501" s="23" t="str">
        <f t="shared" si="63"/>
        <v/>
      </c>
      <c r="AE501" s="23" t="str">
        <f t="shared" si="64"/>
        <v/>
      </c>
    </row>
    <row r="502" spans="2:31" x14ac:dyDescent="0.25">
      <c r="B502" s="18">
        <f t="shared" si="65"/>
        <v>480</v>
      </c>
      <c r="C502" s="25">
        <v>5500000000973</v>
      </c>
      <c r="D502" s="19"/>
      <c r="E502" s="19"/>
      <c r="F502" s="2"/>
      <c r="G502" s="20" t="s">
        <v>593</v>
      </c>
      <c r="H502" s="21">
        <v>1</v>
      </c>
      <c r="I502" s="21" t="s">
        <v>995</v>
      </c>
      <c r="J502" s="46" t="s">
        <v>1130</v>
      </c>
      <c r="K502" s="46"/>
      <c r="L502" s="47">
        <v>0</v>
      </c>
      <c r="M502" s="48"/>
      <c r="N502" s="97">
        <v>189.28</v>
      </c>
      <c r="O502" s="49">
        <v>9.2499999999999999E-2</v>
      </c>
      <c r="P502" s="50">
        <v>0</v>
      </c>
      <c r="Q502" s="50">
        <v>0.04</v>
      </c>
      <c r="R502" s="50">
        <v>0</v>
      </c>
      <c r="S502" s="49">
        <v>0</v>
      </c>
      <c r="T502" s="46"/>
      <c r="U502" s="46">
        <v>45</v>
      </c>
      <c r="V502" s="51"/>
      <c r="W502" s="62"/>
      <c r="X502" s="62"/>
      <c r="Y502" s="23" t="str">
        <f t="shared" si="58"/>
        <v/>
      </c>
      <c r="Z502" s="23">
        <f t="shared" si="59"/>
        <v>189.28</v>
      </c>
      <c r="AA502" s="19">
        <f t="shared" si="60"/>
        <v>1</v>
      </c>
      <c r="AB502" s="19">
        <f t="shared" si="61"/>
        <v>0</v>
      </c>
      <c r="AC502" s="19">
        <f t="shared" si="62"/>
        <v>1</v>
      </c>
      <c r="AD502" s="23" t="str">
        <f t="shared" si="63"/>
        <v/>
      </c>
      <c r="AE502" s="23" t="str">
        <f t="shared" si="64"/>
        <v/>
      </c>
    </row>
    <row r="503" spans="2:31" x14ac:dyDescent="0.25">
      <c r="B503" s="18">
        <f t="shared" si="65"/>
        <v>481</v>
      </c>
      <c r="C503" s="25">
        <v>5500000000552</v>
      </c>
      <c r="D503" s="19"/>
      <c r="E503" s="19"/>
      <c r="F503" s="20"/>
      <c r="G503" s="20" t="s">
        <v>594</v>
      </c>
      <c r="H503" s="21">
        <v>1</v>
      </c>
      <c r="I503" s="21" t="s">
        <v>995</v>
      </c>
      <c r="J503" s="46" t="s">
        <v>1132</v>
      </c>
      <c r="K503" s="46"/>
      <c r="L503" s="47">
        <v>0</v>
      </c>
      <c r="M503" s="48"/>
      <c r="N503" s="97">
        <v>94.16</v>
      </c>
      <c r="O503" s="49">
        <v>9.2499999999999999E-2</v>
      </c>
      <c r="P503" s="50">
        <v>0</v>
      </c>
      <c r="Q503" s="50">
        <v>0.04</v>
      </c>
      <c r="R503" s="50">
        <v>0</v>
      </c>
      <c r="S503" s="49">
        <v>0</v>
      </c>
      <c r="T503" s="46"/>
      <c r="U503" s="46">
        <v>55</v>
      </c>
      <c r="V503" s="51"/>
      <c r="W503" s="62"/>
      <c r="X503" s="62"/>
      <c r="Y503" s="23" t="str">
        <f t="shared" si="58"/>
        <v/>
      </c>
      <c r="Z503" s="23">
        <f t="shared" si="59"/>
        <v>94.16</v>
      </c>
      <c r="AA503" s="19">
        <f t="shared" si="60"/>
        <v>1</v>
      </c>
      <c r="AB503" s="19">
        <f t="shared" si="61"/>
        <v>0</v>
      </c>
      <c r="AC503" s="19">
        <f t="shared" si="62"/>
        <v>1</v>
      </c>
      <c r="AD503" s="23" t="str">
        <f t="shared" si="63"/>
        <v/>
      </c>
      <c r="AE503" s="23" t="str">
        <f t="shared" si="64"/>
        <v/>
      </c>
    </row>
    <row r="504" spans="2:31" x14ac:dyDescent="0.25">
      <c r="B504" s="18">
        <f t="shared" si="65"/>
        <v>482</v>
      </c>
      <c r="C504" s="25">
        <v>5200000019018</v>
      </c>
      <c r="D504" s="19"/>
      <c r="E504" s="19"/>
      <c r="F504" s="2"/>
      <c r="G504" s="20" t="s">
        <v>595</v>
      </c>
      <c r="H504" s="21">
        <v>1</v>
      </c>
      <c r="I504" s="21" t="s">
        <v>995</v>
      </c>
      <c r="J504" s="46" t="s">
        <v>1130</v>
      </c>
      <c r="K504" s="46"/>
      <c r="L504" s="47">
        <v>0</v>
      </c>
      <c r="M504" s="48"/>
      <c r="N504" s="97">
        <v>174.61</v>
      </c>
      <c r="O504" s="49">
        <v>9.2499999999999999E-2</v>
      </c>
      <c r="P504" s="50">
        <v>0</v>
      </c>
      <c r="Q504" s="50">
        <v>0.04</v>
      </c>
      <c r="R504" s="50">
        <v>0</v>
      </c>
      <c r="S504" s="49">
        <v>0</v>
      </c>
      <c r="T504" s="46"/>
      <c r="U504" s="46">
        <v>50</v>
      </c>
      <c r="V504" s="51"/>
      <c r="W504" s="62"/>
      <c r="X504" s="62"/>
      <c r="Y504" s="23" t="str">
        <f t="shared" si="58"/>
        <v/>
      </c>
      <c r="Z504" s="23">
        <f t="shared" si="59"/>
        <v>174.61</v>
      </c>
      <c r="AA504" s="19">
        <f t="shared" si="60"/>
        <v>1</v>
      </c>
      <c r="AB504" s="19">
        <f t="shared" si="61"/>
        <v>0</v>
      </c>
      <c r="AC504" s="19">
        <f t="shared" si="62"/>
        <v>1</v>
      </c>
      <c r="AD504" s="23" t="str">
        <f t="shared" si="63"/>
        <v/>
      </c>
      <c r="AE504" s="23" t="str">
        <f t="shared" si="64"/>
        <v/>
      </c>
    </row>
    <row r="505" spans="2:31" x14ac:dyDescent="0.25">
      <c r="B505" s="18">
        <f t="shared" si="65"/>
        <v>483</v>
      </c>
      <c r="C505" s="25">
        <v>5500000000553</v>
      </c>
      <c r="D505" s="19"/>
      <c r="E505" s="19"/>
      <c r="F505" s="20"/>
      <c r="G505" s="20" t="s">
        <v>596</v>
      </c>
      <c r="H505" s="21">
        <v>1</v>
      </c>
      <c r="I505" s="21" t="s">
        <v>995</v>
      </c>
      <c r="J505" s="46" t="s">
        <v>1130</v>
      </c>
      <c r="K505" s="46"/>
      <c r="L505" s="47" t="s">
        <v>1212</v>
      </c>
      <c r="M505" s="48"/>
      <c r="N505" s="97">
        <v>40.51</v>
      </c>
      <c r="O505" s="49">
        <v>9.2499999999999999E-2</v>
      </c>
      <c r="P505" s="50">
        <v>0</v>
      </c>
      <c r="Q505" s="50">
        <v>0.12</v>
      </c>
      <c r="R505" s="50">
        <v>0</v>
      </c>
      <c r="S505" s="49">
        <v>0</v>
      </c>
      <c r="T505" s="46"/>
      <c r="U505" s="46">
        <v>45</v>
      </c>
      <c r="V505" s="51"/>
      <c r="W505" s="62"/>
      <c r="X505" s="62"/>
      <c r="Y505" s="23" t="str">
        <f t="shared" si="58"/>
        <v/>
      </c>
      <c r="Z505" s="23">
        <f t="shared" si="59"/>
        <v>40.51</v>
      </c>
      <c r="AA505" s="19">
        <f t="shared" si="60"/>
        <v>1</v>
      </c>
      <c r="AB505" s="19">
        <f t="shared" si="61"/>
        <v>0</v>
      </c>
      <c r="AC505" s="19">
        <f t="shared" si="62"/>
        <v>1</v>
      </c>
      <c r="AD505" s="23" t="str">
        <f t="shared" si="63"/>
        <v/>
      </c>
      <c r="AE505" s="23" t="str">
        <f t="shared" si="64"/>
        <v/>
      </c>
    </row>
    <row r="506" spans="2:31" x14ac:dyDescent="0.25">
      <c r="B506" s="18">
        <f t="shared" si="65"/>
        <v>484</v>
      </c>
      <c r="C506" s="25">
        <v>5500000000554</v>
      </c>
      <c r="D506" s="19"/>
      <c r="E506" s="19"/>
      <c r="F506" s="2"/>
      <c r="G506" s="20" t="s">
        <v>597</v>
      </c>
      <c r="H506" s="21">
        <v>1</v>
      </c>
      <c r="I506" s="21" t="s">
        <v>995</v>
      </c>
      <c r="J506" s="46" t="s">
        <v>1130</v>
      </c>
      <c r="K506" s="46"/>
      <c r="L506" s="47">
        <v>0</v>
      </c>
      <c r="M506" s="48"/>
      <c r="N506" s="97">
        <v>40.51</v>
      </c>
      <c r="O506" s="49">
        <v>9.2499999999999999E-2</v>
      </c>
      <c r="P506" s="50">
        <v>0</v>
      </c>
      <c r="Q506" s="50">
        <v>0.12</v>
      </c>
      <c r="R506" s="50">
        <v>0</v>
      </c>
      <c r="S506" s="49">
        <v>0</v>
      </c>
      <c r="T506" s="46"/>
      <c r="U506" s="46">
        <v>45</v>
      </c>
      <c r="V506" s="51"/>
      <c r="W506" s="62"/>
      <c r="X506" s="62"/>
      <c r="Y506" s="23" t="str">
        <f t="shared" si="58"/>
        <v/>
      </c>
      <c r="Z506" s="23">
        <f t="shared" si="59"/>
        <v>40.51</v>
      </c>
      <c r="AA506" s="19">
        <f t="shared" si="60"/>
        <v>1</v>
      </c>
      <c r="AB506" s="19">
        <f t="shared" si="61"/>
        <v>0</v>
      </c>
      <c r="AC506" s="19">
        <f t="shared" si="62"/>
        <v>1</v>
      </c>
      <c r="AD506" s="23" t="str">
        <f t="shared" si="63"/>
        <v/>
      </c>
      <c r="AE506" s="23" t="str">
        <f t="shared" si="64"/>
        <v/>
      </c>
    </row>
    <row r="507" spans="2:31" x14ac:dyDescent="0.25">
      <c r="B507" s="18">
        <f t="shared" si="65"/>
        <v>485</v>
      </c>
      <c r="C507" s="25">
        <v>5500000001746</v>
      </c>
      <c r="D507" s="19"/>
      <c r="E507" s="19"/>
      <c r="F507" s="20"/>
      <c r="G507" s="20" t="s">
        <v>598</v>
      </c>
      <c r="H507" s="21">
        <v>1</v>
      </c>
      <c r="I507" s="21" t="s">
        <v>995</v>
      </c>
      <c r="J507" s="46" t="s">
        <v>1130</v>
      </c>
      <c r="K507" s="46"/>
      <c r="L507" s="47" t="s">
        <v>1222</v>
      </c>
      <c r="M507" s="48"/>
      <c r="N507" s="97">
        <v>84.75</v>
      </c>
      <c r="O507" s="49">
        <v>9.2499999999999999E-2</v>
      </c>
      <c r="P507" s="50">
        <v>0</v>
      </c>
      <c r="Q507" s="50">
        <v>0.12</v>
      </c>
      <c r="R507" s="50">
        <v>0</v>
      </c>
      <c r="S507" s="49">
        <v>0</v>
      </c>
      <c r="T507" s="46"/>
      <c r="U507" s="46">
        <v>50</v>
      </c>
      <c r="V507" s="51"/>
      <c r="W507" s="62"/>
      <c r="X507" s="62"/>
      <c r="Y507" s="23" t="str">
        <f t="shared" si="58"/>
        <v/>
      </c>
      <c r="Z507" s="23">
        <f t="shared" si="59"/>
        <v>84.75</v>
      </c>
      <c r="AA507" s="19">
        <f t="shared" si="60"/>
        <v>1</v>
      </c>
      <c r="AB507" s="19">
        <f t="shared" si="61"/>
        <v>0</v>
      </c>
      <c r="AC507" s="19">
        <f t="shared" si="62"/>
        <v>1</v>
      </c>
      <c r="AD507" s="23" t="str">
        <f t="shared" si="63"/>
        <v/>
      </c>
      <c r="AE507" s="23" t="str">
        <f t="shared" si="64"/>
        <v/>
      </c>
    </row>
    <row r="508" spans="2:31" x14ac:dyDescent="0.25">
      <c r="B508" s="18">
        <f t="shared" si="65"/>
        <v>486</v>
      </c>
      <c r="C508" s="25">
        <v>5500000000353</v>
      </c>
      <c r="D508" s="19"/>
      <c r="E508" s="19"/>
      <c r="F508" s="2"/>
      <c r="G508" s="20" t="s">
        <v>599</v>
      </c>
      <c r="H508" s="21">
        <v>1</v>
      </c>
      <c r="I508" s="21" t="s">
        <v>995</v>
      </c>
      <c r="J508" s="46" t="s">
        <v>1073</v>
      </c>
      <c r="K508" s="46" t="s">
        <v>85</v>
      </c>
      <c r="L508" s="47" t="s">
        <v>1186</v>
      </c>
      <c r="M508" s="48"/>
      <c r="N508" s="97"/>
      <c r="O508" s="49"/>
      <c r="P508" s="50"/>
      <c r="Q508" s="50"/>
      <c r="R508" s="50"/>
      <c r="S508" s="49"/>
      <c r="T508" s="46"/>
      <c r="U508" s="46">
        <v>0</v>
      </c>
      <c r="V508" s="51"/>
      <c r="W508" s="62"/>
      <c r="X508" s="62"/>
      <c r="Y508" s="23" t="str">
        <f t="shared" si="58"/>
        <v/>
      </c>
      <c r="Z508" s="23" t="str">
        <f t="shared" si="59"/>
        <v/>
      </c>
      <c r="AA508" s="19">
        <f t="shared" si="60"/>
        <v>0</v>
      </c>
      <c r="AB508" s="19">
        <f t="shared" si="61"/>
        <v>0</v>
      </c>
      <c r="AC508" s="19">
        <f t="shared" si="62"/>
        <v>0</v>
      </c>
      <c r="AD508" s="23" t="str">
        <f t="shared" si="63"/>
        <v/>
      </c>
      <c r="AE508" s="23" t="str">
        <f t="shared" si="64"/>
        <v/>
      </c>
    </row>
    <row r="509" spans="2:31" x14ac:dyDescent="0.25">
      <c r="B509" s="18">
        <f t="shared" si="65"/>
        <v>487</v>
      </c>
      <c r="C509" s="25">
        <v>5200000010510</v>
      </c>
      <c r="D509" s="19"/>
      <c r="E509" s="19"/>
      <c r="F509" s="20"/>
      <c r="G509" s="20" t="s">
        <v>600</v>
      </c>
      <c r="H509" s="21">
        <v>1</v>
      </c>
      <c r="I509" s="21" t="s">
        <v>995</v>
      </c>
      <c r="J509" s="46" t="s">
        <v>1073</v>
      </c>
      <c r="K509" s="46" t="s">
        <v>85</v>
      </c>
      <c r="L509" s="47" t="s">
        <v>1188</v>
      </c>
      <c r="M509" s="48"/>
      <c r="N509" s="97"/>
      <c r="O509" s="49"/>
      <c r="P509" s="50"/>
      <c r="Q509" s="50"/>
      <c r="R509" s="50"/>
      <c r="S509" s="49"/>
      <c r="T509" s="46"/>
      <c r="U509" s="46">
        <v>0</v>
      </c>
      <c r="V509" s="51"/>
      <c r="W509" s="62"/>
      <c r="X509" s="62"/>
      <c r="Y509" s="23" t="str">
        <f t="shared" si="58"/>
        <v/>
      </c>
      <c r="Z509" s="23" t="str">
        <f t="shared" si="59"/>
        <v/>
      </c>
      <c r="AA509" s="19">
        <f t="shared" si="60"/>
        <v>0</v>
      </c>
      <c r="AB509" s="19">
        <f t="shared" si="61"/>
        <v>0</v>
      </c>
      <c r="AC509" s="19">
        <f t="shared" si="62"/>
        <v>0</v>
      </c>
      <c r="AD509" s="23" t="str">
        <f t="shared" si="63"/>
        <v/>
      </c>
      <c r="AE509" s="23" t="str">
        <f t="shared" si="64"/>
        <v/>
      </c>
    </row>
    <row r="510" spans="2:31" x14ac:dyDescent="0.25">
      <c r="B510" s="18">
        <f t="shared" si="65"/>
        <v>488</v>
      </c>
      <c r="C510" s="25">
        <v>5200000010511</v>
      </c>
      <c r="D510" s="19"/>
      <c r="E510" s="19"/>
      <c r="F510" s="2"/>
      <c r="G510" s="20" t="s">
        <v>601</v>
      </c>
      <c r="H510" s="21">
        <v>1</v>
      </c>
      <c r="I510" s="21" t="s">
        <v>995</v>
      </c>
      <c r="J510" s="46" t="s">
        <v>1073</v>
      </c>
      <c r="K510" s="46" t="s">
        <v>85</v>
      </c>
      <c r="L510" s="47" t="s">
        <v>1188</v>
      </c>
      <c r="M510" s="48"/>
      <c r="N510" s="97"/>
      <c r="O510" s="49"/>
      <c r="P510" s="50"/>
      <c r="Q510" s="50"/>
      <c r="R510" s="50"/>
      <c r="S510" s="49"/>
      <c r="T510" s="46"/>
      <c r="U510" s="46">
        <v>0</v>
      </c>
      <c r="V510" s="51"/>
      <c r="W510" s="62"/>
      <c r="X510" s="62"/>
      <c r="Y510" s="23" t="str">
        <f t="shared" si="58"/>
        <v/>
      </c>
      <c r="Z510" s="23" t="str">
        <f t="shared" si="59"/>
        <v/>
      </c>
      <c r="AA510" s="19">
        <f t="shared" si="60"/>
        <v>0</v>
      </c>
      <c r="AB510" s="19">
        <f t="shared" si="61"/>
        <v>0</v>
      </c>
      <c r="AC510" s="19">
        <f t="shared" si="62"/>
        <v>0</v>
      </c>
      <c r="AD510" s="23" t="str">
        <f t="shared" si="63"/>
        <v/>
      </c>
      <c r="AE510" s="23" t="str">
        <f t="shared" si="64"/>
        <v/>
      </c>
    </row>
    <row r="511" spans="2:31" x14ac:dyDescent="0.25">
      <c r="B511" s="18">
        <f t="shared" si="65"/>
        <v>489</v>
      </c>
      <c r="C511" s="25">
        <v>5500000000149</v>
      </c>
      <c r="D511" s="19"/>
      <c r="E511" s="19"/>
      <c r="F511" s="20"/>
      <c r="G511" s="20" t="s">
        <v>602</v>
      </c>
      <c r="H511" s="21">
        <v>1</v>
      </c>
      <c r="I511" s="21" t="s">
        <v>995</v>
      </c>
      <c r="J511" s="46" t="s">
        <v>1122</v>
      </c>
      <c r="K511" s="46"/>
      <c r="L511" s="47">
        <v>0</v>
      </c>
      <c r="M511" s="48"/>
      <c r="N511" s="97">
        <v>104.96</v>
      </c>
      <c r="O511" s="49">
        <v>9.2499999999999999E-2</v>
      </c>
      <c r="P511" s="50">
        <v>0</v>
      </c>
      <c r="Q511" s="50">
        <v>0.04</v>
      </c>
      <c r="R511" s="50">
        <v>0</v>
      </c>
      <c r="S511" s="49">
        <v>0</v>
      </c>
      <c r="T511" s="46"/>
      <c r="U511" s="46">
        <v>50</v>
      </c>
      <c r="V511" s="51"/>
      <c r="W511" s="62"/>
      <c r="X511" s="62"/>
      <c r="Y511" s="23" t="str">
        <f t="shared" si="58"/>
        <v/>
      </c>
      <c r="Z511" s="23">
        <f t="shared" si="59"/>
        <v>104.96</v>
      </c>
      <c r="AA511" s="19">
        <f t="shared" si="60"/>
        <v>1</v>
      </c>
      <c r="AB511" s="19">
        <f t="shared" si="61"/>
        <v>0</v>
      </c>
      <c r="AC511" s="19">
        <f t="shared" si="62"/>
        <v>1</v>
      </c>
      <c r="AD511" s="23" t="str">
        <f t="shared" si="63"/>
        <v/>
      </c>
      <c r="AE511" s="23" t="str">
        <f t="shared" si="64"/>
        <v/>
      </c>
    </row>
    <row r="512" spans="2:31" x14ac:dyDescent="0.25">
      <c r="B512" s="18">
        <f t="shared" si="65"/>
        <v>490</v>
      </c>
      <c r="C512" s="25">
        <v>5200000010925</v>
      </c>
      <c r="D512" s="19"/>
      <c r="E512" s="19"/>
      <c r="F512" s="2"/>
      <c r="G512" s="20" t="s">
        <v>603</v>
      </c>
      <c r="H512" s="21">
        <v>1</v>
      </c>
      <c r="I512" s="21" t="s">
        <v>995</v>
      </c>
      <c r="J512" s="46" t="s">
        <v>1133</v>
      </c>
      <c r="K512" s="46"/>
      <c r="L512" s="47">
        <v>0</v>
      </c>
      <c r="M512" s="48"/>
      <c r="N512" s="97">
        <v>117.77</v>
      </c>
      <c r="O512" s="49">
        <v>9.2499999999999999E-2</v>
      </c>
      <c r="P512" s="50">
        <v>0</v>
      </c>
      <c r="Q512" s="50">
        <v>0.12</v>
      </c>
      <c r="R512" s="50">
        <v>0</v>
      </c>
      <c r="S512" s="49">
        <v>0</v>
      </c>
      <c r="T512" s="46"/>
      <c r="U512" s="46">
        <v>50</v>
      </c>
      <c r="V512" s="51"/>
      <c r="W512" s="62"/>
      <c r="X512" s="62"/>
      <c r="Y512" s="23" t="str">
        <f t="shared" si="58"/>
        <v/>
      </c>
      <c r="Z512" s="23">
        <f t="shared" si="59"/>
        <v>117.77</v>
      </c>
      <c r="AA512" s="19">
        <f t="shared" si="60"/>
        <v>1</v>
      </c>
      <c r="AB512" s="19">
        <f t="shared" si="61"/>
        <v>0</v>
      </c>
      <c r="AC512" s="19">
        <f t="shared" si="62"/>
        <v>1</v>
      </c>
      <c r="AD512" s="23" t="str">
        <f t="shared" si="63"/>
        <v/>
      </c>
      <c r="AE512" s="23" t="str">
        <f t="shared" si="64"/>
        <v/>
      </c>
    </row>
    <row r="513" spans="2:31" x14ac:dyDescent="0.25">
      <c r="B513" s="18">
        <f t="shared" si="65"/>
        <v>491</v>
      </c>
      <c r="C513" s="25">
        <v>5200000010926</v>
      </c>
      <c r="D513" s="19"/>
      <c r="E513" s="19"/>
      <c r="F513" s="20"/>
      <c r="G513" s="20" t="s">
        <v>604</v>
      </c>
      <c r="H513" s="21">
        <v>1</v>
      </c>
      <c r="I513" s="21" t="s">
        <v>995</v>
      </c>
      <c r="J513" s="46" t="s">
        <v>1073</v>
      </c>
      <c r="K513" s="46" t="s">
        <v>85</v>
      </c>
      <c r="L513" s="47" t="s">
        <v>1188</v>
      </c>
      <c r="M513" s="48"/>
      <c r="N513" s="97"/>
      <c r="O513" s="49"/>
      <c r="P513" s="50"/>
      <c r="Q513" s="50"/>
      <c r="R513" s="50"/>
      <c r="S513" s="49"/>
      <c r="T513" s="46"/>
      <c r="U513" s="46">
        <v>0</v>
      </c>
      <c r="V513" s="51"/>
      <c r="W513" s="62"/>
      <c r="X513" s="62"/>
      <c r="Y513" s="23" t="str">
        <f t="shared" si="58"/>
        <v/>
      </c>
      <c r="Z513" s="23" t="str">
        <f t="shared" si="59"/>
        <v/>
      </c>
      <c r="AA513" s="19">
        <f t="shared" si="60"/>
        <v>0</v>
      </c>
      <c r="AB513" s="19">
        <f t="shared" si="61"/>
        <v>0</v>
      </c>
      <c r="AC513" s="19">
        <f t="shared" si="62"/>
        <v>0</v>
      </c>
      <c r="AD513" s="23" t="str">
        <f t="shared" si="63"/>
        <v/>
      </c>
      <c r="AE513" s="23" t="str">
        <f t="shared" si="64"/>
        <v/>
      </c>
    </row>
    <row r="514" spans="2:31" x14ac:dyDescent="0.25">
      <c r="B514" s="18">
        <f t="shared" si="65"/>
        <v>492</v>
      </c>
      <c r="C514" s="25">
        <v>6100000002945</v>
      </c>
      <c r="D514" s="19"/>
      <c r="E514" s="19"/>
      <c r="F514" s="2"/>
      <c r="G514" s="20" t="s">
        <v>605</v>
      </c>
      <c r="H514" s="21">
        <v>1</v>
      </c>
      <c r="I514" s="21" t="s">
        <v>995</v>
      </c>
      <c r="J514" s="46" t="s">
        <v>1085</v>
      </c>
      <c r="K514" s="46"/>
      <c r="L514" s="47">
        <v>0</v>
      </c>
      <c r="M514" s="48"/>
      <c r="N514" s="97">
        <v>21.45</v>
      </c>
      <c r="O514" s="49">
        <v>9.2499999999999999E-2</v>
      </c>
      <c r="P514" s="50">
        <v>0</v>
      </c>
      <c r="Q514" s="50">
        <v>0.12</v>
      </c>
      <c r="R514" s="50">
        <v>0</v>
      </c>
      <c r="S514" s="49">
        <v>0</v>
      </c>
      <c r="T514" s="46"/>
      <c r="U514" s="46">
        <v>50</v>
      </c>
      <c r="V514" s="51"/>
      <c r="W514" s="62"/>
      <c r="X514" s="62"/>
      <c r="Y514" s="23" t="str">
        <f t="shared" si="58"/>
        <v/>
      </c>
      <c r="Z514" s="23">
        <f t="shared" si="59"/>
        <v>21.45</v>
      </c>
      <c r="AA514" s="19">
        <f t="shared" si="60"/>
        <v>1</v>
      </c>
      <c r="AB514" s="19">
        <f t="shared" si="61"/>
        <v>0</v>
      </c>
      <c r="AC514" s="19">
        <f t="shared" si="62"/>
        <v>1</v>
      </c>
      <c r="AD514" s="23" t="str">
        <f t="shared" si="63"/>
        <v/>
      </c>
      <c r="AE514" s="23" t="str">
        <f t="shared" si="64"/>
        <v/>
      </c>
    </row>
    <row r="515" spans="2:31" x14ac:dyDescent="0.25">
      <c r="B515" s="18">
        <f t="shared" si="65"/>
        <v>493</v>
      </c>
      <c r="C515" s="25">
        <v>6100000002946</v>
      </c>
      <c r="D515" s="19"/>
      <c r="E515" s="19"/>
      <c r="F515" s="20"/>
      <c r="G515" s="20" t="s">
        <v>606</v>
      </c>
      <c r="H515" s="21">
        <v>1</v>
      </c>
      <c r="I515" s="21" t="s">
        <v>995</v>
      </c>
      <c r="J515" s="46" t="s">
        <v>1119</v>
      </c>
      <c r="K515" s="46"/>
      <c r="L515" s="47">
        <v>0</v>
      </c>
      <c r="M515" s="48"/>
      <c r="N515" s="97">
        <v>18.649999999999999</v>
      </c>
      <c r="O515" s="49">
        <v>9.2499999999999999E-2</v>
      </c>
      <c r="P515" s="50">
        <v>0</v>
      </c>
      <c r="Q515" s="50">
        <v>0.12</v>
      </c>
      <c r="R515" s="50">
        <v>0</v>
      </c>
      <c r="S515" s="49">
        <v>0</v>
      </c>
      <c r="T515" s="46"/>
      <c r="U515" s="46">
        <v>50</v>
      </c>
      <c r="V515" s="51"/>
      <c r="W515" s="62"/>
      <c r="X515" s="62"/>
      <c r="Y515" s="23" t="str">
        <f t="shared" si="58"/>
        <v/>
      </c>
      <c r="Z515" s="23">
        <f t="shared" si="59"/>
        <v>18.649999999999999</v>
      </c>
      <c r="AA515" s="19">
        <f t="shared" si="60"/>
        <v>1</v>
      </c>
      <c r="AB515" s="19">
        <f t="shared" si="61"/>
        <v>0</v>
      </c>
      <c r="AC515" s="19">
        <f t="shared" si="62"/>
        <v>1</v>
      </c>
      <c r="AD515" s="23" t="str">
        <f t="shared" si="63"/>
        <v/>
      </c>
      <c r="AE515" s="23" t="str">
        <f t="shared" si="64"/>
        <v/>
      </c>
    </row>
    <row r="516" spans="2:31" x14ac:dyDescent="0.25">
      <c r="B516" s="18">
        <f t="shared" si="65"/>
        <v>494</v>
      </c>
      <c r="C516" s="25">
        <v>5300000006434</v>
      </c>
      <c r="D516" s="19"/>
      <c r="E516" s="19"/>
      <c r="F516" s="2"/>
      <c r="G516" s="20" t="s">
        <v>607</v>
      </c>
      <c r="H516" s="21">
        <v>1</v>
      </c>
      <c r="I516" s="21" t="s">
        <v>995</v>
      </c>
      <c r="J516" s="46" t="s">
        <v>1122</v>
      </c>
      <c r="K516" s="46"/>
      <c r="L516" s="47">
        <v>0</v>
      </c>
      <c r="M516" s="48"/>
      <c r="N516" s="97">
        <v>1470.58</v>
      </c>
      <c r="O516" s="49">
        <v>9.2499999999999999E-2</v>
      </c>
      <c r="P516" s="50">
        <v>0</v>
      </c>
      <c r="Q516" s="50">
        <v>0.12</v>
      </c>
      <c r="R516" s="50">
        <v>0</v>
      </c>
      <c r="S516" s="49">
        <v>0</v>
      </c>
      <c r="T516" s="46"/>
      <c r="U516" s="46">
        <v>55</v>
      </c>
      <c r="V516" s="51"/>
      <c r="W516" s="62"/>
      <c r="X516" s="62"/>
      <c r="Y516" s="23" t="str">
        <f t="shared" si="58"/>
        <v/>
      </c>
      <c r="Z516" s="23">
        <f t="shared" si="59"/>
        <v>1470.58</v>
      </c>
      <c r="AA516" s="19">
        <f t="shared" si="60"/>
        <v>1</v>
      </c>
      <c r="AB516" s="19">
        <f t="shared" si="61"/>
        <v>0</v>
      </c>
      <c r="AC516" s="19">
        <f t="shared" si="62"/>
        <v>1</v>
      </c>
      <c r="AD516" s="23" t="str">
        <f t="shared" si="63"/>
        <v/>
      </c>
      <c r="AE516" s="23" t="str">
        <f t="shared" si="64"/>
        <v/>
      </c>
    </row>
    <row r="517" spans="2:31" x14ac:dyDescent="0.25">
      <c r="B517" s="18">
        <f t="shared" si="65"/>
        <v>495</v>
      </c>
      <c r="C517" s="25">
        <v>5300000006519</v>
      </c>
      <c r="D517" s="19"/>
      <c r="E517" s="19"/>
      <c r="F517" s="20"/>
      <c r="G517" s="20" t="s">
        <v>608</v>
      </c>
      <c r="H517" s="21">
        <v>1</v>
      </c>
      <c r="I517" s="21" t="s">
        <v>995</v>
      </c>
      <c r="J517" s="46" t="s">
        <v>1122</v>
      </c>
      <c r="K517" s="46"/>
      <c r="L517" s="47">
        <v>0</v>
      </c>
      <c r="M517" s="48"/>
      <c r="N517" s="97">
        <v>1463.28</v>
      </c>
      <c r="O517" s="49">
        <v>9.2499999999999999E-2</v>
      </c>
      <c r="P517" s="50">
        <v>0</v>
      </c>
      <c r="Q517" s="50">
        <v>0.12</v>
      </c>
      <c r="R517" s="50">
        <v>0</v>
      </c>
      <c r="S517" s="49">
        <v>0</v>
      </c>
      <c r="T517" s="46"/>
      <c r="U517" s="46">
        <v>45</v>
      </c>
      <c r="V517" s="51"/>
      <c r="W517" s="62"/>
      <c r="X517" s="62"/>
      <c r="Y517" s="23" t="str">
        <f t="shared" si="58"/>
        <v/>
      </c>
      <c r="Z517" s="23">
        <f t="shared" si="59"/>
        <v>1463.28</v>
      </c>
      <c r="AA517" s="19">
        <f t="shared" si="60"/>
        <v>1</v>
      </c>
      <c r="AB517" s="19">
        <f t="shared" si="61"/>
        <v>0</v>
      </c>
      <c r="AC517" s="19">
        <f t="shared" si="62"/>
        <v>1</v>
      </c>
      <c r="AD517" s="23" t="str">
        <f t="shared" si="63"/>
        <v/>
      </c>
      <c r="AE517" s="23" t="str">
        <f t="shared" si="64"/>
        <v/>
      </c>
    </row>
    <row r="518" spans="2:31" x14ac:dyDescent="0.25">
      <c r="B518" s="18">
        <f t="shared" si="65"/>
        <v>496</v>
      </c>
      <c r="C518" s="25">
        <v>5500000002402</v>
      </c>
      <c r="D518" s="19"/>
      <c r="E518" s="19"/>
      <c r="F518" s="2"/>
      <c r="G518" s="20" t="s">
        <v>1019</v>
      </c>
      <c r="H518" s="21">
        <v>1</v>
      </c>
      <c r="I518" s="21" t="s">
        <v>995</v>
      </c>
      <c r="J518" s="46" t="s">
        <v>1073</v>
      </c>
      <c r="K518" s="46" t="s">
        <v>85</v>
      </c>
      <c r="L518" s="47" t="s">
        <v>1186</v>
      </c>
      <c r="M518" s="48"/>
      <c r="N518" s="97"/>
      <c r="O518" s="49"/>
      <c r="P518" s="50"/>
      <c r="Q518" s="50"/>
      <c r="R518" s="50"/>
      <c r="S518" s="49"/>
      <c r="T518" s="46"/>
      <c r="U518" s="46">
        <v>0</v>
      </c>
      <c r="V518" s="51"/>
      <c r="W518" s="62"/>
      <c r="X518" s="62"/>
      <c r="Y518" s="23" t="str">
        <f t="shared" si="58"/>
        <v/>
      </c>
      <c r="Z518" s="23" t="str">
        <f t="shared" si="59"/>
        <v/>
      </c>
      <c r="AA518" s="19">
        <f t="shared" si="60"/>
        <v>0</v>
      </c>
      <c r="AB518" s="19">
        <f t="shared" si="61"/>
        <v>0</v>
      </c>
      <c r="AC518" s="19">
        <f t="shared" si="62"/>
        <v>0</v>
      </c>
      <c r="AD518" s="23" t="str">
        <f t="shared" si="63"/>
        <v/>
      </c>
      <c r="AE518" s="23" t="str">
        <f t="shared" si="64"/>
        <v/>
      </c>
    </row>
    <row r="519" spans="2:31" x14ac:dyDescent="0.25">
      <c r="B519" s="18">
        <f t="shared" si="65"/>
        <v>497</v>
      </c>
      <c r="C519" s="25">
        <v>5500000001727</v>
      </c>
      <c r="D519" s="19"/>
      <c r="E519" s="19"/>
      <c r="F519" s="20"/>
      <c r="G519" s="20" t="s">
        <v>1020</v>
      </c>
      <c r="H519" s="21">
        <v>1</v>
      </c>
      <c r="I519" s="21" t="s">
        <v>995</v>
      </c>
      <c r="J519" s="46" t="s">
        <v>1073</v>
      </c>
      <c r="K519" s="46" t="s">
        <v>85</v>
      </c>
      <c r="L519" s="47" t="s">
        <v>1186</v>
      </c>
      <c r="M519" s="48"/>
      <c r="N519" s="97"/>
      <c r="O519" s="49"/>
      <c r="P519" s="50"/>
      <c r="Q519" s="50"/>
      <c r="R519" s="50"/>
      <c r="S519" s="49"/>
      <c r="T519" s="46"/>
      <c r="U519" s="46">
        <v>0</v>
      </c>
      <c r="V519" s="51"/>
      <c r="W519" s="62"/>
      <c r="X519" s="62"/>
      <c r="Y519" s="23" t="str">
        <f t="shared" si="58"/>
        <v/>
      </c>
      <c r="Z519" s="23" t="str">
        <f t="shared" si="59"/>
        <v/>
      </c>
      <c r="AA519" s="19">
        <f t="shared" si="60"/>
        <v>0</v>
      </c>
      <c r="AB519" s="19">
        <f t="shared" si="61"/>
        <v>0</v>
      </c>
      <c r="AC519" s="19">
        <f t="shared" si="62"/>
        <v>0</v>
      </c>
      <c r="AD519" s="23" t="str">
        <f t="shared" si="63"/>
        <v/>
      </c>
      <c r="AE519" s="23" t="str">
        <f t="shared" si="64"/>
        <v/>
      </c>
    </row>
    <row r="520" spans="2:31" x14ac:dyDescent="0.25">
      <c r="B520" s="18">
        <f t="shared" si="65"/>
        <v>498</v>
      </c>
      <c r="C520" s="25">
        <v>6000000001732</v>
      </c>
      <c r="D520" s="19"/>
      <c r="E520" s="19"/>
      <c r="F520" s="2"/>
      <c r="G520" s="20" t="s">
        <v>1021</v>
      </c>
      <c r="H520" s="21">
        <v>1</v>
      </c>
      <c r="I520" s="21" t="s">
        <v>995</v>
      </c>
      <c r="J520" s="46" t="s">
        <v>1073</v>
      </c>
      <c r="K520" s="46" t="s">
        <v>85</v>
      </c>
      <c r="L520" s="47" t="s">
        <v>1186</v>
      </c>
      <c r="M520" s="48"/>
      <c r="N520" s="97"/>
      <c r="O520" s="49"/>
      <c r="P520" s="50"/>
      <c r="Q520" s="50"/>
      <c r="R520" s="50"/>
      <c r="S520" s="49"/>
      <c r="T520" s="46"/>
      <c r="U520" s="46">
        <v>0</v>
      </c>
      <c r="V520" s="51"/>
      <c r="W520" s="62"/>
      <c r="X520" s="62"/>
      <c r="Y520" s="23" t="str">
        <f t="shared" si="58"/>
        <v/>
      </c>
      <c r="Z520" s="23" t="str">
        <f t="shared" si="59"/>
        <v/>
      </c>
      <c r="AA520" s="19">
        <f t="shared" si="60"/>
        <v>0</v>
      </c>
      <c r="AB520" s="19">
        <f t="shared" si="61"/>
        <v>0</v>
      </c>
      <c r="AC520" s="19">
        <f t="shared" si="62"/>
        <v>0</v>
      </c>
      <c r="AD520" s="23" t="str">
        <f t="shared" si="63"/>
        <v/>
      </c>
      <c r="AE520" s="23" t="str">
        <f t="shared" si="64"/>
        <v/>
      </c>
    </row>
    <row r="521" spans="2:31" x14ac:dyDescent="0.25">
      <c r="B521" s="18">
        <f t="shared" si="65"/>
        <v>499</v>
      </c>
      <c r="C521" s="25">
        <v>6100000002920</v>
      </c>
      <c r="D521" s="19"/>
      <c r="E521" s="19"/>
      <c r="F521" s="20"/>
      <c r="G521" s="20" t="s">
        <v>1022</v>
      </c>
      <c r="H521" s="21">
        <v>1</v>
      </c>
      <c r="I521" s="21" t="s">
        <v>995</v>
      </c>
      <c r="J521" s="46" t="s">
        <v>1134</v>
      </c>
      <c r="K521" s="46"/>
      <c r="L521" s="47">
        <v>0</v>
      </c>
      <c r="M521" s="48"/>
      <c r="N521" s="97">
        <v>357.69</v>
      </c>
      <c r="O521" s="49">
        <v>9.2499999999999999E-2</v>
      </c>
      <c r="P521" s="50">
        <v>0</v>
      </c>
      <c r="Q521" s="50">
        <v>0.12</v>
      </c>
      <c r="R521" s="50">
        <v>0</v>
      </c>
      <c r="S521" s="49">
        <v>0</v>
      </c>
      <c r="T521" s="46"/>
      <c r="U521" s="46">
        <v>55</v>
      </c>
      <c r="V521" s="51"/>
      <c r="W521" s="62"/>
      <c r="X521" s="62"/>
      <c r="Y521" s="23" t="str">
        <f t="shared" si="58"/>
        <v/>
      </c>
      <c r="Z521" s="23">
        <f t="shared" si="59"/>
        <v>357.69</v>
      </c>
      <c r="AA521" s="19">
        <f t="shared" si="60"/>
        <v>1</v>
      </c>
      <c r="AB521" s="19">
        <f t="shared" si="61"/>
        <v>0</v>
      </c>
      <c r="AC521" s="19">
        <f t="shared" si="62"/>
        <v>1</v>
      </c>
      <c r="AD521" s="23" t="str">
        <f t="shared" si="63"/>
        <v/>
      </c>
      <c r="AE521" s="23" t="str">
        <f t="shared" si="64"/>
        <v/>
      </c>
    </row>
    <row r="522" spans="2:31" x14ac:dyDescent="0.25">
      <c r="B522" s="18">
        <f t="shared" si="65"/>
        <v>500</v>
      </c>
      <c r="C522" s="25">
        <v>6100000002964</v>
      </c>
      <c r="D522" s="19"/>
      <c r="E522" s="19"/>
      <c r="F522" s="2"/>
      <c r="G522" s="20" t="s">
        <v>609</v>
      </c>
      <c r="H522" s="21">
        <v>1</v>
      </c>
      <c r="I522" s="21" t="s">
        <v>995</v>
      </c>
      <c r="J522" s="46" t="s">
        <v>1073</v>
      </c>
      <c r="K522" s="46" t="s">
        <v>85</v>
      </c>
      <c r="L522" s="47" t="s">
        <v>1186</v>
      </c>
      <c r="M522" s="48"/>
      <c r="N522" s="97"/>
      <c r="O522" s="49"/>
      <c r="P522" s="50"/>
      <c r="Q522" s="50"/>
      <c r="R522" s="50"/>
      <c r="S522" s="49"/>
      <c r="T522" s="46"/>
      <c r="U522" s="46">
        <v>0</v>
      </c>
      <c r="V522" s="51"/>
      <c r="W522" s="62"/>
      <c r="X522" s="62"/>
      <c r="Y522" s="23" t="str">
        <f t="shared" si="58"/>
        <v/>
      </c>
      <c r="Z522" s="23" t="str">
        <f t="shared" si="59"/>
        <v/>
      </c>
      <c r="AA522" s="19">
        <f t="shared" si="60"/>
        <v>0</v>
      </c>
      <c r="AB522" s="19">
        <f t="shared" si="61"/>
        <v>0</v>
      </c>
      <c r="AC522" s="19">
        <f t="shared" si="62"/>
        <v>0</v>
      </c>
      <c r="AD522" s="23" t="str">
        <f t="shared" si="63"/>
        <v/>
      </c>
      <c r="AE522" s="23" t="str">
        <f t="shared" si="64"/>
        <v/>
      </c>
    </row>
    <row r="523" spans="2:31" x14ac:dyDescent="0.25">
      <c r="B523" s="18">
        <f t="shared" si="65"/>
        <v>501</v>
      </c>
      <c r="C523" s="25">
        <v>5200000015199</v>
      </c>
      <c r="D523" s="19"/>
      <c r="E523" s="19"/>
      <c r="F523" s="20"/>
      <c r="G523" s="20" t="s">
        <v>610</v>
      </c>
      <c r="H523" s="21">
        <v>1</v>
      </c>
      <c r="I523" s="21" t="s">
        <v>995</v>
      </c>
      <c r="J523" s="46" t="s">
        <v>1073</v>
      </c>
      <c r="K523" s="46" t="s">
        <v>81</v>
      </c>
      <c r="L523" s="47" t="s">
        <v>1191</v>
      </c>
      <c r="M523" s="48"/>
      <c r="N523" s="97"/>
      <c r="O523" s="49"/>
      <c r="P523" s="50"/>
      <c r="Q523" s="50"/>
      <c r="R523" s="50"/>
      <c r="S523" s="49"/>
      <c r="T523" s="46"/>
      <c r="U523" s="46">
        <v>0</v>
      </c>
      <c r="V523" s="51"/>
      <c r="W523" s="62"/>
      <c r="X523" s="62"/>
      <c r="Y523" s="23" t="str">
        <f t="shared" si="58"/>
        <v/>
      </c>
      <c r="Z523" s="23" t="str">
        <f t="shared" si="59"/>
        <v/>
      </c>
      <c r="AA523" s="19">
        <f t="shared" si="60"/>
        <v>0</v>
      </c>
      <c r="AB523" s="19">
        <f t="shared" si="61"/>
        <v>0</v>
      </c>
      <c r="AC523" s="19">
        <f t="shared" si="62"/>
        <v>0</v>
      </c>
      <c r="AD523" s="23" t="str">
        <f t="shared" si="63"/>
        <v/>
      </c>
      <c r="AE523" s="23" t="str">
        <f t="shared" si="64"/>
        <v/>
      </c>
    </row>
    <row r="524" spans="2:31" x14ac:dyDescent="0.25">
      <c r="B524" s="18">
        <f t="shared" si="65"/>
        <v>502</v>
      </c>
      <c r="C524" s="25">
        <v>5500000002221</v>
      </c>
      <c r="D524" s="19"/>
      <c r="E524" s="19"/>
      <c r="F524" s="2"/>
      <c r="G524" s="20" t="s">
        <v>1023</v>
      </c>
      <c r="H524" s="21">
        <v>1</v>
      </c>
      <c r="I524" s="21" t="s">
        <v>995</v>
      </c>
      <c r="J524" s="46" t="s">
        <v>1135</v>
      </c>
      <c r="K524" s="46"/>
      <c r="L524" s="47">
        <v>0</v>
      </c>
      <c r="M524" s="48"/>
      <c r="N524" s="97">
        <v>81.430000000000007</v>
      </c>
      <c r="O524" s="49">
        <v>9.2499999999999999E-2</v>
      </c>
      <c r="P524" s="50">
        <v>0</v>
      </c>
      <c r="Q524" s="50">
        <v>0.12</v>
      </c>
      <c r="R524" s="50">
        <v>0</v>
      </c>
      <c r="S524" s="49">
        <v>0</v>
      </c>
      <c r="T524" s="46"/>
      <c r="U524" s="46">
        <v>50</v>
      </c>
      <c r="V524" s="51"/>
      <c r="W524" s="62"/>
      <c r="X524" s="62"/>
      <c r="Y524" s="23" t="str">
        <f t="shared" si="58"/>
        <v/>
      </c>
      <c r="Z524" s="23">
        <f t="shared" si="59"/>
        <v>81.430000000000007</v>
      </c>
      <c r="AA524" s="19">
        <f t="shared" si="60"/>
        <v>1</v>
      </c>
      <c r="AB524" s="19">
        <f t="shared" si="61"/>
        <v>0</v>
      </c>
      <c r="AC524" s="19">
        <f t="shared" si="62"/>
        <v>1</v>
      </c>
      <c r="AD524" s="23" t="str">
        <f t="shared" si="63"/>
        <v/>
      </c>
      <c r="AE524" s="23" t="str">
        <f t="shared" si="64"/>
        <v/>
      </c>
    </row>
    <row r="525" spans="2:31" x14ac:dyDescent="0.25">
      <c r="B525" s="18">
        <f t="shared" si="65"/>
        <v>503</v>
      </c>
      <c r="C525" s="25">
        <v>5200000017123</v>
      </c>
      <c r="D525" s="19"/>
      <c r="E525" s="19"/>
      <c r="F525" s="20"/>
      <c r="G525" s="20" t="s">
        <v>611</v>
      </c>
      <c r="H525" s="21">
        <v>1</v>
      </c>
      <c r="I525" s="21" t="s">
        <v>995</v>
      </c>
      <c r="J525" s="46" t="s">
        <v>1073</v>
      </c>
      <c r="K525" s="46" t="s">
        <v>81</v>
      </c>
      <c r="L525" s="47" t="s">
        <v>1191</v>
      </c>
      <c r="M525" s="48"/>
      <c r="N525" s="97"/>
      <c r="O525" s="49"/>
      <c r="P525" s="50"/>
      <c r="Q525" s="50"/>
      <c r="R525" s="50"/>
      <c r="S525" s="49"/>
      <c r="T525" s="46"/>
      <c r="U525" s="46">
        <v>0</v>
      </c>
      <c r="V525" s="51"/>
      <c r="W525" s="62"/>
      <c r="X525" s="62"/>
      <c r="Y525" s="23" t="str">
        <f t="shared" si="58"/>
        <v/>
      </c>
      <c r="Z525" s="23" t="str">
        <f t="shared" si="59"/>
        <v/>
      </c>
      <c r="AA525" s="19">
        <f t="shared" si="60"/>
        <v>0</v>
      </c>
      <c r="AB525" s="19">
        <f t="shared" si="61"/>
        <v>0</v>
      </c>
      <c r="AC525" s="19">
        <f t="shared" si="62"/>
        <v>0</v>
      </c>
      <c r="AD525" s="23" t="str">
        <f t="shared" si="63"/>
        <v/>
      </c>
      <c r="AE525" s="23" t="str">
        <f t="shared" si="64"/>
        <v/>
      </c>
    </row>
    <row r="526" spans="2:31" x14ac:dyDescent="0.25">
      <c r="B526" s="18">
        <f t="shared" si="65"/>
        <v>504</v>
      </c>
      <c r="C526" s="25">
        <v>5500000001514</v>
      </c>
      <c r="D526" s="19"/>
      <c r="E526" s="19"/>
      <c r="F526" s="2"/>
      <c r="G526" s="20" t="s">
        <v>612</v>
      </c>
      <c r="H526" s="21">
        <v>1</v>
      </c>
      <c r="I526" s="21" t="s">
        <v>995</v>
      </c>
      <c r="J526" s="46" t="s">
        <v>1091</v>
      </c>
      <c r="K526" s="46"/>
      <c r="L526" s="47">
        <v>0</v>
      </c>
      <c r="M526" s="48"/>
      <c r="N526" s="97">
        <v>364.84</v>
      </c>
      <c r="O526" s="49">
        <v>9.2499999999999999E-2</v>
      </c>
      <c r="P526" s="50">
        <v>0</v>
      </c>
      <c r="Q526" s="50">
        <v>0.04</v>
      </c>
      <c r="R526" s="50">
        <v>0</v>
      </c>
      <c r="S526" s="49">
        <v>0</v>
      </c>
      <c r="T526" s="46"/>
      <c r="U526" s="46">
        <v>45</v>
      </c>
      <c r="V526" s="51"/>
      <c r="W526" s="62"/>
      <c r="X526" s="62"/>
      <c r="Y526" s="23" t="str">
        <f t="shared" si="58"/>
        <v/>
      </c>
      <c r="Z526" s="23">
        <f t="shared" si="59"/>
        <v>364.84</v>
      </c>
      <c r="AA526" s="19">
        <f t="shared" si="60"/>
        <v>1</v>
      </c>
      <c r="AB526" s="19">
        <f t="shared" si="61"/>
        <v>0</v>
      </c>
      <c r="AC526" s="19">
        <f t="shared" si="62"/>
        <v>1</v>
      </c>
      <c r="AD526" s="23" t="str">
        <f t="shared" si="63"/>
        <v/>
      </c>
      <c r="AE526" s="23" t="str">
        <f t="shared" si="64"/>
        <v/>
      </c>
    </row>
    <row r="527" spans="2:31" x14ac:dyDescent="0.25">
      <c r="B527" s="18">
        <f t="shared" si="65"/>
        <v>505</v>
      </c>
      <c r="C527" s="25">
        <v>5500000000996</v>
      </c>
      <c r="D527" s="19"/>
      <c r="E527" s="19"/>
      <c r="F527" s="20"/>
      <c r="G527" s="20" t="s">
        <v>613</v>
      </c>
      <c r="H527" s="21">
        <v>1</v>
      </c>
      <c r="I527" s="21" t="s">
        <v>995</v>
      </c>
      <c r="J527" s="46" t="s">
        <v>1291</v>
      </c>
      <c r="K527" s="46"/>
      <c r="L527" s="47" t="s">
        <v>1223</v>
      </c>
      <c r="M527" s="48"/>
      <c r="N527" s="97">
        <v>1011.05</v>
      </c>
      <c r="O527" s="49">
        <v>9.2499999999999999E-2</v>
      </c>
      <c r="P527" s="50">
        <v>0</v>
      </c>
      <c r="Q527" s="50">
        <v>0.12</v>
      </c>
      <c r="R527" s="50">
        <v>0</v>
      </c>
      <c r="S527" s="49">
        <v>0</v>
      </c>
      <c r="T527" s="46"/>
      <c r="U527" s="46">
        <v>50</v>
      </c>
      <c r="V527" s="51"/>
      <c r="W527" s="62"/>
      <c r="X527" s="62"/>
      <c r="Y527" s="23" t="str">
        <f t="shared" si="58"/>
        <v/>
      </c>
      <c r="Z527" s="23">
        <f t="shared" si="59"/>
        <v>1011.05</v>
      </c>
      <c r="AA527" s="19">
        <f t="shared" si="60"/>
        <v>1</v>
      </c>
      <c r="AB527" s="19">
        <f t="shared" si="61"/>
        <v>0</v>
      </c>
      <c r="AC527" s="19">
        <f t="shared" si="62"/>
        <v>1</v>
      </c>
      <c r="AD527" s="23" t="str">
        <f t="shared" si="63"/>
        <v/>
      </c>
      <c r="AE527" s="23" t="str">
        <f t="shared" si="64"/>
        <v/>
      </c>
    </row>
    <row r="528" spans="2:31" x14ac:dyDescent="0.25">
      <c r="B528" s="18">
        <f t="shared" si="65"/>
        <v>506</v>
      </c>
      <c r="C528" s="25">
        <v>5500000002218</v>
      </c>
      <c r="D528" s="19"/>
      <c r="E528" s="19"/>
      <c r="F528" s="2"/>
      <c r="G528" s="20" t="s">
        <v>1024</v>
      </c>
      <c r="H528" s="21">
        <v>1</v>
      </c>
      <c r="I528" s="21" t="s">
        <v>995</v>
      </c>
      <c r="J528" s="46" t="s">
        <v>1122</v>
      </c>
      <c r="K528" s="46"/>
      <c r="L528" s="47" t="s">
        <v>1224</v>
      </c>
      <c r="M528" s="48"/>
      <c r="N528" s="97">
        <v>186.26</v>
      </c>
      <c r="O528" s="49">
        <v>9.2499999999999999E-2</v>
      </c>
      <c r="P528" s="50">
        <v>0</v>
      </c>
      <c r="Q528" s="50">
        <v>0.12</v>
      </c>
      <c r="R528" s="50">
        <v>0</v>
      </c>
      <c r="S528" s="49">
        <v>0</v>
      </c>
      <c r="T528" s="46"/>
      <c r="U528" s="46">
        <v>50</v>
      </c>
      <c r="V528" s="51"/>
      <c r="W528" s="62"/>
      <c r="X528" s="62"/>
      <c r="Y528" s="23" t="str">
        <f t="shared" si="58"/>
        <v/>
      </c>
      <c r="Z528" s="23">
        <f t="shared" si="59"/>
        <v>186.26</v>
      </c>
      <c r="AA528" s="19">
        <f t="shared" si="60"/>
        <v>1</v>
      </c>
      <c r="AB528" s="19">
        <f t="shared" si="61"/>
        <v>0</v>
      </c>
      <c r="AC528" s="19">
        <f t="shared" si="62"/>
        <v>1</v>
      </c>
      <c r="AD528" s="23" t="str">
        <f t="shared" si="63"/>
        <v/>
      </c>
      <c r="AE528" s="23" t="str">
        <f t="shared" si="64"/>
        <v/>
      </c>
    </row>
    <row r="529" spans="2:31" x14ac:dyDescent="0.25">
      <c r="B529" s="18">
        <f t="shared" si="65"/>
        <v>507</v>
      </c>
      <c r="C529" s="25">
        <v>5500000000399</v>
      </c>
      <c r="D529" s="19"/>
      <c r="E529" s="19"/>
      <c r="F529" s="20"/>
      <c r="G529" s="20" t="s">
        <v>614</v>
      </c>
      <c r="H529" s="21">
        <v>1</v>
      </c>
      <c r="I529" s="21" t="s">
        <v>995</v>
      </c>
      <c r="J529" s="46" t="s">
        <v>1132</v>
      </c>
      <c r="K529" s="46"/>
      <c r="L529" s="47">
        <v>0</v>
      </c>
      <c r="M529" s="48"/>
      <c r="N529" s="97">
        <v>199.73</v>
      </c>
      <c r="O529" s="49">
        <v>9.2499999999999999E-2</v>
      </c>
      <c r="P529" s="50">
        <v>0</v>
      </c>
      <c r="Q529" s="50">
        <v>0.12</v>
      </c>
      <c r="R529" s="50">
        <v>0</v>
      </c>
      <c r="S529" s="49">
        <v>0</v>
      </c>
      <c r="T529" s="46"/>
      <c r="U529" s="46">
        <v>45</v>
      </c>
      <c r="V529" s="51"/>
      <c r="W529" s="62"/>
      <c r="X529" s="62"/>
      <c r="Y529" s="23" t="str">
        <f t="shared" si="58"/>
        <v/>
      </c>
      <c r="Z529" s="23">
        <f t="shared" si="59"/>
        <v>199.73</v>
      </c>
      <c r="AA529" s="19">
        <f t="shared" si="60"/>
        <v>1</v>
      </c>
      <c r="AB529" s="19">
        <f t="shared" si="61"/>
        <v>0</v>
      </c>
      <c r="AC529" s="19">
        <f t="shared" si="62"/>
        <v>1</v>
      </c>
      <c r="AD529" s="23" t="str">
        <f t="shared" si="63"/>
        <v/>
      </c>
      <c r="AE529" s="23" t="str">
        <f t="shared" si="64"/>
        <v/>
      </c>
    </row>
    <row r="530" spans="2:31" x14ac:dyDescent="0.25">
      <c r="B530" s="18">
        <f t="shared" si="65"/>
        <v>508</v>
      </c>
      <c r="C530" s="25">
        <v>5500000000527</v>
      </c>
      <c r="D530" s="19"/>
      <c r="E530" s="19"/>
      <c r="F530" s="2"/>
      <c r="G530" s="20" t="s">
        <v>615</v>
      </c>
      <c r="H530" s="21">
        <v>1</v>
      </c>
      <c r="I530" s="21" t="s">
        <v>995</v>
      </c>
      <c r="J530" s="46" t="s">
        <v>1073</v>
      </c>
      <c r="K530" s="46" t="s">
        <v>85</v>
      </c>
      <c r="L530" s="47" t="s">
        <v>1225</v>
      </c>
      <c r="M530" s="48"/>
      <c r="N530" s="97"/>
      <c r="O530" s="49"/>
      <c r="P530" s="50"/>
      <c r="Q530" s="50"/>
      <c r="R530" s="50"/>
      <c r="S530" s="49"/>
      <c r="T530" s="46"/>
      <c r="U530" s="46">
        <v>0</v>
      </c>
      <c r="V530" s="51"/>
      <c r="W530" s="62"/>
      <c r="X530" s="62"/>
      <c r="Y530" s="23" t="str">
        <f t="shared" si="58"/>
        <v/>
      </c>
      <c r="Z530" s="23" t="str">
        <f t="shared" si="59"/>
        <v/>
      </c>
      <c r="AA530" s="19">
        <f t="shared" si="60"/>
        <v>0</v>
      </c>
      <c r="AB530" s="19">
        <f t="shared" si="61"/>
        <v>0</v>
      </c>
      <c r="AC530" s="19">
        <f t="shared" si="62"/>
        <v>0</v>
      </c>
      <c r="AD530" s="23" t="str">
        <f t="shared" si="63"/>
        <v/>
      </c>
      <c r="AE530" s="23" t="str">
        <f t="shared" si="64"/>
        <v/>
      </c>
    </row>
    <row r="531" spans="2:31" x14ac:dyDescent="0.25">
      <c r="B531" s="18">
        <f t="shared" si="65"/>
        <v>509</v>
      </c>
      <c r="C531" s="25">
        <v>5500000000526</v>
      </c>
      <c r="D531" s="19"/>
      <c r="E531" s="19"/>
      <c r="F531" s="20"/>
      <c r="G531" s="20" t="s">
        <v>616</v>
      </c>
      <c r="H531" s="21">
        <v>1</v>
      </c>
      <c r="I531" s="21" t="s">
        <v>995</v>
      </c>
      <c r="J531" s="46" t="s">
        <v>1132</v>
      </c>
      <c r="K531" s="46"/>
      <c r="L531" s="47">
        <v>0</v>
      </c>
      <c r="M531" s="48"/>
      <c r="N531" s="97">
        <v>155.19</v>
      </c>
      <c r="O531" s="49">
        <v>9.2499999999999999E-2</v>
      </c>
      <c r="P531" s="50">
        <v>0</v>
      </c>
      <c r="Q531" s="50">
        <v>0.12</v>
      </c>
      <c r="R531" s="50">
        <v>0</v>
      </c>
      <c r="S531" s="49">
        <v>0</v>
      </c>
      <c r="T531" s="46"/>
      <c r="U531" s="46">
        <v>45</v>
      </c>
      <c r="V531" s="51"/>
      <c r="W531" s="62"/>
      <c r="X531" s="62"/>
      <c r="Y531" s="23" t="str">
        <f t="shared" si="58"/>
        <v/>
      </c>
      <c r="Z531" s="23">
        <f t="shared" si="59"/>
        <v>155.19</v>
      </c>
      <c r="AA531" s="19">
        <f t="shared" si="60"/>
        <v>1</v>
      </c>
      <c r="AB531" s="19">
        <f t="shared" si="61"/>
        <v>0</v>
      </c>
      <c r="AC531" s="19">
        <f t="shared" si="62"/>
        <v>1</v>
      </c>
      <c r="AD531" s="23" t="str">
        <f t="shared" si="63"/>
        <v/>
      </c>
      <c r="AE531" s="23" t="str">
        <f t="shared" si="64"/>
        <v/>
      </c>
    </row>
    <row r="532" spans="2:31" x14ac:dyDescent="0.25">
      <c r="B532" s="18">
        <f t="shared" si="65"/>
        <v>510</v>
      </c>
      <c r="C532" s="25">
        <v>5500000000176</v>
      </c>
      <c r="D532" s="19"/>
      <c r="E532" s="19"/>
      <c r="F532" s="2"/>
      <c r="G532" s="20" t="s">
        <v>617</v>
      </c>
      <c r="H532" s="21">
        <v>1</v>
      </c>
      <c r="I532" s="21" t="s">
        <v>995</v>
      </c>
      <c r="J532" s="46" t="s">
        <v>1132</v>
      </c>
      <c r="K532" s="46"/>
      <c r="L532" s="47">
        <v>0</v>
      </c>
      <c r="M532" s="48"/>
      <c r="N532" s="97">
        <v>53.98</v>
      </c>
      <c r="O532" s="49">
        <v>9.2499999999999999E-2</v>
      </c>
      <c r="P532" s="50">
        <v>0</v>
      </c>
      <c r="Q532" s="50">
        <v>0.12</v>
      </c>
      <c r="R532" s="50">
        <v>0</v>
      </c>
      <c r="S532" s="49">
        <v>0</v>
      </c>
      <c r="T532" s="46"/>
      <c r="U532" s="46">
        <v>45</v>
      </c>
      <c r="V532" s="51"/>
      <c r="W532" s="62"/>
      <c r="X532" s="62"/>
      <c r="Y532" s="23" t="str">
        <f t="shared" si="58"/>
        <v/>
      </c>
      <c r="Z532" s="23">
        <f t="shared" si="59"/>
        <v>53.98</v>
      </c>
      <c r="AA532" s="19">
        <f t="shared" si="60"/>
        <v>1</v>
      </c>
      <c r="AB532" s="19">
        <f t="shared" si="61"/>
        <v>0</v>
      </c>
      <c r="AC532" s="19">
        <f t="shared" si="62"/>
        <v>1</v>
      </c>
      <c r="AD532" s="23" t="str">
        <f t="shared" si="63"/>
        <v/>
      </c>
      <c r="AE532" s="23" t="str">
        <f t="shared" si="64"/>
        <v/>
      </c>
    </row>
    <row r="533" spans="2:31" x14ac:dyDescent="0.25">
      <c r="B533" s="18">
        <f t="shared" si="65"/>
        <v>511</v>
      </c>
      <c r="C533" s="25">
        <v>6000000002920</v>
      </c>
      <c r="D533" s="19"/>
      <c r="E533" s="19"/>
      <c r="F533" s="20"/>
      <c r="G533" s="20" t="s">
        <v>618</v>
      </c>
      <c r="H533" s="21">
        <v>1</v>
      </c>
      <c r="I533" s="21" t="s">
        <v>995</v>
      </c>
      <c r="J533" s="46" t="s">
        <v>1132</v>
      </c>
      <c r="K533" s="46"/>
      <c r="L533" s="47">
        <v>0</v>
      </c>
      <c r="M533" s="48"/>
      <c r="N533" s="97">
        <v>41.35</v>
      </c>
      <c r="O533" s="49">
        <v>9.2499999999999999E-2</v>
      </c>
      <c r="P533" s="50">
        <v>0</v>
      </c>
      <c r="Q533" s="50">
        <v>0.12</v>
      </c>
      <c r="R533" s="50">
        <v>0</v>
      </c>
      <c r="S533" s="49">
        <v>0</v>
      </c>
      <c r="T533" s="46"/>
      <c r="U533" s="46">
        <v>45</v>
      </c>
      <c r="V533" s="51"/>
      <c r="W533" s="62"/>
      <c r="X533" s="62"/>
      <c r="Y533" s="23" t="str">
        <f t="shared" si="58"/>
        <v/>
      </c>
      <c r="Z533" s="23">
        <f t="shared" si="59"/>
        <v>41.35</v>
      </c>
      <c r="AA533" s="19">
        <f t="shared" si="60"/>
        <v>1</v>
      </c>
      <c r="AB533" s="19">
        <f t="shared" si="61"/>
        <v>0</v>
      </c>
      <c r="AC533" s="19">
        <f t="shared" si="62"/>
        <v>1</v>
      </c>
      <c r="AD533" s="23" t="str">
        <f t="shared" si="63"/>
        <v/>
      </c>
      <c r="AE533" s="23" t="str">
        <f t="shared" si="64"/>
        <v/>
      </c>
    </row>
    <row r="534" spans="2:31" x14ac:dyDescent="0.25">
      <c r="B534" s="18">
        <f t="shared" si="65"/>
        <v>512</v>
      </c>
      <c r="C534" s="25">
        <v>5500000001927</v>
      </c>
      <c r="D534" s="19"/>
      <c r="E534" s="19"/>
      <c r="F534" s="20"/>
      <c r="G534" s="20" t="s">
        <v>619</v>
      </c>
      <c r="H534" s="21">
        <v>1</v>
      </c>
      <c r="I534" s="21" t="s">
        <v>995</v>
      </c>
      <c r="J534" s="46" t="s">
        <v>1132</v>
      </c>
      <c r="K534" s="46"/>
      <c r="L534" s="47" t="s">
        <v>1174</v>
      </c>
      <c r="M534" s="48"/>
      <c r="N534" s="97">
        <v>41.35</v>
      </c>
      <c r="O534" s="49">
        <v>9.2499999999999999E-2</v>
      </c>
      <c r="P534" s="50">
        <v>0</v>
      </c>
      <c r="Q534" s="50">
        <v>0.12</v>
      </c>
      <c r="R534" s="50">
        <v>0</v>
      </c>
      <c r="S534" s="49">
        <v>0</v>
      </c>
      <c r="T534" s="46"/>
      <c r="U534" s="46">
        <v>45</v>
      </c>
      <c r="V534" s="51"/>
      <c r="W534" s="62"/>
      <c r="X534" s="62"/>
      <c r="Y534" s="23" t="str">
        <f t="shared" si="58"/>
        <v/>
      </c>
      <c r="Z534" s="23">
        <f t="shared" si="59"/>
        <v>41.35</v>
      </c>
      <c r="AA534" s="19">
        <f t="shared" si="60"/>
        <v>1</v>
      </c>
      <c r="AB534" s="19">
        <f t="shared" si="61"/>
        <v>0</v>
      </c>
      <c r="AC534" s="19">
        <f t="shared" si="62"/>
        <v>1</v>
      </c>
      <c r="AD534" s="23" t="str">
        <f t="shared" si="63"/>
        <v/>
      </c>
      <c r="AE534" s="23" t="str">
        <f t="shared" si="64"/>
        <v/>
      </c>
    </row>
    <row r="535" spans="2:31" x14ac:dyDescent="0.25">
      <c r="B535" s="18">
        <f t="shared" si="65"/>
        <v>513</v>
      </c>
      <c r="C535" s="25">
        <v>5500000000715</v>
      </c>
      <c r="D535" s="19"/>
      <c r="E535" s="19"/>
      <c r="F535" s="20"/>
      <c r="G535" s="20" t="s">
        <v>620</v>
      </c>
      <c r="H535" s="21">
        <v>5</v>
      </c>
      <c r="I535" s="21" t="s">
        <v>995</v>
      </c>
      <c r="J535" s="46" t="s">
        <v>1136</v>
      </c>
      <c r="K535" s="46"/>
      <c r="L535" s="47">
        <v>0</v>
      </c>
      <c r="M535" s="48"/>
      <c r="N535" s="97">
        <v>86.06</v>
      </c>
      <c r="O535" s="49">
        <v>9.2499999999999999E-2</v>
      </c>
      <c r="P535" s="50">
        <v>0</v>
      </c>
      <c r="Q535" s="50">
        <v>0.12</v>
      </c>
      <c r="R535" s="50">
        <v>0</v>
      </c>
      <c r="S535" s="49">
        <v>0</v>
      </c>
      <c r="T535" s="46"/>
      <c r="U535" s="46">
        <v>50</v>
      </c>
      <c r="V535" s="51"/>
      <c r="W535" s="62"/>
      <c r="X535" s="62"/>
      <c r="Y535" s="23" t="str">
        <f t="shared" ref="Y535:Y598" si="66">IF(M535&lt;&gt;"",$H535*M535,"")</f>
        <v/>
      </c>
      <c r="Z535" s="23">
        <f t="shared" ref="Z535:Z598" si="67">IF(N535&lt;&gt;"",$H535*N535,"")</f>
        <v>430.3</v>
      </c>
      <c r="AA535" s="19">
        <f t="shared" ref="AA535:AA598" si="68">IF(OR(M535&lt;&gt;"",N535&lt;&gt;""),1,0)</f>
        <v>1</v>
      </c>
      <c r="AB535" s="19">
        <f t="shared" ref="AB535:AB598" si="69">IF(M535&lt;&gt;0,1,0)</f>
        <v>0</v>
      </c>
      <c r="AC535" s="19">
        <f t="shared" ref="AC535:AC598" si="70">IF(N535&lt;&gt;0,1,0)</f>
        <v>1</v>
      </c>
      <c r="AD535" s="23" t="str">
        <f t="shared" ref="AD535:AD598" si="71">IF(W535&lt;&gt;"",$H535*W535,"")</f>
        <v/>
      </c>
      <c r="AE535" s="23" t="str">
        <f t="shared" ref="AE535:AE598" si="72">IF(X535&lt;&gt;"",$H535*X535,"")</f>
        <v/>
      </c>
    </row>
    <row r="536" spans="2:31" x14ac:dyDescent="0.25">
      <c r="B536" s="18">
        <f t="shared" ref="B536:B599" si="73">IF(G536="","",B535+1)</f>
        <v>514</v>
      </c>
      <c r="C536" s="25">
        <v>5500000000717</v>
      </c>
      <c r="D536" s="19"/>
      <c r="E536" s="19"/>
      <c r="F536" s="20"/>
      <c r="G536" s="20" t="s">
        <v>621</v>
      </c>
      <c r="H536" s="21">
        <v>3</v>
      </c>
      <c r="I536" s="21" t="s">
        <v>995</v>
      </c>
      <c r="J536" s="46" t="s">
        <v>1136</v>
      </c>
      <c r="K536" s="46"/>
      <c r="L536" s="47">
        <v>0</v>
      </c>
      <c r="M536" s="48"/>
      <c r="N536" s="97">
        <v>217.99</v>
      </c>
      <c r="O536" s="49">
        <v>9.2499999999999999E-2</v>
      </c>
      <c r="P536" s="50">
        <v>0</v>
      </c>
      <c r="Q536" s="50">
        <v>0.04</v>
      </c>
      <c r="R536" s="50">
        <v>0</v>
      </c>
      <c r="S536" s="49">
        <v>0</v>
      </c>
      <c r="T536" s="46"/>
      <c r="U536" s="46">
        <v>50</v>
      </c>
      <c r="V536" s="51"/>
      <c r="W536" s="62"/>
      <c r="X536" s="62"/>
      <c r="Y536" s="23" t="str">
        <f t="shared" si="66"/>
        <v/>
      </c>
      <c r="Z536" s="23">
        <f t="shared" si="67"/>
        <v>653.97</v>
      </c>
      <c r="AA536" s="19">
        <f t="shared" si="68"/>
        <v>1</v>
      </c>
      <c r="AB536" s="19">
        <f t="shared" si="69"/>
        <v>0</v>
      </c>
      <c r="AC536" s="19">
        <f t="shared" si="70"/>
        <v>1</v>
      </c>
      <c r="AD536" s="23" t="str">
        <f t="shared" si="71"/>
        <v/>
      </c>
      <c r="AE536" s="23" t="str">
        <f t="shared" si="72"/>
        <v/>
      </c>
    </row>
    <row r="537" spans="2:31" x14ac:dyDescent="0.25">
      <c r="B537" s="18">
        <f t="shared" si="73"/>
        <v>515</v>
      </c>
      <c r="C537" s="25">
        <v>5500000000720</v>
      </c>
      <c r="D537" s="19"/>
      <c r="E537" s="19"/>
      <c r="F537" s="20"/>
      <c r="G537" s="20" t="s">
        <v>622</v>
      </c>
      <c r="H537" s="21">
        <v>3</v>
      </c>
      <c r="I537" s="21" t="s">
        <v>995</v>
      </c>
      <c r="J537" s="46" t="s">
        <v>1136</v>
      </c>
      <c r="K537" s="46"/>
      <c r="L537" s="47">
        <v>0</v>
      </c>
      <c r="M537" s="48"/>
      <c r="N537" s="97">
        <v>564.72</v>
      </c>
      <c r="O537" s="49">
        <v>9.2499999999999999E-2</v>
      </c>
      <c r="P537" s="50">
        <v>0</v>
      </c>
      <c r="Q537" s="50">
        <v>0.12</v>
      </c>
      <c r="R537" s="50">
        <v>0</v>
      </c>
      <c r="S537" s="49">
        <v>0</v>
      </c>
      <c r="T537" s="46"/>
      <c r="U537" s="46">
        <v>50</v>
      </c>
      <c r="V537" s="51"/>
      <c r="W537" s="62"/>
      <c r="X537" s="62"/>
      <c r="Y537" s="23" t="str">
        <f t="shared" si="66"/>
        <v/>
      </c>
      <c r="Z537" s="23">
        <f t="shared" si="67"/>
        <v>1694.16</v>
      </c>
      <c r="AA537" s="19">
        <f t="shared" si="68"/>
        <v>1</v>
      </c>
      <c r="AB537" s="19">
        <f t="shared" si="69"/>
        <v>0</v>
      </c>
      <c r="AC537" s="19">
        <f t="shared" si="70"/>
        <v>1</v>
      </c>
      <c r="AD537" s="23" t="str">
        <f t="shared" si="71"/>
        <v/>
      </c>
      <c r="AE537" s="23" t="str">
        <f t="shared" si="72"/>
        <v/>
      </c>
    </row>
    <row r="538" spans="2:31" x14ac:dyDescent="0.25">
      <c r="B538" s="18">
        <f t="shared" si="73"/>
        <v>516</v>
      </c>
      <c r="C538" s="25">
        <v>5200000010927</v>
      </c>
      <c r="D538" s="19"/>
      <c r="E538" s="19"/>
      <c r="F538" s="20"/>
      <c r="G538" s="20" t="s">
        <v>623</v>
      </c>
      <c r="H538" s="21">
        <v>1</v>
      </c>
      <c r="I538" s="21" t="s">
        <v>995</v>
      </c>
      <c r="J538" s="46" t="s">
        <v>1136</v>
      </c>
      <c r="K538" s="46"/>
      <c r="L538" s="47">
        <v>0</v>
      </c>
      <c r="M538" s="48"/>
      <c r="N538" s="97">
        <v>28</v>
      </c>
      <c r="O538" s="49">
        <v>9.2499999999999999E-2</v>
      </c>
      <c r="P538" s="50">
        <v>0</v>
      </c>
      <c r="Q538" s="50">
        <v>0.12</v>
      </c>
      <c r="R538" s="50">
        <v>0</v>
      </c>
      <c r="S538" s="49">
        <v>0</v>
      </c>
      <c r="T538" s="46"/>
      <c r="U538" s="46">
        <v>50</v>
      </c>
      <c r="V538" s="51"/>
      <c r="W538" s="62"/>
      <c r="X538" s="62"/>
      <c r="Y538" s="23" t="str">
        <f t="shared" si="66"/>
        <v/>
      </c>
      <c r="Z538" s="23">
        <f t="shared" si="67"/>
        <v>28</v>
      </c>
      <c r="AA538" s="19">
        <f t="shared" si="68"/>
        <v>1</v>
      </c>
      <c r="AB538" s="19">
        <f t="shared" si="69"/>
        <v>0</v>
      </c>
      <c r="AC538" s="19">
        <f t="shared" si="70"/>
        <v>1</v>
      </c>
      <c r="AD538" s="23" t="str">
        <f t="shared" si="71"/>
        <v/>
      </c>
      <c r="AE538" s="23" t="str">
        <f t="shared" si="72"/>
        <v/>
      </c>
    </row>
    <row r="539" spans="2:31" x14ac:dyDescent="0.25">
      <c r="B539" s="18">
        <f t="shared" si="73"/>
        <v>517</v>
      </c>
      <c r="C539" s="25">
        <v>5200000010928</v>
      </c>
      <c r="D539" s="19"/>
      <c r="E539" s="19"/>
      <c r="F539" s="20"/>
      <c r="G539" s="20" t="s">
        <v>624</v>
      </c>
      <c r="H539" s="21">
        <v>1</v>
      </c>
      <c r="I539" s="21" t="s">
        <v>995</v>
      </c>
      <c r="J539" s="46" t="s">
        <v>1136</v>
      </c>
      <c r="K539" s="46"/>
      <c r="L539" s="47">
        <v>0</v>
      </c>
      <c r="M539" s="48"/>
      <c r="N539" s="97">
        <v>30.05</v>
      </c>
      <c r="O539" s="49">
        <v>9.2499999999999999E-2</v>
      </c>
      <c r="P539" s="50">
        <v>0</v>
      </c>
      <c r="Q539" s="50">
        <v>0.12</v>
      </c>
      <c r="R539" s="50">
        <v>0</v>
      </c>
      <c r="S539" s="49">
        <v>0</v>
      </c>
      <c r="T539" s="46"/>
      <c r="U539" s="46">
        <v>45</v>
      </c>
      <c r="V539" s="51"/>
      <c r="W539" s="62"/>
      <c r="X539" s="62"/>
      <c r="Y539" s="23" t="str">
        <f t="shared" si="66"/>
        <v/>
      </c>
      <c r="Z539" s="23">
        <f t="shared" si="67"/>
        <v>30.05</v>
      </c>
      <c r="AA539" s="19">
        <f t="shared" si="68"/>
        <v>1</v>
      </c>
      <c r="AB539" s="19">
        <f t="shared" si="69"/>
        <v>0</v>
      </c>
      <c r="AC539" s="19">
        <f t="shared" si="70"/>
        <v>1</v>
      </c>
      <c r="AD539" s="23" t="str">
        <f t="shared" si="71"/>
        <v/>
      </c>
      <c r="AE539" s="23" t="str">
        <f t="shared" si="72"/>
        <v/>
      </c>
    </row>
    <row r="540" spans="2:31" x14ac:dyDescent="0.25">
      <c r="B540" s="18">
        <f t="shared" si="73"/>
        <v>518</v>
      </c>
      <c r="C540" s="25">
        <v>5500000001557</v>
      </c>
      <c r="D540" s="19"/>
      <c r="E540" s="19"/>
      <c r="F540" s="20"/>
      <c r="G540" s="20" t="s">
        <v>625</v>
      </c>
      <c r="H540" s="21">
        <v>1</v>
      </c>
      <c r="I540" s="21" t="s">
        <v>995</v>
      </c>
      <c r="J540" s="46" t="s">
        <v>1136</v>
      </c>
      <c r="K540" s="46"/>
      <c r="L540" s="47">
        <v>0</v>
      </c>
      <c r="M540" s="48"/>
      <c r="N540" s="97">
        <v>117.11</v>
      </c>
      <c r="O540" s="49">
        <v>9.2499999999999999E-2</v>
      </c>
      <c r="P540" s="50">
        <v>0</v>
      </c>
      <c r="Q540" s="50">
        <v>0.12</v>
      </c>
      <c r="R540" s="50">
        <v>0</v>
      </c>
      <c r="S540" s="49">
        <v>0</v>
      </c>
      <c r="T540" s="46"/>
      <c r="U540" s="46">
        <v>50</v>
      </c>
      <c r="V540" s="51"/>
      <c r="W540" s="62"/>
      <c r="X540" s="62"/>
      <c r="Y540" s="23" t="str">
        <f t="shared" si="66"/>
        <v/>
      </c>
      <c r="Z540" s="23">
        <f t="shared" si="67"/>
        <v>117.11</v>
      </c>
      <c r="AA540" s="19">
        <f t="shared" si="68"/>
        <v>1</v>
      </c>
      <c r="AB540" s="19">
        <f t="shared" si="69"/>
        <v>0</v>
      </c>
      <c r="AC540" s="19">
        <f t="shared" si="70"/>
        <v>1</v>
      </c>
      <c r="AD540" s="23" t="str">
        <f t="shared" si="71"/>
        <v/>
      </c>
      <c r="AE540" s="23" t="str">
        <f t="shared" si="72"/>
        <v/>
      </c>
    </row>
    <row r="541" spans="2:31" x14ac:dyDescent="0.25">
      <c r="B541" s="18">
        <f t="shared" si="73"/>
        <v>519</v>
      </c>
      <c r="C541" s="25">
        <v>5500000001558</v>
      </c>
      <c r="D541" s="19"/>
      <c r="E541" s="19"/>
      <c r="F541" s="20"/>
      <c r="G541" s="20" t="s">
        <v>626</v>
      </c>
      <c r="H541" s="21">
        <v>1</v>
      </c>
      <c r="I541" s="21" t="s">
        <v>995</v>
      </c>
      <c r="J541" s="46" t="s">
        <v>1136</v>
      </c>
      <c r="K541" s="46"/>
      <c r="L541" s="47">
        <v>0</v>
      </c>
      <c r="M541" s="48"/>
      <c r="N541" s="97">
        <v>128.72</v>
      </c>
      <c r="O541" s="49">
        <v>9.2499999999999999E-2</v>
      </c>
      <c r="P541" s="50">
        <v>0</v>
      </c>
      <c r="Q541" s="50">
        <v>0.04</v>
      </c>
      <c r="R541" s="50">
        <v>0</v>
      </c>
      <c r="S541" s="49">
        <v>0</v>
      </c>
      <c r="T541" s="46"/>
      <c r="U541" s="46">
        <v>50</v>
      </c>
      <c r="V541" s="51"/>
      <c r="W541" s="62"/>
      <c r="X541" s="62"/>
      <c r="Y541" s="23" t="str">
        <f t="shared" si="66"/>
        <v/>
      </c>
      <c r="Z541" s="23">
        <f t="shared" si="67"/>
        <v>128.72</v>
      </c>
      <c r="AA541" s="19">
        <f t="shared" si="68"/>
        <v>1</v>
      </c>
      <c r="AB541" s="19">
        <f t="shared" si="69"/>
        <v>0</v>
      </c>
      <c r="AC541" s="19">
        <f t="shared" si="70"/>
        <v>1</v>
      </c>
      <c r="AD541" s="23" t="str">
        <f t="shared" si="71"/>
        <v/>
      </c>
      <c r="AE541" s="23" t="str">
        <f t="shared" si="72"/>
        <v/>
      </c>
    </row>
    <row r="542" spans="2:31" x14ac:dyDescent="0.25">
      <c r="B542" s="18">
        <f t="shared" si="73"/>
        <v>520</v>
      </c>
      <c r="C542" s="25">
        <v>5500000001554</v>
      </c>
      <c r="D542" s="19"/>
      <c r="E542" s="19"/>
      <c r="F542" s="2"/>
      <c r="G542" s="20" t="s">
        <v>627</v>
      </c>
      <c r="H542" s="21">
        <v>1</v>
      </c>
      <c r="I542" s="21" t="s">
        <v>995</v>
      </c>
      <c r="J542" s="46" t="s">
        <v>1136</v>
      </c>
      <c r="K542" s="46"/>
      <c r="L542" s="47">
        <v>0</v>
      </c>
      <c r="M542" s="48"/>
      <c r="N542" s="97">
        <v>65.5</v>
      </c>
      <c r="O542" s="49">
        <v>9.2499999999999999E-2</v>
      </c>
      <c r="P542" s="50">
        <v>0</v>
      </c>
      <c r="Q542" s="50">
        <v>0.12</v>
      </c>
      <c r="R542" s="50">
        <v>0</v>
      </c>
      <c r="S542" s="49">
        <v>0</v>
      </c>
      <c r="T542" s="46"/>
      <c r="U542" s="46">
        <v>50</v>
      </c>
      <c r="V542" s="51"/>
      <c r="W542" s="62"/>
      <c r="X542" s="62"/>
      <c r="Y542" s="23" t="str">
        <f t="shared" si="66"/>
        <v/>
      </c>
      <c r="Z542" s="23">
        <f t="shared" si="67"/>
        <v>65.5</v>
      </c>
      <c r="AA542" s="19">
        <f t="shared" si="68"/>
        <v>1</v>
      </c>
      <c r="AB542" s="19">
        <f t="shared" si="69"/>
        <v>0</v>
      </c>
      <c r="AC542" s="19">
        <f t="shared" si="70"/>
        <v>1</v>
      </c>
      <c r="AD542" s="23" t="str">
        <f t="shared" si="71"/>
        <v/>
      </c>
      <c r="AE542" s="23" t="str">
        <f t="shared" si="72"/>
        <v/>
      </c>
    </row>
    <row r="543" spans="2:31" x14ac:dyDescent="0.25">
      <c r="B543" s="18">
        <f t="shared" si="73"/>
        <v>521</v>
      </c>
      <c r="C543" s="25">
        <v>5500000001553</v>
      </c>
      <c r="D543" s="19"/>
      <c r="E543" s="19"/>
      <c r="F543" s="20"/>
      <c r="G543" s="20" t="s">
        <v>628</v>
      </c>
      <c r="H543" s="21">
        <v>1</v>
      </c>
      <c r="I543" s="21" t="s">
        <v>995</v>
      </c>
      <c r="J543" s="46" t="s">
        <v>1136</v>
      </c>
      <c r="K543" s="46"/>
      <c r="L543" s="47">
        <v>0</v>
      </c>
      <c r="M543" s="48"/>
      <c r="N543" s="97">
        <v>65.5</v>
      </c>
      <c r="O543" s="49">
        <v>9.2499999999999999E-2</v>
      </c>
      <c r="P543" s="50">
        <v>0</v>
      </c>
      <c r="Q543" s="50">
        <v>0.12</v>
      </c>
      <c r="R543" s="50">
        <v>0</v>
      </c>
      <c r="S543" s="49">
        <v>0</v>
      </c>
      <c r="T543" s="46"/>
      <c r="U543" s="46">
        <v>50</v>
      </c>
      <c r="V543" s="51"/>
      <c r="W543" s="62"/>
      <c r="X543" s="62"/>
      <c r="Y543" s="23" t="str">
        <f t="shared" si="66"/>
        <v/>
      </c>
      <c r="Z543" s="23">
        <f t="shared" si="67"/>
        <v>65.5</v>
      </c>
      <c r="AA543" s="19">
        <f t="shared" si="68"/>
        <v>1</v>
      </c>
      <c r="AB543" s="19">
        <f t="shared" si="69"/>
        <v>0</v>
      </c>
      <c r="AC543" s="19">
        <f t="shared" si="70"/>
        <v>1</v>
      </c>
      <c r="AD543" s="23" t="str">
        <f t="shared" si="71"/>
        <v/>
      </c>
      <c r="AE543" s="23" t="str">
        <f t="shared" si="72"/>
        <v/>
      </c>
    </row>
    <row r="544" spans="2:31" x14ac:dyDescent="0.25">
      <c r="B544" s="18">
        <f t="shared" si="73"/>
        <v>522</v>
      </c>
      <c r="C544" s="25">
        <v>5500000001552</v>
      </c>
      <c r="D544" s="19"/>
      <c r="E544" s="19"/>
      <c r="F544" s="2"/>
      <c r="G544" s="20" t="s">
        <v>629</v>
      </c>
      <c r="H544" s="21">
        <v>1</v>
      </c>
      <c r="I544" s="21" t="s">
        <v>995</v>
      </c>
      <c r="J544" s="46" t="s">
        <v>1136</v>
      </c>
      <c r="K544" s="46"/>
      <c r="L544" s="47">
        <v>0</v>
      </c>
      <c r="M544" s="48"/>
      <c r="N544" s="97">
        <v>65.5</v>
      </c>
      <c r="O544" s="49">
        <v>9.2499999999999999E-2</v>
      </c>
      <c r="P544" s="50">
        <v>0</v>
      </c>
      <c r="Q544" s="50">
        <v>0.12</v>
      </c>
      <c r="R544" s="50">
        <v>0</v>
      </c>
      <c r="S544" s="49">
        <v>0</v>
      </c>
      <c r="T544" s="46"/>
      <c r="U544" s="46">
        <v>50</v>
      </c>
      <c r="V544" s="51"/>
      <c r="W544" s="62"/>
      <c r="X544" s="62"/>
      <c r="Y544" s="23" t="str">
        <f t="shared" si="66"/>
        <v/>
      </c>
      <c r="Z544" s="23">
        <f t="shared" si="67"/>
        <v>65.5</v>
      </c>
      <c r="AA544" s="19">
        <f t="shared" si="68"/>
        <v>1</v>
      </c>
      <c r="AB544" s="19">
        <f t="shared" si="69"/>
        <v>0</v>
      </c>
      <c r="AC544" s="19">
        <f t="shared" si="70"/>
        <v>1</v>
      </c>
      <c r="AD544" s="23" t="str">
        <f t="shared" si="71"/>
        <v/>
      </c>
      <c r="AE544" s="23" t="str">
        <f t="shared" si="72"/>
        <v/>
      </c>
    </row>
    <row r="545" spans="2:31" x14ac:dyDescent="0.25">
      <c r="B545" s="18">
        <f t="shared" si="73"/>
        <v>523</v>
      </c>
      <c r="C545" s="25">
        <v>5500000000474</v>
      </c>
      <c r="D545" s="19"/>
      <c r="E545" s="19"/>
      <c r="F545" s="20"/>
      <c r="G545" s="20" t="s">
        <v>630</v>
      </c>
      <c r="H545" s="21">
        <v>1</v>
      </c>
      <c r="I545" s="21" t="s">
        <v>995</v>
      </c>
      <c r="J545" s="46" t="s">
        <v>1136</v>
      </c>
      <c r="K545" s="46"/>
      <c r="L545" s="47">
        <v>0</v>
      </c>
      <c r="M545" s="48"/>
      <c r="N545" s="97">
        <v>74.42</v>
      </c>
      <c r="O545" s="49">
        <v>9.2499999999999999E-2</v>
      </c>
      <c r="P545" s="50">
        <v>0</v>
      </c>
      <c r="Q545" s="50">
        <v>0.12</v>
      </c>
      <c r="R545" s="50">
        <v>0</v>
      </c>
      <c r="S545" s="49">
        <v>0</v>
      </c>
      <c r="T545" s="46"/>
      <c r="U545" s="46">
        <v>50</v>
      </c>
      <c r="V545" s="51"/>
      <c r="W545" s="62"/>
      <c r="X545" s="62"/>
      <c r="Y545" s="23" t="str">
        <f t="shared" si="66"/>
        <v/>
      </c>
      <c r="Z545" s="23">
        <f t="shared" si="67"/>
        <v>74.42</v>
      </c>
      <c r="AA545" s="19">
        <f t="shared" si="68"/>
        <v>1</v>
      </c>
      <c r="AB545" s="19">
        <f t="shared" si="69"/>
        <v>0</v>
      </c>
      <c r="AC545" s="19">
        <f t="shared" si="70"/>
        <v>1</v>
      </c>
      <c r="AD545" s="23" t="str">
        <f t="shared" si="71"/>
        <v/>
      </c>
      <c r="AE545" s="23" t="str">
        <f t="shared" si="72"/>
        <v/>
      </c>
    </row>
    <row r="546" spans="2:31" x14ac:dyDescent="0.25">
      <c r="B546" s="18">
        <f t="shared" si="73"/>
        <v>524</v>
      </c>
      <c r="C546" s="25">
        <v>5500000000475</v>
      </c>
      <c r="D546" s="19"/>
      <c r="E546" s="19"/>
      <c r="F546" s="20"/>
      <c r="G546" s="20" t="s">
        <v>631</v>
      </c>
      <c r="H546" s="21">
        <v>1</v>
      </c>
      <c r="I546" s="21" t="s">
        <v>995</v>
      </c>
      <c r="J546" s="46" t="s">
        <v>1136</v>
      </c>
      <c r="K546" s="46"/>
      <c r="L546" s="47">
        <v>0</v>
      </c>
      <c r="M546" s="48"/>
      <c r="N546" s="97">
        <v>95.83</v>
      </c>
      <c r="O546" s="49">
        <v>9.2499999999999999E-2</v>
      </c>
      <c r="P546" s="50">
        <v>0</v>
      </c>
      <c r="Q546" s="50">
        <v>0.12</v>
      </c>
      <c r="R546" s="50">
        <v>0</v>
      </c>
      <c r="S546" s="49">
        <v>0</v>
      </c>
      <c r="T546" s="46"/>
      <c r="U546" s="46">
        <v>50</v>
      </c>
      <c r="V546" s="51"/>
      <c r="W546" s="62"/>
      <c r="X546" s="62"/>
      <c r="Y546" s="23" t="str">
        <f t="shared" si="66"/>
        <v/>
      </c>
      <c r="Z546" s="23">
        <f t="shared" si="67"/>
        <v>95.83</v>
      </c>
      <c r="AA546" s="19">
        <f t="shared" si="68"/>
        <v>1</v>
      </c>
      <c r="AB546" s="19">
        <f t="shared" si="69"/>
        <v>0</v>
      </c>
      <c r="AC546" s="19">
        <f t="shared" si="70"/>
        <v>1</v>
      </c>
      <c r="AD546" s="23" t="str">
        <f t="shared" si="71"/>
        <v/>
      </c>
      <c r="AE546" s="23" t="str">
        <f t="shared" si="72"/>
        <v/>
      </c>
    </row>
    <row r="547" spans="2:31" x14ac:dyDescent="0.25">
      <c r="B547" s="18">
        <f t="shared" si="73"/>
        <v>525</v>
      </c>
      <c r="C547" s="25">
        <v>5500000001713</v>
      </c>
      <c r="D547" s="19"/>
      <c r="E547" s="19"/>
      <c r="F547" s="20"/>
      <c r="G547" s="20" t="s">
        <v>632</v>
      </c>
      <c r="H547" s="21">
        <v>1</v>
      </c>
      <c r="I547" s="21" t="s">
        <v>995</v>
      </c>
      <c r="J547" s="46" t="s">
        <v>1136</v>
      </c>
      <c r="K547" s="46"/>
      <c r="L547" s="47">
        <v>0</v>
      </c>
      <c r="M547" s="48"/>
      <c r="N547" s="97">
        <v>84.69</v>
      </c>
      <c r="O547" s="49">
        <v>9.2499999999999999E-2</v>
      </c>
      <c r="P547" s="50">
        <v>0</v>
      </c>
      <c r="Q547" s="50">
        <v>0.04</v>
      </c>
      <c r="R547" s="50">
        <v>0</v>
      </c>
      <c r="S547" s="49">
        <v>0</v>
      </c>
      <c r="T547" s="46"/>
      <c r="U547" s="46">
        <v>55</v>
      </c>
      <c r="V547" s="51"/>
      <c r="W547" s="62"/>
      <c r="X547" s="62"/>
      <c r="Y547" s="23" t="str">
        <f t="shared" si="66"/>
        <v/>
      </c>
      <c r="Z547" s="23">
        <f t="shared" si="67"/>
        <v>84.69</v>
      </c>
      <c r="AA547" s="19">
        <f t="shared" si="68"/>
        <v>1</v>
      </c>
      <c r="AB547" s="19">
        <f t="shared" si="69"/>
        <v>0</v>
      </c>
      <c r="AC547" s="19">
        <f t="shared" si="70"/>
        <v>1</v>
      </c>
      <c r="AD547" s="23" t="str">
        <f t="shared" si="71"/>
        <v/>
      </c>
      <c r="AE547" s="23" t="str">
        <f t="shared" si="72"/>
        <v/>
      </c>
    </row>
    <row r="548" spans="2:31" x14ac:dyDescent="0.25">
      <c r="B548" s="18">
        <f t="shared" si="73"/>
        <v>526</v>
      </c>
      <c r="C548" s="25">
        <v>5500000000986</v>
      </c>
      <c r="D548" s="19"/>
      <c r="E548" s="19"/>
      <c r="F548" s="20"/>
      <c r="G548" s="20" t="s">
        <v>633</v>
      </c>
      <c r="H548" s="21">
        <v>1</v>
      </c>
      <c r="I548" s="21" t="s">
        <v>995</v>
      </c>
      <c r="J548" s="46" t="s">
        <v>1136</v>
      </c>
      <c r="K548" s="46"/>
      <c r="L548" s="47" t="s">
        <v>1226</v>
      </c>
      <c r="M548" s="48"/>
      <c r="N548" s="97">
        <v>65.5</v>
      </c>
      <c r="O548" s="49">
        <v>9.2499999999999999E-2</v>
      </c>
      <c r="P548" s="50">
        <v>0</v>
      </c>
      <c r="Q548" s="50">
        <v>0.12</v>
      </c>
      <c r="R548" s="50">
        <v>0</v>
      </c>
      <c r="S548" s="49">
        <v>0</v>
      </c>
      <c r="T548" s="46"/>
      <c r="U548" s="46">
        <v>50</v>
      </c>
      <c r="V548" s="51"/>
      <c r="W548" s="62"/>
      <c r="X548" s="62"/>
      <c r="Y548" s="23" t="str">
        <f t="shared" si="66"/>
        <v/>
      </c>
      <c r="Z548" s="23">
        <f t="shared" si="67"/>
        <v>65.5</v>
      </c>
      <c r="AA548" s="19">
        <f t="shared" si="68"/>
        <v>1</v>
      </c>
      <c r="AB548" s="19">
        <f t="shared" si="69"/>
        <v>0</v>
      </c>
      <c r="AC548" s="19">
        <f t="shared" si="70"/>
        <v>1</v>
      </c>
      <c r="AD548" s="23" t="str">
        <f t="shared" si="71"/>
        <v/>
      </c>
      <c r="AE548" s="23" t="str">
        <f t="shared" si="72"/>
        <v/>
      </c>
    </row>
    <row r="549" spans="2:31" x14ac:dyDescent="0.25">
      <c r="B549" s="18">
        <f t="shared" si="73"/>
        <v>527</v>
      </c>
      <c r="C549" s="25">
        <v>5500000000988</v>
      </c>
      <c r="D549" s="19"/>
      <c r="E549" s="19"/>
      <c r="F549" s="20"/>
      <c r="G549" s="20" t="s">
        <v>634</v>
      </c>
      <c r="H549" s="21">
        <v>1</v>
      </c>
      <c r="I549" s="21" t="s">
        <v>995</v>
      </c>
      <c r="J549" s="46" t="s">
        <v>1136</v>
      </c>
      <c r="K549" s="46"/>
      <c r="L549" s="47" t="s">
        <v>1227</v>
      </c>
      <c r="M549" s="48"/>
      <c r="N549" s="97">
        <v>117.11</v>
      </c>
      <c r="O549" s="49">
        <v>9.2499999999999999E-2</v>
      </c>
      <c r="P549" s="50">
        <v>0</v>
      </c>
      <c r="Q549" s="50">
        <v>0.12</v>
      </c>
      <c r="R549" s="50">
        <v>0</v>
      </c>
      <c r="S549" s="49">
        <v>0</v>
      </c>
      <c r="T549" s="46"/>
      <c r="U549" s="46">
        <v>50</v>
      </c>
      <c r="V549" s="51"/>
      <c r="W549" s="62"/>
      <c r="X549" s="62"/>
      <c r="Y549" s="23" t="str">
        <f t="shared" si="66"/>
        <v/>
      </c>
      <c r="Z549" s="23">
        <f t="shared" si="67"/>
        <v>117.11</v>
      </c>
      <c r="AA549" s="19">
        <f t="shared" si="68"/>
        <v>1</v>
      </c>
      <c r="AB549" s="19">
        <f t="shared" si="69"/>
        <v>0</v>
      </c>
      <c r="AC549" s="19">
        <f t="shared" si="70"/>
        <v>1</v>
      </c>
      <c r="AD549" s="23" t="str">
        <f t="shared" si="71"/>
        <v/>
      </c>
      <c r="AE549" s="23" t="str">
        <f t="shared" si="72"/>
        <v/>
      </c>
    </row>
    <row r="550" spans="2:31" x14ac:dyDescent="0.25">
      <c r="B550" s="18">
        <f t="shared" si="73"/>
        <v>528</v>
      </c>
      <c r="C550" s="25">
        <v>5500000000989</v>
      </c>
      <c r="D550" s="19"/>
      <c r="E550" s="19"/>
      <c r="F550" s="20"/>
      <c r="G550" s="20" t="s">
        <v>635</v>
      </c>
      <c r="H550" s="21">
        <v>1</v>
      </c>
      <c r="I550" s="21" t="s">
        <v>995</v>
      </c>
      <c r="J550" s="46" t="s">
        <v>1136</v>
      </c>
      <c r="K550" s="46"/>
      <c r="L550" s="47">
        <v>0</v>
      </c>
      <c r="M550" s="48"/>
      <c r="N550" s="97">
        <v>69.680000000000007</v>
      </c>
      <c r="O550" s="49">
        <v>9.2499999999999999E-2</v>
      </c>
      <c r="P550" s="50">
        <v>0</v>
      </c>
      <c r="Q550" s="50">
        <v>0.12</v>
      </c>
      <c r="R550" s="50">
        <v>0</v>
      </c>
      <c r="S550" s="49">
        <v>0</v>
      </c>
      <c r="T550" s="46"/>
      <c r="U550" s="46">
        <v>50</v>
      </c>
      <c r="V550" s="51"/>
      <c r="W550" s="62"/>
      <c r="X550" s="62"/>
      <c r="Y550" s="23" t="str">
        <f t="shared" si="66"/>
        <v/>
      </c>
      <c r="Z550" s="23">
        <f t="shared" si="67"/>
        <v>69.680000000000007</v>
      </c>
      <c r="AA550" s="19">
        <f t="shared" si="68"/>
        <v>1</v>
      </c>
      <c r="AB550" s="19">
        <f t="shared" si="69"/>
        <v>0</v>
      </c>
      <c r="AC550" s="19">
        <f t="shared" si="70"/>
        <v>1</v>
      </c>
      <c r="AD550" s="23" t="str">
        <f t="shared" si="71"/>
        <v/>
      </c>
      <c r="AE550" s="23" t="str">
        <f t="shared" si="72"/>
        <v/>
      </c>
    </row>
    <row r="551" spans="2:31" x14ac:dyDescent="0.25">
      <c r="B551" s="18">
        <f t="shared" si="73"/>
        <v>529</v>
      </c>
      <c r="C551" s="25">
        <v>5500000000347</v>
      </c>
      <c r="D551" s="19"/>
      <c r="E551" s="19"/>
      <c r="F551" s="20"/>
      <c r="G551" s="20" t="s">
        <v>636</v>
      </c>
      <c r="H551" s="21">
        <v>1</v>
      </c>
      <c r="I551" s="21" t="s">
        <v>995</v>
      </c>
      <c r="J551" s="46" t="s">
        <v>1136</v>
      </c>
      <c r="K551" s="46"/>
      <c r="L551" s="47">
        <v>0</v>
      </c>
      <c r="M551" s="48"/>
      <c r="N551" s="97">
        <v>79.19</v>
      </c>
      <c r="O551" s="49">
        <v>9.2499999999999999E-2</v>
      </c>
      <c r="P551" s="50">
        <v>0</v>
      </c>
      <c r="Q551" s="50">
        <v>0.12</v>
      </c>
      <c r="R551" s="50">
        <v>0</v>
      </c>
      <c r="S551" s="49">
        <v>0</v>
      </c>
      <c r="T551" s="46"/>
      <c r="U551" s="46">
        <v>50</v>
      </c>
      <c r="V551" s="51"/>
      <c r="W551" s="62"/>
      <c r="X551" s="62"/>
      <c r="Y551" s="23" t="str">
        <f t="shared" si="66"/>
        <v/>
      </c>
      <c r="Z551" s="23">
        <f t="shared" si="67"/>
        <v>79.19</v>
      </c>
      <c r="AA551" s="19">
        <f t="shared" si="68"/>
        <v>1</v>
      </c>
      <c r="AB551" s="19">
        <f t="shared" si="69"/>
        <v>0</v>
      </c>
      <c r="AC551" s="19">
        <f t="shared" si="70"/>
        <v>1</v>
      </c>
      <c r="AD551" s="23" t="str">
        <f t="shared" si="71"/>
        <v/>
      </c>
      <c r="AE551" s="23" t="str">
        <f t="shared" si="72"/>
        <v/>
      </c>
    </row>
    <row r="552" spans="2:31" x14ac:dyDescent="0.25">
      <c r="B552" s="18">
        <f t="shared" si="73"/>
        <v>530</v>
      </c>
      <c r="C552" s="25">
        <v>5500000000669</v>
      </c>
      <c r="D552" s="19"/>
      <c r="E552" s="19"/>
      <c r="F552" s="20"/>
      <c r="G552" s="20" t="s">
        <v>637</v>
      </c>
      <c r="H552" s="21">
        <v>1</v>
      </c>
      <c r="I552" s="21" t="s">
        <v>995</v>
      </c>
      <c r="J552" s="46" t="s">
        <v>1122</v>
      </c>
      <c r="K552" s="46"/>
      <c r="L552" s="47">
        <v>0</v>
      </c>
      <c r="M552" s="48"/>
      <c r="N552" s="97">
        <v>186.26</v>
      </c>
      <c r="O552" s="49">
        <v>9.2499999999999999E-2</v>
      </c>
      <c r="P552" s="50">
        <v>0</v>
      </c>
      <c r="Q552" s="50">
        <v>0.12</v>
      </c>
      <c r="R552" s="50">
        <v>0</v>
      </c>
      <c r="S552" s="49">
        <v>0</v>
      </c>
      <c r="T552" s="46"/>
      <c r="U552" s="46">
        <v>50</v>
      </c>
      <c r="V552" s="51"/>
      <c r="W552" s="62"/>
      <c r="X552" s="62"/>
      <c r="Y552" s="23" t="str">
        <f t="shared" si="66"/>
        <v/>
      </c>
      <c r="Z552" s="23">
        <f t="shared" si="67"/>
        <v>186.26</v>
      </c>
      <c r="AA552" s="19">
        <f t="shared" si="68"/>
        <v>1</v>
      </c>
      <c r="AB552" s="19">
        <f t="shared" si="69"/>
        <v>0</v>
      </c>
      <c r="AC552" s="19">
        <f t="shared" si="70"/>
        <v>1</v>
      </c>
      <c r="AD552" s="23" t="str">
        <f t="shared" si="71"/>
        <v/>
      </c>
      <c r="AE552" s="23" t="str">
        <f t="shared" si="72"/>
        <v/>
      </c>
    </row>
    <row r="553" spans="2:31" x14ac:dyDescent="0.25">
      <c r="B553" s="18">
        <f t="shared" si="73"/>
        <v>531</v>
      </c>
      <c r="C553" s="25">
        <v>5500000001586</v>
      </c>
      <c r="D553" s="19"/>
      <c r="E553" s="19"/>
      <c r="F553" s="20"/>
      <c r="G553" s="20" t="s">
        <v>638</v>
      </c>
      <c r="H553" s="21">
        <v>1</v>
      </c>
      <c r="I553" s="21" t="s">
        <v>995</v>
      </c>
      <c r="J553" s="46" t="s">
        <v>1132</v>
      </c>
      <c r="K553" s="46"/>
      <c r="L553" s="47">
        <v>0</v>
      </c>
      <c r="M553" s="48"/>
      <c r="N553" s="97">
        <v>119.84</v>
      </c>
      <c r="O553" s="49">
        <v>9.2499999999999999E-2</v>
      </c>
      <c r="P553" s="50">
        <v>0</v>
      </c>
      <c r="Q553" s="50">
        <v>0.12</v>
      </c>
      <c r="R553" s="50">
        <v>0</v>
      </c>
      <c r="S553" s="49">
        <v>0</v>
      </c>
      <c r="T553" s="46"/>
      <c r="U553" s="46">
        <v>45</v>
      </c>
      <c r="V553" s="51"/>
      <c r="W553" s="62"/>
      <c r="X553" s="62"/>
      <c r="Y553" s="23" t="str">
        <f t="shared" si="66"/>
        <v/>
      </c>
      <c r="Z553" s="23">
        <f t="shared" si="67"/>
        <v>119.84</v>
      </c>
      <c r="AA553" s="19">
        <f t="shared" si="68"/>
        <v>1</v>
      </c>
      <c r="AB553" s="19">
        <f t="shared" si="69"/>
        <v>0</v>
      </c>
      <c r="AC553" s="19">
        <f t="shared" si="70"/>
        <v>1</v>
      </c>
      <c r="AD553" s="23" t="str">
        <f t="shared" si="71"/>
        <v/>
      </c>
      <c r="AE553" s="23" t="str">
        <f t="shared" si="72"/>
        <v/>
      </c>
    </row>
    <row r="554" spans="2:31" x14ac:dyDescent="0.25">
      <c r="B554" s="18">
        <f t="shared" si="73"/>
        <v>532</v>
      </c>
      <c r="C554" s="25">
        <v>5500000000893</v>
      </c>
      <c r="D554" s="19"/>
      <c r="E554" s="19"/>
      <c r="F554" s="20"/>
      <c r="G554" s="20" t="s">
        <v>639</v>
      </c>
      <c r="H554" s="21">
        <v>1</v>
      </c>
      <c r="I554" s="21" t="s">
        <v>995</v>
      </c>
      <c r="J554" s="46" t="s">
        <v>1136</v>
      </c>
      <c r="K554" s="46"/>
      <c r="L554" s="47" t="s">
        <v>1228</v>
      </c>
      <c r="M554" s="48"/>
      <c r="N554" s="97">
        <v>777.16</v>
      </c>
      <c r="O554" s="49">
        <v>9.2499999999999999E-2</v>
      </c>
      <c r="P554" s="50">
        <v>0</v>
      </c>
      <c r="Q554" s="50">
        <v>0.04</v>
      </c>
      <c r="R554" s="50">
        <v>0</v>
      </c>
      <c r="S554" s="49">
        <v>0</v>
      </c>
      <c r="T554" s="46"/>
      <c r="U554" s="46">
        <v>55</v>
      </c>
      <c r="V554" s="51"/>
      <c r="W554" s="62"/>
      <c r="X554" s="62"/>
      <c r="Y554" s="23" t="str">
        <f t="shared" si="66"/>
        <v/>
      </c>
      <c r="Z554" s="23">
        <f t="shared" si="67"/>
        <v>777.16</v>
      </c>
      <c r="AA554" s="19">
        <f t="shared" si="68"/>
        <v>1</v>
      </c>
      <c r="AB554" s="19">
        <f t="shared" si="69"/>
        <v>0</v>
      </c>
      <c r="AC554" s="19">
        <f t="shared" si="70"/>
        <v>1</v>
      </c>
      <c r="AD554" s="23" t="str">
        <f t="shared" si="71"/>
        <v/>
      </c>
      <c r="AE554" s="23" t="str">
        <f t="shared" si="72"/>
        <v/>
      </c>
    </row>
    <row r="555" spans="2:31" x14ac:dyDescent="0.25">
      <c r="B555" s="18">
        <f t="shared" si="73"/>
        <v>533</v>
      </c>
      <c r="C555" s="25">
        <v>5500000000793</v>
      </c>
      <c r="D555" s="19"/>
      <c r="E555" s="19"/>
      <c r="F555" s="20"/>
      <c r="G555" s="20" t="s">
        <v>640</v>
      </c>
      <c r="H555" s="21">
        <v>1</v>
      </c>
      <c r="I555" s="21" t="s">
        <v>995</v>
      </c>
      <c r="J555" s="46" t="s">
        <v>1136</v>
      </c>
      <c r="K555" s="46"/>
      <c r="L555" s="47" t="s">
        <v>1229</v>
      </c>
      <c r="M555" s="48"/>
      <c r="N555" s="97">
        <v>107.06</v>
      </c>
      <c r="O555" s="49">
        <v>9.2499999999999999E-2</v>
      </c>
      <c r="P555" s="50">
        <v>0</v>
      </c>
      <c r="Q555" s="50">
        <v>0.12</v>
      </c>
      <c r="R555" s="50">
        <v>0</v>
      </c>
      <c r="S555" s="49">
        <v>0</v>
      </c>
      <c r="T555" s="46"/>
      <c r="U555" s="46">
        <v>50</v>
      </c>
      <c r="V555" s="51"/>
      <c r="W555" s="62"/>
      <c r="X555" s="62"/>
      <c r="Y555" s="23" t="str">
        <f t="shared" si="66"/>
        <v/>
      </c>
      <c r="Z555" s="23">
        <f t="shared" si="67"/>
        <v>107.06</v>
      </c>
      <c r="AA555" s="19">
        <f t="shared" si="68"/>
        <v>1</v>
      </c>
      <c r="AB555" s="19">
        <f t="shared" si="69"/>
        <v>0</v>
      </c>
      <c r="AC555" s="19">
        <f t="shared" si="70"/>
        <v>1</v>
      </c>
      <c r="AD555" s="23" t="str">
        <f t="shared" si="71"/>
        <v/>
      </c>
      <c r="AE555" s="23" t="str">
        <f t="shared" si="72"/>
        <v/>
      </c>
    </row>
    <row r="556" spans="2:31" x14ac:dyDescent="0.25">
      <c r="B556" s="18">
        <f t="shared" si="73"/>
        <v>534</v>
      </c>
      <c r="C556" s="25">
        <v>5500000000795</v>
      </c>
      <c r="D556" s="19"/>
      <c r="E556" s="19"/>
      <c r="F556" s="20"/>
      <c r="G556" s="20" t="s">
        <v>641</v>
      </c>
      <c r="H556" s="21">
        <v>1</v>
      </c>
      <c r="I556" s="21" t="s">
        <v>995</v>
      </c>
      <c r="J556" s="46" t="s">
        <v>1136</v>
      </c>
      <c r="K556" s="46"/>
      <c r="L556" s="47" t="s">
        <v>1230</v>
      </c>
      <c r="M556" s="48"/>
      <c r="N556" s="97">
        <v>205.55</v>
      </c>
      <c r="O556" s="49">
        <v>9.2499999999999999E-2</v>
      </c>
      <c r="P556" s="50">
        <v>0</v>
      </c>
      <c r="Q556" s="50">
        <v>0.12</v>
      </c>
      <c r="R556" s="50">
        <v>0</v>
      </c>
      <c r="S556" s="49">
        <v>0</v>
      </c>
      <c r="T556" s="46"/>
      <c r="U556" s="46">
        <v>50</v>
      </c>
      <c r="V556" s="51"/>
      <c r="W556" s="62"/>
      <c r="X556" s="62"/>
      <c r="Y556" s="23" t="str">
        <f t="shared" si="66"/>
        <v/>
      </c>
      <c r="Z556" s="23">
        <f t="shared" si="67"/>
        <v>205.55</v>
      </c>
      <c r="AA556" s="19">
        <f t="shared" si="68"/>
        <v>1</v>
      </c>
      <c r="AB556" s="19">
        <f t="shared" si="69"/>
        <v>0</v>
      </c>
      <c r="AC556" s="19">
        <f t="shared" si="70"/>
        <v>1</v>
      </c>
      <c r="AD556" s="23" t="str">
        <f t="shared" si="71"/>
        <v/>
      </c>
      <c r="AE556" s="23" t="str">
        <f t="shared" si="72"/>
        <v/>
      </c>
    </row>
    <row r="557" spans="2:31" x14ac:dyDescent="0.25">
      <c r="B557" s="18">
        <f t="shared" si="73"/>
        <v>535</v>
      </c>
      <c r="C557" s="25">
        <v>5500000000794</v>
      </c>
      <c r="D557" s="19"/>
      <c r="E557" s="19"/>
      <c r="F557" s="20"/>
      <c r="G557" s="20" t="s">
        <v>642</v>
      </c>
      <c r="H557" s="21">
        <v>1</v>
      </c>
      <c r="I557" s="21" t="s">
        <v>995</v>
      </c>
      <c r="J557" s="46" t="s">
        <v>1136</v>
      </c>
      <c r="K557" s="46"/>
      <c r="L557" s="47" t="s">
        <v>1231</v>
      </c>
      <c r="M557" s="48"/>
      <c r="N557" s="97">
        <v>176.88</v>
      </c>
      <c r="O557" s="49">
        <v>9.2499999999999999E-2</v>
      </c>
      <c r="P557" s="50">
        <v>0</v>
      </c>
      <c r="Q557" s="50">
        <v>0.12</v>
      </c>
      <c r="R557" s="50">
        <v>0</v>
      </c>
      <c r="S557" s="49">
        <v>0</v>
      </c>
      <c r="T557" s="46"/>
      <c r="U557" s="46">
        <v>50</v>
      </c>
      <c r="V557" s="51"/>
      <c r="W557" s="62"/>
      <c r="X557" s="62"/>
      <c r="Y557" s="23" t="str">
        <f t="shared" si="66"/>
        <v/>
      </c>
      <c r="Z557" s="23">
        <f t="shared" si="67"/>
        <v>176.88</v>
      </c>
      <c r="AA557" s="19">
        <f t="shared" si="68"/>
        <v>1</v>
      </c>
      <c r="AB557" s="19">
        <f t="shared" si="69"/>
        <v>0</v>
      </c>
      <c r="AC557" s="19">
        <f t="shared" si="70"/>
        <v>1</v>
      </c>
      <c r="AD557" s="23" t="str">
        <f t="shared" si="71"/>
        <v/>
      </c>
      <c r="AE557" s="23" t="str">
        <f t="shared" si="72"/>
        <v/>
      </c>
    </row>
    <row r="558" spans="2:31" x14ac:dyDescent="0.25">
      <c r="B558" s="18">
        <f t="shared" si="73"/>
        <v>536</v>
      </c>
      <c r="C558" s="25">
        <v>5500000000798</v>
      </c>
      <c r="D558" s="19"/>
      <c r="E558" s="19"/>
      <c r="F558" s="20"/>
      <c r="G558" s="20" t="s">
        <v>643</v>
      </c>
      <c r="H558" s="21">
        <v>1</v>
      </c>
      <c r="I558" s="21" t="s">
        <v>995</v>
      </c>
      <c r="J558" s="46" t="s">
        <v>1136</v>
      </c>
      <c r="K558" s="46"/>
      <c r="L558" s="47" t="s">
        <v>1175</v>
      </c>
      <c r="M558" s="48"/>
      <c r="N558" s="97">
        <v>308.89</v>
      </c>
      <c r="O558" s="49">
        <v>9.2499999999999999E-2</v>
      </c>
      <c r="P558" s="50">
        <v>0</v>
      </c>
      <c r="Q558" s="50">
        <v>0.12</v>
      </c>
      <c r="R558" s="50">
        <v>0</v>
      </c>
      <c r="S558" s="49">
        <v>0</v>
      </c>
      <c r="T558" s="46"/>
      <c r="U558" s="46">
        <v>50</v>
      </c>
      <c r="V558" s="51"/>
      <c r="W558" s="62"/>
      <c r="X558" s="62"/>
      <c r="Y558" s="23" t="str">
        <f t="shared" si="66"/>
        <v/>
      </c>
      <c r="Z558" s="23">
        <f t="shared" si="67"/>
        <v>308.89</v>
      </c>
      <c r="AA558" s="19">
        <f t="shared" si="68"/>
        <v>1</v>
      </c>
      <c r="AB558" s="19">
        <f t="shared" si="69"/>
        <v>0</v>
      </c>
      <c r="AC558" s="19">
        <f t="shared" si="70"/>
        <v>1</v>
      </c>
      <c r="AD558" s="23" t="str">
        <f t="shared" si="71"/>
        <v/>
      </c>
      <c r="AE558" s="23" t="str">
        <f t="shared" si="72"/>
        <v/>
      </c>
    </row>
    <row r="559" spans="2:31" x14ac:dyDescent="0.25">
      <c r="B559" s="18">
        <f t="shared" si="73"/>
        <v>537</v>
      </c>
      <c r="C559" s="25">
        <v>5500000000797</v>
      </c>
      <c r="D559" s="19"/>
      <c r="E559" s="19"/>
      <c r="F559" s="20"/>
      <c r="G559" s="20" t="s">
        <v>644</v>
      </c>
      <c r="H559" s="21">
        <v>1</v>
      </c>
      <c r="I559" s="21" t="s">
        <v>995</v>
      </c>
      <c r="J559" s="46" t="s">
        <v>1136</v>
      </c>
      <c r="K559" s="46"/>
      <c r="L559" s="47" t="s">
        <v>1232</v>
      </c>
      <c r="M559" s="48"/>
      <c r="N559" s="97">
        <v>273.16000000000003</v>
      </c>
      <c r="O559" s="49">
        <v>9.2499999999999999E-2</v>
      </c>
      <c r="P559" s="50">
        <v>0</v>
      </c>
      <c r="Q559" s="50">
        <v>0.12</v>
      </c>
      <c r="R559" s="50">
        <v>0</v>
      </c>
      <c r="S559" s="49">
        <v>0</v>
      </c>
      <c r="T559" s="46"/>
      <c r="U559" s="46">
        <v>50</v>
      </c>
      <c r="V559" s="51"/>
      <c r="W559" s="62"/>
      <c r="X559" s="62"/>
      <c r="Y559" s="23" t="str">
        <f t="shared" si="66"/>
        <v/>
      </c>
      <c r="Z559" s="23">
        <f t="shared" si="67"/>
        <v>273.16000000000003</v>
      </c>
      <c r="AA559" s="19">
        <f t="shared" si="68"/>
        <v>1</v>
      </c>
      <c r="AB559" s="19">
        <f t="shared" si="69"/>
        <v>0</v>
      </c>
      <c r="AC559" s="19">
        <f t="shared" si="70"/>
        <v>1</v>
      </c>
      <c r="AD559" s="23" t="str">
        <f t="shared" si="71"/>
        <v/>
      </c>
      <c r="AE559" s="23" t="str">
        <f t="shared" si="72"/>
        <v/>
      </c>
    </row>
    <row r="560" spans="2:31" x14ac:dyDescent="0.25">
      <c r="B560" s="18">
        <f t="shared" si="73"/>
        <v>538</v>
      </c>
      <c r="C560" s="25">
        <v>5500000000796</v>
      </c>
      <c r="D560" s="19"/>
      <c r="E560" s="19"/>
      <c r="F560" s="20"/>
      <c r="G560" s="20" t="s">
        <v>645</v>
      </c>
      <c r="H560" s="21">
        <v>1</v>
      </c>
      <c r="I560" s="21" t="s">
        <v>995</v>
      </c>
      <c r="J560" s="46" t="s">
        <v>1136</v>
      </c>
      <c r="K560" s="46"/>
      <c r="L560" s="47" t="s">
        <v>1176</v>
      </c>
      <c r="M560" s="48"/>
      <c r="N560" s="97">
        <v>276.63</v>
      </c>
      <c r="O560" s="49">
        <v>9.2499999999999999E-2</v>
      </c>
      <c r="P560" s="50">
        <v>0</v>
      </c>
      <c r="Q560" s="50">
        <v>0.12</v>
      </c>
      <c r="R560" s="50">
        <v>0</v>
      </c>
      <c r="S560" s="49">
        <v>0</v>
      </c>
      <c r="T560" s="46"/>
      <c r="U560" s="46">
        <v>55</v>
      </c>
      <c r="V560" s="51"/>
      <c r="W560" s="62"/>
      <c r="X560" s="62"/>
      <c r="Y560" s="23" t="str">
        <f t="shared" si="66"/>
        <v/>
      </c>
      <c r="Z560" s="23">
        <f t="shared" si="67"/>
        <v>276.63</v>
      </c>
      <c r="AA560" s="19">
        <f t="shared" si="68"/>
        <v>1</v>
      </c>
      <c r="AB560" s="19">
        <f t="shared" si="69"/>
        <v>0</v>
      </c>
      <c r="AC560" s="19">
        <f t="shared" si="70"/>
        <v>1</v>
      </c>
      <c r="AD560" s="23" t="str">
        <f t="shared" si="71"/>
        <v/>
      </c>
      <c r="AE560" s="23" t="str">
        <f t="shared" si="72"/>
        <v/>
      </c>
    </row>
    <row r="561" spans="2:31" x14ac:dyDescent="0.25">
      <c r="B561" s="18">
        <f t="shared" si="73"/>
        <v>539</v>
      </c>
      <c r="C561" s="25">
        <v>5500000001027</v>
      </c>
      <c r="D561" s="19"/>
      <c r="E561" s="19"/>
      <c r="F561" s="20"/>
      <c r="G561" s="20" t="s">
        <v>646</v>
      </c>
      <c r="H561" s="21">
        <v>1</v>
      </c>
      <c r="I561" s="21" t="s">
        <v>995</v>
      </c>
      <c r="J561" s="46" t="s">
        <v>1136</v>
      </c>
      <c r="K561" s="46"/>
      <c r="L561" s="47">
        <v>0</v>
      </c>
      <c r="M561" s="48"/>
      <c r="N561" s="97">
        <v>60.42</v>
      </c>
      <c r="O561" s="49">
        <v>9.2499999999999999E-2</v>
      </c>
      <c r="P561" s="50">
        <v>0</v>
      </c>
      <c r="Q561" s="50">
        <v>0.04</v>
      </c>
      <c r="R561" s="50">
        <v>0</v>
      </c>
      <c r="S561" s="49">
        <v>0</v>
      </c>
      <c r="T561" s="46"/>
      <c r="U561" s="46">
        <v>50</v>
      </c>
      <c r="V561" s="51"/>
      <c r="W561" s="62"/>
      <c r="X561" s="62"/>
      <c r="Y561" s="23" t="str">
        <f t="shared" si="66"/>
        <v/>
      </c>
      <c r="Z561" s="23">
        <f t="shared" si="67"/>
        <v>60.42</v>
      </c>
      <c r="AA561" s="19">
        <f t="shared" si="68"/>
        <v>1</v>
      </c>
      <c r="AB561" s="19">
        <f t="shared" si="69"/>
        <v>0</v>
      </c>
      <c r="AC561" s="19">
        <f t="shared" si="70"/>
        <v>1</v>
      </c>
      <c r="AD561" s="23" t="str">
        <f t="shared" si="71"/>
        <v/>
      </c>
      <c r="AE561" s="23" t="str">
        <f t="shared" si="72"/>
        <v/>
      </c>
    </row>
    <row r="562" spans="2:31" x14ac:dyDescent="0.25">
      <c r="B562" s="18">
        <f t="shared" si="73"/>
        <v>540</v>
      </c>
      <c r="C562" s="25">
        <v>5500000000852</v>
      </c>
      <c r="D562" s="19"/>
      <c r="E562" s="19"/>
      <c r="F562" s="20"/>
      <c r="G562" s="20" t="s">
        <v>647</v>
      </c>
      <c r="H562" s="21">
        <v>7</v>
      </c>
      <c r="I562" s="21" t="s">
        <v>995</v>
      </c>
      <c r="J562" s="46" t="s">
        <v>1137</v>
      </c>
      <c r="K562" s="46"/>
      <c r="L562" s="47">
        <v>0</v>
      </c>
      <c r="M562" s="48"/>
      <c r="N562" s="97">
        <v>11.94</v>
      </c>
      <c r="O562" s="49">
        <v>9.2499999999999999E-2</v>
      </c>
      <c r="P562" s="50">
        <v>0</v>
      </c>
      <c r="Q562" s="50">
        <v>0.12</v>
      </c>
      <c r="R562" s="50">
        <v>0</v>
      </c>
      <c r="S562" s="49">
        <v>0</v>
      </c>
      <c r="T562" s="46"/>
      <c r="U562" s="46">
        <v>50</v>
      </c>
      <c r="V562" s="51"/>
      <c r="W562" s="62"/>
      <c r="X562" s="62"/>
      <c r="Y562" s="23" t="str">
        <f t="shared" si="66"/>
        <v/>
      </c>
      <c r="Z562" s="23">
        <f t="shared" si="67"/>
        <v>83.58</v>
      </c>
      <c r="AA562" s="19">
        <f t="shared" si="68"/>
        <v>1</v>
      </c>
      <c r="AB562" s="19">
        <f t="shared" si="69"/>
        <v>0</v>
      </c>
      <c r="AC562" s="19">
        <f t="shared" si="70"/>
        <v>1</v>
      </c>
      <c r="AD562" s="23" t="str">
        <f t="shared" si="71"/>
        <v/>
      </c>
      <c r="AE562" s="23" t="str">
        <f t="shared" si="72"/>
        <v/>
      </c>
    </row>
    <row r="563" spans="2:31" x14ac:dyDescent="0.25">
      <c r="B563" s="18">
        <f t="shared" si="73"/>
        <v>541</v>
      </c>
      <c r="C563" s="25">
        <v>5200000014601</v>
      </c>
      <c r="D563" s="19"/>
      <c r="E563" s="19"/>
      <c r="F563" s="20"/>
      <c r="G563" s="20" t="s">
        <v>648</v>
      </c>
      <c r="H563" s="21">
        <v>1</v>
      </c>
      <c r="I563" s="21" t="s">
        <v>995</v>
      </c>
      <c r="J563" s="46" t="s">
        <v>1136</v>
      </c>
      <c r="K563" s="46"/>
      <c r="L563" s="47">
        <v>0</v>
      </c>
      <c r="M563" s="48"/>
      <c r="N563" s="97">
        <v>31.35</v>
      </c>
      <c r="O563" s="49">
        <v>9.2499999999999999E-2</v>
      </c>
      <c r="P563" s="50">
        <v>0</v>
      </c>
      <c r="Q563" s="50">
        <v>0.12</v>
      </c>
      <c r="R563" s="50">
        <v>0</v>
      </c>
      <c r="S563" s="49">
        <v>0</v>
      </c>
      <c r="T563" s="46"/>
      <c r="U563" s="46">
        <v>50</v>
      </c>
      <c r="V563" s="51"/>
      <c r="W563" s="62"/>
      <c r="X563" s="62"/>
      <c r="Y563" s="23" t="str">
        <f t="shared" si="66"/>
        <v/>
      </c>
      <c r="Z563" s="23">
        <f t="shared" si="67"/>
        <v>31.35</v>
      </c>
      <c r="AA563" s="19">
        <f t="shared" si="68"/>
        <v>1</v>
      </c>
      <c r="AB563" s="19">
        <f t="shared" si="69"/>
        <v>0</v>
      </c>
      <c r="AC563" s="19">
        <f t="shared" si="70"/>
        <v>1</v>
      </c>
      <c r="AD563" s="23" t="str">
        <f t="shared" si="71"/>
        <v/>
      </c>
      <c r="AE563" s="23" t="str">
        <f t="shared" si="72"/>
        <v/>
      </c>
    </row>
    <row r="564" spans="2:31" x14ac:dyDescent="0.25">
      <c r="B564" s="18">
        <f t="shared" si="73"/>
        <v>542</v>
      </c>
      <c r="C564" s="25">
        <v>6000000002659</v>
      </c>
      <c r="D564" s="19"/>
      <c r="E564" s="19"/>
      <c r="F564" s="20"/>
      <c r="G564" s="20" t="s">
        <v>649</v>
      </c>
      <c r="H564" s="21">
        <v>1</v>
      </c>
      <c r="I564" s="21" t="s">
        <v>995</v>
      </c>
      <c r="J564" s="46" t="s">
        <v>1073</v>
      </c>
      <c r="K564" s="46" t="s">
        <v>85</v>
      </c>
      <c r="L564" s="47" t="s">
        <v>1186</v>
      </c>
      <c r="M564" s="48"/>
      <c r="N564" s="97"/>
      <c r="O564" s="49"/>
      <c r="P564" s="50"/>
      <c r="Q564" s="50"/>
      <c r="R564" s="50"/>
      <c r="S564" s="49"/>
      <c r="T564" s="46"/>
      <c r="U564" s="46">
        <v>0</v>
      </c>
      <c r="V564" s="51"/>
      <c r="W564" s="62"/>
      <c r="X564" s="62"/>
      <c r="Y564" s="23" t="str">
        <f t="shared" si="66"/>
        <v/>
      </c>
      <c r="Z564" s="23" t="str">
        <f t="shared" si="67"/>
        <v/>
      </c>
      <c r="AA564" s="19">
        <f t="shared" si="68"/>
        <v>0</v>
      </c>
      <c r="AB564" s="19">
        <f t="shared" si="69"/>
        <v>0</v>
      </c>
      <c r="AC564" s="19">
        <f t="shared" si="70"/>
        <v>0</v>
      </c>
      <c r="AD564" s="23" t="str">
        <f t="shared" si="71"/>
        <v/>
      </c>
      <c r="AE564" s="23" t="str">
        <f t="shared" si="72"/>
        <v/>
      </c>
    </row>
    <row r="565" spans="2:31" x14ac:dyDescent="0.25">
      <c r="B565" s="18">
        <f t="shared" si="73"/>
        <v>543</v>
      </c>
      <c r="C565" s="25">
        <v>5500000000481</v>
      </c>
      <c r="D565" s="19"/>
      <c r="E565" s="19"/>
      <c r="F565" s="20"/>
      <c r="G565" s="20" t="s">
        <v>650</v>
      </c>
      <c r="H565" s="21">
        <v>1</v>
      </c>
      <c r="I565" s="21" t="s">
        <v>995</v>
      </c>
      <c r="J565" s="46" t="s">
        <v>1136</v>
      </c>
      <c r="K565" s="46"/>
      <c r="L565" s="47">
        <v>0</v>
      </c>
      <c r="M565" s="48"/>
      <c r="N565" s="97">
        <v>116.25</v>
      </c>
      <c r="O565" s="49">
        <v>9.2499999999999999E-2</v>
      </c>
      <c r="P565" s="50">
        <v>0</v>
      </c>
      <c r="Q565" s="50">
        <v>0.12</v>
      </c>
      <c r="R565" s="50">
        <v>0</v>
      </c>
      <c r="S565" s="49">
        <v>0</v>
      </c>
      <c r="T565" s="46"/>
      <c r="U565" s="46">
        <v>50</v>
      </c>
      <c r="V565" s="51"/>
      <c r="W565" s="62"/>
      <c r="X565" s="62"/>
      <c r="Y565" s="23" t="str">
        <f t="shared" si="66"/>
        <v/>
      </c>
      <c r="Z565" s="23">
        <f t="shared" si="67"/>
        <v>116.25</v>
      </c>
      <c r="AA565" s="19">
        <f t="shared" si="68"/>
        <v>1</v>
      </c>
      <c r="AB565" s="19">
        <f t="shared" si="69"/>
        <v>0</v>
      </c>
      <c r="AC565" s="19">
        <f t="shared" si="70"/>
        <v>1</v>
      </c>
      <c r="AD565" s="23" t="str">
        <f t="shared" si="71"/>
        <v/>
      </c>
      <c r="AE565" s="23" t="str">
        <f t="shared" si="72"/>
        <v/>
      </c>
    </row>
    <row r="566" spans="2:31" x14ac:dyDescent="0.25">
      <c r="B566" s="18">
        <f t="shared" si="73"/>
        <v>544</v>
      </c>
      <c r="C566" s="25">
        <v>5500000000484</v>
      </c>
      <c r="D566" s="19"/>
      <c r="E566" s="19"/>
      <c r="F566" s="20"/>
      <c r="G566" s="20" t="s">
        <v>651</v>
      </c>
      <c r="H566" s="21">
        <v>1</v>
      </c>
      <c r="I566" s="21" t="s">
        <v>995</v>
      </c>
      <c r="J566" s="46" t="s">
        <v>1136</v>
      </c>
      <c r="K566" s="46"/>
      <c r="L566" s="47">
        <v>0</v>
      </c>
      <c r="M566" s="48"/>
      <c r="N566" s="97">
        <v>122.3</v>
      </c>
      <c r="O566" s="49">
        <v>9.2499999999999999E-2</v>
      </c>
      <c r="P566" s="50">
        <v>0</v>
      </c>
      <c r="Q566" s="50">
        <v>0.12</v>
      </c>
      <c r="R566" s="50">
        <v>0</v>
      </c>
      <c r="S566" s="49">
        <v>0</v>
      </c>
      <c r="T566" s="46"/>
      <c r="U566" s="46">
        <v>50</v>
      </c>
      <c r="V566" s="51"/>
      <c r="W566" s="62"/>
      <c r="X566" s="62"/>
      <c r="Y566" s="23" t="str">
        <f t="shared" si="66"/>
        <v/>
      </c>
      <c r="Z566" s="23">
        <f t="shared" si="67"/>
        <v>122.3</v>
      </c>
      <c r="AA566" s="19">
        <f t="shared" si="68"/>
        <v>1</v>
      </c>
      <c r="AB566" s="19">
        <f t="shared" si="69"/>
        <v>0</v>
      </c>
      <c r="AC566" s="19">
        <f t="shared" si="70"/>
        <v>1</v>
      </c>
      <c r="AD566" s="23" t="str">
        <f t="shared" si="71"/>
        <v/>
      </c>
      <c r="AE566" s="23" t="str">
        <f t="shared" si="72"/>
        <v/>
      </c>
    </row>
    <row r="567" spans="2:31" x14ac:dyDescent="0.25">
      <c r="B567" s="18">
        <f t="shared" si="73"/>
        <v>545</v>
      </c>
      <c r="C567" s="25">
        <v>5500000000485</v>
      </c>
      <c r="D567" s="19"/>
      <c r="E567" s="19"/>
      <c r="F567" s="20"/>
      <c r="G567" s="20" t="s">
        <v>652</v>
      </c>
      <c r="H567" s="21">
        <v>1</v>
      </c>
      <c r="I567" s="21" t="s">
        <v>995</v>
      </c>
      <c r="J567" s="46" t="s">
        <v>1136</v>
      </c>
      <c r="K567" s="46"/>
      <c r="L567" s="47">
        <v>0</v>
      </c>
      <c r="M567" s="48"/>
      <c r="N567" s="97">
        <v>125.52</v>
      </c>
      <c r="O567" s="49">
        <v>9.2499999999999999E-2</v>
      </c>
      <c r="P567" s="50">
        <v>0</v>
      </c>
      <c r="Q567" s="50">
        <v>0.12</v>
      </c>
      <c r="R567" s="50">
        <v>0</v>
      </c>
      <c r="S567" s="49">
        <v>0</v>
      </c>
      <c r="T567" s="46"/>
      <c r="U567" s="46">
        <v>50</v>
      </c>
      <c r="V567" s="51"/>
      <c r="W567" s="62"/>
      <c r="X567" s="62"/>
      <c r="Y567" s="23" t="str">
        <f t="shared" si="66"/>
        <v/>
      </c>
      <c r="Z567" s="23">
        <f t="shared" si="67"/>
        <v>125.52</v>
      </c>
      <c r="AA567" s="19">
        <f t="shared" si="68"/>
        <v>1</v>
      </c>
      <c r="AB567" s="19">
        <f t="shared" si="69"/>
        <v>0</v>
      </c>
      <c r="AC567" s="19">
        <f t="shared" si="70"/>
        <v>1</v>
      </c>
      <c r="AD567" s="23" t="str">
        <f t="shared" si="71"/>
        <v/>
      </c>
      <c r="AE567" s="23" t="str">
        <f t="shared" si="72"/>
        <v/>
      </c>
    </row>
    <row r="568" spans="2:31" x14ac:dyDescent="0.25">
      <c r="B568" s="18">
        <f t="shared" si="73"/>
        <v>546</v>
      </c>
      <c r="C568" s="25">
        <v>5500000000488</v>
      </c>
      <c r="D568" s="19"/>
      <c r="E568" s="19"/>
      <c r="F568" s="20"/>
      <c r="G568" s="20" t="s">
        <v>653</v>
      </c>
      <c r="H568" s="21">
        <v>1</v>
      </c>
      <c r="I568" s="21" t="s">
        <v>995</v>
      </c>
      <c r="J568" s="46" t="s">
        <v>1136</v>
      </c>
      <c r="K568" s="46"/>
      <c r="L568" s="47">
        <v>0</v>
      </c>
      <c r="M568" s="48"/>
      <c r="N568" s="97">
        <v>139.18</v>
      </c>
      <c r="O568" s="49">
        <v>9.2499999999999999E-2</v>
      </c>
      <c r="P568" s="50">
        <v>0</v>
      </c>
      <c r="Q568" s="50">
        <v>0.12</v>
      </c>
      <c r="R568" s="50">
        <v>0</v>
      </c>
      <c r="S568" s="49">
        <v>0</v>
      </c>
      <c r="T568" s="46"/>
      <c r="U568" s="46">
        <v>50</v>
      </c>
      <c r="V568" s="51"/>
      <c r="W568" s="62"/>
      <c r="X568" s="62"/>
      <c r="Y568" s="23" t="str">
        <f t="shared" si="66"/>
        <v/>
      </c>
      <c r="Z568" s="23">
        <f t="shared" si="67"/>
        <v>139.18</v>
      </c>
      <c r="AA568" s="19">
        <f t="shared" si="68"/>
        <v>1</v>
      </c>
      <c r="AB568" s="19">
        <f t="shared" si="69"/>
        <v>0</v>
      </c>
      <c r="AC568" s="19">
        <f t="shared" si="70"/>
        <v>1</v>
      </c>
      <c r="AD568" s="23" t="str">
        <f t="shared" si="71"/>
        <v/>
      </c>
      <c r="AE568" s="23" t="str">
        <f t="shared" si="72"/>
        <v/>
      </c>
    </row>
    <row r="569" spans="2:31" x14ac:dyDescent="0.25">
      <c r="B569" s="18">
        <f t="shared" si="73"/>
        <v>547</v>
      </c>
      <c r="C569" s="25">
        <v>5500000000482</v>
      </c>
      <c r="D569" s="19"/>
      <c r="E569" s="19"/>
      <c r="F569" s="20"/>
      <c r="G569" s="20" t="s">
        <v>654</v>
      </c>
      <c r="H569" s="21">
        <v>1</v>
      </c>
      <c r="I569" s="21" t="s">
        <v>995</v>
      </c>
      <c r="J569" s="46" t="s">
        <v>1136</v>
      </c>
      <c r="K569" s="46"/>
      <c r="L569" s="47">
        <v>0</v>
      </c>
      <c r="M569" s="48"/>
      <c r="N569" s="97">
        <v>118.25</v>
      </c>
      <c r="O569" s="49">
        <v>9.2499999999999999E-2</v>
      </c>
      <c r="P569" s="50">
        <v>0</v>
      </c>
      <c r="Q569" s="50">
        <v>0.12</v>
      </c>
      <c r="R569" s="50">
        <v>0</v>
      </c>
      <c r="S569" s="49">
        <v>0</v>
      </c>
      <c r="T569" s="46"/>
      <c r="U569" s="46">
        <v>50</v>
      </c>
      <c r="V569" s="51"/>
      <c r="W569" s="62"/>
      <c r="X569" s="62"/>
      <c r="Y569" s="23" t="str">
        <f t="shared" si="66"/>
        <v/>
      </c>
      <c r="Z569" s="23">
        <f t="shared" si="67"/>
        <v>118.25</v>
      </c>
      <c r="AA569" s="19">
        <f t="shared" si="68"/>
        <v>1</v>
      </c>
      <c r="AB569" s="19">
        <f t="shared" si="69"/>
        <v>0</v>
      </c>
      <c r="AC569" s="19">
        <f t="shared" si="70"/>
        <v>1</v>
      </c>
      <c r="AD569" s="23" t="str">
        <f t="shared" si="71"/>
        <v/>
      </c>
      <c r="AE569" s="23" t="str">
        <f t="shared" si="72"/>
        <v/>
      </c>
    </row>
    <row r="570" spans="2:31" x14ac:dyDescent="0.25">
      <c r="B570" s="18">
        <f t="shared" si="73"/>
        <v>548</v>
      </c>
      <c r="C570" s="25">
        <v>5500000000483</v>
      </c>
      <c r="D570" s="19"/>
      <c r="E570" s="19"/>
      <c r="F570" s="20"/>
      <c r="G570" s="20" t="s">
        <v>655</v>
      </c>
      <c r="H570" s="21">
        <v>1</v>
      </c>
      <c r="I570" s="21" t="s">
        <v>995</v>
      </c>
      <c r="J570" s="46" t="s">
        <v>1136</v>
      </c>
      <c r="K570" s="46"/>
      <c r="L570" s="47">
        <v>0</v>
      </c>
      <c r="M570" s="48"/>
      <c r="N570" s="97">
        <v>118.5</v>
      </c>
      <c r="O570" s="49">
        <v>9.2499999999999999E-2</v>
      </c>
      <c r="P570" s="50">
        <v>0</v>
      </c>
      <c r="Q570" s="50">
        <v>0.12</v>
      </c>
      <c r="R570" s="50">
        <v>0</v>
      </c>
      <c r="S570" s="49">
        <v>0</v>
      </c>
      <c r="T570" s="46"/>
      <c r="U570" s="46">
        <v>50</v>
      </c>
      <c r="V570" s="51"/>
      <c r="W570" s="62"/>
      <c r="X570" s="62"/>
      <c r="Y570" s="23" t="str">
        <f t="shared" si="66"/>
        <v/>
      </c>
      <c r="Z570" s="23">
        <f t="shared" si="67"/>
        <v>118.5</v>
      </c>
      <c r="AA570" s="19">
        <f t="shared" si="68"/>
        <v>1</v>
      </c>
      <c r="AB570" s="19">
        <f t="shared" si="69"/>
        <v>0</v>
      </c>
      <c r="AC570" s="19">
        <f t="shared" si="70"/>
        <v>1</v>
      </c>
      <c r="AD570" s="23" t="str">
        <f t="shared" si="71"/>
        <v/>
      </c>
      <c r="AE570" s="23" t="str">
        <f t="shared" si="72"/>
        <v/>
      </c>
    </row>
    <row r="571" spans="2:31" x14ac:dyDescent="0.25">
      <c r="B571" s="18">
        <f t="shared" si="73"/>
        <v>549</v>
      </c>
      <c r="C571" s="25">
        <v>5500000000480</v>
      </c>
      <c r="D571" s="19"/>
      <c r="E571" s="19"/>
      <c r="F571" s="20"/>
      <c r="G571" s="20" t="s">
        <v>656</v>
      </c>
      <c r="H571" s="21">
        <v>1</v>
      </c>
      <c r="I571" s="21" t="s">
        <v>995</v>
      </c>
      <c r="J571" s="46" t="s">
        <v>1136</v>
      </c>
      <c r="K571" s="46"/>
      <c r="L571" s="47">
        <v>0</v>
      </c>
      <c r="M571" s="48"/>
      <c r="N571" s="97">
        <v>116.2</v>
      </c>
      <c r="O571" s="49">
        <v>9.2499999999999999E-2</v>
      </c>
      <c r="P571" s="50">
        <v>0</v>
      </c>
      <c r="Q571" s="50">
        <v>0.12</v>
      </c>
      <c r="R571" s="50">
        <v>0</v>
      </c>
      <c r="S571" s="49">
        <v>0</v>
      </c>
      <c r="T571" s="46"/>
      <c r="U571" s="46">
        <v>50</v>
      </c>
      <c r="V571" s="51"/>
      <c r="W571" s="62"/>
      <c r="X571" s="62"/>
      <c r="Y571" s="23" t="str">
        <f t="shared" si="66"/>
        <v/>
      </c>
      <c r="Z571" s="23">
        <f t="shared" si="67"/>
        <v>116.2</v>
      </c>
      <c r="AA571" s="19">
        <f t="shared" si="68"/>
        <v>1</v>
      </c>
      <c r="AB571" s="19">
        <f t="shared" si="69"/>
        <v>0</v>
      </c>
      <c r="AC571" s="19">
        <f t="shared" si="70"/>
        <v>1</v>
      </c>
      <c r="AD571" s="23" t="str">
        <f t="shared" si="71"/>
        <v/>
      </c>
      <c r="AE571" s="23" t="str">
        <f t="shared" si="72"/>
        <v/>
      </c>
    </row>
    <row r="572" spans="2:31" x14ac:dyDescent="0.25">
      <c r="B572" s="18">
        <f t="shared" si="73"/>
        <v>550</v>
      </c>
      <c r="C572" s="25">
        <v>5500000002248</v>
      </c>
      <c r="D572" s="19"/>
      <c r="E572" s="19"/>
      <c r="F572" s="20"/>
      <c r="G572" s="20" t="s">
        <v>1025</v>
      </c>
      <c r="H572" s="21">
        <v>1</v>
      </c>
      <c r="I572" s="21" t="s">
        <v>995</v>
      </c>
      <c r="J572" s="46" t="s">
        <v>1136</v>
      </c>
      <c r="K572" s="46"/>
      <c r="L572" s="47" t="s">
        <v>1233</v>
      </c>
      <c r="M572" s="48"/>
      <c r="N572" s="97">
        <v>38.83</v>
      </c>
      <c r="O572" s="49">
        <v>9.2499999999999999E-2</v>
      </c>
      <c r="P572" s="50">
        <v>0</v>
      </c>
      <c r="Q572" s="50">
        <v>0.12</v>
      </c>
      <c r="R572" s="50">
        <v>0</v>
      </c>
      <c r="S572" s="49">
        <v>0</v>
      </c>
      <c r="T572" s="46"/>
      <c r="U572" s="46">
        <v>50</v>
      </c>
      <c r="V572" s="51"/>
      <c r="W572" s="62"/>
      <c r="X572" s="62"/>
      <c r="Y572" s="23" t="str">
        <f t="shared" si="66"/>
        <v/>
      </c>
      <c r="Z572" s="23">
        <f t="shared" si="67"/>
        <v>38.83</v>
      </c>
      <c r="AA572" s="19">
        <f t="shared" si="68"/>
        <v>1</v>
      </c>
      <c r="AB572" s="19">
        <f t="shared" si="69"/>
        <v>0</v>
      </c>
      <c r="AC572" s="19">
        <f t="shared" si="70"/>
        <v>1</v>
      </c>
      <c r="AD572" s="23" t="str">
        <f t="shared" si="71"/>
        <v/>
      </c>
      <c r="AE572" s="23" t="str">
        <f t="shared" si="72"/>
        <v/>
      </c>
    </row>
    <row r="573" spans="2:31" x14ac:dyDescent="0.25">
      <c r="B573" s="18">
        <f t="shared" si="73"/>
        <v>551</v>
      </c>
      <c r="C573" s="25">
        <v>5500000002249</v>
      </c>
      <c r="D573" s="19"/>
      <c r="E573" s="19"/>
      <c r="F573" s="20"/>
      <c r="G573" s="20" t="s">
        <v>1026</v>
      </c>
      <c r="H573" s="21">
        <v>1</v>
      </c>
      <c r="I573" s="21" t="s">
        <v>995</v>
      </c>
      <c r="J573" s="46" t="s">
        <v>1136</v>
      </c>
      <c r="K573" s="46"/>
      <c r="L573" s="47" t="s">
        <v>1234</v>
      </c>
      <c r="M573" s="48"/>
      <c r="N573" s="97">
        <v>38.68</v>
      </c>
      <c r="O573" s="49">
        <v>9.2499999999999999E-2</v>
      </c>
      <c r="P573" s="50">
        <v>0</v>
      </c>
      <c r="Q573" s="50">
        <v>0.12</v>
      </c>
      <c r="R573" s="50">
        <v>0</v>
      </c>
      <c r="S573" s="49">
        <v>0</v>
      </c>
      <c r="T573" s="46"/>
      <c r="U573" s="46">
        <v>50</v>
      </c>
      <c r="V573" s="51"/>
      <c r="W573" s="62"/>
      <c r="X573" s="62"/>
      <c r="Y573" s="23" t="str">
        <f t="shared" si="66"/>
        <v/>
      </c>
      <c r="Z573" s="23">
        <f t="shared" si="67"/>
        <v>38.68</v>
      </c>
      <c r="AA573" s="19">
        <f t="shared" si="68"/>
        <v>1</v>
      </c>
      <c r="AB573" s="19">
        <f t="shared" si="69"/>
        <v>0</v>
      </c>
      <c r="AC573" s="19">
        <f t="shared" si="70"/>
        <v>1</v>
      </c>
      <c r="AD573" s="23" t="str">
        <f t="shared" si="71"/>
        <v/>
      </c>
      <c r="AE573" s="23" t="str">
        <f t="shared" si="72"/>
        <v/>
      </c>
    </row>
    <row r="574" spans="2:31" x14ac:dyDescent="0.25">
      <c r="B574" s="18">
        <f t="shared" si="73"/>
        <v>552</v>
      </c>
      <c r="C574" s="25">
        <v>5500000002235</v>
      </c>
      <c r="D574" s="19"/>
      <c r="E574" s="19"/>
      <c r="F574" s="20"/>
      <c r="G574" s="20" t="s">
        <v>1027</v>
      </c>
      <c r="H574" s="21">
        <v>1</v>
      </c>
      <c r="I574" s="21" t="s">
        <v>995</v>
      </c>
      <c r="J574" s="46" t="s">
        <v>1136</v>
      </c>
      <c r="K574" s="46"/>
      <c r="L574" s="47">
        <v>0</v>
      </c>
      <c r="M574" s="48"/>
      <c r="N574" s="97">
        <v>2309.67</v>
      </c>
      <c r="O574" s="49">
        <v>9.2499999999999999E-2</v>
      </c>
      <c r="P574" s="50">
        <v>0</v>
      </c>
      <c r="Q574" s="50">
        <v>0.12</v>
      </c>
      <c r="R574" s="50">
        <v>0</v>
      </c>
      <c r="S574" s="49">
        <v>0</v>
      </c>
      <c r="T574" s="46"/>
      <c r="U574" s="46">
        <v>55</v>
      </c>
      <c r="V574" s="51"/>
      <c r="W574" s="62"/>
      <c r="X574" s="62"/>
      <c r="Y574" s="23" t="str">
        <f t="shared" si="66"/>
        <v/>
      </c>
      <c r="Z574" s="23">
        <f t="shared" si="67"/>
        <v>2309.67</v>
      </c>
      <c r="AA574" s="19">
        <f t="shared" si="68"/>
        <v>1</v>
      </c>
      <c r="AB574" s="19">
        <f t="shared" si="69"/>
        <v>0</v>
      </c>
      <c r="AC574" s="19">
        <f t="shared" si="70"/>
        <v>1</v>
      </c>
      <c r="AD574" s="23" t="str">
        <f t="shared" si="71"/>
        <v/>
      </c>
      <c r="AE574" s="23" t="str">
        <f t="shared" si="72"/>
        <v/>
      </c>
    </row>
    <row r="575" spans="2:31" x14ac:dyDescent="0.25">
      <c r="B575" s="18">
        <f t="shared" si="73"/>
        <v>553</v>
      </c>
      <c r="C575" s="25">
        <v>5500000002247</v>
      </c>
      <c r="D575" s="19"/>
      <c r="E575" s="19"/>
      <c r="F575" s="20"/>
      <c r="G575" s="20" t="s">
        <v>1028</v>
      </c>
      <c r="H575" s="21">
        <v>1</v>
      </c>
      <c r="I575" s="21" t="s">
        <v>995</v>
      </c>
      <c r="J575" s="46" t="s">
        <v>1136</v>
      </c>
      <c r="K575" s="46"/>
      <c r="L575" s="47" t="s">
        <v>1235</v>
      </c>
      <c r="M575" s="48"/>
      <c r="N575" s="97">
        <v>38.9</v>
      </c>
      <c r="O575" s="49">
        <v>9.2499999999999999E-2</v>
      </c>
      <c r="P575" s="50">
        <v>0</v>
      </c>
      <c r="Q575" s="50">
        <v>0.12</v>
      </c>
      <c r="R575" s="50">
        <v>0</v>
      </c>
      <c r="S575" s="49">
        <v>0</v>
      </c>
      <c r="T575" s="46"/>
      <c r="U575" s="46">
        <v>50</v>
      </c>
      <c r="V575" s="51"/>
      <c r="W575" s="62"/>
      <c r="X575" s="62"/>
      <c r="Y575" s="23" t="str">
        <f t="shared" si="66"/>
        <v/>
      </c>
      <c r="Z575" s="23">
        <f t="shared" si="67"/>
        <v>38.9</v>
      </c>
      <c r="AA575" s="19">
        <f t="shared" si="68"/>
        <v>1</v>
      </c>
      <c r="AB575" s="19">
        <f t="shared" si="69"/>
        <v>0</v>
      </c>
      <c r="AC575" s="19">
        <f t="shared" si="70"/>
        <v>1</v>
      </c>
      <c r="AD575" s="23" t="str">
        <f t="shared" si="71"/>
        <v/>
      </c>
      <c r="AE575" s="23" t="str">
        <f t="shared" si="72"/>
        <v/>
      </c>
    </row>
    <row r="576" spans="2:31" x14ac:dyDescent="0.25">
      <c r="B576" s="18">
        <f t="shared" si="73"/>
        <v>554</v>
      </c>
      <c r="C576" s="25">
        <v>5500000002236</v>
      </c>
      <c r="D576" s="19"/>
      <c r="E576" s="19"/>
      <c r="F576" s="20"/>
      <c r="G576" s="20" t="s">
        <v>1029</v>
      </c>
      <c r="H576" s="21">
        <v>1</v>
      </c>
      <c r="I576" s="21" t="s">
        <v>995</v>
      </c>
      <c r="J576" s="46" t="s">
        <v>1136</v>
      </c>
      <c r="K576" s="46"/>
      <c r="L576" s="47">
        <v>0</v>
      </c>
      <c r="M576" s="48"/>
      <c r="N576" s="97">
        <v>1335.32</v>
      </c>
      <c r="O576" s="49">
        <v>9.2499999999999999E-2</v>
      </c>
      <c r="P576" s="50">
        <v>0</v>
      </c>
      <c r="Q576" s="50">
        <v>0.12</v>
      </c>
      <c r="R576" s="50">
        <v>0</v>
      </c>
      <c r="S576" s="49">
        <v>0</v>
      </c>
      <c r="T576" s="46"/>
      <c r="U576" s="46">
        <v>55</v>
      </c>
      <c r="V576" s="51"/>
      <c r="W576" s="62"/>
      <c r="X576" s="62"/>
      <c r="Y576" s="23" t="str">
        <f t="shared" si="66"/>
        <v/>
      </c>
      <c r="Z576" s="23">
        <f t="shared" si="67"/>
        <v>1335.32</v>
      </c>
      <c r="AA576" s="19">
        <f t="shared" si="68"/>
        <v>1</v>
      </c>
      <c r="AB576" s="19">
        <f t="shared" si="69"/>
        <v>0</v>
      </c>
      <c r="AC576" s="19">
        <f t="shared" si="70"/>
        <v>1</v>
      </c>
      <c r="AD576" s="23" t="str">
        <f t="shared" si="71"/>
        <v/>
      </c>
      <c r="AE576" s="23" t="str">
        <f t="shared" si="72"/>
        <v/>
      </c>
    </row>
    <row r="577" spans="2:31" x14ac:dyDescent="0.25">
      <c r="B577" s="18">
        <f t="shared" si="73"/>
        <v>555</v>
      </c>
      <c r="C577" s="25">
        <v>5500000002242</v>
      </c>
      <c r="D577" s="19"/>
      <c r="E577" s="19"/>
      <c r="F577" s="20"/>
      <c r="G577" s="20" t="s">
        <v>1030</v>
      </c>
      <c r="H577" s="21">
        <v>1</v>
      </c>
      <c r="I577" s="21" t="s">
        <v>995</v>
      </c>
      <c r="J577" s="46" t="s">
        <v>1136</v>
      </c>
      <c r="K577" s="46"/>
      <c r="L577" s="47" t="s">
        <v>1236</v>
      </c>
      <c r="M577" s="48"/>
      <c r="N577" s="97">
        <v>73.599999999999994</v>
      </c>
      <c r="O577" s="49">
        <v>9.2499999999999999E-2</v>
      </c>
      <c r="P577" s="50">
        <v>0</v>
      </c>
      <c r="Q577" s="50">
        <v>0.12</v>
      </c>
      <c r="R577" s="50">
        <v>0</v>
      </c>
      <c r="S577" s="49">
        <v>0</v>
      </c>
      <c r="T577" s="46"/>
      <c r="U577" s="46">
        <v>50</v>
      </c>
      <c r="V577" s="51"/>
      <c r="W577" s="62"/>
      <c r="X577" s="62"/>
      <c r="Y577" s="23" t="str">
        <f t="shared" si="66"/>
        <v/>
      </c>
      <c r="Z577" s="23">
        <f t="shared" si="67"/>
        <v>73.599999999999994</v>
      </c>
      <c r="AA577" s="19">
        <f t="shared" si="68"/>
        <v>1</v>
      </c>
      <c r="AB577" s="19">
        <f t="shared" si="69"/>
        <v>0</v>
      </c>
      <c r="AC577" s="19">
        <f t="shared" si="70"/>
        <v>1</v>
      </c>
      <c r="AD577" s="23" t="str">
        <f t="shared" si="71"/>
        <v/>
      </c>
      <c r="AE577" s="23" t="str">
        <f t="shared" si="72"/>
        <v/>
      </c>
    </row>
    <row r="578" spans="2:31" x14ac:dyDescent="0.25">
      <c r="B578" s="18">
        <f t="shared" si="73"/>
        <v>556</v>
      </c>
      <c r="C578" s="25">
        <v>5500000002238</v>
      </c>
      <c r="D578" s="19"/>
      <c r="E578" s="19"/>
      <c r="F578" s="20"/>
      <c r="G578" s="20" t="s">
        <v>1031</v>
      </c>
      <c r="H578" s="21">
        <v>1</v>
      </c>
      <c r="I578" s="21" t="s">
        <v>995</v>
      </c>
      <c r="J578" s="46" t="s">
        <v>1136</v>
      </c>
      <c r="K578" s="46"/>
      <c r="L578" s="47" t="s">
        <v>1237</v>
      </c>
      <c r="M578" s="48"/>
      <c r="N578" s="97">
        <v>200.5</v>
      </c>
      <c r="O578" s="49">
        <v>9.2499999999999999E-2</v>
      </c>
      <c r="P578" s="50">
        <v>0</v>
      </c>
      <c r="Q578" s="50">
        <v>0.12</v>
      </c>
      <c r="R578" s="50">
        <v>0</v>
      </c>
      <c r="S578" s="49">
        <v>0</v>
      </c>
      <c r="T578" s="46"/>
      <c r="U578" s="46">
        <v>50</v>
      </c>
      <c r="V578" s="51"/>
      <c r="W578" s="62"/>
      <c r="X578" s="62"/>
      <c r="Y578" s="23" t="str">
        <f t="shared" si="66"/>
        <v/>
      </c>
      <c r="Z578" s="23">
        <f t="shared" si="67"/>
        <v>200.5</v>
      </c>
      <c r="AA578" s="19">
        <f t="shared" si="68"/>
        <v>1</v>
      </c>
      <c r="AB578" s="19">
        <f t="shared" si="69"/>
        <v>0</v>
      </c>
      <c r="AC578" s="19">
        <f t="shared" si="70"/>
        <v>1</v>
      </c>
      <c r="AD578" s="23" t="str">
        <f t="shared" si="71"/>
        <v/>
      </c>
      <c r="AE578" s="23" t="str">
        <f t="shared" si="72"/>
        <v/>
      </c>
    </row>
    <row r="579" spans="2:31" x14ac:dyDescent="0.25">
      <c r="B579" s="18">
        <f t="shared" si="73"/>
        <v>557</v>
      </c>
      <c r="C579" s="25">
        <v>6000000002741</v>
      </c>
      <c r="D579" s="19"/>
      <c r="E579" s="19"/>
      <c r="F579" s="20"/>
      <c r="G579" s="20" t="s">
        <v>657</v>
      </c>
      <c r="H579" s="21">
        <v>1</v>
      </c>
      <c r="I579" s="21" t="s">
        <v>995</v>
      </c>
      <c r="J579" s="46" t="s">
        <v>1137</v>
      </c>
      <c r="K579" s="46"/>
      <c r="L579" s="47">
        <v>0</v>
      </c>
      <c r="M579" s="48"/>
      <c r="N579" s="97">
        <v>13.09</v>
      </c>
      <c r="O579" s="49">
        <v>9.2499999999999999E-2</v>
      </c>
      <c r="P579" s="50">
        <v>0</v>
      </c>
      <c r="Q579" s="50">
        <v>0.12</v>
      </c>
      <c r="R579" s="50">
        <v>0</v>
      </c>
      <c r="S579" s="49">
        <v>0</v>
      </c>
      <c r="T579" s="46"/>
      <c r="U579" s="46">
        <v>50</v>
      </c>
      <c r="V579" s="51"/>
      <c r="W579" s="62"/>
      <c r="X579" s="62"/>
      <c r="Y579" s="23" t="str">
        <f t="shared" si="66"/>
        <v/>
      </c>
      <c r="Z579" s="23">
        <f t="shared" si="67"/>
        <v>13.09</v>
      </c>
      <c r="AA579" s="19">
        <f t="shared" si="68"/>
        <v>1</v>
      </c>
      <c r="AB579" s="19">
        <f t="shared" si="69"/>
        <v>0</v>
      </c>
      <c r="AC579" s="19">
        <f t="shared" si="70"/>
        <v>1</v>
      </c>
      <c r="AD579" s="23" t="str">
        <f t="shared" si="71"/>
        <v/>
      </c>
      <c r="AE579" s="23" t="str">
        <f t="shared" si="72"/>
        <v/>
      </c>
    </row>
    <row r="580" spans="2:31" x14ac:dyDescent="0.25">
      <c r="B580" s="18">
        <f t="shared" si="73"/>
        <v>558</v>
      </c>
      <c r="C580" s="25">
        <v>5500000000597</v>
      </c>
      <c r="D580" s="19"/>
      <c r="E580" s="19"/>
      <c r="F580" s="20"/>
      <c r="G580" s="20" t="s">
        <v>658</v>
      </c>
      <c r="H580" s="21">
        <v>1</v>
      </c>
      <c r="I580" s="21" t="s">
        <v>995</v>
      </c>
      <c r="J580" s="46" t="s">
        <v>1137</v>
      </c>
      <c r="K580" s="46"/>
      <c r="L580" s="47">
        <v>0</v>
      </c>
      <c r="M580" s="48"/>
      <c r="N580" s="97">
        <v>34.479999999999997</v>
      </c>
      <c r="O580" s="49">
        <v>9.2499999999999999E-2</v>
      </c>
      <c r="P580" s="50">
        <v>0</v>
      </c>
      <c r="Q580" s="50">
        <v>0.12</v>
      </c>
      <c r="R580" s="50">
        <v>0</v>
      </c>
      <c r="S580" s="49">
        <v>0</v>
      </c>
      <c r="T580" s="46"/>
      <c r="U580" s="46">
        <v>50</v>
      </c>
      <c r="V580" s="51"/>
      <c r="W580" s="62"/>
      <c r="X580" s="62"/>
      <c r="Y580" s="23" t="str">
        <f t="shared" si="66"/>
        <v/>
      </c>
      <c r="Z580" s="23">
        <f t="shared" si="67"/>
        <v>34.479999999999997</v>
      </c>
      <c r="AA580" s="19">
        <f t="shared" si="68"/>
        <v>1</v>
      </c>
      <c r="AB580" s="19">
        <f t="shared" si="69"/>
        <v>0</v>
      </c>
      <c r="AC580" s="19">
        <f t="shared" si="70"/>
        <v>1</v>
      </c>
      <c r="AD580" s="23" t="str">
        <f t="shared" si="71"/>
        <v/>
      </c>
      <c r="AE580" s="23" t="str">
        <f t="shared" si="72"/>
        <v/>
      </c>
    </row>
    <row r="581" spans="2:31" x14ac:dyDescent="0.25">
      <c r="B581" s="18">
        <f t="shared" si="73"/>
        <v>559</v>
      </c>
      <c r="C581" s="25">
        <v>5500000001003</v>
      </c>
      <c r="D581" s="19"/>
      <c r="E581" s="19"/>
      <c r="F581" s="20"/>
      <c r="G581" s="20" t="s">
        <v>659</v>
      </c>
      <c r="H581" s="21">
        <v>1</v>
      </c>
      <c r="I581" s="21" t="s">
        <v>995</v>
      </c>
      <c r="J581" s="46" t="s">
        <v>1137</v>
      </c>
      <c r="K581" s="46"/>
      <c r="L581" s="47" t="s">
        <v>1238</v>
      </c>
      <c r="M581" s="48"/>
      <c r="N581" s="97">
        <v>5.65</v>
      </c>
      <c r="O581" s="49">
        <v>9.2499999999999999E-2</v>
      </c>
      <c r="P581" s="50">
        <v>0</v>
      </c>
      <c r="Q581" s="50">
        <v>0.12</v>
      </c>
      <c r="R581" s="50">
        <v>0</v>
      </c>
      <c r="S581" s="49">
        <v>0</v>
      </c>
      <c r="T581" s="46"/>
      <c r="U581" s="46">
        <v>50</v>
      </c>
      <c r="V581" s="51"/>
      <c r="W581" s="62"/>
      <c r="X581" s="62"/>
      <c r="Y581" s="23" t="str">
        <f t="shared" si="66"/>
        <v/>
      </c>
      <c r="Z581" s="23">
        <f t="shared" si="67"/>
        <v>5.65</v>
      </c>
      <c r="AA581" s="19">
        <f t="shared" si="68"/>
        <v>1</v>
      </c>
      <c r="AB581" s="19">
        <f t="shared" si="69"/>
        <v>0</v>
      </c>
      <c r="AC581" s="19">
        <f t="shared" si="70"/>
        <v>1</v>
      </c>
      <c r="AD581" s="23" t="str">
        <f t="shared" si="71"/>
        <v/>
      </c>
      <c r="AE581" s="23" t="str">
        <f t="shared" si="72"/>
        <v/>
      </c>
    </row>
    <row r="582" spans="2:31" x14ac:dyDescent="0.25">
      <c r="B582" s="18">
        <f t="shared" si="73"/>
        <v>560</v>
      </c>
      <c r="C582" s="25">
        <v>6000000002753</v>
      </c>
      <c r="D582" s="19"/>
      <c r="E582" s="19"/>
      <c r="F582" s="20"/>
      <c r="G582" s="20" t="s">
        <v>660</v>
      </c>
      <c r="H582" s="21">
        <v>1</v>
      </c>
      <c r="I582" s="21" t="s">
        <v>995</v>
      </c>
      <c r="J582" s="46" t="s">
        <v>1137</v>
      </c>
      <c r="K582" s="46"/>
      <c r="L582" s="47">
        <v>0</v>
      </c>
      <c r="M582" s="48"/>
      <c r="N582" s="97">
        <v>5.07</v>
      </c>
      <c r="O582" s="49">
        <v>9.2499999999999999E-2</v>
      </c>
      <c r="P582" s="50">
        <v>0</v>
      </c>
      <c r="Q582" s="50">
        <v>0.12</v>
      </c>
      <c r="R582" s="50">
        <v>0</v>
      </c>
      <c r="S582" s="49">
        <v>0</v>
      </c>
      <c r="T582" s="46"/>
      <c r="U582" s="46">
        <v>50</v>
      </c>
      <c r="V582" s="51"/>
      <c r="W582" s="62"/>
      <c r="X582" s="62"/>
      <c r="Y582" s="23" t="str">
        <f t="shared" si="66"/>
        <v/>
      </c>
      <c r="Z582" s="23">
        <f t="shared" si="67"/>
        <v>5.07</v>
      </c>
      <c r="AA582" s="19">
        <f t="shared" si="68"/>
        <v>1</v>
      </c>
      <c r="AB582" s="19">
        <f t="shared" si="69"/>
        <v>0</v>
      </c>
      <c r="AC582" s="19">
        <f t="shared" si="70"/>
        <v>1</v>
      </c>
      <c r="AD582" s="23" t="str">
        <f t="shared" si="71"/>
        <v/>
      </c>
      <c r="AE582" s="23" t="str">
        <f t="shared" si="72"/>
        <v/>
      </c>
    </row>
    <row r="583" spans="2:31" x14ac:dyDescent="0.25">
      <c r="B583" s="18">
        <f t="shared" si="73"/>
        <v>561</v>
      </c>
      <c r="C583" s="25">
        <v>6000000002683</v>
      </c>
      <c r="D583" s="19"/>
      <c r="E583" s="19"/>
      <c r="F583" s="20"/>
      <c r="G583" s="20" t="s">
        <v>661</v>
      </c>
      <c r="H583" s="21">
        <v>1</v>
      </c>
      <c r="I583" s="21" t="s">
        <v>995</v>
      </c>
      <c r="J583" s="46" t="s">
        <v>1137</v>
      </c>
      <c r="K583" s="46"/>
      <c r="L583" s="47" t="s">
        <v>1238</v>
      </c>
      <c r="M583" s="48"/>
      <c r="N583" s="97">
        <v>5.65</v>
      </c>
      <c r="O583" s="49">
        <v>9.2499999999999999E-2</v>
      </c>
      <c r="P583" s="50">
        <v>0</v>
      </c>
      <c r="Q583" s="50">
        <v>0.12</v>
      </c>
      <c r="R583" s="50">
        <v>0</v>
      </c>
      <c r="S583" s="49">
        <v>0</v>
      </c>
      <c r="T583" s="46"/>
      <c r="U583" s="46">
        <v>50</v>
      </c>
      <c r="V583" s="51"/>
      <c r="W583" s="62"/>
      <c r="X583" s="62"/>
      <c r="Y583" s="23" t="str">
        <f t="shared" si="66"/>
        <v/>
      </c>
      <c r="Z583" s="23">
        <f t="shared" si="67"/>
        <v>5.65</v>
      </c>
      <c r="AA583" s="19">
        <f t="shared" si="68"/>
        <v>1</v>
      </c>
      <c r="AB583" s="19">
        <f t="shared" si="69"/>
        <v>0</v>
      </c>
      <c r="AC583" s="19">
        <f t="shared" si="70"/>
        <v>1</v>
      </c>
      <c r="AD583" s="23" t="str">
        <f t="shared" si="71"/>
        <v/>
      </c>
      <c r="AE583" s="23" t="str">
        <f t="shared" si="72"/>
        <v/>
      </c>
    </row>
    <row r="584" spans="2:31" x14ac:dyDescent="0.25">
      <c r="B584" s="18">
        <f t="shared" si="73"/>
        <v>562</v>
      </c>
      <c r="C584" s="25">
        <v>5500000001755</v>
      </c>
      <c r="D584" s="19"/>
      <c r="E584" s="19"/>
      <c r="F584" s="20"/>
      <c r="G584" s="20" t="s">
        <v>662</v>
      </c>
      <c r="H584" s="21">
        <v>1</v>
      </c>
      <c r="I584" s="21" t="s">
        <v>995</v>
      </c>
      <c r="J584" s="46" t="s">
        <v>1137</v>
      </c>
      <c r="K584" s="46"/>
      <c r="L584" s="47">
        <v>0</v>
      </c>
      <c r="M584" s="48"/>
      <c r="N584" s="97">
        <v>5.55</v>
      </c>
      <c r="O584" s="49">
        <v>9.2499999999999999E-2</v>
      </c>
      <c r="P584" s="50">
        <v>0</v>
      </c>
      <c r="Q584" s="50">
        <v>0.12</v>
      </c>
      <c r="R584" s="50">
        <v>0</v>
      </c>
      <c r="S584" s="49">
        <v>0</v>
      </c>
      <c r="T584" s="46"/>
      <c r="U584" s="46">
        <v>50</v>
      </c>
      <c r="V584" s="51"/>
      <c r="W584" s="62"/>
      <c r="X584" s="62"/>
      <c r="Y584" s="23" t="str">
        <f t="shared" si="66"/>
        <v/>
      </c>
      <c r="Z584" s="23">
        <f t="shared" si="67"/>
        <v>5.55</v>
      </c>
      <c r="AA584" s="19">
        <f t="shared" si="68"/>
        <v>1</v>
      </c>
      <c r="AB584" s="19">
        <f t="shared" si="69"/>
        <v>0</v>
      </c>
      <c r="AC584" s="19">
        <f t="shared" si="70"/>
        <v>1</v>
      </c>
      <c r="AD584" s="23" t="str">
        <f t="shared" si="71"/>
        <v/>
      </c>
      <c r="AE584" s="23" t="str">
        <f t="shared" si="72"/>
        <v/>
      </c>
    </row>
    <row r="585" spans="2:31" x14ac:dyDescent="0.25">
      <c r="B585" s="18">
        <f t="shared" si="73"/>
        <v>563</v>
      </c>
      <c r="C585" s="25">
        <v>5500000001756</v>
      </c>
      <c r="D585" s="19"/>
      <c r="E585" s="19"/>
      <c r="F585" s="20"/>
      <c r="G585" s="20" t="s">
        <v>663</v>
      </c>
      <c r="H585" s="21">
        <v>1</v>
      </c>
      <c r="I585" s="21" t="s">
        <v>995</v>
      </c>
      <c r="J585" s="46" t="s">
        <v>1137</v>
      </c>
      <c r="K585" s="46"/>
      <c r="L585" s="47">
        <v>0</v>
      </c>
      <c r="M585" s="48"/>
      <c r="N585" s="97">
        <v>6.5</v>
      </c>
      <c r="O585" s="49">
        <v>9.2499999999999999E-2</v>
      </c>
      <c r="P585" s="50">
        <v>0</v>
      </c>
      <c r="Q585" s="50">
        <v>0.12</v>
      </c>
      <c r="R585" s="50">
        <v>0</v>
      </c>
      <c r="S585" s="49">
        <v>0</v>
      </c>
      <c r="T585" s="46"/>
      <c r="U585" s="46">
        <v>50</v>
      </c>
      <c r="V585" s="51"/>
      <c r="W585" s="62"/>
      <c r="X585" s="62"/>
      <c r="Y585" s="23" t="str">
        <f t="shared" si="66"/>
        <v/>
      </c>
      <c r="Z585" s="23">
        <f t="shared" si="67"/>
        <v>6.5</v>
      </c>
      <c r="AA585" s="19">
        <f t="shared" si="68"/>
        <v>1</v>
      </c>
      <c r="AB585" s="19">
        <f t="shared" si="69"/>
        <v>0</v>
      </c>
      <c r="AC585" s="19">
        <f t="shared" si="70"/>
        <v>1</v>
      </c>
      <c r="AD585" s="23" t="str">
        <f t="shared" si="71"/>
        <v/>
      </c>
      <c r="AE585" s="23" t="str">
        <f t="shared" si="72"/>
        <v/>
      </c>
    </row>
    <row r="586" spans="2:31" x14ac:dyDescent="0.25">
      <c r="B586" s="18">
        <f t="shared" si="73"/>
        <v>564</v>
      </c>
      <c r="C586" s="25">
        <v>5500000001938</v>
      </c>
      <c r="D586" s="19"/>
      <c r="E586" s="19"/>
      <c r="F586" s="20"/>
      <c r="G586" s="20" t="s">
        <v>664</v>
      </c>
      <c r="H586" s="21">
        <v>1</v>
      </c>
      <c r="I586" s="21" t="s">
        <v>995</v>
      </c>
      <c r="J586" s="46" t="s">
        <v>1137</v>
      </c>
      <c r="K586" s="46"/>
      <c r="L586" s="47">
        <v>0</v>
      </c>
      <c r="M586" s="48"/>
      <c r="N586" s="97">
        <v>5.22</v>
      </c>
      <c r="O586" s="49">
        <v>9.2499999999999999E-2</v>
      </c>
      <c r="P586" s="50">
        <v>0</v>
      </c>
      <c r="Q586" s="50">
        <v>0.12</v>
      </c>
      <c r="R586" s="50">
        <v>0</v>
      </c>
      <c r="S586" s="49">
        <v>0</v>
      </c>
      <c r="T586" s="46"/>
      <c r="U586" s="46">
        <v>50</v>
      </c>
      <c r="V586" s="51"/>
      <c r="W586" s="62"/>
      <c r="X586" s="62"/>
      <c r="Y586" s="23" t="str">
        <f t="shared" si="66"/>
        <v/>
      </c>
      <c r="Z586" s="23">
        <f t="shared" si="67"/>
        <v>5.22</v>
      </c>
      <c r="AA586" s="19">
        <f t="shared" si="68"/>
        <v>1</v>
      </c>
      <c r="AB586" s="19">
        <f t="shared" si="69"/>
        <v>0</v>
      </c>
      <c r="AC586" s="19">
        <f t="shared" si="70"/>
        <v>1</v>
      </c>
      <c r="AD586" s="23" t="str">
        <f t="shared" si="71"/>
        <v/>
      </c>
      <c r="AE586" s="23" t="str">
        <f t="shared" si="72"/>
        <v/>
      </c>
    </row>
    <row r="587" spans="2:31" x14ac:dyDescent="0.25">
      <c r="B587" s="18">
        <f t="shared" si="73"/>
        <v>565</v>
      </c>
      <c r="C587" s="25">
        <v>5500000002080</v>
      </c>
      <c r="D587" s="19"/>
      <c r="E587" s="19"/>
      <c r="F587" s="20"/>
      <c r="G587" s="20" t="s">
        <v>665</v>
      </c>
      <c r="H587" s="21">
        <v>1</v>
      </c>
      <c r="I587" s="21" t="s">
        <v>995</v>
      </c>
      <c r="J587" s="46" t="s">
        <v>1073</v>
      </c>
      <c r="K587" s="46" t="s">
        <v>85</v>
      </c>
      <c r="L587" s="47" t="s">
        <v>1225</v>
      </c>
      <c r="M587" s="48"/>
      <c r="N587" s="97"/>
      <c r="O587" s="49"/>
      <c r="P587" s="50"/>
      <c r="Q587" s="50"/>
      <c r="R587" s="50"/>
      <c r="S587" s="49"/>
      <c r="T587" s="46"/>
      <c r="U587" s="46">
        <v>0</v>
      </c>
      <c r="V587" s="51"/>
      <c r="W587" s="62"/>
      <c r="X587" s="62"/>
      <c r="Y587" s="23" t="str">
        <f t="shared" si="66"/>
        <v/>
      </c>
      <c r="Z587" s="23" t="str">
        <f t="shared" si="67"/>
        <v/>
      </c>
      <c r="AA587" s="19">
        <f t="shared" si="68"/>
        <v>0</v>
      </c>
      <c r="AB587" s="19">
        <f t="shared" si="69"/>
        <v>0</v>
      </c>
      <c r="AC587" s="19">
        <f t="shared" si="70"/>
        <v>0</v>
      </c>
      <c r="AD587" s="23" t="str">
        <f t="shared" si="71"/>
        <v/>
      </c>
      <c r="AE587" s="23" t="str">
        <f t="shared" si="72"/>
        <v/>
      </c>
    </row>
    <row r="588" spans="2:31" x14ac:dyDescent="0.25">
      <c r="B588" s="18">
        <f t="shared" si="73"/>
        <v>566</v>
      </c>
      <c r="C588" s="25">
        <v>6000000002703</v>
      </c>
      <c r="D588" s="19"/>
      <c r="E588" s="19"/>
      <c r="F588" s="20"/>
      <c r="G588" s="20" t="s">
        <v>666</v>
      </c>
      <c r="H588" s="21">
        <v>1</v>
      </c>
      <c r="I588" s="21" t="s">
        <v>995</v>
      </c>
      <c r="J588" s="46" t="s">
        <v>1137</v>
      </c>
      <c r="K588" s="46"/>
      <c r="L588" s="47">
        <v>0</v>
      </c>
      <c r="M588" s="48"/>
      <c r="N588" s="97">
        <v>7.06</v>
      </c>
      <c r="O588" s="49">
        <v>9.2499999999999999E-2</v>
      </c>
      <c r="P588" s="50">
        <v>0</v>
      </c>
      <c r="Q588" s="50">
        <v>0.12</v>
      </c>
      <c r="R588" s="50">
        <v>0</v>
      </c>
      <c r="S588" s="49">
        <v>0</v>
      </c>
      <c r="T588" s="46"/>
      <c r="U588" s="46">
        <v>35</v>
      </c>
      <c r="V588" s="51"/>
      <c r="W588" s="62"/>
      <c r="X588" s="62"/>
      <c r="Y588" s="23" t="str">
        <f t="shared" si="66"/>
        <v/>
      </c>
      <c r="Z588" s="23">
        <f t="shared" si="67"/>
        <v>7.06</v>
      </c>
      <c r="AA588" s="19">
        <f t="shared" si="68"/>
        <v>1</v>
      </c>
      <c r="AB588" s="19">
        <f t="shared" si="69"/>
        <v>0</v>
      </c>
      <c r="AC588" s="19">
        <f t="shared" si="70"/>
        <v>1</v>
      </c>
      <c r="AD588" s="23" t="str">
        <f t="shared" si="71"/>
        <v/>
      </c>
      <c r="AE588" s="23" t="str">
        <f t="shared" si="72"/>
        <v/>
      </c>
    </row>
    <row r="589" spans="2:31" x14ac:dyDescent="0.25">
      <c r="B589" s="18">
        <f t="shared" si="73"/>
        <v>567</v>
      </c>
      <c r="C589" s="25">
        <v>5500000000602</v>
      </c>
      <c r="D589" s="19"/>
      <c r="E589" s="19"/>
      <c r="F589" s="20"/>
      <c r="G589" s="20" t="s">
        <v>667</v>
      </c>
      <c r="H589" s="21">
        <v>1</v>
      </c>
      <c r="I589" s="21" t="s">
        <v>995</v>
      </c>
      <c r="J589" s="46" t="s">
        <v>1137</v>
      </c>
      <c r="K589" s="46"/>
      <c r="L589" s="47">
        <v>0</v>
      </c>
      <c r="M589" s="48"/>
      <c r="N589" s="97">
        <v>7.06</v>
      </c>
      <c r="O589" s="49">
        <v>9.2499999999999999E-2</v>
      </c>
      <c r="P589" s="50">
        <v>0</v>
      </c>
      <c r="Q589" s="50">
        <v>0.12</v>
      </c>
      <c r="R589" s="50">
        <v>0</v>
      </c>
      <c r="S589" s="49">
        <v>0</v>
      </c>
      <c r="T589" s="46"/>
      <c r="U589" s="46">
        <v>35</v>
      </c>
      <c r="V589" s="51"/>
      <c r="W589" s="62"/>
      <c r="X589" s="62"/>
      <c r="Y589" s="23" t="str">
        <f t="shared" si="66"/>
        <v/>
      </c>
      <c r="Z589" s="23">
        <f t="shared" si="67"/>
        <v>7.06</v>
      </c>
      <c r="AA589" s="19">
        <f t="shared" si="68"/>
        <v>1</v>
      </c>
      <c r="AB589" s="19">
        <f t="shared" si="69"/>
        <v>0</v>
      </c>
      <c r="AC589" s="19">
        <f t="shared" si="70"/>
        <v>1</v>
      </c>
      <c r="AD589" s="23" t="str">
        <f t="shared" si="71"/>
        <v/>
      </c>
      <c r="AE589" s="23" t="str">
        <f t="shared" si="72"/>
        <v/>
      </c>
    </row>
    <row r="590" spans="2:31" x14ac:dyDescent="0.25">
      <c r="B590" s="18">
        <f t="shared" si="73"/>
        <v>568</v>
      </c>
      <c r="C590" s="25">
        <v>5500000001004</v>
      </c>
      <c r="D590" s="19"/>
      <c r="E590" s="19"/>
      <c r="F590" s="20"/>
      <c r="G590" s="20" t="s">
        <v>668</v>
      </c>
      <c r="H590" s="21">
        <v>1</v>
      </c>
      <c r="I590" s="21" t="s">
        <v>995</v>
      </c>
      <c r="J590" s="46" t="s">
        <v>1137</v>
      </c>
      <c r="K590" s="46"/>
      <c r="L590" s="47">
        <v>0</v>
      </c>
      <c r="M590" s="48"/>
      <c r="N590" s="97">
        <v>14.05</v>
      </c>
      <c r="O590" s="49">
        <v>9.2499999999999999E-2</v>
      </c>
      <c r="P590" s="50">
        <v>0</v>
      </c>
      <c r="Q590" s="50">
        <v>0.12</v>
      </c>
      <c r="R590" s="50">
        <v>0</v>
      </c>
      <c r="S590" s="49">
        <v>0</v>
      </c>
      <c r="T590" s="46"/>
      <c r="U590" s="46">
        <v>45</v>
      </c>
      <c r="V590" s="51"/>
      <c r="W590" s="62"/>
      <c r="X590" s="62"/>
      <c r="Y590" s="23" t="str">
        <f t="shared" si="66"/>
        <v/>
      </c>
      <c r="Z590" s="23">
        <f t="shared" si="67"/>
        <v>14.05</v>
      </c>
      <c r="AA590" s="19">
        <f t="shared" si="68"/>
        <v>1</v>
      </c>
      <c r="AB590" s="19">
        <f t="shared" si="69"/>
        <v>0</v>
      </c>
      <c r="AC590" s="19">
        <f t="shared" si="70"/>
        <v>1</v>
      </c>
      <c r="AD590" s="23" t="str">
        <f t="shared" si="71"/>
        <v/>
      </c>
      <c r="AE590" s="23" t="str">
        <f t="shared" si="72"/>
        <v/>
      </c>
    </row>
    <row r="591" spans="2:31" x14ac:dyDescent="0.25">
      <c r="B591" s="18">
        <f t="shared" si="73"/>
        <v>569</v>
      </c>
      <c r="C591" s="25">
        <v>5500000001937</v>
      </c>
      <c r="D591" s="19"/>
      <c r="E591" s="19"/>
      <c r="F591" s="20"/>
      <c r="G591" s="20" t="s">
        <v>669</v>
      </c>
      <c r="H591" s="21">
        <v>1</v>
      </c>
      <c r="I591" s="21" t="s">
        <v>995</v>
      </c>
      <c r="J591" s="46" t="s">
        <v>1137</v>
      </c>
      <c r="K591" s="46"/>
      <c r="L591" s="47">
        <v>0</v>
      </c>
      <c r="M591" s="48"/>
      <c r="N591" s="97">
        <v>4.91</v>
      </c>
      <c r="O591" s="49">
        <v>9.2499999999999999E-2</v>
      </c>
      <c r="P591" s="50">
        <v>0</v>
      </c>
      <c r="Q591" s="50">
        <v>0.12</v>
      </c>
      <c r="R591" s="50">
        <v>0</v>
      </c>
      <c r="S591" s="49">
        <v>0</v>
      </c>
      <c r="T591" s="46"/>
      <c r="U591" s="46">
        <v>50</v>
      </c>
      <c r="V591" s="51"/>
      <c r="W591" s="62"/>
      <c r="X591" s="62"/>
      <c r="Y591" s="23" t="str">
        <f t="shared" si="66"/>
        <v/>
      </c>
      <c r="Z591" s="23">
        <f t="shared" si="67"/>
        <v>4.91</v>
      </c>
      <c r="AA591" s="19">
        <f t="shared" si="68"/>
        <v>1</v>
      </c>
      <c r="AB591" s="19">
        <f t="shared" si="69"/>
        <v>0</v>
      </c>
      <c r="AC591" s="19">
        <f t="shared" si="70"/>
        <v>1</v>
      </c>
      <c r="AD591" s="23" t="str">
        <f t="shared" si="71"/>
        <v/>
      </c>
      <c r="AE591" s="23" t="str">
        <f t="shared" si="72"/>
        <v/>
      </c>
    </row>
    <row r="592" spans="2:31" x14ac:dyDescent="0.25">
      <c r="B592" s="18">
        <f t="shared" si="73"/>
        <v>570</v>
      </c>
      <c r="C592" s="25">
        <v>5500000001936</v>
      </c>
      <c r="D592" s="19"/>
      <c r="E592" s="19"/>
      <c r="F592" s="20"/>
      <c r="G592" s="20" t="s">
        <v>670</v>
      </c>
      <c r="H592" s="21">
        <v>1</v>
      </c>
      <c r="I592" s="21" t="s">
        <v>995</v>
      </c>
      <c r="J592" s="46" t="s">
        <v>1137</v>
      </c>
      <c r="K592" s="46"/>
      <c r="L592" s="47">
        <v>0</v>
      </c>
      <c r="M592" s="48"/>
      <c r="N592" s="97">
        <v>7.39</v>
      </c>
      <c r="O592" s="49">
        <v>9.2499999999999999E-2</v>
      </c>
      <c r="P592" s="50">
        <v>0</v>
      </c>
      <c r="Q592" s="50">
        <v>0.12</v>
      </c>
      <c r="R592" s="50">
        <v>0</v>
      </c>
      <c r="S592" s="49">
        <v>0</v>
      </c>
      <c r="T592" s="46"/>
      <c r="U592" s="46">
        <v>50</v>
      </c>
      <c r="V592" s="51"/>
      <c r="W592" s="62"/>
      <c r="X592" s="62"/>
      <c r="Y592" s="23" t="str">
        <f t="shared" si="66"/>
        <v/>
      </c>
      <c r="Z592" s="23">
        <f t="shared" si="67"/>
        <v>7.39</v>
      </c>
      <c r="AA592" s="19">
        <f t="shared" si="68"/>
        <v>1</v>
      </c>
      <c r="AB592" s="19">
        <f t="shared" si="69"/>
        <v>0</v>
      </c>
      <c r="AC592" s="19">
        <f t="shared" si="70"/>
        <v>1</v>
      </c>
      <c r="AD592" s="23" t="str">
        <f t="shared" si="71"/>
        <v/>
      </c>
      <c r="AE592" s="23" t="str">
        <f t="shared" si="72"/>
        <v/>
      </c>
    </row>
    <row r="593" spans="2:31" x14ac:dyDescent="0.25">
      <c r="B593" s="18">
        <f t="shared" si="73"/>
        <v>571</v>
      </c>
      <c r="C593" s="25">
        <v>5500000002225</v>
      </c>
      <c r="D593" s="19"/>
      <c r="E593" s="19"/>
      <c r="F593" s="20"/>
      <c r="G593" s="20" t="s">
        <v>1032</v>
      </c>
      <c r="H593" s="21">
        <v>1</v>
      </c>
      <c r="I593" s="21" t="s">
        <v>995</v>
      </c>
      <c r="J593" s="46" t="s">
        <v>1136</v>
      </c>
      <c r="K593" s="46"/>
      <c r="L593" s="47">
        <v>0</v>
      </c>
      <c r="M593" s="48"/>
      <c r="N593" s="97">
        <v>1335.32</v>
      </c>
      <c r="O593" s="49">
        <v>9.2499999999999999E-2</v>
      </c>
      <c r="P593" s="50">
        <v>0</v>
      </c>
      <c r="Q593" s="50">
        <v>0.12</v>
      </c>
      <c r="R593" s="50">
        <v>0</v>
      </c>
      <c r="S593" s="49">
        <v>0</v>
      </c>
      <c r="T593" s="46"/>
      <c r="U593" s="46">
        <v>55</v>
      </c>
      <c r="V593" s="51"/>
      <c r="W593" s="62"/>
      <c r="X593" s="62"/>
      <c r="Y593" s="23" t="str">
        <f t="shared" si="66"/>
        <v/>
      </c>
      <c r="Z593" s="23">
        <f t="shared" si="67"/>
        <v>1335.32</v>
      </c>
      <c r="AA593" s="19">
        <f t="shared" si="68"/>
        <v>1</v>
      </c>
      <c r="AB593" s="19">
        <f t="shared" si="69"/>
        <v>0</v>
      </c>
      <c r="AC593" s="19">
        <f t="shared" si="70"/>
        <v>1</v>
      </c>
      <c r="AD593" s="23" t="str">
        <f t="shared" si="71"/>
        <v/>
      </c>
      <c r="AE593" s="23" t="str">
        <f t="shared" si="72"/>
        <v/>
      </c>
    </row>
    <row r="594" spans="2:31" x14ac:dyDescent="0.25">
      <c r="B594" s="18">
        <f t="shared" si="73"/>
        <v>572</v>
      </c>
      <c r="C594" s="25">
        <v>5500000002229</v>
      </c>
      <c r="D594" s="19"/>
      <c r="E594" s="19"/>
      <c r="F594" s="20"/>
      <c r="G594" s="20" t="s">
        <v>1033</v>
      </c>
      <c r="H594" s="21">
        <v>1</v>
      </c>
      <c r="I594" s="21" t="s">
        <v>995</v>
      </c>
      <c r="J594" s="46" t="s">
        <v>1073</v>
      </c>
      <c r="K594" s="46" t="s">
        <v>85</v>
      </c>
      <c r="L594" s="47" t="s">
        <v>1225</v>
      </c>
      <c r="M594" s="48"/>
      <c r="N594" s="97"/>
      <c r="O594" s="49"/>
      <c r="P594" s="50"/>
      <c r="Q594" s="50"/>
      <c r="R594" s="50"/>
      <c r="S594" s="49"/>
      <c r="T594" s="46"/>
      <c r="U594" s="46">
        <v>0</v>
      </c>
      <c r="V594" s="51"/>
      <c r="W594" s="62"/>
      <c r="X594" s="62"/>
      <c r="Y594" s="23" t="str">
        <f t="shared" si="66"/>
        <v/>
      </c>
      <c r="Z594" s="23" t="str">
        <f t="shared" si="67"/>
        <v/>
      </c>
      <c r="AA594" s="19">
        <f t="shared" si="68"/>
        <v>0</v>
      </c>
      <c r="AB594" s="19">
        <f t="shared" si="69"/>
        <v>0</v>
      </c>
      <c r="AC594" s="19">
        <f t="shared" si="70"/>
        <v>0</v>
      </c>
      <c r="AD594" s="23" t="str">
        <f t="shared" si="71"/>
        <v/>
      </c>
      <c r="AE594" s="23" t="str">
        <f t="shared" si="72"/>
        <v/>
      </c>
    </row>
    <row r="595" spans="2:31" x14ac:dyDescent="0.25">
      <c r="B595" s="18">
        <f t="shared" si="73"/>
        <v>573</v>
      </c>
      <c r="C595" s="25">
        <v>5500000000731</v>
      </c>
      <c r="D595" s="19"/>
      <c r="E595" s="19"/>
      <c r="F595" s="20"/>
      <c r="G595" s="20" t="s">
        <v>671</v>
      </c>
      <c r="H595" s="21">
        <v>3</v>
      </c>
      <c r="I595" s="21" t="s">
        <v>995</v>
      </c>
      <c r="J595" s="46" t="s">
        <v>1136</v>
      </c>
      <c r="K595" s="46"/>
      <c r="L595" s="47">
        <v>0</v>
      </c>
      <c r="M595" s="48"/>
      <c r="N595" s="97">
        <v>86.27</v>
      </c>
      <c r="O595" s="49">
        <v>9.2499999999999999E-2</v>
      </c>
      <c r="P595" s="50">
        <v>0</v>
      </c>
      <c r="Q595" s="50">
        <v>0.12</v>
      </c>
      <c r="R595" s="50">
        <v>0</v>
      </c>
      <c r="S595" s="49">
        <v>0</v>
      </c>
      <c r="T595" s="46"/>
      <c r="U595" s="46">
        <v>50</v>
      </c>
      <c r="V595" s="51"/>
      <c r="W595" s="62"/>
      <c r="X595" s="62"/>
      <c r="Y595" s="23" t="str">
        <f t="shared" si="66"/>
        <v/>
      </c>
      <c r="Z595" s="23">
        <f t="shared" si="67"/>
        <v>258.81</v>
      </c>
      <c r="AA595" s="19">
        <f t="shared" si="68"/>
        <v>1</v>
      </c>
      <c r="AB595" s="19">
        <f t="shared" si="69"/>
        <v>0</v>
      </c>
      <c r="AC595" s="19">
        <f t="shared" si="70"/>
        <v>1</v>
      </c>
      <c r="AD595" s="23" t="str">
        <f t="shared" si="71"/>
        <v/>
      </c>
      <c r="AE595" s="23" t="str">
        <f t="shared" si="72"/>
        <v/>
      </c>
    </row>
    <row r="596" spans="2:31" x14ac:dyDescent="0.25">
      <c r="B596" s="18">
        <f t="shared" si="73"/>
        <v>574</v>
      </c>
      <c r="C596" s="25">
        <v>5500000000733</v>
      </c>
      <c r="D596" s="19"/>
      <c r="E596" s="19"/>
      <c r="F596" s="20"/>
      <c r="G596" s="20" t="s">
        <v>672</v>
      </c>
      <c r="H596" s="21">
        <v>5</v>
      </c>
      <c r="I596" s="21" t="s">
        <v>995</v>
      </c>
      <c r="J596" s="46" t="s">
        <v>1136</v>
      </c>
      <c r="K596" s="46"/>
      <c r="L596" s="47">
        <v>0</v>
      </c>
      <c r="M596" s="48"/>
      <c r="N596" s="97">
        <v>124.68</v>
      </c>
      <c r="O596" s="49">
        <v>9.2499999999999999E-2</v>
      </c>
      <c r="P596" s="50">
        <v>0</v>
      </c>
      <c r="Q596" s="50">
        <v>0.12</v>
      </c>
      <c r="R596" s="50">
        <v>0</v>
      </c>
      <c r="S596" s="49">
        <v>0</v>
      </c>
      <c r="T596" s="46"/>
      <c r="U596" s="46">
        <v>50</v>
      </c>
      <c r="V596" s="51"/>
      <c r="W596" s="62"/>
      <c r="X596" s="62"/>
      <c r="Y596" s="23" t="str">
        <f t="shared" si="66"/>
        <v/>
      </c>
      <c r="Z596" s="23">
        <f t="shared" si="67"/>
        <v>623.40000000000009</v>
      </c>
      <c r="AA596" s="19">
        <f t="shared" si="68"/>
        <v>1</v>
      </c>
      <c r="AB596" s="19">
        <f t="shared" si="69"/>
        <v>0</v>
      </c>
      <c r="AC596" s="19">
        <f t="shared" si="70"/>
        <v>1</v>
      </c>
      <c r="AD596" s="23" t="str">
        <f t="shared" si="71"/>
        <v/>
      </c>
      <c r="AE596" s="23" t="str">
        <f t="shared" si="72"/>
        <v/>
      </c>
    </row>
    <row r="597" spans="2:31" x14ac:dyDescent="0.25">
      <c r="B597" s="18">
        <f t="shared" si="73"/>
        <v>575</v>
      </c>
      <c r="C597" s="25">
        <v>5500000000490</v>
      </c>
      <c r="D597" s="19"/>
      <c r="E597" s="19"/>
      <c r="F597" s="20"/>
      <c r="G597" s="20" t="s">
        <v>673</v>
      </c>
      <c r="H597" s="21">
        <v>1</v>
      </c>
      <c r="I597" s="21" t="s">
        <v>995</v>
      </c>
      <c r="J597" s="46" t="s">
        <v>1136</v>
      </c>
      <c r="K597" s="46"/>
      <c r="L597" s="47">
        <v>0</v>
      </c>
      <c r="M597" s="48"/>
      <c r="N597" s="97">
        <v>74.680000000000007</v>
      </c>
      <c r="O597" s="49">
        <v>9.2499999999999999E-2</v>
      </c>
      <c r="P597" s="50">
        <v>0</v>
      </c>
      <c r="Q597" s="50">
        <v>0.12</v>
      </c>
      <c r="R597" s="50">
        <v>0</v>
      </c>
      <c r="S597" s="49">
        <v>0</v>
      </c>
      <c r="T597" s="46"/>
      <c r="U597" s="46">
        <v>50</v>
      </c>
      <c r="V597" s="51"/>
      <c r="W597" s="62"/>
      <c r="X597" s="62"/>
      <c r="Y597" s="23" t="str">
        <f t="shared" si="66"/>
        <v/>
      </c>
      <c r="Z597" s="23">
        <f t="shared" si="67"/>
        <v>74.680000000000007</v>
      </c>
      <c r="AA597" s="19">
        <f t="shared" si="68"/>
        <v>1</v>
      </c>
      <c r="AB597" s="19">
        <f t="shared" si="69"/>
        <v>0</v>
      </c>
      <c r="AC597" s="19">
        <f t="shared" si="70"/>
        <v>1</v>
      </c>
      <c r="AD597" s="23" t="str">
        <f t="shared" si="71"/>
        <v/>
      </c>
      <c r="AE597" s="23" t="str">
        <f t="shared" si="72"/>
        <v/>
      </c>
    </row>
    <row r="598" spans="2:31" x14ac:dyDescent="0.25">
      <c r="B598" s="18">
        <f t="shared" si="73"/>
        <v>576</v>
      </c>
      <c r="C598" s="25">
        <v>5500000000491</v>
      </c>
      <c r="D598" s="19"/>
      <c r="E598" s="19"/>
      <c r="F598" s="20"/>
      <c r="G598" s="20" t="s">
        <v>674</v>
      </c>
      <c r="H598" s="21">
        <v>1</v>
      </c>
      <c r="I598" s="21" t="s">
        <v>995</v>
      </c>
      <c r="J598" s="46" t="s">
        <v>1136</v>
      </c>
      <c r="K598" s="46"/>
      <c r="L598" s="47">
        <v>0</v>
      </c>
      <c r="M598" s="48"/>
      <c r="N598" s="97">
        <v>78.22</v>
      </c>
      <c r="O598" s="49">
        <v>9.2499999999999999E-2</v>
      </c>
      <c r="P598" s="50">
        <v>0</v>
      </c>
      <c r="Q598" s="50">
        <v>0.12</v>
      </c>
      <c r="R598" s="50">
        <v>0</v>
      </c>
      <c r="S598" s="49">
        <v>0</v>
      </c>
      <c r="T598" s="46"/>
      <c r="U598" s="46">
        <v>50</v>
      </c>
      <c r="V598" s="51"/>
      <c r="W598" s="62"/>
      <c r="X598" s="62"/>
      <c r="Y598" s="23" t="str">
        <f t="shared" si="66"/>
        <v/>
      </c>
      <c r="Z598" s="23">
        <f t="shared" si="67"/>
        <v>78.22</v>
      </c>
      <c r="AA598" s="19">
        <f t="shared" si="68"/>
        <v>1</v>
      </c>
      <c r="AB598" s="19">
        <f t="shared" si="69"/>
        <v>0</v>
      </c>
      <c r="AC598" s="19">
        <f t="shared" si="70"/>
        <v>1</v>
      </c>
      <c r="AD598" s="23" t="str">
        <f t="shared" si="71"/>
        <v/>
      </c>
      <c r="AE598" s="23" t="str">
        <f t="shared" si="72"/>
        <v/>
      </c>
    </row>
    <row r="599" spans="2:31" x14ac:dyDescent="0.25">
      <c r="B599" s="18">
        <f t="shared" si="73"/>
        <v>577</v>
      </c>
      <c r="C599" s="25">
        <v>5500000000492</v>
      </c>
      <c r="D599" s="19"/>
      <c r="E599" s="19"/>
      <c r="F599" s="20"/>
      <c r="G599" s="20" t="s">
        <v>675</v>
      </c>
      <c r="H599" s="21">
        <v>1</v>
      </c>
      <c r="I599" s="21" t="s">
        <v>995</v>
      </c>
      <c r="J599" s="46" t="s">
        <v>1136</v>
      </c>
      <c r="K599" s="46"/>
      <c r="L599" s="47">
        <v>0</v>
      </c>
      <c r="M599" s="48"/>
      <c r="N599" s="97">
        <v>80.58</v>
      </c>
      <c r="O599" s="49">
        <v>9.2499999999999999E-2</v>
      </c>
      <c r="P599" s="50">
        <v>0</v>
      </c>
      <c r="Q599" s="50">
        <v>0.12</v>
      </c>
      <c r="R599" s="50">
        <v>0</v>
      </c>
      <c r="S599" s="49">
        <v>0</v>
      </c>
      <c r="T599" s="46"/>
      <c r="U599" s="46">
        <v>50</v>
      </c>
      <c r="V599" s="51"/>
      <c r="W599" s="62"/>
      <c r="X599" s="62"/>
      <c r="Y599" s="23" t="str">
        <f t="shared" ref="Y599:Y662" si="74">IF(M599&lt;&gt;"",$H599*M599,"")</f>
        <v/>
      </c>
      <c r="Z599" s="23">
        <f t="shared" ref="Z599:Z662" si="75">IF(N599&lt;&gt;"",$H599*N599,"")</f>
        <v>80.58</v>
      </c>
      <c r="AA599" s="19">
        <f t="shared" ref="AA599:AA662" si="76">IF(OR(M599&lt;&gt;"",N599&lt;&gt;""),1,0)</f>
        <v>1</v>
      </c>
      <c r="AB599" s="19">
        <f t="shared" ref="AB599:AB662" si="77">IF(M599&lt;&gt;0,1,0)</f>
        <v>0</v>
      </c>
      <c r="AC599" s="19">
        <f t="shared" ref="AC599:AC662" si="78">IF(N599&lt;&gt;0,1,0)</f>
        <v>1</v>
      </c>
      <c r="AD599" s="23" t="str">
        <f t="shared" ref="AD599:AD662" si="79">IF(W599&lt;&gt;"",$H599*W599,"")</f>
        <v/>
      </c>
      <c r="AE599" s="23" t="str">
        <f t="shared" ref="AE599:AE662" si="80">IF(X599&lt;&gt;"",$H599*X599,"")</f>
        <v/>
      </c>
    </row>
    <row r="600" spans="2:31" x14ac:dyDescent="0.25">
      <c r="B600" s="18">
        <f t="shared" ref="B600:B663" si="81">IF(G600="","",B599+1)</f>
        <v>578</v>
      </c>
      <c r="C600" s="25">
        <v>5500000000493</v>
      </c>
      <c r="D600" s="19"/>
      <c r="E600" s="19"/>
      <c r="F600" s="20"/>
      <c r="G600" s="20" t="s">
        <v>676</v>
      </c>
      <c r="H600" s="21">
        <v>1</v>
      </c>
      <c r="I600" s="21" t="s">
        <v>995</v>
      </c>
      <c r="J600" s="46" t="s">
        <v>1136</v>
      </c>
      <c r="K600" s="46"/>
      <c r="L600" s="47">
        <v>0</v>
      </c>
      <c r="M600" s="48"/>
      <c r="N600" s="97">
        <v>84.3</v>
      </c>
      <c r="O600" s="49">
        <v>9.2499999999999999E-2</v>
      </c>
      <c r="P600" s="50">
        <v>0</v>
      </c>
      <c r="Q600" s="50">
        <v>0.12</v>
      </c>
      <c r="R600" s="50">
        <v>0</v>
      </c>
      <c r="S600" s="49">
        <v>0</v>
      </c>
      <c r="T600" s="46"/>
      <c r="U600" s="46">
        <v>50</v>
      </c>
      <c r="V600" s="51"/>
      <c r="W600" s="62"/>
      <c r="X600" s="62"/>
      <c r="Y600" s="23" t="str">
        <f t="shared" si="74"/>
        <v/>
      </c>
      <c r="Z600" s="23">
        <f t="shared" si="75"/>
        <v>84.3</v>
      </c>
      <c r="AA600" s="19">
        <f t="shared" si="76"/>
        <v>1</v>
      </c>
      <c r="AB600" s="19">
        <f t="shared" si="77"/>
        <v>0</v>
      </c>
      <c r="AC600" s="19">
        <f t="shared" si="78"/>
        <v>1</v>
      </c>
      <c r="AD600" s="23" t="str">
        <f t="shared" si="79"/>
        <v/>
      </c>
      <c r="AE600" s="23" t="str">
        <f t="shared" si="80"/>
        <v/>
      </c>
    </row>
    <row r="601" spans="2:31" x14ac:dyDescent="0.25">
      <c r="B601" s="18">
        <f t="shared" si="81"/>
        <v>579</v>
      </c>
      <c r="C601" s="25">
        <v>5500000000705</v>
      </c>
      <c r="D601" s="19"/>
      <c r="E601" s="19"/>
      <c r="F601" s="20"/>
      <c r="G601" s="20" t="s">
        <v>677</v>
      </c>
      <c r="H601" s="21">
        <v>3</v>
      </c>
      <c r="I601" s="21" t="s">
        <v>995</v>
      </c>
      <c r="J601" s="46" t="s">
        <v>1136</v>
      </c>
      <c r="K601" s="46"/>
      <c r="L601" s="47">
        <v>0</v>
      </c>
      <c r="M601" s="48"/>
      <c r="N601" s="97">
        <v>215.13</v>
      </c>
      <c r="O601" s="49">
        <v>9.2499999999999999E-2</v>
      </c>
      <c r="P601" s="50">
        <v>0</v>
      </c>
      <c r="Q601" s="50">
        <v>0.04</v>
      </c>
      <c r="R601" s="50">
        <v>0</v>
      </c>
      <c r="S601" s="49">
        <v>0</v>
      </c>
      <c r="T601" s="46"/>
      <c r="U601" s="46">
        <v>50</v>
      </c>
      <c r="V601" s="51"/>
      <c r="W601" s="62"/>
      <c r="X601" s="62"/>
      <c r="Y601" s="23" t="str">
        <f t="shared" si="74"/>
        <v/>
      </c>
      <c r="Z601" s="23">
        <f t="shared" si="75"/>
        <v>645.39</v>
      </c>
      <c r="AA601" s="19">
        <f t="shared" si="76"/>
        <v>1</v>
      </c>
      <c r="AB601" s="19">
        <f t="shared" si="77"/>
        <v>0</v>
      </c>
      <c r="AC601" s="19">
        <f t="shared" si="78"/>
        <v>1</v>
      </c>
      <c r="AD601" s="23" t="str">
        <f t="shared" si="79"/>
        <v/>
      </c>
      <c r="AE601" s="23" t="str">
        <f t="shared" si="80"/>
        <v/>
      </c>
    </row>
    <row r="602" spans="2:31" x14ac:dyDescent="0.25">
      <c r="B602" s="18">
        <f t="shared" si="81"/>
        <v>580</v>
      </c>
      <c r="C602" s="25">
        <v>5500000000706</v>
      </c>
      <c r="D602" s="19"/>
      <c r="E602" s="19"/>
      <c r="F602" s="20"/>
      <c r="G602" s="20" t="s">
        <v>678</v>
      </c>
      <c r="H602" s="21">
        <v>3</v>
      </c>
      <c r="I602" s="21" t="s">
        <v>995</v>
      </c>
      <c r="J602" s="46" t="s">
        <v>1136</v>
      </c>
      <c r="K602" s="46"/>
      <c r="L602" s="47">
        <v>0</v>
      </c>
      <c r="M602" s="48"/>
      <c r="N602" s="97">
        <v>203.15</v>
      </c>
      <c r="O602" s="49">
        <v>9.2499999999999999E-2</v>
      </c>
      <c r="P602" s="50">
        <v>0</v>
      </c>
      <c r="Q602" s="50">
        <v>0.04</v>
      </c>
      <c r="R602" s="50">
        <v>0</v>
      </c>
      <c r="S602" s="49">
        <v>0</v>
      </c>
      <c r="T602" s="46"/>
      <c r="U602" s="46">
        <v>50</v>
      </c>
      <c r="V602" s="51"/>
      <c r="W602" s="62"/>
      <c r="X602" s="62"/>
      <c r="Y602" s="23" t="str">
        <f t="shared" si="74"/>
        <v/>
      </c>
      <c r="Z602" s="23">
        <f t="shared" si="75"/>
        <v>609.45000000000005</v>
      </c>
      <c r="AA602" s="19">
        <f t="shared" si="76"/>
        <v>1</v>
      </c>
      <c r="AB602" s="19">
        <f t="shared" si="77"/>
        <v>0</v>
      </c>
      <c r="AC602" s="19">
        <f t="shared" si="78"/>
        <v>1</v>
      </c>
      <c r="AD602" s="23" t="str">
        <f t="shared" si="79"/>
        <v/>
      </c>
      <c r="AE602" s="23" t="str">
        <f t="shared" si="80"/>
        <v/>
      </c>
    </row>
    <row r="603" spans="2:31" x14ac:dyDescent="0.25">
      <c r="B603" s="18">
        <f t="shared" si="81"/>
        <v>581</v>
      </c>
      <c r="C603" s="25">
        <v>5500000001934</v>
      </c>
      <c r="D603" s="19"/>
      <c r="E603" s="19"/>
      <c r="F603" s="20"/>
      <c r="G603" s="20" t="s">
        <v>679</v>
      </c>
      <c r="H603" s="21">
        <v>1</v>
      </c>
      <c r="I603" s="21" t="s">
        <v>995</v>
      </c>
      <c r="J603" s="46" t="s">
        <v>1132</v>
      </c>
      <c r="K603" s="46"/>
      <c r="L603" s="47" t="s">
        <v>1239</v>
      </c>
      <c r="M603" s="48"/>
      <c r="N603" s="97">
        <v>112.29</v>
      </c>
      <c r="O603" s="49">
        <v>9.2499999999999999E-2</v>
      </c>
      <c r="P603" s="50">
        <v>0</v>
      </c>
      <c r="Q603" s="50">
        <v>0.04</v>
      </c>
      <c r="R603" s="50">
        <v>0</v>
      </c>
      <c r="S603" s="49">
        <v>0</v>
      </c>
      <c r="T603" s="46"/>
      <c r="U603" s="46">
        <v>50</v>
      </c>
      <c r="V603" s="51"/>
      <c r="W603" s="62"/>
      <c r="X603" s="62"/>
      <c r="Y603" s="23" t="str">
        <f t="shared" si="74"/>
        <v/>
      </c>
      <c r="Z603" s="23">
        <f t="shared" si="75"/>
        <v>112.29</v>
      </c>
      <c r="AA603" s="19">
        <f t="shared" si="76"/>
        <v>1</v>
      </c>
      <c r="AB603" s="19">
        <f t="shared" si="77"/>
        <v>0</v>
      </c>
      <c r="AC603" s="19">
        <f t="shared" si="78"/>
        <v>1</v>
      </c>
      <c r="AD603" s="23" t="str">
        <f t="shared" si="79"/>
        <v/>
      </c>
      <c r="AE603" s="23" t="str">
        <f t="shared" si="80"/>
        <v/>
      </c>
    </row>
    <row r="604" spans="2:31" x14ac:dyDescent="0.25">
      <c r="B604" s="18">
        <f t="shared" si="81"/>
        <v>582</v>
      </c>
      <c r="C604" s="25">
        <v>6100000004788</v>
      </c>
      <c r="D604" s="19"/>
      <c r="E604" s="19"/>
      <c r="F604" s="20"/>
      <c r="G604" s="20" t="s">
        <v>680</v>
      </c>
      <c r="H604" s="21">
        <v>1</v>
      </c>
      <c r="I604" s="21" t="s">
        <v>995</v>
      </c>
      <c r="J604" s="46" t="s">
        <v>1132</v>
      </c>
      <c r="K604" s="46"/>
      <c r="L604" s="47">
        <v>0</v>
      </c>
      <c r="M604" s="48"/>
      <c r="N604" s="97">
        <v>73.680000000000007</v>
      </c>
      <c r="O604" s="49">
        <v>9.2499999999999999E-2</v>
      </c>
      <c r="P604" s="50">
        <v>0</v>
      </c>
      <c r="Q604" s="50">
        <v>0.12</v>
      </c>
      <c r="R604" s="50">
        <v>0</v>
      </c>
      <c r="S604" s="49">
        <v>0</v>
      </c>
      <c r="T604" s="46"/>
      <c r="U604" s="46">
        <v>50</v>
      </c>
      <c r="V604" s="51"/>
      <c r="W604" s="62"/>
      <c r="X604" s="62"/>
      <c r="Y604" s="23" t="str">
        <f t="shared" si="74"/>
        <v/>
      </c>
      <c r="Z604" s="23">
        <f t="shared" si="75"/>
        <v>73.680000000000007</v>
      </c>
      <c r="AA604" s="19">
        <f t="shared" si="76"/>
        <v>1</v>
      </c>
      <c r="AB604" s="19">
        <f t="shared" si="77"/>
        <v>0</v>
      </c>
      <c r="AC604" s="19">
        <f t="shared" si="78"/>
        <v>1</v>
      </c>
      <c r="AD604" s="23" t="str">
        <f t="shared" si="79"/>
        <v/>
      </c>
      <c r="AE604" s="23" t="str">
        <f t="shared" si="80"/>
        <v/>
      </c>
    </row>
    <row r="605" spans="2:31" x14ac:dyDescent="0.25">
      <c r="B605" s="18">
        <f t="shared" si="81"/>
        <v>583</v>
      </c>
      <c r="C605" s="25">
        <v>5500000000979</v>
      </c>
      <c r="D605" s="19"/>
      <c r="E605" s="19"/>
      <c r="F605" s="20"/>
      <c r="G605" s="20" t="s">
        <v>681</v>
      </c>
      <c r="H605" s="21">
        <v>1</v>
      </c>
      <c r="I605" s="21" t="s">
        <v>995</v>
      </c>
      <c r="J605" s="46" t="s">
        <v>1132</v>
      </c>
      <c r="K605" s="46"/>
      <c r="L605" s="47">
        <v>0</v>
      </c>
      <c r="M605" s="48"/>
      <c r="N605" s="97">
        <v>91.17</v>
      </c>
      <c r="O605" s="49">
        <v>9.2499999999999999E-2</v>
      </c>
      <c r="P605" s="50">
        <v>0</v>
      </c>
      <c r="Q605" s="50">
        <v>0.04</v>
      </c>
      <c r="R605" s="50">
        <v>0</v>
      </c>
      <c r="S605" s="49">
        <v>0</v>
      </c>
      <c r="T605" s="46"/>
      <c r="U605" s="46">
        <v>45</v>
      </c>
      <c r="V605" s="51"/>
      <c r="W605" s="62"/>
      <c r="X605" s="62"/>
      <c r="Y605" s="23" t="str">
        <f t="shared" si="74"/>
        <v/>
      </c>
      <c r="Z605" s="23">
        <f t="shared" si="75"/>
        <v>91.17</v>
      </c>
      <c r="AA605" s="19">
        <f t="shared" si="76"/>
        <v>1</v>
      </c>
      <c r="AB605" s="19">
        <f t="shared" si="77"/>
        <v>0</v>
      </c>
      <c r="AC605" s="19">
        <f t="shared" si="78"/>
        <v>1</v>
      </c>
      <c r="AD605" s="23" t="str">
        <f t="shared" si="79"/>
        <v/>
      </c>
      <c r="AE605" s="23" t="str">
        <f t="shared" si="80"/>
        <v/>
      </c>
    </row>
    <row r="606" spans="2:31" x14ac:dyDescent="0.25">
      <c r="B606" s="18">
        <f t="shared" si="81"/>
        <v>584</v>
      </c>
      <c r="C606" s="25">
        <v>5500000001010</v>
      </c>
      <c r="D606" s="19"/>
      <c r="E606" s="19"/>
      <c r="F606" s="20"/>
      <c r="G606" s="20" t="s">
        <v>682</v>
      </c>
      <c r="H606" s="21">
        <v>1</v>
      </c>
      <c r="I606" s="21" t="s">
        <v>995</v>
      </c>
      <c r="J606" s="46" t="s">
        <v>1132</v>
      </c>
      <c r="K606" s="46"/>
      <c r="L606" s="47">
        <v>0</v>
      </c>
      <c r="M606" s="48"/>
      <c r="N606" s="97">
        <v>63.43</v>
      </c>
      <c r="O606" s="49">
        <v>9.2499999999999999E-2</v>
      </c>
      <c r="P606" s="50">
        <v>0</v>
      </c>
      <c r="Q606" s="50">
        <v>0.04</v>
      </c>
      <c r="R606" s="50">
        <v>0</v>
      </c>
      <c r="S606" s="49">
        <v>0</v>
      </c>
      <c r="T606" s="46"/>
      <c r="U606" s="46">
        <v>45</v>
      </c>
      <c r="V606" s="51"/>
      <c r="W606" s="62"/>
      <c r="X606" s="62"/>
      <c r="Y606" s="23" t="str">
        <f t="shared" si="74"/>
        <v/>
      </c>
      <c r="Z606" s="23">
        <f t="shared" si="75"/>
        <v>63.43</v>
      </c>
      <c r="AA606" s="19">
        <f t="shared" si="76"/>
        <v>1</v>
      </c>
      <c r="AB606" s="19">
        <f t="shared" si="77"/>
        <v>0</v>
      </c>
      <c r="AC606" s="19">
        <f t="shared" si="78"/>
        <v>1</v>
      </c>
      <c r="AD606" s="23" t="str">
        <f t="shared" si="79"/>
        <v/>
      </c>
      <c r="AE606" s="23" t="str">
        <f t="shared" si="80"/>
        <v/>
      </c>
    </row>
    <row r="607" spans="2:31" x14ac:dyDescent="0.25">
      <c r="B607" s="18">
        <f t="shared" si="81"/>
        <v>585</v>
      </c>
      <c r="C607" s="25">
        <v>5500000002076</v>
      </c>
      <c r="D607" s="19"/>
      <c r="E607" s="19"/>
      <c r="F607" s="20"/>
      <c r="G607" s="20" t="s">
        <v>683</v>
      </c>
      <c r="H607" s="21">
        <v>1</v>
      </c>
      <c r="I607" s="21" t="s">
        <v>995</v>
      </c>
      <c r="J607" s="46" t="s">
        <v>1073</v>
      </c>
      <c r="K607" s="46" t="s">
        <v>85</v>
      </c>
      <c r="L607" s="47" t="s">
        <v>1188</v>
      </c>
      <c r="M607" s="48"/>
      <c r="N607" s="97"/>
      <c r="O607" s="49"/>
      <c r="P607" s="50"/>
      <c r="Q607" s="50"/>
      <c r="R607" s="50"/>
      <c r="S607" s="49"/>
      <c r="T607" s="46"/>
      <c r="U607" s="46">
        <v>0</v>
      </c>
      <c r="V607" s="51"/>
      <c r="W607" s="62"/>
      <c r="X607" s="62"/>
      <c r="Y607" s="23" t="str">
        <f t="shared" si="74"/>
        <v/>
      </c>
      <c r="Z607" s="23" t="str">
        <f t="shared" si="75"/>
        <v/>
      </c>
      <c r="AA607" s="19">
        <f t="shared" si="76"/>
        <v>0</v>
      </c>
      <c r="AB607" s="19">
        <f t="shared" si="77"/>
        <v>0</v>
      </c>
      <c r="AC607" s="19">
        <f t="shared" si="78"/>
        <v>0</v>
      </c>
      <c r="AD607" s="23" t="str">
        <f t="shared" si="79"/>
        <v/>
      </c>
      <c r="AE607" s="23" t="str">
        <f t="shared" si="80"/>
        <v/>
      </c>
    </row>
    <row r="608" spans="2:31" x14ac:dyDescent="0.25">
      <c r="B608" s="18">
        <f t="shared" si="81"/>
        <v>586</v>
      </c>
      <c r="C608" s="25">
        <v>5500000002334</v>
      </c>
      <c r="D608" s="19"/>
      <c r="E608" s="19"/>
      <c r="F608" s="20"/>
      <c r="G608" s="20" t="s">
        <v>1034</v>
      </c>
      <c r="H608" s="21">
        <v>1</v>
      </c>
      <c r="I608" s="21" t="s">
        <v>995</v>
      </c>
      <c r="J608" s="46" t="s">
        <v>1137</v>
      </c>
      <c r="K608" s="46"/>
      <c r="L608" s="47">
        <v>0</v>
      </c>
      <c r="M608" s="48"/>
      <c r="N608" s="97">
        <v>42.73</v>
      </c>
      <c r="O608" s="49">
        <v>9.2499999999999999E-2</v>
      </c>
      <c r="P608" s="50">
        <v>0</v>
      </c>
      <c r="Q608" s="50">
        <v>0.12</v>
      </c>
      <c r="R608" s="50">
        <v>0</v>
      </c>
      <c r="S608" s="49">
        <v>0</v>
      </c>
      <c r="T608" s="46"/>
      <c r="U608" s="46">
        <v>45</v>
      </c>
      <c r="V608" s="51"/>
      <c r="W608" s="62"/>
      <c r="X608" s="62"/>
      <c r="Y608" s="23" t="str">
        <f t="shared" si="74"/>
        <v/>
      </c>
      <c r="Z608" s="23">
        <f t="shared" si="75"/>
        <v>42.73</v>
      </c>
      <c r="AA608" s="19">
        <f t="shared" si="76"/>
        <v>1</v>
      </c>
      <c r="AB608" s="19">
        <f t="shared" si="77"/>
        <v>0</v>
      </c>
      <c r="AC608" s="19">
        <f t="shared" si="78"/>
        <v>1</v>
      </c>
      <c r="AD608" s="23" t="str">
        <f t="shared" si="79"/>
        <v/>
      </c>
      <c r="AE608" s="23" t="str">
        <f t="shared" si="80"/>
        <v/>
      </c>
    </row>
    <row r="609" spans="2:31" x14ac:dyDescent="0.25">
      <c r="B609" s="18">
        <f t="shared" si="81"/>
        <v>587</v>
      </c>
      <c r="C609" s="25">
        <v>5500000002335</v>
      </c>
      <c r="D609" s="19"/>
      <c r="E609" s="19"/>
      <c r="F609" s="20"/>
      <c r="G609" s="20" t="s">
        <v>1035</v>
      </c>
      <c r="H609" s="21">
        <v>1</v>
      </c>
      <c r="I609" s="21" t="s">
        <v>995</v>
      </c>
      <c r="J609" s="46" t="s">
        <v>1137</v>
      </c>
      <c r="K609" s="46"/>
      <c r="L609" s="47" t="s">
        <v>1240</v>
      </c>
      <c r="M609" s="48"/>
      <c r="N609" s="97">
        <v>69.02</v>
      </c>
      <c r="O609" s="49">
        <v>9.2499999999999999E-2</v>
      </c>
      <c r="P609" s="50">
        <v>0</v>
      </c>
      <c r="Q609" s="50">
        <v>0.12</v>
      </c>
      <c r="R609" s="50">
        <v>0</v>
      </c>
      <c r="S609" s="49">
        <v>0</v>
      </c>
      <c r="T609" s="46"/>
      <c r="U609" s="46">
        <v>50</v>
      </c>
      <c r="V609" s="51"/>
      <c r="W609" s="62"/>
      <c r="X609" s="62"/>
      <c r="Y609" s="23" t="str">
        <f t="shared" si="74"/>
        <v/>
      </c>
      <c r="Z609" s="23">
        <f t="shared" si="75"/>
        <v>69.02</v>
      </c>
      <c r="AA609" s="19">
        <f t="shared" si="76"/>
        <v>1</v>
      </c>
      <c r="AB609" s="19">
        <f t="shared" si="77"/>
        <v>0</v>
      </c>
      <c r="AC609" s="19">
        <f t="shared" si="78"/>
        <v>1</v>
      </c>
      <c r="AD609" s="23" t="str">
        <f t="shared" si="79"/>
        <v/>
      </c>
      <c r="AE609" s="23" t="str">
        <f t="shared" si="80"/>
        <v/>
      </c>
    </row>
    <row r="610" spans="2:31" x14ac:dyDescent="0.25">
      <c r="B610" s="18">
        <f t="shared" si="81"/>
        <v>588</v>
      </c>
      <c r="C610" s="25">
        <v>5500000002336</v>
      </c>
      <c r="D610" s="19"/>
      <c r="E610" s="19"/>
      <c r="F610" s="20"/>
      <c r="G610" s="20" t="s">
        <v>1036</v>
      </c>
      <c r="H610" s="21">
        <v>1</v>
      </c>
      <c r="I610" s="21" t="s">
        <v>995</v>
      </c>
      <c r="J610" s="46" t="s">
        <v>1137</v>
      </c>
      <c r="K610" s="46"/>
      <c r="L610" s="47">
        <v>0</v>
      </c>
      <c r="M610" s="48"/>
      <c r="N610" s="97">
        <v>90.77</v>
      </c>
      <c r="O610" s="49">
        <v>9.2499999999999999E-2</v>
      </c>
      <c r="P610" s="50">
        <v>0</v>
      </c>
      <c r="Q610" s="50">
        <v>0.12</v>
      </c>
      <c r="R610" s="50">
        <v>0</v>
      </c>
      <c r="S610" s="49">
        <v>0</v>
      </c>
      <c r="T610" s="46"/>
      <c r="U610" s="46">
        <v>50</v>
      </c>
      <c r="V610" s="51"/>
      <c r="W610" s="62"/>
      <c r="X610" s="62"/>
      <c r="Y610" s="23" t="str">
        <f t="shared" si="74"/>
        <v/>
      </c>
      <c r="Z610" s="23">
        <f t="shared" si="75"/>
        <v>90.77</v>
      </c>
      <c r="AA610" s="19">
        <f t="shared" si="76"/>
        <v>1</v>
      </c>
      <c r="AB610" s="19">
        <f t="shared" si="77"/>
        <v>0</v>
      </c>
      <c r="AC610" s="19">
        <f t="shared" si="78"/>
        <v>1</v>
      </c>
      <c r="AD610" s="23" t="str">
        <f t="shared" si="79"/>
        <v/>
      </c>
      <c r="AE610" s="23" t="str">
        <f t="shared" si="80"/>
        <v/>
      </c>
    </row>
    <row r="611" spans="2:31" x14ac:dyDescent="0.25">
      <c r="B611" s="18">
        <f t="shared" si="81"/>
        <v>589</v>
      </c>
      <c r="C611" s="25">
        <v>5500000002337</v>
      </c>
      <c r="D611" s="19"/>
      <c r="E611" s="19"/>
      <c r="F611" s="20"/>
      <c r="G611" s="20" t="s">
        <v>1037</v>
      </c>
      <c r="H611" s="21">
        <v>1</v>
      </c>
      <c r="I611" s="21" t="s">
        <v>995</v>
      </c>
      <c r="J611" s="46" t="s">
        <v>1137</v>
      </c>
      <c r="K611" s="46"/>
      <c r="L611" s="47">
        <v>0</v>
      </c>
      <c r="M611" s="48"/>
      <c r="N611" s="97">
        <v>101.55</v>
      </c>
      <c r="O611" s="49">
        <v>9.2499999999999999E-2</v>
      </c>
      <c r="P611" s="50">
        <v>0</v>
      </c>
      <c r="Q611" s="50">
        <v>0.12</v>
      </c>
      <c r="R611" s="50">
        <v>0</v>
      </c>
      <c r="S611" s="49">
        <v>0</v>
      </c>
      <c r="T611" s="46"/>
      <c r="U611" s="46">
        <v>50</v>
      </c>
      <c r="V611" s="51"/>
      <c r="W611" s="62"/>
      <c r="X611" s="62"/>
      <c r="Y611" s="23" t="str">
        <f t="shared" si="74"/>
        <v/>
      </c>
      <c r="Z611" s="23">
        <f t="shared" si="75"/>
        <v>101.55</v>
      </c>
      <c r="AA611" s="19">
        <f t="shared" si="76"/>
        <v>1</v>
      </c>
      <c r="AB611" s="19">
        <f t="shared" si="77"/>
        <v>0</v>
      </c>
      <c r="AC611" s="19">
        <f t="shared" si="78"/>
        <v>1</v>
      </c>
      <c r="AD611" s="23" t="str">
        <f t="shared" si="79"/>
        <v/>
      </c>
      <c r="AE611" s="23" t="str">
        <f t="shared" si="80"/>
        <v/>
      </c>
    </row>
    <row r="612" spans="2:31" x14ac:dyDescent="0.25">
      <c r="B612" s="18">
        <f t="shared" si="81"/>
        <v>590</v>
      </c>
      <c r="C612" s="25">
        <v>5500000002338</v>
      </c>
      <c r="D612" s="19"/>
      <c r="E612" s="19"/>
      <c r="F612" s="20"/>
      <c r="G612" s="20" t="s">
        <v>1038</v>
      </c>
      <c r="H612" s="21">
        <v>1</v>
      </c>
      <c r="I612" s="21" t="s">
        <v>995</v>
      </c>
      <c r="J612" s="46" t="s">
        <v>1137</v>
      </c>
      <c r="K612" s="46"/>
      <c r="L612" s="47">
        <v>0</v>
      </c>
      <c r="M612" s="48"/>
      <c r="N612" s="97">
        <v>324.56</v>
      </c>
      <c r="O612" s="49">
        <v>9.2499999999999999E-2</v>
      </c>
      <c r="P612" s="50">
        <v>0</v>
      </c>
      <c r="Q612" s="50">
        <v>0.04</v>
      </c>
      <c r="R612" s="50">
        <v>0</v>
      </c>
      <c r="S612" s="49">
        <v>0</v>
      </c>
      <c r="T612" s="46"/>
      <c r="U612" s="46">
        <v>50</v>
      </c>
      <c r="V612" s="51"/>
      <c r="W612" s="62"/>
      <c r="X612" s="62"/>
      <c r="Y612" s="23" t="str">
        <f t="shared" si="74"/>
        <v/>
      </c>
      <c r="Z612" s="23">
        <f t="shared" si="75"/>
        <v>324.56</v>
      </c>
      <c r="AA612" s="19">
        <f t="shared" si="76"/>
        <v>1</v>
      </c>
      <c r="AB612" s="19">
        <f t="shared" si="77"/>
        <v>0</v>
      </c>
      <c r="AC612" s="19">
        <f t="shared" si="78"/>
        <v>1</v>
      </c>
      <c r="AD612" s="23" t="str">
        <f t="shared" si="79"/>
        <v/>
      </c>
      <c r="AE612" s="23" t="str">
        <f t="shared" si="80"/>
        <v/>
      </c>
    </row>
    <row r="613" spans="2:31" x14ac:dyDescent="0.25">
      <c r="B613" s="18">
        <f t="shared" si="81"/>
        <v>591</v>
      </c>
      <c r="C613" s="25">
        <v>5500000000791</v>
      </c>
      <c r="D613" s="19"/>
      <c r="E613" s="19"/>
      <c r="F613" s="20"/>
      <c r="G613" s="20" t="s">
        <v>684</v>
      </c>
      <c r="H613" s="21">
        <v>1</v>
      </c>
      <c r="I613" s="21" t="s">
        <v>995</v>
      </c>
      <c r="J613" s="46" t="s">
        <v>1132</v>
      </c>
      <c r="K613" s="46"/>
      <c r="L613" s="47" t="s">
        <v>1177</v>
      </c>
      <c r="M613" s="48"/>
      <c r="N613" s="97">
        <v>333.56</v>
      </c>
      <c r="O613" s="49">
        <v>9.2499999999999999E-2</v>
      </c>
      <c r="P613" s="50">
        <v>0</v>
      </c>
      <c r="Q613" s="50">
        <v>0.04</v>
      </c>
      <c r="R613" s="50">
        <v>0</v>
      </c>
      <c r="S613" s="49">
        <v>0</v>
      </c>
      <c r="T613" s="46"/>
      <c r="U613" s="46">
        <v>50</v>
      </c>
      <c r="V613" s="51"/>
      <c r="W613" s="62"/>
      <c r="X613" s="62"/>
      <c r="Y613" s="23" t="str">
        <f t="shared" si="74"/>
        <v/>
      </c>
      <c r="Z613" s="23">
        <f t="shared" si="75"/>
        <v>333.56</v>
      </c>
      <c r="AA613" s="19">
        <f t="shared" si="76"/>
        <v>1</v>
      </c>
      <c r="AB613" s="19">
        <f t="shared" si="77"/>
        <v>0</v>
      </c>
      <c r="AC613" s="19">
        <f t="shared" si="78"/>
        <v>1</v>
      </c>
      <c r="AD613" s="23" t="str">
        <f t="shared" si="79"/>
        <v/>
      </c>
      <c r="AE613" s="23" t="str">
        <f t="shared" si="80"/>
        <v/>
      </c>
    </row>
    <row r="614" spans="2:31" x14ac:dyDescent="0.25">
      <c r="B614" s="18">
        <f t="shared" si="81"/>
        <v>592</v>
      </c>
      <c r="C614" s="25">
        <v>5500000000790</v>
      </c>
      <c r="D614" s="19"/>
      <c r="E614" s="19"/>
      <c r="F614" s="20"/>
      <c r="G614" s="20" t="s">
        <v>685</v>
      </c>
      <c r="H614" s="21">
        <v>1</v>
      </c>
      <c r="I614" s="21" t="s">
        <v>995</v>
      </c>
      <c r="J614" s="46" t="s">
        <v>1132</v>
      </c>
      <c r="K614" s="46"/>
      <c r="L614" s="47" t="s">
        <v>1177</v>
      </c>
      <c r="M614" s="48"/>
      <c r="N614" s="97">
        <v>333.56</v>
      </c>
      <c r="O614" s="49">
        <v>9.2499999999999999E-2</v>
      </c>
      <c r="P614" s="50">
        <v>0</v>
      </c>
      <c r="Q614" s="50">
        <v>0.04</v>
      </c>
      <c r="R614" s="50">
        <v>0</v>
      </c>
      <c r="S614" s="49">
        <v>0</v>
      </c>
      <c r="T614" s="46"/>
      <c r="U614" s="46">
        <v>50</v>
      </c>
      <c r="V614" s="51"/>
      <c r="W614" s="62"/>
      <c r="X614" s="62"/>
      <c r="Y614" s="23" t="str">
        <f t="shared" si="74"/>
        <v/>
      </c>
      <c r="Z614" s="23">
        <f t="shared" si="75"/>
        <v>333.56</v>
      </c>
      <c r="AA614" s="19">
        <f t="shared" si="76"/>
        <v>1</v>
      </c>
      <c r="AB614" s="19">
        <f t="shared" si="77"/>
        <v>0</v>
      </c>
      <c r="AC614" s="19">
        <f t="shared" si="78"/>
        <v>1</v>
      </c>
      <c r="AD614" s="23" t="str">
        <f t="shared" si="79"/>
        <v/>
      </c>
      <c r="AE614" s="23" t="str">
        <f t="shared" si="80"/>
        <v/>
      </c>
    </row>
    <row r="615" spans="2:31" x14ac:dyDescent="0.25">
      <c r="B615" s="18">
        <f t="shared" si="81"/>
        <v>593</v>
      </c>
      <c r="C615" s="25">
        <v>5500000002205</v>
      </c>
      <c r="D615" s="19"/>
      <c r="E615" s="19"/>
      <c r="F615" s="20"/>
      <c r="G615" s="20" t="s">
        <v>1039</v>
      </c>
      <c r="H615" s="21">
        <v>1</v>
      </c>
      <c r="I615" s="21" t="s">
        <v>995</v>
      </c>
      <c r="J615" s="46" t="s">
        <v>1073</v>
      </c>
      <c r="K615" s="46" t="s">
        <v>85</v>
      </c>
      <c r="L615" s="47" t="s">
        <v>1165</v>
      </c>
      <c r="M615" s="48"/>
      <c r="N615" s="97"/>
      <c r="O615" s="49"/>
      <c r="P615" s="50"/>
      <c r="Q615" s="50"/>
      <c r="R615" s="50"/>
      <c r="S615" s="49"/>
      <c r="T615" s="46"/>
      <c r="U615" s="46">
        <v>0</v>
      </c>
      <c r="V615" s="51"/>
      <c r="W615" s="62"/>
      <c r="X615" s="62"/>
      <c r="Y615" s="23" t="str">
        <f t="shared" si="74"/>
        <v/>
      </c>
      <c r="Z615" s="23" t="str">
        <f t="shared" si="75"/>
        <v/>
      </c>
      <c r="AA615" s="19">
        <f t="shared" si="76"/>
        <v>0</v>
      </c>
      <c r="AB615" s="19">
        <f t="shared" si="77"/>
        <v>0</v>
      </c>
      <c r="AC615" s="19">
        <f t="shared" si="78"/>
        <v>0</v>
      </c>
      <c r="AD615" s="23" t="str">
        <f t="shared" si="79"/>
        <v/>
      </c>
      <c r="AE615" s="23" t="str">
        <f t="shared" si="80"/>
        <v/>
      </c>
    </row>
    <row r="616" spans="2:31" x14ac:dyDescent="0.25">
      <c r="B616" s="18">
        <f t="shared" si="81"/>
        <v>594</v>
      </c>
      <c r="C616" s="25">
        <v>6800000000361</v>
      </c>
      <c r="D616" s="19"/>
      <c r="E616" s="19"/>
      <c r="F616" s="20"/>
      <c r="G616" s="20" t="s">
        <v>1040</v>
      </c>
      <c r="H616" s="21">
        <v>1</v>
      </c>
      <c r="I616" s="21" t="s">
        <v>995</v>
      </c>
      <c r="J616" s="46" t="s">
        <v>1073</v>
      </c>
      <c r="K616" s="46" t="s">
        <v>85</v>
      </c>
      <c r="L616" s="47" t="s">
        <v>1186</v>
      </c>
      <c r="M616" s="48"/>
      <c r="N616" s="97"/>
      <c r="O616" s="49"/>
      <c r="P616" s="50"/>
      <c r="Q616" s="50"/>
      <c r="R616" s="50"/>
      <c r="S616" s="49"/>
      <c r="T616" s="46"/>
      <c r="U616" s="46">
        <v>0</v>
      </c>
      <c r="V616" s="51"/>
      <c r="W616" s="62"/>
      <c r="X616" s="62"/>
      <c r="Y616" s="23" t="str">
        <f t="shared" si="74"/>
        <v/>
      </c>
      <c r="Z616" s="23" t="str">
        <f t="shared" si="75"/>
        <v/>
      </c>
      <c r="AA616" s="19">
        <f t="shared" si="76"/>
        <v>0</v>
      </c>
      <c r="AB616" s="19">
        <f t="shared" si="77"/>
        <v>0</v>
      </c>
      <c r="AC616" s="19">
        <f t="shared" si="78"/>
        <v>0</v>
      </c>
      <c r="AD616" s="23" t="str">
        <f t="shared" si="79"/>
        <v/>
      </c>
      <c r="AE616" s="23" t="str">
        <f t="shared" si="80"/>
        <v/>
      </c>
    </row>
    <row r="617" spans="2:31" x14ac:dyDescent="0.25">
      <c r="B617" s="18">
        <f t="shared" si="81"/>
        <v>595</v>
      </c>
      <c r="C617" s="25">
        <v>5500000001025</v>
      </c>
      <c r="D617" s="19"/>
      <c r="E617" s="19"/>
      <c r="F617" s="20"/>
      <c r="G617" s="20" t="s">
        <v>686</v>
      </c>
      <c r="H617" s="21">
        <v>1</v>
      </c>
      <c r="I617" s="21" t="s">
        <v>995</v>
      </c>
      <c r="J617" s="46" t="s">
        <v>1122</v>
      </c>
      <c r="K617" s="46"/>
      <c r="L617" s="47">
        <v>0</v>
      </c>
      <c r="M617" s="48"/>
      <c r="N617" s="97">
        <v>322.82</v>
      </c>
      <c r="O617" s="49">
        <v>9.2499999999999999E-2</v>
      </c>
      <c r="P617" s="50">
        <v>0</v>
      </c>
      <c r="Q617" s="50">
        <v>0.04</v>
      </c>
      <c r="R617" s="50">
        <v>0</v>
      </c>
      <c r="S617" s="49">
        <v>0</v>
      </c>
      <c r="T617" s="46"/>
      <c r="U617" s="46">
        <v>55</v>
      </c>
      <c r="V617" s="51"/>
      <c r="W617" s="62"/>
      <c r="X617" s="62"/>
      <c r="Y617" s="23" t="str">
        <f t="shared" si="74"/>
        <v/>
      </c>
      <c r="Z617" s="23">
        <f t="shared" si="75"/>
        <v>322.82</v>
      </c>
      <c r="AA617" s="19">
        <f t="shared" si="76"/>
        <v>1</v>
      </c>
      <c r="AB617" s="19">
        <f t="shared" si="77"/>
        <v>0</v>
      </c>
      <c r="AC617" s="19">
        <f t="shared" si="78"/>
        <v>1</v>
      </c>
      <c r="AD617" s="23" t="str">
        <f t="shared" si="79"/>
        <v/>
      </c>
      <c r="AE617" s="23" t="str">
        <f t="shared" si="80"/>
        <v/>
      </c>
    </row>
    <row r="618" spans="2:31" x14ac:dyDescent="0.25">
      <c r="B618" s="18">
        <f t="shared" si="81"/>
        <v>596</v>
      </c>
      <c r="C618" s="25">
        <v>5700000000601</v>
      </c>
      <c r="D618" s="19"/>
      <c r="E618" s="19"/>
      <c r="F618" s="20"/>
      <c r="G618" s="20" t="s">
        <v>687</v>
      </c>
      <c r="H618" s="21">
        <v>1</v>
      </c>
      <c r="I618" s="21" t="s">
        <v>995</v>
      </c>
      <c r="J618" s="46" t="s">
        <v>1292</v>
      </c>
      <c r="K618" s="46"/>
      <c r="L618" s="47" t="s">
        <v>1241</v>
      </c>
      <c r="M618" s="48"/>
      <c r="N618" s="97">
        <v>263.64999999999998</v>
      </c>
      <c r="O618" s="49">
        <v>9.2499999999999999E-2</v>
      </c>
      <c r="P618" s="50">
        <v>0</v>
      </c>
      <c r="Q618" s="50">
        <v>0.12</v>
      </c>
      <c r="R618" s="50">
        <v>0</v>
      </c>
      <c r="S618" s="49">
        <v>0</v>
      </c>
      <c r="T618" s="46"/>
      <c r="U618" s="46">
        <v>55</v>
      </c>
      <c r="V618" s="51"/>
      <c r="W618" s="62"/>
      <c r="X618" s="62"/>
      <c r="Y618" s="23" t="str">
        <f t="shared" si="74"/>
        <v/>
      </c>
      <c r="Z618" s="23">
        <f t="shared" si="75"/>
        <v>263.64999999999998</v>
      </c>
      <c r="AA618" s="19">
        <f t="shared" si="76"/>
        <v>1</v>
      </c>
      <c r="AB618" s="19">
        <f t="shared" si="77"/>
        <v>0</v>
      </c>
      <c r="AC618" s="19">
        <f t="shared" si="78"/>
        <v>1</v>
      </c>
      <c r="AD618" s="23" t="str">
        <f t="shared" si="79"/>
        <v/>
      </c>
      <c r="AE618" s="23" t="str">
        <f t="shared" si="80"/>
        <v/>
      </c>
    </row>
    <row r="619" spans="2:31" x14ac:dyDescent="0.25">
      <c r="B619" s="18">
        <f t="shared" si="81"/>
        <v>597</v>
      </c>
      <c r="C619" s="25">
        <v>5200000010812</v>
      </c>
      <c r="D619" s="19"/>
      <c r="E619" s="19"/>
      <c r="F619" s="20"/>
      <c r="G619" s="20" t="s">
        <v>688</v>
      </c>
      <c r="H619" s="21">
        <v>1</v>
      </c>
      <c r="I619" s="21" t="s">
        <v>995</v>
      </c>
      <c r="J619" s="46" t="s">
        <v>1293</v>
      </c>
      <c r="K619" s="46"/>
      <c r="L619" s="47" t="s">
        <v>1242</v>
      </c>
      <c r="M619" s="48"/>
      <c r="N619" s="97">
        <v>787.8</v>
      </c>
      <c r="O619" s="49">
        <v>9.2499999999999999E-2</v>
      </c>
      <c r="P619" s="50">
        <v>0</v>
      </c>
      <c r="Q619" s="50">
        <v>0.12</v>
      </c>
      <c r="R619" s="50">
        <v>0</v>
      </c>
      <c r="S619" s="49">
        <v>0</v>
      </c>
      <c r="T619" s="46"/>
      <c r="U619" s="46">
        <v>55</v>
      </c>
      <c r="V619" s="51"/>
      <c r="W619" s="62"/>
      <c r="X619" s="62"/>
      <c r="Y619" s="23" t="str">
        <f t="shared" si="74"/>
        <v/>
      </c>
      <c r="Z619" s="23">
        <f t="shared" si="75"/>
        <v>787.8</v>
      </c>
      <c r="AA619" s="19">
        <f t="shared" si="76"/>
        <v>1</v>
      </c>
      <c r="AB619" s="19">
        <f t="shared" si="77"/>
        <v>0</v>
      </c>
      <c r="AC619" s="19">
        <f t="shared" si="78"/>
        <v>1</v>
      </c>
      <c r="AD619" s="23" t="str">
        <f t="shared" si="79"/>
        <v/>
      </c>
      <c r="AE619" s="23" t="str">
        <f t="shared" si="80"/>
        <v/>
      </c>
    </row>
    <row r="620" spans="2:31" x14ac:dyDescent="0.25">
      <c r="B620" s="18">
        <f t="shared" si="81"/>
        <v>598</v>
      </c>
      <c r="C620" s="25">
        <v>5500000000845</v>
      </c>
      <c r="D620" s="19"/>
      <c r="E620" s="19"/>
      <c r="F620" s="20"/>
      <c r="G620" s="20" t="s">
        <v>689</v>
      </c>
      <c r="H620" s="21">
        <v>1</v>
      </c>
      <c r="I620" s="21" t="s">
        <v>995</v>
      </c>
      <c r="J620" s="46" t="s">
        <v>1073</v>
      </c>
      <c r="K620" s="46" t="s">
        <v>85</v>
      </c>
      <c r="L620" s="47" t="s">
        <v>1188</v>
      </c>
      <c r="M620" s="48"/>
      <c r="N620" s="97"/>
      <c r="O620" s="49"/>
      <c r="P620" s="50"/>
      <c r="Q620" s="50"/>
      <c r="R620" s="50"/>
      <c r="S620" s="49"/>
      <c r="T620" s="46"/>
      <c r="U620" s="46">
        <v>0</v>
      </c>
      <c r="V620" s="51"/>
      <c r="W620" s="62"/>
      <c r="X620" s="62"/>
      <c r="Y620" s="23" t="str">
        <f t="shared" si="74"/>
        <v/>
      </c>
      <c r="Z620" s="23" t="str">
        <f t="shared" si="75"/>
        <v/>
      </c>
      <c r="AA620" s="19">
        <f t="shared" si="76"/>
        <v>0</v>
      </c>
      <c r="AB620" s="19">
        <f t="shared" si="77"/>
        <v>0</v>
      </c>
      <c r="AC620" s="19">
        <f t="shared" si="78"/>
        <v>0</v>
      </c>
      <c r="AD620" s="23" t="str">
        <f t="shared" si="79"/>
        <v/>
      </c>
      <c r="AE620" s="23" t="str">
        <f t="shared" si="80"/>
        <v/>
      </c>
    </row>
    <row r="621" spans="2:31" x14ac:dyDescent="0.25">
      <c r="B621" s="18">
        <f t="shared" si="81"/>
        <v>599</v>
      </c>
      <c r="C621" s="25">
        <v>5500000000694</v>
      </c>
      <c r="D621" s="19"/>
      <c r="E621" s="19"/>
      <c r="F621" s="20"/>
      <c r="G621" s="20" t="s">
        <v>690</v>
      </c>
      <c r="H621" s="21">
        <v>3</v>
      </c>
      <c r="I621" s="21" t="s">
        <v>995</v>
      </c>
      <c r="J621" s="46" t="s">
        <v>1294</v>
      </c>
      <c r="K621" s="46"/>
      <c r="L621" s="47">
        <v>0</v>
      </c>
      <c r="M621" s="48"/>
      <c r="N621" s="97">
        <v>274.27</v>
      </c>
      <c r="O621" s="49">
        <v>9.2499999999999999E-2</v>
      </c>
      <c r="P621" s="50">
        <v>0</v>
      </c>
      <c r="Q621" s="50">
        <v>0.12</v>
      </c>
      <c r="R621" s="50">
        <v>0</v>
      </c>
      <c r="S621" s="49">
        <v>0</v>
      </c>
      <c r="T621" s="46"/>
      <c r="U621" s="46">
        <v>50</v>
      </c>
      <c r="V621" s="51"/>
      <c r="W621" s="62"/>
      <c r="X621" s="62"/>
      <c r="Y621" s="23" t="str">
        <f t="shared" si="74"/>
        <v/>
      </c>
      <c r="Z621" s="23">
        <f t="shared" si="75"/>
        <v>822.81</v>
      </c>
      <c r="AA621" s="19">
        <f t="shared" si="76"/>
        <v>1</v>
      </c>
      <c r="AB621" s="19">
        <f t="shared" si="77"/>
        <v>0</v>
      </c>
      <c r="AC621" s="19">
        <f t="shared" si="78"/>
        <v>1</v>
      </c>
      <c r="AD621" s="23" t="str">
        <f t="shared" si="79"/>
        <v/>
      </c>
      <c r="AE621" s="23" t="str">
        <f t="shared" si="80"/>
        <v/>
      </c>
    </row>
    <row r="622" spans="2:31" x14ac:dyDescent="0.25">
      <c r="B622" s="18">
        <f t="shared" si="81"/>
        <v>600</v>
      </c>
      <c r="C622" s="25">
        <v>5500000000693</v>
      </c>
      <c r="D622" s="19"/>
      <c r="E622" s="19"/>
      <c r="F622" s="20"/>
      <c r="G622" s="20" t="s">
        <v>691</v>
      </c>
      <c r="H622" s="21">
        <v>3</v>
      </c>
      <c r="I622" s="21" t="s">
        <v>995</v>
      </c>
      <c r="J622" s="46" t="s">
        <v>1294</v>
      </c>
      <c r="K622" s="46"/>
      <c r="L622" s="47">
        <v>0</v>
      </c>
      <c r="M622" s="48"/>
      <c r="N622" s="97">
        <v>209.44</v>
      </c>
      <c r="O622" s="49">
        <v>9.2499999999999999E-2</v>
      </c>
      <c r="P622" s="50">
        <v>0</v>
      </c>
      <c r="Q622" s="50">
        <v>0.12</v>
      </c>
      <c r="R622" s="50">
        <v>0</v>
      </c>
      <c r="S622" s="49">
        <v>0</v>
      </c>
      <c r="T622" s="46"/>
      <c r="U622" s="46">
        <v>55</v>
      </c>
      <c r="V622" s="51"/>
      <c r="W622" s="62"/>
      <c r="X622" s="62"/>
      <c r="Y622" s="23" t="str">
        <f t="shared" si="74"/>
        <v/>
      </c>
      <c r="Z622" s="23">
        <f t="shared" si="75"/>
        <v>628.31999999999994</v>
      </c>
      <c r="AA622" s="19">
        <f t="shared" si="76"/>
        <v>1</v>
      </c>
      <c r="AB622" s="19">
        <f t="shared" si="77"/>
        <v>0</v>
      </c>
      <c r="AC622" s="19">
        <f t="shared" si="78"/>
        <v>1</v>
      </c>
      <c r="AD622" s="23" t="str">
        <f t="shared" si="79"/>
        <v/>
      </c>
      <c r="AE622" s="23" t="str">
        <f t="shared" si="80"/>
        <v/>
      </c>
    </row>
    <row r="623" spans="2:31" x14ac:dyDescent="0.25">
      <c r="B623" s="18">
        <f t="shared" si="81"/>
        <v>601</v>
      </c>
      <c r="C623" s="25">
        <v>5500000000689</v>
      </c>
      <c r="D623" s="19"/>
      <c r="E623" s="19"/>
      <c r="F623" s="20"/>
      <c r="G623" s="20" t="s">
        <v>692</v>
      </c>
      <c r="H623" s="21">
        <v>3</v>
      </c>
      <c r="I623" s="21" t="s">
        <v>995</v>
      </c>
      <c r="J623" s="46" t="s">
        <v>1294</v>
      </c>
      <c r="K623" s="46"/>
      <c r="L623" s="47">
        <v>0</v>
      </c>
      <c r="M623" s="48"/>
      <c r="N623" s="97">
        <v>311.58</v>
      </c>
      <c r="O623" s="49">
        <v>9.2499999999999999E-2</v>
      </c>
      <c r="P623" s="50">
        <v>0</v>
      </c>
      <c r="Q623" s="50">
        <v>0.12</v>
      </c>
      <c r="R623" s="50">
        <v>0</v>
      </c>
      <c r="S623" s="49">
        <v>0</v>
      </c>
      <c r="T623" s="46"/>
      <c r="U623" s="46">
        <v>55</v>
      </c>
      <c r="V623" s="51"/>
      <c r="W623" s="62"/>
      <c r="X623" s="62"/>
      <c r="Y623" s="23" t="str">
        <f t="shared" si="74"/>
        <v/>
      </c>
      <c r="Z623" s="23">
        <f t="shared" si="75"/>
        <v>934.74</v>
      </c>
      <c r="AA623" s="19">
        <f t="shared" si="76"/>
        <v>1</v>
      </c>
      <c r="AB623" s="19">
        <f t="shared" si="77"/>
        <v>0</v>
      </c>
      <c r="AC623" s="19">
        <f t="shared" si="78"/>
        <v>1</v>
      </c>
      <c r="AD623" s="23" t="str">
        <f t="shared" si="79"/>
        <v/>
      </c>
      <c r="AE623" s="23" t="str">
        <f t="shared" si="80"/>
        <v/>
      </c>
    </row>
    <row r="624" spans="2:31" x14ac:dyDescent="0.25">
      <c r="B624" s="18">
        <f t="shared" si="81"/>
        <v>602</v>
      </c>
      <c r="C624" s="25">
        <v>5500000000687</v>
      </c>
      <c r="D624" s="19"/>
      <c r="E624" s="19"/>
      <c r="F624" s="20"/>
      <c r="G624" s="20" t="s">
        <v>693</v>
      </c>
      <c r="H624" s="21">
        <v>3</v>
      </c>
      <c r="I624" s="21" t="s">
        <v>995</v>
      </c>
      <c r="J624" s="46" t="s">
        <v>1294</v>
      </c>
      <c r="K624" s="46"/>
      <c r="L624" s="47">
        <v>0</v>
      </c>
      <c r="M624" s="48"/>
      <c r="N624" s="97">
        <v>283.22000000000003</v>
      </c>
      <c r="O624" s="49">
        <v>9.2499999999999999E-2</v>
      </c>
      <c r="P624" s="50">
        <v>0</v>
      </c>
      <c r="Q624" s="50">
        <v>0.12</v>
      </c>
      <c r="R624" s="50">
        <v>0</v>
      </c>
      <c r="S624" s="49">
        <v>0</v>
      </c>
      <c r="T624" s="46"/>
      <c r="U624" s="46">
        <v>55</v>
      </c>
      <c r="V624" s="51"/>
      <c r="W624" s="62"/>
      <c r="X624" s="62"/>
      <c r="Y624" s="23" t="str">
        <f t="shared" si="74"/>
        <v/>
      </c>
      <c r="Z624" s="23">
        <f t="shared" si="75"/>
        <v>849.66000000000008</v>
      </c>
      <c r="AA624" s="19">
        <f t="shared" si="76"/>
        <v>1</v>
      </c>
      <c r="AB624" s="19">
        <f t="shared" si="77"/>
        <v>0</v>
      </c>
      <c r="AC624" s="19">
        <f t="shared" si="78"/>
        <v>1</v>
      </c>
      <c r="AD624" s="23" t="str">
        <f t="shared" si="79"/>
        <v/>
      </c>
      <c r="AE624" s="23" t="str">
        <f t="shared" si="80"/>
        <v/>
      </c>
    </row>
    <row r="625" spans="2:31" x14ac:dyDescent="0.25">
      <c r="B625" s="18">
        <f t="shared" si="81"/>
        <v>603</v>
      </c>
      <c r="C625" s="25">
        <v>5500000000686</v>
      </c>
      <c r="D625" s="19"/>
      <c r="E625" s="19"/>
      <c r="F625" s="20"/>
      <c r="G625" s="20" t="s">
        <v>694</v>
      </c>
      <c r="H625" s="21">
        <v>3</v>
      </c>
      <c r="I625" s="21" t="s">
        <v>995</v>
      </c>
      <c r="J625" s="46" t="s">
        <v>1294</v>
      </c>
      <c r="K625" s="46"/>
      <c r="L625" s="47">
        <v>0</v>
      </c>
      <c r="M625" s="48"/>
      <c r="N625" s="97">
        <v>278.82</v>
      </c>
      <c r="O625" s="49">
        <v>9.2499999999999999E-2</v>
      </c>
      <c r="P625" s="50">
        <v>0</v>
      </c>
      <c r="Q625" s="50">
        <v>0.12</v>
      </c>
      <c r="R625" s="50">
        <v>0</v>
      </c>
      <c r="S625" s="49">
        <v>0</v>
      </c>
      <c r="T625" s="46"/>
      <c r="U625" s="46">
        <v>50</v>
      </c>
      <c r="V625" s="51"/>
      <c r="W625" s="62"/>
      <c r="X625" s="62"/>
      <c r="Y625" s="23" t="str">
        <f t="shared" si="74"/>
        <v/>
      </c>
      <c r="Z625" s="23">
        <f t="shared" si="75"/>
        <v>836.46</v>
      </c>
      <c r="AA625" s="19">
        <f t="shared" si="76"/>
        <v>1</v>
      </c>
      <c r="AB625" s="19">
        <f t="shared" si="77"/>
        <v>0</v>
      </c>
      <c r="AC625" s="19">
        <f t="shared" si="78"/>
        <v>1</v>
      </c>
      <c r="AD625" s="23" t="str">
        <f t="shared" si="79"/>
        <v/>
      </c>
      <c r="AE625" s="23" t="str">
        <f t="shared" si="80"/>
        <v/>
      </c>
    </row>
    <row r="626" spans="2:31" x14ac:dyDescent="0.25">
      <c r="B626" s="18">
        <f t="shared" si="81"/>
        <v>604</v>
      </c>
      <c r="C626" s="25">
        <v>5500000001367</v>
      </c>
      <c r="D626" s="19"/>
      <c r="E626" s="19"/>
      <c r="F626" s="20"/>
      <c r="G626" s="20" t="s">
        <v>695</v>
      </c>
      <c r="H626" s="21">
        <v>2</v>
      </c>
      <c r="I626" s="21" t="s">
        <v>995</v>
      </c>
      <c r="J626" s="46" t="s">
        <v>1073</v>
      </c>
      <c r="K626" s="46" t="s">
        <v>85</v>
      </c>
      <c r="L626" s="47" t="s">
        <v>1188</v>
      </c>
      <c r="M626" s="48"/>
      <c r="N626" s="97"/>
      <c r="O626" s="49"/>
      <c r="P626" s="50"/>
      <c r="Q626" s="50"/>
      <c r="R626" s="50"/>
      <c r="S626" s="49"/>
      <c r="T626" s="46"/>
      <c r="U626" s="46">
        <v>0</v>
      </c>
      <c r="V626" s="51"/>
      <c r="W626" s="62"/>
      <c r="X626" s="62"/>
      <c r="Y626" s="23" t="str">
        <f t="shared" si="74"/>
        <v/>
      </c>
      <c r="Z626" s="23" t="str">
        <f t="shared" si="75"/>
        <v/>
      </c>
      <c r="AA626" s="19">
        <f t="shared" si="76"/>
        <v>0</v>
      </c>
      <c r="AB626" s="19">
        <f t="shared" si="77"/>
        <v>0</v>
      </c>
      <c r="AC626" s="19">
        <f t="shared" si="78"/>
        <v>0</v>
      </c>
      <c r="AD626" s="23" t="str">
        <f t="shared" si="79"/>
        <v/>
      </c>
      <c r="AE626" s="23" t="str">
        <f t="shared" si="80"/>
        <v/>
      </c>
    </row>
    <row r="627" spans="2:31" x14ac:dyDescent="0.25">
      <c r="B627" s="18">
        <f t="shared" si="81"/>
        <v>605</v>
      </c>
      <c r="C627" s="25">
        <v>5600000000539</v>
      </c>
      <c r="D627" s="19"/>
      <c r="E627" s="19"/>
      <c r="F627" s="20"/>
      <c r="G627" s="20" t="s">
        <v>696</v>
      </c>
      <c r="H627" s="21">
        <v>1</v>
      </c>
      <c r="I627" s="21" t="s">
        <v>995</v>
      </c>
      <c r="J627" s="46" t="s">
        <v>1119</v>
      </c>
      <c r="K627" s="46"/>
      <c r="L627" s="47">
        <v>0</v>
      </c>
      <c r="M627" s="48"/>
      <c r="N627" s="97">
        <v>16.399999999999999</v>
      </c>
      <c r="O627" s="49">
        <v>9.2499999999999999E-2</v>
      </c>
      <c r="P627" s="50">
        <v>0</v>
      </c>
      <c r="Q627" s="50">
        <v>0.12</v>
      </c>
      <c r="R627" s="50">
        <v>0</v>
      </c>
      <c r="S627" s="49">
        <v>0</v>
      </c>
      <c r="T627" s="46"/>
      <c r="U627" s="46">
        <v>55</v>
      </c>
      <c r="V627" s="51"/>
      <c r="W627" s="62"/>
      <c r="X627" s="62"/>
      <c r="Y627" s="23" t="str">
        <f t="shared" si="74"/>
        <v/>
      </c>
      <c r="Z627" s="23">
        <f t="shared" si="75"/>
        <v>16.399999999999999</v>
      </c>
      <c r="AA627" s="19">
        <f t="shared" si="76"/>
        <v>1</v>
      </c>
      <c r="AB627" s="19">
        <f t="shared" si="77"/>
        <v>0</v>
      </c>
      <c r="AC627" s="19">
        <f t="shared" si="78"/>
        <v>1</v>
      </c>
      <c r="AD627" s="23" t="str">
        <f t="shared" si="79"/>
        <v/>
      </c>
      <c r="AE627" s="23" t="str">
        <f t="shared" si="80"/>
        <v/>
      </c>
    </row>
    <row r="628" spans="2:31" x14ac:dyDescent="0.25">
      <c r="B628" s="18">
        <f t="shared" si="81"/>
        <v>606</v>
      </c>
      <c r="C628" s="25">
        <v>5500000000740</v>
      </c>
      <c r="D628" s="19"/>
      <c r="E628" s="19"/>
      <c r="F628" s="20"/>
      <c r="G628" s="20" t="s">
        <v>697</v>
      </c>
      <c r="H628" s="21">
        <v>1</v>
      </c>
      <c r="I628" s="21" t="s">
        <v>995</v>
      </c>
      <c r="J628" s="46" t="s">
        <v>1295</v>
      </c>
      <c r="K628" s="46"/>
      <c r="L628" s="47">
        <v>0</v>
      </c>
      <c r="M628" s="48"/>
      <c r="N628" s="97">
        <v>43.85</v>
      </c>
      <c r="O628" s="49">
        <v>9.2499999999999999E-2</v>
      </c>
      <c r="P628" s="50">
        <v>0</v>
      </c>
      <c r="Q628" s="50">
        <v>0.12</v>
      </c>
      <c r="R628" s="50">
        <v>0</v>
      </c>
      <c r="S628" s="49">
        <v>0</v>
      </c>
      <c r="T628" s="46"/>
      <c r="U628" s="46">
        <v>50</v>
      </c>
      <c r="V628" s="51"/>
      <c r="W628" s="62"/>
      <c r="X628" s="62"/>
      <c r="Y628" s="23" t="str">
        <f t="shared" si="74"/>
        <v/>
      </c>
      <c r="Z628" s="23">
        <f t="shared" si="75"/>
        <v>43.85</v>
      </c>
      <c r="AA628" s="19">
        <f t="shared" si="76"/>
        <v>1</v>
      </c>
      <c r="AB628" s="19">
        <f t="shared" si="77"/>
        <v>0</v>
      </c>
      <c r="AC628" s="19">
        <f t="shared" si="78"/>
        <v>1</v>
      </c>
      <c r="AD628" s="23" t="str">
        <f t="shared" si="79"/>
        <v/>
      </c>
      <c r="AE628" s="23" t="str">
        <f t="shared" si="80"/>
        <v/>
      </c>
    </row>
    <row r="629" spans="2:31" x14ac:dyDescent="0.25">
      <c r="B629" s="18">
        <f t="shared" si="81"/>
        <v>607</v>
      </c>
      <c r="C629" s="25">
        <v>5500000000999</v>
      </c>
      <c r="D629" s="19"/>
      <c r="E629" s="19"/>
      <c r="F629" s="20"/>
      <c r="G629" s="20" t="s">
        <v>698</v>
      </c>
      <c r="H629" s="21">
        <v>1</v>
      </c>
      <c r="I629" s="21" t="s">
        <v>995</v>
      </c>
      <c r="J629" s="46" t="s">
        <v>1138</v>
      </c>
      <c r="K629" s="46"/>
      <c r="L629" s="47">
        <v>0</v>
      </c>
      <c r="M629" s="48"/>
      <c r="N629" s="97">
        <v>965.83</v>
      </c>
      <c r="O629" s="49">
        <v>9.2499999999999999E-2</v>
      </c>
      <c r="P629" s="50">
        <v>0</v>
      </c>
      <c r="Q629" s="50">
        <v>0.12</v>
      </c>
      <c r="R629" s="50">
        <v>0</v>
      </c>
      <c r="S629" s="49">
        <v>0</v>
      </c>
      <c r="T629" s="46"/>
      <c r="U629" s="46">
        <v>55</v>
      </c>
      <c r="V629" s="51"/>
      <c r="W629" s="62"/>
      <c r="X629" s="62"/>
      <c r="Y629" s="23" t="str">
        <f t="shared" si="74"/>
        <v/>
      </c>
      <c r="Z629" s="23">
        <f t="shared" si="75"/>
        <v>965.83</v>
      </c>
      <c r="AA629" s="19">
        <f t="shared" si="76"/>
        <v>1</v>
      </c>
      <c r="AB629" s="19">
        <f t="shared" si="77"/>
        <v>0</v>
      </c>
      <c r="AC629" s="19">
        <f t="shared" si="78"/>
        <v>1</v>
      </c>
      <c r="AD629" s="23" t="str">
        <f t="shared" si="79"/>
        <v/>
      </c>
      <c r="AE629" s="23" t="str">
        <f t="shared" si="80"/>
        <v/>
      </c>
    </row>
    <row r="630" spans="2:31" x14ac:dyDescent="0.25">
      <c r="B630" s="18">
        <f t="shared" si="81"/>
        <v>608</v>
      </c>
      <c r="C630" s="25">
        <v>5500000001666</v>
      </c>
      <c r="D630" s="19"/>
      <c r="E630" s="19"/>
      <c r="F630" s="20"/>
      <c r="G630" s="20" t="s">
        <v>699</v>
      </c>
      <c r="H630" s="21">
        <v>1</v>
      </c>
      <c r="I630" s="21" t="s">
        <v>995</v>
      </c>
      <c r="J630" s="46" t="s">
        <v>1138</v>
      </c>
      <c r="K630" s="46"/>
      <c r="L630" s="47">
        <v>0</v>
      </c>
      <c r="M630" s="48"/>
      <c r="N630" s="97">
        <v>1337.3</v>
      </c>
      <c r="O630" s="49">
        <v>9.2499999999999999E-2</v>
      </c>
      <c r="P630" s="50">
        <v>0</v>
      </c>
      <c r="Q630" s="50">
        <v>0.12</v>
      </c>
      <c r="R630" s="50">
        <v>0</v>
      </c>
      <c r="S630" s="49">
        <v>0</v>
      </c>
      <c r="T630" s="46"/>
      <c r="U630" s="46">
        <v>55</v>
      </c>
      <c r="V630" s="51"/>
      <c r="W630" s="62"/>
      <c r="X630" s="62"/>
      <c r="Y630" s="23" t="str">
        <f t="shared" si="74"/>
        <v/>
      </c>
      <c r="Z630" s="23">
        <f t="shared" si="75"/>
        <v>1337.3</v>
      </c>
      <c r="AA630" s="19">
        <f t="shared" si="76"/>
        <v>1</v>
      </c>
      <c r="AB630" s="19">
        <f t="shared" si="77"/>
        <v>0</v>
      </c>
      <c r="AC630" s="19">
        <f t="shared" si="78"/>
        <v>1</v>
      </c>
      <c r="AD630" s="23" t="str">
        <f t="shared" si="79"/>
        <v/>
      </c>
      <c r="AE630" s="23" t="str">
        <f t="shared" si="80"/>
        <v/>
      </c>
    </row>
    <row r="631" spans="2:31" x14ac:dyDescent="0.25">
      <c r="B631" s="18">
        <f t="shared" si="81"/>
        <v>609</v>
      </c>
      <c r="C631" s="25">
        <v>5500000001555</v>
      </c>
      <c r="D631" s="19"/>
      <c r="E631" s="19"/>
      <c r="F631" s="20"/>
      <c r="G631" s="20" t="s">
        <v>700</v>
      </c>
      <c r="H631" s="21">
        <v>1</v>
      </c>
      <c r="I631" s="21" t="s">
        <v>995</v>
      </c>
      <c r="J631" s="46" t="s">
        <v>1073</v>
      </c>
      <c r="K631" s="46" t="s">
        <v>85</v>
      </c>
      <c r="L631" s="47" t="s">
        <v>1188</v>
      </c>
      <c r="M631" s="48"/>
      <c r="N631" s="97"/>
      <c r="O631" s="49"/>
      <c r="P631" s="50"/>
      <c r="Q631" s="50"/>
      <c r="R631" s="50"/>
      <c r="S631" s="49"/>
      <c r="T631" s="46"/>
      <c r="U631" s="46">
        <v>0</v>
      </c>
      <c r="V631" s="51"/>
      <c r="W631" s="62"/>
      <c r="X631" s="62"/>
      <c r="Y631" s="23" t="str">
        <f t="shared" si="74"/>
        <v/>
      </c>
      <c r="Z631" s="23" t="str">
        <f t="shared" si="75"/>
        <v/>
      </c>
      <c r="AA631" s="19">
        <f t="shared" si="76"/>
        <v>0</v>
      </c>
      <c r="AB631" s="19">
        <f t="shared" si="77"/>
        <v>0</v>
      </c>
      <c r="AC631" s="19">
        <f t="shared" si="78"/>
        <v>0</v>
      </c>
      <c r="AD631" s="23" t="str">
        <f t="shared" si="79"/>
        <v/>
      </c>
      <c r="AE631" s="23" t="str">
        <f t="shared" si="80"/>
        <v/>
      </c>
    </row>
    <row r="632" spans="2:31" x14ac:dyDescent="0.25">
      <c r="B632" s="18">
        <f t="shared" si="81"/>
        <v>610</v>
      </c>
      <c r="C632" s="25">
        <v>5500000001368</v>
      </c>
      <c r="D632" s="19"/>
      <c r="E632" s="19"/>
      <c r="F632" s="20"/>
      <c r="G632" s="20" t="s">
        <v>701</v>
      </c>
      <c r="H632" s="21">
        <v>1</v>
      </c>
      <c r="I632" s="21" t="s">
        <v>995</v>
      </c>
      <c r="J632" s="46" t="s">
        <v>1138</v>
      </c>
      <c r="K632" s="46"/>
      <c r="L632" s="47" t="s">
        <v>1243</v>
      </c>
      <c r="M632" s="48"/>
      <c r="N632" s="97">
        <v>2751.8</v>
      </c>
      <c r="O632" s="49">
        <v>9.2499999999999999E-2</v>
      </c>
      <c r="P632" s="50">
        <v>0</v>
      </c>
      <c r="Q632" s="50">
        <v>0.12</v>
      </c>
      <c r="R632" s="50">
        <v>0</v>
      </c>
      <c r="S632" s="49">
        <v>0</v>
      </c>
      <c r="T632" s="46"/>
      <c r="U632" s="46">
        <v>85</v>
      </c>
      <c r="V632" s="51"/>
      <c r="W632" s="62"/>
      <c r="X632" s="62"/>
      <c r="Y632" s="23" t="str">
        <f t="shared" si="74"/>
        <v/>
      </c>
      <c r="Z632" s="23">
        <f t="shared" si="75"/>
        <v>2751.8</v>
      </c>
      <c r="AA632" s="19">
        <f t="shared" si="76"/>
        <v>1</v>
      </c>
      <c r="AB632" s="19">
        <f t="shared" si="77"/>
        <v>0</v>
      </c>
      <c r="AC632" s="19">
        <f t="shared" si="78"/>
        <v>1</v>
      </c>
      <c r="AD632" s="23" t="str">
        <f t="shared" si="79"/>
        <v/>
      </c>
      <c r="AE632" s="23" t="str">
        <f t="shared" si="80"/>
        <v/>
      </c>
    </row>
    <row r="633" spans="2:31" x14ac:dyDescent="0.25">
      <c r="B633" s="18">
        <f t="shared" si="81"/>
        <v>611</v>
      </c>
      <c r="C633" s="25">
        <v>6000000004580</v>
      </c>
      <c r="D633" s="19"/>
      <c r="E633" s="19"/>
      <c r="F633" s="20"/>
      <c r="G633" s="20" t="s">
        <v>702</v>
      </c>
      <c r="H633" s="21">
        <v>1</v>
      </c>
      <c r="I633" s="21" t="s">
        <v>995</v>
      </c>
      <c r="J633" s="46" t="s">
        <v>1138</v>
      </c>
      <c r="K633" s="46"/>
      <c r="L633" s="47">
        <v>0</v>
      </c>
      <c r="M633" s="48"/>
      <c r="N633" s="97">
        <v>666.94</v>
      </c>
      <c r="O633" s="49">
        <v>9.2499999999999999E-2</v>
      </c>
      <c r="P633" s="50">
        <v>0</v>
      </c>
      <c r="Q633" s="50">
        <v>0.12</v>
      </c>
      <c r="R633" s="50">
        <v>0</v>
      </c>
      <c r="S633" s="49">
        <v>0</v>
      </c>
      <c r="T633" s="46"/>
      <c r="U633" s="46">
        <v>45</v>
      </c>
      <c r="V633" s="51"/>
      <c r="W633" s="62"/>
      <c r="X633" s="62"/>
      <c r="Y633" s="23" t="str">
        <f t="shared" si="74"/>
        <v/>
      </c>
      <c r="Z633" s="23">
        <f t="shared" si="75"/>
        <v>666.94</v>
      </c>
      <c r="AA633" s="19">
        <f t="shared" si="76"/>
        <v>1</v>
      </c>
      <c r="AB633" s="19">
        <f t="shared" si="77"/>
        <v>0</v>
      </c>
      <c r="AC633" s="19">
        <f t="shared" si="78"/>
        <v>1</v>
      </c>
      <c r="AD633" s="23" t="str">
        <f t="shared" si="79"/>
        <v/>
      </c>
      <c r="AE633" s="23" t="str">
        <f t="shared" si="80"/>
        <v/>
      </c>
    </row>
    <row r="634" spans="2:31" x14ac:dyDescent="0.25">
      <c r="B634" s="18">
        <f t="shared" si="81"/>
        <v>612</v>
      </c>
      <c r="C634" s="25">
        <v>6000000004577</v>
      </c>
      <c r="D634" s="19"/>
      <c r="E634" s="19"/>
      <c r="F634" s="20"/>
      <c r="G634" s="20" t="s">
        <v>703</v>
      </c>
      <c r="H634" s="21">
        <v>1</v>
      </c>
      <c r="I634" s="21" t="s">
        <v>995</v>
      </c>
      <c r="J634" s="46" t="s">
        <v>1138</v>
      </c>
      <c r="K634" s="46"/>
      <c r="L634" s="47">
        <v>0</v>
      </c>
      <c r="M634" s="48"/>
      <c r="N634" s="97">
        <v>432.63</v>
      </c>
      <c r="O634" s="49">
        <v>9.2499999999999999E-2</v>
      </c>
      <c r="P634" s="50">
        <v>0</v>
      </c>
      <c r="Q634" s="50">
        <v>0.12</v>
      </c>
      <c r="R634" s="50">
        <v>0</v>
      </c>
      <c r="S634" s="49">
        <v>0</v>
      </c>
      <c r="T634" s="46"/>
      <c r="U634" s="46">
        <v>50</v>
      </c>
      <c r="V634" s="51"/>
      <c r="W634" s="62"/>
      <c r="X634" s="62"/>
      <c r="Y634" s="23" t="str">
        <f t="shared" si="74"/>
        <v/>
      </c>
      <c r="Z634" s="23">
        <f t="shared" si="75"/>
        <v>432.63</v>
      </c>
      <c r="AA634" s="19">
        <f t="shared" si="76"/>
        <v>1</v>
      </c>
      <c r="AB634" s="19">
        <f t="shared" si="77"/>
        <v>0</v>
      </c>
      <c r="AC634" s="19">
        <f t="shared" si="78"/>
        <v>1</v>
      </c>
      <c r="AD634" s="23" t="str">
        <f t="shared" si="79"/>
        <v/>
      </c>
      <c r="AE634" s="23" t="str">
        <f t="shared" si="80"/>
        <v/>
      </c>
    </row>
    <row r="635" spans="2:31" x14ac:dyDescent="0.25">
      <c r="B635" s="18">
        <f t="shared" si="81"/>
        <v>613</v>
      </c>
      <c r="C635" s="25">
        <v>5500000000998</v>
      </c>
      <c r="D635" s="19"/>
      <c r="E635" s="19"/>
      <c r="F635" s="20"/>
      <c r="G635" s="20" t="s">
        <v>704</v>
      </c>
      <c r="H635" s="21">
        <v>1</v>
      </c>
      <c r="I635" s="21" t="s">
        <v>995</v>
      </c>
      <c r="J635" s="46" t="s">
        <v>1138</v>
      </c>
      <c r="K635" s="46"/>
      <c r="L635" s="47" t="s">
        <v>1178</v>
      </c>
      <c r="M635" s="48"/>
      <c r="N635" s="97">
        <v>474.56</v>
      </c>
      <c r="O635" s="49">
        <v>9.2499999999999999E-2</v>
      </c>
      <c r="P635" s="50">
        <v>0</v>
      </c>
      <c r="Q635" s="50">
        <v>0.12</v>
      </c>
      <c r="R635" s="50">
        <v>0</v>
      </c>
      <c r="S635" s="49">
        <v>0</v>
      </c>
      <c r="T635" s="46"/>
      <c r="U635" s="46">
        <v>55</v>
      </c>
      <c r="V635" s="51"/>
      <c r="W635" s="62"/>
      <c r="X635" s="62"/>
      <c r="Y635" s="23" t="str">
        <f t="shared" si="74"/>
        <v/>
      </c>
      <c r="Z635" s="23">
        <f t="shared" si="75"/>
        <v>474.56</v>
      </c>
      <c r="AA635" s="19">
        <f t="shared" si="76"/>
        <v>1</v>
      </c>
      <c r="AB635" s="19">
        <f t="shared" si="77"/>
        <v>0</v>
      </c>
      <c r="AC635" s="19">
        <f t="shared" si="78"/>
        <v>1</v>
      </c>
      <c r="AD635" s="23" t="str">
        <f t="shared" si="79"/>
        <v/>
      </c>
      <c r="AE635" s="23" t="str">
        <f t="shared" si="80"/>
        <v/>
      </c>
    </row>
    <row r="636" spans="2:31" x14ac:dyDescent="0.25">
      <c r="B636" s="18">
        <f t="shared" si="81"/>
        <v>614</v>
      </c>
      <c r="C636" s="25">
        <v>5700000000009</v>
      </c>
      <c r="D636" s="19"/>
      <c r="E636" s="19"/>
      <c r="F636" s="20"/>
      <c r="G636" s="20" t="s">
        <v>705</v>
      </c>
      <c r="H636" s="21">
        <v>1</v>
      </c>
      <c r="I636" s="21" t="s">
        <v>995</v>
      </c>
      <c r="J636" s="46" t="s">
        <v>1138</v>
      </c>
      <c r="K636" s="46"/>
      <c r="L636" s="47" t="s">
        <v>1244</v>
      </c>
      <c r="M636" s="48"/>
      <c r="N636" s="97">
        <v>488.28</v>
      </c>
      <c r="O636" s="49">
        <v>9.2499999999999999E-2</v>
      </c>
      <c r="P636" s="50">
        <v>0</v>
      </c>
      <c r="Q636" s="50">
        <v>0.12</v>
      </c>
      <c r="R636" s="50">
        <v>0</v>
      </c>
      <c r="S636" s="49">
        <v>0</v>
      </c>
      <c r="T636" s="46"/>
      <c r="U636" s="46">
        <v>50</v>
      </c>
      <c r="V636" s="51"/>
      <c r="W636" s="62"/>
      <c r="X636" s="62"/>
      <c r="Y636" s="23" t="str">
        <f t="shared" si="74"/>
        <v/>
      </c>
      <c r="Z636" s="23">
        <f t="shared" si="75"/>
        <v>488.28</v>
      </c>
      <c r="AA636" s="19">
        <f t="shared" si="76"/>
        <v>1</v>
      </c>
      <c r="AB636" s="19">
        <f t="shared" si="77"/>
        <v>0</v>
      </c>
      <c r="AC636" s="19">
        <f t="shared" si="78"/>
        <v>1</v>
      </c>
      <c r="AD636" s="23" t="str">
        <f t="shared" si="79"/>
        <v/>
      </c>
      <c r="AE636" s="23" t="str">
        <f t="shared" si="80"/>
        <v/>
      </c>
    </row>
    <row r="637" spans="2:31" x14ac:dyDescent="0.25">
      <c r="B637" s="18">
        <f t="shared" si="81"/>
        <v>615</v>
      </c>
      <c r="C637" s="25">
        <v>5500000000741</v>
      </c>
      <c r="D637" s="19"/>
      <c r="E637" s="19"/>
      <c r="F637" s="20"/>
      <c r="G637" s="20" t="s">
        <v>706</v>
      </c>
      <c r="H637" s="21">
        <v>4</v>
      </c>
      <c r="I637" s="21" t="s">
        <v>995</v>
      </c>
      <c r="J637" s="46" t="s">
        <v>1102</v>
      </c>
      <c r="K637" s="46"/>
      <c r="L637" s="47">
        <v>0</v>
      </c>
      <c r="M637" s="48"/>
      <c r="N637" s="97">
        <v>1254.8</v>
      </c>
      <c r="O637" s="49">
        <v>9.2499999999999999E-2</v>
      </c>
      <c r="P637" s="50">
        <v>0</v>
      </c>
      <c r="Q637" s="50">
        <v>0.04</v>
      </c>
      <c r="R637" s="50">
        <v>0</v>
      </c>
      <c r="S637" s="49">
        <v>0</v>
      </c>
      <c r="T637" s="46"/>
      <c r="U637" s="46">
        <v>55</v>
      </c>
      <c r="V637" s="51"/>
      <c r="W637" s="62"/>
      <c r="X637" s="62"/>
      <c r="Y637" s="23" t="str">
        <f t="shared" si="74"/>
        <v/>
      </c>
      <c r="Z637" s="23">
        <f t="shared" si="75"/>
        <v>5019.2</v>
      </c>
      <c r="AA637" s="19">
        <f t="shared" si="76"/>
        <v>1</v>
      </c>
      <c r="AB637" s="19">
        <f t="shared" si="77"/>
        <v>0</v>
      </c>
      <c r="AC637" s="19">
        <f t="shared" si="78"/>
        <v>1</v>
      </c>
      <c r="AD637" s="23" t="str">
        <f t="shared" si="79"/>
        <v/>
      </c>
      <c r="AE637" s="23" t="str">
        <f t="shared" si="80"/>
        <v/>
      </c>
    </row>
    <row r="638" spans="2:31" x14ac:dyDescent="0.25">
      <c r="B638" s="18">
        <f t="shared" si="81"/>
        <v>616</v>
      </c>
      <c r="C638" s="25">
        <v>5500000000418</v>
      </c>
      <c r="D638" s="19"/>
      <c r="E638" s="19"/>
      <c r="F638" s="20"/>
      <c r="G638" s="20" t="s">
        <v>707</v>
      </c>
      <c r="H638" s="21">
        <v>1</v>
      </c>
      <c r="I638" s="21" t="s">
        <v>995</v>
      </c>
      <c r="J638" s="46" t="s">
        <v>1122</v>
      </c>
      <c r="K638" s="46"/>
      <c r="L638" s="47">
        <v>0</v>
      </c>
      <c r="M638" s="48"/>
      <c r="N638" s="97">
        <v>6.82</v>
      </c>
      <c r="O638" s="49">
        <v>9.2499999999999999E-2</v>
      </c>
      <c r="P638" s="50">
        <v>0</v>
      </c>
      <c r="Q638" s="50">
        <v>0.12</v>
      </c>
      <c r="R638" s="50">
        <v>0</v>
      </c>
      <c r="S638" s="49">
        <v>0</v>
      </c>
      <c r="T638" s="46"/>
      <c r="U638" s="46">
        <v>50</v>
      </c>
      <c r="V638" s="51"/>
      <c r="W638" s="62"/>
      <c r="X638" s="62"/>
      <c r="Y638" s="23" t="str">
        <f t="shared" si="74"/>
        <v/>
      </c>
      <c r="Z638" s="23">
        <f t="shared" si="75"/>
        <v>6.82</v>
      </c>
      <c r="AA638" s="19">
        <f t="shared" si="76"/>
        <v>1</v>
      </c>
      <c r="AB638" s="19">
        <f t="shared" si="77"/>
        <v>0</v>
      </c>
      <c r="AC638" s="19">
        <f t="shared" si="78"/>
        <v>1</v>
      </c>
      <c r="AD638" s="23" t="str">
        <f t="shared" si="79"/>
        <v/>
      </c>
      <c r="AE638" s="23" t="str">
        <f t="shared" si="80"/>
        <v/>
      </c>
    </row>
    <row r="639" spans="2:31" x14ac:dyDescent="0.25">
      <c r="B639" s="18">
        <f t="shared" si="81"/>
        <v>617</v>
      </c>
      <c r="C639" s="25">
        <v>5500000000292</v>
      </c>
      <c r="D639" s="19"/>
      <c r="E639" s="19"/>
      <c r="F639" s="20"/>
      <c r="G639" s="20" t="s">
        <v>708</v>
      </c>
      <c r="H639" s="21">
        <v>1</v>
      </c>
      <c r="I639" s="21" t="s">
        <v>995</v>
      </c>
      <c r="J639" s="46" t="s">
        <v>1122</v>
      </c>
      <c r="K639" s="46"/>
      <c r="L639" s="47">
        <v>0</v>
      </c>
      <c r="M639" s="48"/>
      <c r="N639" s="97">
        <v>6.53</v>
      </c>
      <c r="O639" s="49">
        <v>9.2499999999999999E-2</v>
      </c>
      <c r="P639" s="50">
        <v>0</v>
      </c>
      <c r="Q639" s="50">
        <v>0.12</v>
      </c>
      <c r="R639" s="50">
        <v>0</v>
      </c>
      <c r="S639" s="49">
        <v>0</v>
      </c>
      <c r="T639" s="46"/>
      <c r="U639" s="46">
        <v>45</v>
      </c>
      <c r="V639" s="51"/>
      <c r="W639" s="62"/>
      <c r="X639" s="62"/>
      <c r="Y639" s="23" t="str">
        <f t="shared" si="74"/>
        <v/>
      </c>
      <c r="Z639" s="23">
        <f t="shared" si="75"/>
        <v>6.53</v>
      </c>
      <c r="AA639" s="19">
        <f t="shared" si="76"/>
        <v>1</v>
      </c>
      <c r="AB639" s="19">
        <f t="shared" si="77"/>
        <v>0</v>
      </c>
      <c r="AC639" s="19">
        <f t="shared" si="78"/>
        <v>1</v>
      </c>
      <c r="AD639" s="23" t="str">
        <f t="shared" si="79"/>
        <v/>
      </c>
      <c r="AE639" s="23" t="str">
        <f t="shared" si="80"/>
        <v/>
      </c>
    </row>
    <row r="640" spans="2:31" x14ac:dyDescent="0.25">
      <c r="B640" s="18">
        <f t="shared" si="81"/>
        <v>618</v>
      </c>
      <c r="C640" s="25">
        <v>5200000010391</v>
      </c>
      <c r="D640" s="19"/>
      <c r="E640" s="19"/>
      <c r="F640" s="20"/>
      <c r="G640" s="20" t="s">
        <v>709</v>
      </c>
      <c r="H640" s="21">
        <v>1</v>
      </c>
      <c r="I640" s="21" t="s">
        <v>995</v>
      </c>
      <c r="J640" s="46" t="s">
        <v>1139</v>
      </c>
      <c r="K640" s="46"/>
      <c r="L640" s="47">
        <v>0</v>
      </c>
      <c r="M640" s="48"/>
      <c r="N640" s="97">
        <v>62.27</v>
      </c>
      <c r="O640" s="49">
        <v>9.2499999999999999E-2</v>
      </c>
      <c r="P640" s="50">
        <v>0</v>
      </c>
      <c r="Q640" s="50">
        <v>0.04</v>
      </c>
      <c r="R640" s="50">
        <v>0</v>
      </c>
      <c r="S640" s="49">
        <v>0</v>
      </c>
      <c r="T640" s="46"/>
      <c r="U640" s="46">
        <v>45</v>
      </c>
      <c r="V640" s="51"/>
      <c r="W640" s="62"/>
      <c r="X640" s="62"/>
      <c r="Y640" s="23" t="str">
        <f t="shared" si="74"/>
        <v/>
      </c>
      <c r="Z640" s="23">
        <f t="shared" si="75"/>
        <v>62.27</v>
      </c>
      <c r="AA640" s="19">
        <f t="shared" si="76"/>
        <v>1</v>
      </c>
      <c r="AB640" s="19">
        <f t="shared" si="77"/>
        <v>0</v>
      </c>
      <c r="AC640" s="19">
        <f t="shared" si="78"/>
        <v>1</v>
      </c>
      <c r="AD640" s="23" t="str">
        <f t="shared" si="79"/>
        <v/>
      </c>
      <c r="AE640" s="23" t="str">
        <f t="shared" si="80"/>
        <v/>
      </c>
    </row>
    <row r="641" spans="2:31" x14ac:dyDescent="0.25">
      <c r="B641" s="18">
        <f t="shared" si="81"/>
        <v>619</v>
      </c>
      <c r="C641" s="25">
        <v>5500000002361</v>
      </c>
      <c r="D641" s="19"/>
      <c r="E641" s="19"/>
      <c r="F641" s="20"/>
      <c r="G641" s="20" t="s">
        <v>1041</v>
      </c>
      <c r="H641" s="21">
        <v>1</v>
      </c>
      <c r="I641" s="21" t="s">
        <v>995</v>
      </c>
      <c r="J641" s="46" t="s">
        <v>1139</v>
      </c>
      <c r="K641" s="46"/>
      <c r="L641" s="47">
        <v>0</v>
      </c>
      <c r="M641" s="48"/>
      <c r="N641" s="97">
        <v>71.55</v>
      </c>
      <c r="O641" s="49">
        <v>9.2499999999999999E-2</v>
      </c>
      <c r="P641" s="50">
        <v>0</v>
      </c>
      <c r="Q641" s="50">
        <v>0.04</v>
      </c>
      <c r="R641" s="50">
        <v>0</v>
      </c>
      <c r="S641" s="49">
        <v>0</v>
      </c>
      <c r="T641" s="46"/>
      <c r="U641" s="46">
        <v>50</v>
      </c>
      <c r="V641" s="51"/>
      <c r="W641" s="62"/>
      <c r="X641" s="62"/>
      <c r="Y641" s="23" t="str">
        <f t="shared" si="74"/>
        <v/>
      </c>
      <c r="Z641" s="23">
        <f t="shared" si="75"/>
        <v>71.55</v>
      </c>
      <c r="AA641" s="19">
        <f t="shared" si="76"/>
        <v>1</v>
      </c>
      <c r="AB641" s="19">
        <f t="shared" si="77"/>
        <v>0</v>
      </c>
      <c r="AC641" s="19">
        <f t="shared" si="78"/>
        <v>1</v>
      </c>
      <c r="AD641" s="23" t="str">
        <f t="shared" si="79"/>
        <v/>
      </c>
      <c r="AE641" s="23" t="str">
        <f t="shared" si="80"/>
        <v/>
      </c>
    </row>
    <row r="642" spans="2:31" x14ac:dyDescent="0.25">
      <c r="B642" s="18">
        <f t="shared" si="81"/>
        <v>620</v>
      </c>
      <c r="C642" s="25">
        <v>5500000001163</v>
      </c>
      <c r="D642" s="19"/>
      <c r="E642" s="19"/>
      <c r="F642" s="20"/>
      <c r="G642" s="20" t="s">
        <v>710</v>
      </c>
      <c r="H642" s="21">
        <v>1</v>
      </c>
      <c r="I642" s="21" t="s">
        <v>995</v>
      </c>
      <c r="J642" s="46" t="s">
        <v>1140</v>
      </c>
      <c r="K642" s="46"/>
      <c r="L642" s="47">
        <v>0</v>
      </c>
      <c r="M642" s="48"/>
      <c r="N642" s="97">
        <v>1223.01</v>
      </c>
      <c r="O642" s="49">
        <v>9.2499999999999999E-2</v>
      </c>
      <c r="P642" s="50">
        <v>0</v>
      </c>
      <c r="Q642" s="50">
        <v>0.12</v>
      </c>
      <c r="R642" s="50">
        <v>0</v>
      </c>
      <c r="S642" s="49">
        <v>0</v>
      </c>
      <c r="T642" s="46"/>
      <c r="U642" s="46">
        <v>55</v>
      </c>
      <c r="V642" s="51"/>
      <c r="W642" s="62"/>
      <c r="X642" s="62"/>
      <c r="Y642" s="23" t="str">
        <f t="shared" si="74"/>
        <v/>
      </c>
      <c r="Z642" s="23">
        <f t="shared" si="75"/>
        <v>1223.01</v>
      </c>
      <c r="AA642" s="19">
        <f t="shared" si="76"/>
        <v>1</v>
      </c>
      <c r="AB642" s="19">
        <f t="shared" si="77"/>
        <v>0</v>
      </c>
      <c r="AC642" s="19">
        <f t="shared" si="78"/>
        <v>1</v>
      </c>
      <c r="AD642" s="23" t="str">
        <f t="shared" si="79"/>
        <v/>
      </c>
      <c r="AE642" s="23" t="str">
        <f t="shared" si="80"/>
        <v/>
      </c>
    </row>
    <row r="643" spans="2:31" x14ac:dyDescent="0.25">
      <c r="B643" s="18">
        <f t="shared" si="81"/>
        <v>621</v>
      </c>
      <c r="C643" s="25">
        <v>5500000000710</v>
      </c>
      <c r="D643" s="19"/>
      <c r="E643" s="19"/>
      <c r="F643" s="20"/>
      <c r="G643" s="20" t="s">
        <v>711</v>
      </c>
      <c r="H643" s="21">
        <v>3</v>
      </c>
      <c r="I643" s="21" t="s">
        <v>995</v>
      </c>
      <c r="J643" s="46" t="s">
        <v>1129</v>
      </c>
      <c r="K643" s="46"/>
      <c r="L643" s="47">
        <v>0</v>
      </c>
      <c r="M643" s="48"/>
      <c r="N643" s="97">
        <v>55.34</v>
      </c>
      <c r="O643" s="49">
        <v>9.2499999999999999E-2</v>
      </c>
      <c r="P643" s="50">
        <v>0</v>
      </c>
      <c r="Q643" s="50">
        <v>0.12</v>
      </c>
      <c r="R643" s="50">
        <v>0</v>
      </c>
      <c r="S643" s="49">
        <v>0</v>
      </c>
      <c r="T643" s="46"/>
      <c r="U643" s="46">
        <v>50</v>
      </c>
      <c r="V643" s="51"/>
      <c r="W643" s="62"/>
      <c r="X643" s="62"/>
      <c r="Y643" s="23" t="str">
        <f t="shared" si="74"/>
        <v/>
      </c>
      <c r="Z643" s="23">
        <f t="shared" si="75"/>
        <v>166.02</v>
      </c>
      <c r="AA643" s="19">
        <f t="shared" si="76"/>
        <v>1</v>
      </c>
      <c r="AB643" s="19">
        <f t="shared" si="77"/>
        <v>0</v>
      </c>
      <c r="AC643" s="19">
        <f t="shared" si="78"/>
        <v>1</v>
      </c>
      <c r="AD643" s="23" t="str">
        <f t="shared" si="79"/>
        <v/>
      </c>
      <c r="AE643" s="23" t="str">
        <f t="shared" si="80"/>
        <v/>
      </c>
    </row>
    <row r="644" spans="2:31" x14ac:dyDescent="0.25">
      <c r="B644" s="18">
        <f t="shared" si="81"/>
        <v>622</v>
      </c>
      <c r="C644" s="25">
        <v>5500000001834</v>
      </c>
      <c r="D644" s="19"/>
      <c r="E644" s="19"/>
      <c r="F644" s="20"/>
      <c r="G644" s="20" t="s">
        <v>712</v>
      </c>
      <c r="H644" s="21">
        <v>1</v>
      </c>
      <c r="I644" s="21" t="s">
        <v>995</v>
      </c>
      <c r="J644" s="46" t="s">
        <v>1073</v>
      </c>
      <c r="K644" s="46" t="s">
        <v>85</v>
      </c>
      <c r="L644" s="47" t="s">
        <v>1186</v>
      </c>
      <c r="M644" s="48"/>
      <c r="N644" s="97"/>
      <c r="O644" s="49"/>
      <c r="P644" s="50"/>
      <c r="Q644" s="50"/>
      <c r="R644" s="50"/>
      <c r="S644" s="49"/>
      <c r="T644" s="46"/>
      <c r="U644" s="46">
        <v>0</v>
      </c>
      <c r="V644" s="51"/>
      <c r="W644" s="62"/>
      <c r="X644" s="62"/>
      <c r="Y644" s="23" t="str">
        <f t="shared" si="74"/>
        <v/>
      </c>
      <c r="Z644" s="23" t="str">
        <f t="shared" si="75"/>
        <v/>
      </c>
      <c r="AA644" s="19">
        <f t="shared" si="76"/>
        <v>0</v>
      </c>
      <c r="AB644" s="19">
        <f t="shared" si="77"/>
        <v>0</v>
      </c>
      <c r="AC644" s="19">
        <f t="shared" si="78"/>
        <v>0</v>
      </c>
      <c r="AD644" s="23" t="str">
        <f t="shared" si="79"/>
        <v/>
      </c>
      <c r="AE644" s="23" t="str">
        <f t="shared" si="80"/>
        <v/>
      </c>
    </row>
    <row r="645" spans="2:31" x14ac:dyDescent="0.25">
      <c r="B645" s="18">
        <f t="shared" si="81"/>
        <v>623</v>
      </c>
      <c r="C645" s="25">
        <v>7100000000302</v>
      </c>
      <c r="D645" s="19"/>
      <c r="E645" s="19"/>
      <c r="F645" s="20"/>
      <c r="G645" s="20" t="s">
        <v>713</v>
      </c>
      <c r="H645" s="21">
        <v>1</v>
      </c>
      <c r="I645" s="21" t="s">
        <v>995</v>
      </c>
      <c r="J645" s="46" t="s">
        <v>1073</v>
      </c>
      <c r="K645" s="46" t="s">
        <v>85</v>
      </c>
      <c r="L645" s="47" t="s">
        <v>1186</v>
      </c>
      <c r="M645" s="48"/>
      <c r="N645" s="97"/>
      <c r="O645" s="49"/>
      <c r="P645" s="50"/>
      <c r="Q645" s="50"/>
      <c r="R645" s="50"/>
      <c r="S645" s="49"/>
      <c r="T645" s="46"/>
      <c r="U645" s="46">
        <v>0</v>
      </c>
      <c r="V645" s="51"/>
      <c r="W645" s="62"/>
      <c r="X645" s="62"/>
      <c r="Y645" s="23" t="str">
        <f t="shared" si="74"/>
        <v/>
      </c>
      <c r="Z645" s="23" t="str">
        <f t="shared" si="75"/>
        <v/>
      </c>
      <c r="AA645" s="19">
        <f t="shared" si="76"/>
        <v>0</v>
      </c>
      <c r="AB645" s="19">
        <f t="shared" si="77"/>
        <v>0</v>
      </c>
      <c r="AC645" s="19">
        <f t="shared" si="78"/>
        <v>0</v>
      </c>
      <c r="AD645" s="23" t="str">
        <f t="shared" si="79"/>
        <v/>
      </c>
      <c r="AE645" s="23" t="str">
        <f t="shared" si="80"/>
        <v/>
      </c>
    </row>
    <row r="646" spans="2:31" x14ac:dyDescent="0.25">
      <c r="B646" s="18">
        <f t="shared" si="81"/>
        <v>624</v>
      </c>
      <c r="C646" s="25">
        <v>5200000008790</v>
      </c>
      <c r="D646" s="19"/>
      <c r="E646" s="19"/>
      <c r="F646" s="20"/>
      <c r="G646" s="20" t="s">
        <v>714</v>
      </c>
      <c r="H646" s="21">
        <v>1</v>
      </c>
      <c r="I646" s="21" t="s">
        <v>995</v>
      </c>
      <c r="J646" s="46" t="s">
        <v>1283</v>
      </c>
      <c r="K646" s="46"/>
      <c r="L646" s="47" t="s">
        <v>1201</v>
      </c>
      <c r="M646" s="48"/>
      <c r="N646" s="97">
        <v>291.08</v>
      </c>
      <c r="O646" s="49">
        <v>9.2499999999999999E-2</v>
      </c>
      <c r="P646" s="50">
        <v>0</v>
      </c>
      <c r="Q646" s="50">
        <v>0.12</v>
      </c>
      <c r="R646" s="50">
        <v>0</v>
      </c>
      <c r="S646" s="49">
        <v>0</v>
      </c>
      <c r="T646" s="46"/>
      <c r="U646" s="46">
        <v>55</v>
      </c>
      <c r="V646" s="51"/>
      <c r="W646" s="62"/>
      <c r="X646" s="62"/>
      <c r="Y646" s="23" t="str">
        <f t="shared" si="74"/>
        <v/>
      </c>
      <c r="Z646" s="23">
        <f t="shared" si="75"/>
        <v>291.08</v>
      </c>
      <c r="AA646" s="19">
        <f t="shared" si="76"/>
        <v>1</v>
      </c>
      <c r="AB646" s="19">
        <f t="shared" si="77"/>
        <v>0</v>
      </c>
      <c r="AC646" s="19">
        <f t="shared" si="78"/>
        <v>1</v>
      </c>
      <c r="AD646" s="23" t="str">
        <f t="shared" si="79"/>
        <v/>
      </c>
      <c r="AE646" s="23" t="str">
        <f t="shared" si="80"/>
        <v/>
      </c>
    </row>
    <row r="647" spans="2:31" x14ac:dyDescent="0.25">
      <c r="B647" s="18">
        <f t="shared" si="81"/>
        <v>625</v>
      </c>
      <c r="C647" s="25">
        <v>5500000001773</v>
      </c>
      <c r="D647" s="19"/>
      <c r="E647" s="19"/>
      <c r="F647" s="20"/>
      <c r="G647" s="20" t="s">
        <v>715</v>
      </c>
      <c r="H647" s="21">
        <v>1</v>
      </c>
      <c r="I647" s="21" t="s">
        <v>995</v>
      </c>
      <c r="J647" s="46" t="s">
        <v>1149</v>
      </c>
      <c r="K647" s="46"/>
      <c r="L647" s="47">
        <v>0</v>
      </c>
      <c r="M647" s="48"/>
      <c r="N647" s="97">
        <v>346</v>
      </c>
      <c r="O647" s="49">
        <v>9.2499999999999999E-2</v>
      </c>
      <c r="P647" s="50">
        <v>0</v>
      </c>
      <c r="Q647" s="50">
        <v>0.04</v>
      </c>
      <c r="R647" s="50">
        <v>0</v>
      </c>
      <c r="S647" s="49">
        <v>0</v>
      </c>
      <c r="T647" s="46"/>
      <c r="U647" s="46">
        <v>55</v>
      </c>
      <c r="V647" s="51"/>
      <c r="W647" s="62"/>
      <c r="X647" s="62"/>
      <c r="Y647" s="23" t="str">
        <f t="shared" si="74"/>
        <v/>
      </c>
      <c r="Z647" s="23">
        <f t="shared" si="75"/>
        <v>346</v>
      </c>
      <c r="AA647" s="19">
        <f t="shared" si="76"/>
        <v>1</v>
      </c>
      <c r="AB647" s="19">
        <f t="shared" si="77"/>
        <v>0</v>
      </c>
      <c r="AC647" s="19">
        <f t="shared" si="78"/>
        <v>1</v>
      </c>
      <c r="AD647" s="23" t="str">
        <f t="shared" si="79"/>
        <v/>
      </c>
      <c r="AE647" s="23" t="str">
        <f t="shared" si="80"/>
        <v/>
      </c>
    </row>
    <row r="648" spans="2:31" x14ac:dyDescent="0.25">
      <c r="B648" s="18">
        <f t="shared" si="81"/>
        <v>626</v>
      </c>
      <c r="C648" s="25">
        <v>5500000001772</v>
      </c>
      <c r="D648" s="19"/>
      <c r="E648" s="19"/>
      <c r="F648" s="20"/>
      <c r="G648" s="20" t="s">
        <v>716</v>
      </c>
      <c r="H648" s="21">
        <v>1</v>
      </c>
      <c r="I648" s="21" t="s">
        <v>995</v>
      </c>
      <c r="J648" s="46" t="s">
        <v>1149</v>
      </c>
      <c r="K648" s="46"/>
      <c r="L648" s="47">
        <v>0</v>
      </c>
      <c r="M648" s="48"/>
      <c r="N648" s="97">
        <v>280.39</v>
      </c>
      <c r="O648" s="49">
        <v>9.2499999999999999E-2</v>
      </c>
      <c r="P648" s="50">
        <v>0</v>
      </c>
      <c r="Q648" s="50">
        <v>0.04</v>
      </c>
      <c r="R648" s="50">
        <v>0</v>
      </c>
      <c r="S648" s="49">
        <v>0</v>
      </c>
      <c r="T648" s="46"/>
      <c r="U648" s="46">
        <v>145</v>
      </c>
      <c r="V648" s="51"/>
      <c r="W648" s="62"/>
      <c r="X648" s="62"/>
      <c r="Y648" s="23" t="str">
        <f t="shared" si="74"/>
        <v/>
      </c>
      <c r="Z648" s="23">
        <f t="shared" si="75"/>
        <v>280.39</v>
      </c>
      <c r="AA648" s="19">
        <f t="shared" si="76"/>
        <v>1</v>
      </c>
      <c r="AB648" s="19">
        <f t="shared" si="77"/>
        <v>0</v>
      </c>
      <c r="AC648" s="19">
        <f t="shared" si="78"/>
        <v>1</v>
      </c>
      <c r="AD648" s="23" t="str">
        <f t="shared" si="79"/>
        <v/>
      </c>
      <c r="AE648" s="23" t="str">
        <f t="shared" si="80"/>
        <v/>
      </c>
    </row>
    <row r="649" spans="2:31" x14ac:dyDescent="0.25">
      <c r="B649" s="18">
        <f t="shared" si="81"/>
        <v>627</v>
      </c>
      <c r="C649" s="25">
        <v>5500000001151</v>
      </c>
      <c r="D649" s="19"/>
      <c r="E649" s="19"/>
      <c r="F649" s="20"/>
      <c r="G649" s="20" t="s">
        <v>717</v>
      </c>
      <c r="H649" s="21">
        <v>1</v>
      </c>
      <c r="I649" s="21" t="s">
        <v>995</v>
      </c>
      <c r="J649" s="46" t="s">
        <v>1073</v>
      </c>
      <c r="K649" s="46" t="s">
        <v>81</v>
      </c>
      <c r="L649" s="47" t="s">
        <v>1191</v>
      </c>
      <c r="M649" s="48"/>
      <c r="N649" s="97"/>
      <c r="O649" s="49"/>
      <c r="P649" s="50"/>
      <c r="Q649" s="50"/>
      <c r="R649" s="50"/>
      <c r="S649" s="49"/>
      <c r="T649" s="46"/>
      <c r="U649" s="46">
        <v>0</v>
      </c>
      <c r="V649" s="51"/>
      <c r="W649" s="62"/>
      <c r="X649" s="62"/>
      <c r="Y649" s="23" t="str">
        <f t="shared" si="74"/>
        <v/>
      </c>
      <c r="Z649" s="23" t="str">
        <f t="shared" si="75"/>
        <v/>
      </c>
      <c r="AA649" s="19">
        <f t="shared" si="76"/>
        <v>0</v>
      </c>
      <c r="AB649" s="19">
        <f t="shared" si="77"/>
        <v>0</v>
      </c>
      <c r="AC649" s="19">
        <f t="shared" si="78"/>
        <v>0</v>
      </c>
      <c r="AD649" s="23" t="str">
        <f t="shared" si="79"/>
        <v/>
      </c>
      <c r="AE649" s="23" t="str">
        <f t="shared" si="80"/>
        <v/>
      </c>
    </row>
    <row r="650" spans="2:31" x14ac:dyDescent="0.25">
      <c r="B650" s="18">
        <f t="shared" si="81"/>
        <v>628</v>
      </c>
      <c r="C650" s="25">
        <v>6000000052206</v>
      </c>
      <c r="D650" s="19"/>
      <c r="E650" s="19"/>
      <c r="F650" s="20"/>
      <c r="G650" s="20" t="s">
        <v>718</v>
      </c>
      <c r="H650" s="21">
        <v>1</v>
      </c>
      <c r="I650" s="21" t="s">
        <v>995</v>
      </c>
      <c r="J650" s="46" t="s">
        <v>1078</v>
      </c>
      <c r="K650" s="46"/>
      <c r="L650" s="47">
        <v>0</v>
      </c>
      <c r="M650" s="48"/>
      <c r="N650" s="97">
        <v>1.88</v>
      </c>
      <c r="O650" s="49">
        <v>9.2499999999999999E-2</v>
      </c>
      <c r="P650" s="50">
        <v>0</v>
      </c>
      <c r="Q650" s="50">
        <v>0.12</v>
      </c>
      <c r="R650" s="50">
        <v>0</v>
      </c>
      <c r="S650" s="49">
        <v>0</v>
      </c>
      <c r="T650" s="46"/>
      <c r="U650" s="46">
        <v>45</v>
      </c>
      <c r="V650" s="51"/>
      <c r="W650" s="62"/>
      <c r="X650" s="62"/>
      <c r="Y650" s="23" t="str">
        <f t="shared" si="74"/>
        <v/>
      </c>
      <c r="Z650" s="23">
        <f t="shared" si="75"/>
        <v>1.88</v>
      </c>
      <c r="AA650" s="19">
        <f t="shared" si="76"/>
        <v>1</v>
      </c>
      <c r="AB650" s="19">
        <f t="shared" si="77"/>
        <v>0</v>
      </c>
      <c r="AC650" s="19">
        <f t="shared" si="78"/>
        <v>1</v>
      </c>
      <c r="AD650" s="23" t="str">
        <f t="shared" si="79"/>
        <v/>
      </c>
      <c r="AE650" s="23" t="str">
        <f t="shared" si="80"/>
        <v/>
      </c>
    </row>
    <row r="651" spans="2:31" x14ac:dyDescent="0.25">
      <c r="B651" s="18">
        <f t="shared" si="81"/>
        <v>629</v>
      </c>
      <c r="C651" s="25">
        <v>5200000010504</v>
      </c>
      <c r="D651" s="19"/>
      <c r="E651" s="19"/>
      <c r="F651" s="20"/>
      <c r="G651" s="20" t="s">
        <v>719</v>
      </c>
      <c r="H651" s="21">
        <v>2</v>
      </c>
      <c r="I651" s="21" t="s">
        <v>995</v>
      </c>
      <c r="J651" s="46" t="s">
        <v>1073</v>
      </c>
      <c r="K651" s="46" t="s">
        <v>85</v>
      </c>
      <c r="L651" s="47" t="s">
        <v>1188</v>
      </c>
      <c r="M651" s="48"/>
      <c r="N651" s="97"/>
      <c r="O651" s="49"/>
      <c r="P651" s="50"/>
      <c r="Q651" s="50"/>
      <c r="R651" s="50"/>
      <c r="S651" s="49"/>
      <c r="T651" s="46"/>
      <c r="U651" s="46">
        <v>0</v>
      </c>
      <c r="V651" s="51"/>
      <c r="W651" s="62"/>
      <c r="X651" s="62"/>
      <c r="Y651" s="23" t="str">
        <f t="shared" si="74"/>
        <v/>
      </c>
      <c r="Z651" s="23" t="str">
        <f t="shared" si="75"/>
        <v/>
      </c>
      <c r="AA651" s="19">
        <f t="shared" si="76"/>
        <v>0</v>
      </c>
      <c r="AB651" s="19">
        <f t="shared" si="77"/>
        <v>0</v>
      </c>
      <c r="AC651" s="19">
        <f t="shared" si="78"/>
        <v>0</v>
      </c>
      <c r="AD651" s="23" t="str">
        <f t="shared" si="79"/>
        <v/>
      </c>
      <c r="AE651" s="23" t="str">
        <f t="shared" si="80"/>
        <v/>
      </c>
    </row>
    <row r="652" spans="2:31" x14ac:dyDescent="0.25">
      <c r="B652" s="18">
        <f t="shared" si="81"/>
        <v>630</v>
      </c>
      <c r="C652" s="25">
        <v>5200000010506</v>
      </c>
      <c r="D652" s="19"/>
      <c r="E652" s="19"/>
      <c r="F652" s="20"/>
      <c r="G652" s="20" t="s">
        <v>720</v>
      </c>
      <c r="H652" s="21">
        <v>1</v>
      </c>
      <c r="I652" s="21" t="s">
        <v>995</v>
      </c>
      <c r="J652" s="46" t="s">
        <v>1073</v>
      </c>
      <c r="K652" s="46" t="s">
        <v>85</v>
      </c>
      <c r="L652" s="47" t="s">
        <v>1188</v>
      </c>
      <c r="M652" s="48"/>
      <c r="N652" s="97"/>
      <c r="O652" s="49"/>
      <c r="P652" s="50"/>
      <c r="Q652" s="50"/>
      <c r="R652" s="50"/>
      <c r="S652" s="49"/>
      <c r="T652" s="46"/>
      <c r="U652" s="46">
        <v>0</v>
      </c>
      <c r="V652" s="51"/>
      <c r="W652" s="62"/>
      <c r="X652" s="62"/>
      <c r="Y652" s="23" t="str">
        <f t="shared" si="74"/>
        <v/>
      </c>
      <c r="Z652" s="23" t="str">
        <f t="shared" si="75"/>
        <v/>
      </c>
      <c r="AA652" s="19">
        <f t="shared" si="76"/>
        <v>0</v>
      </c>
      <c r="AB652" s="19">
        <f t="shared" si="77"/>
        <v>0</v>
      </c>
      <c r="AC652" s="19">
        <f t="shared" si="78"/>
        <v>0</v>
      </c>
      <c r="AD652" s="23" t="str">
        <f t="shared" si="79"/>
        <v/>
      </c>
      <c r="AE652" s="23" t="str">
        <f t="shared" si="80"/>
        <v/>
      </c>
    </row>
    <row r="653" spans="2:31" x14ac:dyDescent="0.25">
      <c r="B653" s="18">
        <f t="shared" si="81"/>
        <v>631</v>
      </c>
      <c r="C653" s="25">
        <v>5200000010507</v>
      </c>
      <c r="D653" s="19"/>
      <c r="E653" s="19"/>
      <c r="F653" s="20"/>
      <c r="G653" s="20" t="s">
        <v>721</v>
      </c>
      <c r="H653" s="21">
        <v>1</v>
      </c>
      <c r="I653" s="21" t="s">
        <v>995</v>
      </c>
      <c r="J653" s="46" t="s">
        <v>1073</v>
      </c>
      <c r="K653" s="46" t="s">
        <v>85</v>
      </c>
      <c r="L653" s="47" t="s">
        <v>1188</v>
      </c>
      <c r="M653" s="48"/>
      <c r="N653" s="97"/>
      <c r="O653" s="49"/>
      <c r="P653" s="50"/>
      <c r="Q653" s="50"/>
      <c r="R653" s="50"/>
      <c r="S653" s="49"/>
      <c r="T653" s="46"/>
      <c r="U653" s="46">
        <v>0</v>
      </c>
      <c r="V653" s="51"/>
      <c r="W653" s="62"/>
      <c r="X653" s="62"/>
      <c r="Y653" s="23" t="str">
        <f t="shared" si="74"/>
        <v/>
      </c>
      <c r="Z653" s="23" t="str">
        <f t="shared" si="75"/>
        <v/>
      </c>
      <c r="AA653" s="19">
        <f t="shared" si="76"/>
        <v>0</v>
      </c>
      <c r="AB653" s="19">
        <f t="shared" si="77"/>
        <v>0</v>
      </c>
      <c r="AC653" s="19">
        <f t="shared" si="78"/>
        <v>0</v>
      </c>
      <c r="AD653" s="23" t="str">
        <f t="shared" si="79"/>
        <v/>
      </c>
      <c r="AE653" s="23" t="str">
        <f t="shared" si="80"/>
        <v/>
      </c>
    </row>
    <row r="654" spans="2:31" x14ac:dyDescent="0.25">
      <c r="B654" s="18">
        <f t="shared" si="81"/>
        <v>632</v>
      </c>
      <c r="C654" s="25">
        <v>5500000001569</v>
      </c>
      <c r="D654" s="19"/>
      <c r="E654" s="19"/>
      <c r="F654" s="20"/>
      <c r="G654" s="20" t="s">
        <v>722</v>
      </c>
      <c r="H654" s="21">
        <v>1</v>
      </c>
      <c r="I654" s="21" t="s">
        <v>995</v>
      </c>
      <c r="J654" s="46" t="s">
        <v>1123</v>
      </c>
      <c r="K654" s="46"/>
      <c r="L654" s="47">
        <v>0</v>
      </c>
      <c r="M654" s="48"/>
      <c r="N654" s="97">
        <v>1045.02</v>
      </c>
      <c r="O654" s="49">
        <v>9.2499999999999999E-2</v>
      </c>
      <c r="P654" s="50">
        <v>0</v>
      </c>
      <c r="Q654" s="50">
        <v>0.04</v>
      </c>
      <c r="R654" s="50">
        <v>0</v>
      </c>
      <c r="S654" s="49">
        <v>0</v>
      </c>
      <c r="T654" s="46"/>
      <c r="U654" s="46">
        <v>45</v>
      </c>
      <c r="V654" s="51"/>
      <c r="W654" s="62"/>
      <c r="X654" s="62"/>
      <c r="Y654" s="23" t="str">
        <f t="shared" si="74"/>
        <v/>
      </c>
      <c r="Z654" s="23">
        <f t="shared" si="75"/>
        <v>1045.02</v>
      </c>
      <c r="AA654" s="19">
        <f t="shared" si="76"/>
        <v>1</v>
      </c>
      <c r="AB654" s="19">
        <f t="shared" si="77"/>
        <v>0</v>
      </c>
      <c r="AC654" s="19">
        <f t="shared" si="78"/>
        <v>1</v>
      </c>
      <c r="AD654" s="23" t="str">
        <f t="shared" si="79"/>
        <v/>
      </c>
      <c r="AE654" s="23" t="str">
        <f t="shared" si="80"/>
        <v/>
      </c>
    </row>
    <row r="655" spans="2:31" x14ac:dyDescent="0.25">
      <c r="B655" s="18">
        <f t="shared" si="81"/>
        <v>633</v>
      </c>
      <c r="C655" s="25">
        <v>6600000000471</v>
      </c>
      <c r="D655" s="19"/>
      <c r="E655" s="19"/>
      <c r="F655" s="20"/>
      <c r="G655" s="20" t="s">
        <v>723</v>
      </c>
      <c r="H655" s="21">
        <v>1</v>
      </c>
      <c r="I655" s="21" t="s">
        <v>995</v>
      </c>
      <c r="J655" s="46" t="s">
        <v>1133</v>
      </c>
      <c r="K655" s="46"/>
      <c r="L655" s="47">
        <v>0</v>
      </c>
      <c r="M655" s="48"/>
      <c r="N655" s="97">
        <v>324.83</v>
      </c>
      <c r="O655" s="49">
        <v>9.2499999999999999E-2</v>
      </c>
      <c r="P655" s="50">
        <v>0</v>
      </c>
      <c r="Q655" s="50">
        <v>0.12</v>
      </c>
      <c r="R655" s="50">
        <v>0</v>
      </c>
      <c r="S655" s="49">
        <v>0</v>
      </c>
      <c r="T655" s="46"/>
      <c r="U655" s="46">
        <v>55</v>
      </c>
      <c r="V655" s="51"/>
      <c r="W655" s="62"/>
      <c r="X655" s="62"/>
      <c r="Y655" s="23" t="str">
        <f t="shared" si="74"/>
        <v/>
      </c>
      <c r="Z655" s="23">
        <f t="shared" si="75"/>
        <v>324.83</v>
      </c>
      <c r="AA655" s="19">
        <f t="shared" si="76"/>
        <v>1</v>
      </c>
      <c r="AB655" s="19">
        <f t="shared" si="77"/>
        <v>0</v>
      </c>
      <c r="AC655" s="19">
        <f t="shared" si="78"/>
        <v>1</v>
      </c>
      <c r="AD655" s="23" t="str">
        <f t="shared" si="79"/>
        <v/>
      </c>
      <c r="AE655" s="23" t="str">
        <f t="shared" si="80"/>
        <v/>
      </c>
    </row>
    <row r="656" spans="2:31" x14ac:dyDescent="0.25">
      <c r="B656" s="18">
        <f t="shared" si="81"/>
        <v>634</v>
      </c>
      <c r="C656" s="25">
        <v>5500000000738</v>
      </c>
      <c r="D656" s="19"/>
      <c r="E656" s="19"/>
      <c r="F656" s="20"/>
      <c r="G656" s="20" t="s">
        <v>724</v>
      </c>
      <c r="H656" s="21">
        <v>5</v>
      </c>
      <c r="I656" s="21" t="s">
        <v>995</v>
      </c>
      <c r="J656" s="46" t="s">
        <v>1141</v>
      </c>
      <c r="K656" s="46"/>
      <c r="L656" s="47">
        <v>0</v>
      </c>
      <c r="M656" s="48"/>
      <c r="N656" s="97">
        <v>125.85</v>
      </c>
      <c r="O656" s="49">
        <v>9.2499999999999999E-2</v>
      </c>
      <c r="P656" s="50">
        <v>0</v>
      </c>
      <c r="Q656" s="50">
        <v>0.04</v>
      </c>
      <c r="R656" s="50">
        <v>0</v>
      </c>
      <c r="S656" s="49">
        <v>0</v>
      </c>
      <c r="T656" s="46"/>
      <c r="U656" s="46">
        <v>50</v>
      </c>
      <c r="V656" s="51"/>
      <c r="W656" s="62"/>
      <c r="X656" s="62"/>
      <c r="Y656" s="23" t="str">
        <f t="shared" si="74"/>
        <v/>
      </c>
      <c r="Z656" s="23">
        <f t="shared" si="75"/>
        <v>629.25</v>
      </c>
      <c r="AA656" s="19">
        <f t="shared" si="76"/>
        <v>1</v>
      </c>
      <c r="AB656" s="19">
        <f t="shared" si="77"/>
        <v>0</v>
      </c>
      <c r="AC656" s="19">
        <f t="shared" si="78"/>
        <v>1</v>
      </c>
      <c r="AD656" s="23" t="str">
        <f t="shared" si="79"/>
        <v/>
      </c>
      <c r="AE656" s="23" t="str">
        <f t="shared" si="80"/>
        <v/>
      </c>
    </row>
    <row r="657" spans="2:31" x14ac:dyDescent="0.25">
      <c r="B657" s="18">
        <f t="shared" si="81"/>
        <v>635</v>
      </c>
      <c r="C657" s="25">
        <v>5500000000739</v>
      </c>
      <c r="D657" s="19"/>
      <c r="E657" s="19"/>
      <c r="F657" s="20"/>
      <c r="G657" s="20" t="s">
        <v>725</v>
      </c>
      <c r="H657" s="21">
        <v>5</v>
      </c>
      <c r="I657" s="21" t="s">
        <v>995</v>
      </c>
      <c r="J657" s="46" t="s">
        <v>1141</v>
      </c>
      <c r="K657" s="46"/>
      <c r="L657" s="47">
        <v>0</v>
      </c>
      <c r="M657" s="48"/>
      <c r="N657" s="97">
        <v>170.54</v>
      </c>
      <c r="O657" s="49">
        <v>9.2499999999999999E-2</v>
      </c>
      <c r="P657" s="50">
        <v>0</v>
      </c>
      <c r="Q657" s="50">
        <v>0.04</v>
      </c>
      <c r="R657" s="50">
        <v>0</v>
      </c>
      <c r="S657" s="49">
        <v>0</v>
      </c>
      <c r="T657" s="46"/>
      <c r="U657" s="46">
        <v>50</v>
      </c>
      <c r="V657" s="51"/>
      <c r="W657" s="62"/>
      <c r="X657" s="62"/>
      <c r="Y657" s="23" t="str">
        <f t="shared" si="74"/>
        <v/>
      </c>
      <c r="Z657" s="23">
        <f t="shared" si="75"/>
        <v>852.69999999999993</v>
      </c>
      <c r="AA657" s="19">
        <f t="shared" si="76"/>
        <v>1</v>
      </c>
      <c r="AB657" s="19">
        <f t="shared" si="77"/>
        <v>0</v>
      </c>
      <c r="AC657" s="19">
        <f t="shared" si="78"/>
        <v>1</v>
      </c>
      <c r="AD657" s="23" t="str">
        <f t="shared" si="79"/>
        <v/>
      </c>
      <c r="AE657" s="23" t="str">
        <f t="shared" si="80"/>
        <v/>
      </c>
    </row>
    <row r="658" spans="2:31" x14ac:dyDescent="0.25">
      <c r="B658" s="18">
        <f t="shared" si="81"/>
        <v>636</v>
      </c>
      <c r="C658" s="25">
        <v>5500000002075</v>
      </c>
      <c r="D658" s="19"/>
      <c r="E658" s="19"/>
      <c r="F658" s="20"/>
      <c r="G658" s="20" t="s">
        <v>726</v>
      </c>
      <c r="H658" s="21">
        <v>1</v>
      </c>
      <c r="I658" s="21" t="s">
        <v>995</v>
      </c>
      <c r="J658" s="46" t="s">
        <v>1136</v>
      </c>
      <c r="K658" s="46"/>
      <c r="L658" s="47" t="s">
        <v>1245</v>
      </c>
      <c r="M658" s="48"/>
      <c r="N658" s="97">
        <v>416.73</v>
      </c>
      <c r="O658" s="49">
        <v>9.2499999999999999E-2</v>
      </c>
      <c r="P658" s="50">
        <v>0</v>
      </c>
      <c r="Q658" s="50">
        <v>0.04</v>
      </c>
      <c r="R658" s="50">
        <v>0</v>
      </c>
      <c r="S658" s="49">
        <v>0</v>
      </c>
      <c r="T658" s="46"/>
      <c r="U658" s="46">
        <v>50</v>
      </c>
      <c r="V658" s="51"/>
      <c r="W658" s="62"/>
      <c r="X658" s="62"/>
      <c r="Y658" s="23" t="str">
        <f t="shared" si="74"/>
        <v/>
      </c>
      <c r="Z658" s="23">
        <f t="shared" si="75"/>
        <v>416.73</v>
      </c>
      <c r="AA658" s="19">
        <f t="shared" si="76"/>
        <v>1</v>
      </c>
      <c r="AB658" s="19">
        <f t="shared" si="77"/>
        <v>0</v>
      </c>
      <c r="AC658" s="19">
        <f t="shared" si="78"/>
        <v>1</v>
      </c>
      <c r="AD658" s="23" t="str">
        <f t="shared" si="79"/>
        <v/>
      </c>
      <c r="AE658" s="23" t="str">
        <f t="shared" si="80"/>
        <v/>
      </c>
    </row>
    <row r="659" spans="2:31" x14ac:dyDescent="0.25">
      <c r="B659" s="18">
        <f t="shared" si="81"/>
        <v>637</v>
      </c>
      <c r="C659" s="25">
        <v>5500000002162</v>
      </c>
      <c r="D659" s="19"/>
      <c r="E659" s="19"/>
      <c r="F659" s="20"/>
      <c r="G659" s="20" t="s">
        <v>727</v>
      </c>
      <c r="H659" s="21">
        <v>1</v>
      </c>
      <c r="I659" s="21" t="s">
        <v>995</v>
      </c>
      <c r="J659" s="46" t="s">
        <v>1136</v>
      </c>
      <c r="K659" s="46"/>
      <c r="L659" s="47">
        <v>0</v>
      </c>
      <c r="M659" s="48"/>
      <c r="N659" s="97">
        <v>258.58</v>
      </c>
      <c r="O659" s="49">
        <v>9.2499999999999999E-2</v>
      </c>
      <c r="P659" s="50">
        <v>0</v>
      </c>
      <c r="Q659" s="50">
        <v>0.04</v>
      </c>
      <c r="R659" s="50">
        <v>0</v>
      </c>
      <c r="S659" s="49">
        <v>0</v>
      </c>
      <c r="T659" s="46"/>
      <c r="U659" s="46">
        <v>50</v>
      </c>
      <c r="V659" s="51"/>
      <c r="W659" s="62"/>
      <c r="X659" s="62"/>
      <c r="Y659" s="23" t="str">
        <f t="shared" si="74"/>
        <v/>
      </c>
      <c r="Z659" s="23">
        <f t="shared" si="75"/>
        <v>258.58</v>
      </c>
      <c r="AA659" s="19">
        <f t="shared" si="76"/>
        <v>1</v>
      </c>
      <c r="AB659" s="19">
        <f t="shared" si="77"/>
        <v>0</v>
      </c>
      <c r="AC659" s="19">
        <f t="shared" si="78"/>
        <v>1</v>
      </c>
      <c r="AD659" s="23" t="str">
        <f t="shared" si="79"/>
        <v/>
      </c>
      <c r="AE659" s="23" t="str">
        <f t="shared" si="80"/>
        <v/>
      </c>
    </row>
    <row r="660" spans="2:31" x14ac:dyDescent="0.25">
      <c r="B660" s="18">
        <f t="shared" si="81"/>
        <v>638</v>
      </c>
      <c r="C660" s="25">
        <v>5500000000837</v>
      </c>
      <c r="D660" s="19"/>
      <c r="E660" s="19"/>
      <c r="F660" s="20"/>
      <c r="G660" s="20" t="s">
        <v>728</v>
      </c>
      <c r="H660" s="21">
        <v>7</v>
      </c>
      <c r="I660" s="21" t="s">
        <v>995</v>
      </c>
      <c r="J660" s="46" t="s">
        <v>1136</v>
      </c>
      <c r="K660" s="46"/>
      <c r="L660" s="47">
        <v>0</v>
      </c>
      <c r="M660" s="48"/>
      <c r="N660" s="97">
        <v>191.88</v>
      </c>
      <c r="O660" s="49">
        <v>9.2499999999999999E-2</v>
      </c>
      <c r="P660" s="50">
        <v>0</v>
      </c>
      <c r="Q660" s="50">
        <v>0.04</v>
      </c>
      <c r="R660" s="50">
        <v>0</v>
      </c>
      <c r="S660" s="49">
        <v>0</v>
      </c>
      <c r="T660" s="46"/>
      <c r="U660" s="46">
        <v>45</v>
      </c>
      <c r="V660" s="51"/>
      <c r="W660" s="62"/>
      <c r="X660" s="62"/>
      <c r="Y660" s="23" t="str">
        <f t="shared" si="74"/>
        <v/>
      </c>
      <c r="Z660" s="23">
        <f t="shared" si="75"/>
        <v>1343.1599999999999</v>
      </c>
      <c r="AA660" s="19">
        <f t="shared" si="76"/>
        <v>1</v>
      </c>
      <c r="AB660" s="19">
        <f t="shared" si="77"/>
        <v>0</v>
      </c>
      <c r="AC660" s="19">
        <f t="shared" si="78"/>
        <v>1</v>
      </c>
      <c r="AD660" s="23" t="str">
        <f t="shared" si="79"/>
        <v/>
      </c>
      <c r="AE660" s="23" t="str">
        <f t="shared" si="80"/>
        <v/>
      </c>
    </row>
    <row r="661" spans="2:31" x14ac:dyDescent="0.25">
      <c r="B661" s="18">
        <f t="shared" si="81"/>
        <v>639</v>
      </c>
      <c r="C661" s="25">
        <v>5500000000984</v>
      </c>
      <c r="D661" s="19"/>
      <c r="E661" s="19"/>
      <c r="F661" s="20"/>
      <c r="G661" s="20" t="s">
        <v>729</v>
      </c>
      <c r="H661" s="21">
        <v>1</v>
      </c>
      <c r="I661" s="21" t="s">
        <v>995</v>
      </c>
      <c r="J661" s="46" t="s">
        <v>1136</v>
      </c>
      <c r="K661" s="46"/>
      <c r="L661" s="47">
        <v>0</v>
      </c>
      <c r="M661" s="48"/>
      <c r="N661" s="97">
        <v>649.99</v>
      </c>
      <c r="O661" s="49">
        <v>9.2499999999999999E-2</v>
      </c>
      <c r="P661" s="50">
        <v>0</v>
      </c>
      <c r="Q661" s="50">
        <v>0.12</v>
      </c>
      <c r="R661" s="50">
        <v>0</v>
      </c>
      <c r="S661" s="49">
        <v>0</v>
      </c>
      <c r="T661" s="46"/>
      <c r="U661" s="46">
        <v>50</v>
      </c>
      <c r="V661" s="51"/>
      <c r="W661" s="62"/>
      <c r="X661" s="62"/>
      <c r="Y661" s="23" t="str">
        <f t="shared" si="74"/>
        <v/>
      </c>
      <c r="Z661" s="23">
        <f t="shared" si="75"/>
        <v>649.99</v>
      </c>
      <c r="AA661" s="19">
        <f t="shared" si="76"/>
        <v>1</v>
      </c>
      <c r="AB661" s="19">
        <f t="shared" si="77"/>
        <v>0</v>
      </c>
      <c r="AC661" s="19">
        <f t="shared" si="78"/>
        <v>1</v>
      </c>
      <c r="AD661" s="23" t="str">
        <f t="shared" si="79"/>
        <v/>
      </c>
      <c r="AE661" s="23" t="str">
        <f t="shared" si="80"/>
        <v/>
      </c>
    </row>
    <row r="662" spans="2:31" x14ac:dyDescent="0.25">
      <c r="B662" s="18">
        <f t="shared" si="81"/>
        <v>640</v>
      </c>
      <c r="C662" s="25">
        <v>5500000001926</v>
      </c>
      <c r="D662" s="19"/>
      <c r="E662" s="19"/>
      <c r="F662" s="20"/>
      <c r="G662" s="20" t="s">
        <v>730</v>
      </c>
      <c r="H662" s="21">
        <v>1</v>
      </c>
      <c r="I662" s="21" t="s">
        <v>995</v>
      </c>
      <c r="J662" s="46" t="s">
        <v>1137</v>
      </c>
      <c r="K662" s="46"/>
      <c r="L662" s="47" t="s">
        <v>1246</v>
      </c>
      <c r="M662" s="48"/>
      <c r="N662" s="97">
        <v>173.34</v>
      </c>
      <c r="O662" s="49">
        <v>9.2499999999999999E-2</v>
      </c>
      <c r="P662" s="50">
        <v>0</v>
      </c>
      <c r="Q662" s="50">
        <v>0.12</v>
      </c>
      <c r="R662" s="50">
        <v>0</v>
      </c>
      <c r="S662" s="49">
        <v>0</v>
      </c>
      <c r="T662" s="46"/>
      <c r="U662" s="46">
        <v>50</v>
      </c>
      <c r="V662" s="51"/>
      <c r="W662" s="62"/>
      <c r="X662" s="62"/>
      <c r="Y662" s="23" t="str">
        <f t="shared" si="74"/>
        <v/>
      </c>
      <c r="Z662" s="23">
        <f t="shared" si="75"/>
        <v>173.34</v>
      </c>
      <c r="AA662" s="19">
        <f t="shared" si="76"/>
        <v>1</v>
      </c>
      <c r="AB662" s="19">
        <f t="shared" si="77"/>
        <v>0</v>
      </c>
      <c r="AC662" s="19">
        <f t="shared" si="78"/>
        <v>1</v>
      </c>
      <c r="AD662" s="23" t="str">
        <f t="shared" si="79"/>
        <v/>
      </c>
      <c r="AE662" s="23" t="str">
        <f t="shared" si="80"/>
        <v/>
      </c>
    </row>
    <row r="663" spans="2:31" x14ac:dyDescent="0.25">
      <c r="B663" s="18">
        <f t="shared" si="81"/>
        <v>641</v>
      </c>
      <c r="C663" s="25">
        <v>5500000001932</v>
      </c>
      <c r="D663" s="19"/>
      <c r="E663" s="19"/>
      <c r="F663" s="20"/>
      <c r="G663" s="20" t="s">
        <v>731</v>
      </c>
      <c r="H663" s="21">
        <v>1</v>
      </c>
      <c r="I663" s="21" t="s">
        <v>995</v>
      </c>
      <c r="J663" s="46" t="s">
        <v>1137</v>
      </c>
      <c r="K663" s="46"/>
      <c r="L663" s="47">
        <v>0</v>
      </c>
      <c r="M663" s="48"/>
      <c r="N663" s="97">
        <v>104.04</v>
      </c>
      <c r="O663" s="49">
        <v>9.2499999999999999E-2</v>
      </c>
      <c r="P663" s="50">
        <v>0</v>
      </c>
      <c r="Q663" s="50">
        <v>0.04</v>
      </c>
      <c r="R663" s="50">
        <v>0</v>
      </c>
      <c r="S663" s="49">
        <v>0</v>
      </c>
      <c r="T663" s="46"/>
      <c r="U663" s="46">
        <v>50</v>
      </c>
      <c r="V663" s="51"/>
      <c r="W663" s="62"/>
      <c r="X663" s="62"/>
      <c r="Y663" s="23" t="str">
        <f t="shared" ref="Y663:Y726" si="82">IF(M663&lt;&gt;"",$H663*M663,"")</f>
        <v/>
      </c>
      <c r="Z663" s="23">
        <f t="shared" ref="Z663:Z726" si="83">IF(N663&lt;&gt;"",$H663*N663,"")</f>
        <v>104.04</v>
      </c>
      <c r="AA663" s="19">
        <f t="shared" ref="AA663:AA726" si="84">IF(OR(M663&lt;&gt;"",N663&lt;&gt;""),1,0)</f>
        <v>1</v>
      </c>
      <c r="AB663" s="19">
        <f t="shared" ref="AB663:AB726" si="85">IF(M663&lt;&gt;0,1,0)</f>
        <v>0</v>
      </c>
      <c r="AC663" s="19">
        <f t="shared" ref="AC663:AC726" si="86">IF(N663&lt;&gt;0,1,0)</f>
        <v>1</v>
      </c>
      <c r="AD663" s="23" t="str">
        <f t="shared" ref="AD663:AD726" si="87">IF(W663&lt;&gt;"",$H663*W663,"")</f>
        <v/>
      </c>
      <c r="AE663" s="23" t="str">
        <f t="shared" ref="AE663:AE726" si="88">IF(X663&lt;&gt;"",$H663*X663,"")</f>
        <v/>
      </c>
    </row>
    <row r="664" spans="2:31" x14ac:dyDescent="0.25">
      <c r="B664" s="18">
        <f t="shared" ref="B664:B727" si="89">IF(G664="","",B663+1)</f>
        <v>642</v>
      </c>
      <c r="C664" s="25">
        <v>5500000001929</v>
      </c>
      <c r="D664" s="19"/>
      <c r="E664" s="19"/>
      <c r="F664" s="20"/>
      <c r="G664" s="20" t="s">
        <v>732</v>
      </c>
      <c r="H664" s="21">
        <v>1</v>
      </c>
      <c r="I664" s="21" t="s">
        <v>995</v>
      </c>
      <c r="J664" s="46" t="s">
        <v>1137</v>
      </c>
      <c r="K664" s="46"/>
      <c r="L664" s="47">
        <v>0</v>
      </c>
      <c r="M664" s="48"/>
      <c r="N664" s="97">
        <v>88.49</v>
      </c>
      <c r="O664" s="49">
        <v>9.2499999999999999E-2</v>
      </c>
      <c r="P664" s="50">
        <v>0</v>
      </c>
      <c r="Q664" s="50">
        <v>0.12</v>
      </c>
      <c r="R664" s="50">
        <v>0</v>
      </c>
      <c r="S664" s="49">
        <v>0</v>
      </c>
      <c r="T664" s="46"/>
      <c r="U664" s="46">
        <v>50</v>
      </c>
      <c r="V664" s="51"/>
      <c r="W664" s="62"/>
      <c r="X664" s="62"/>
      <c r="Y664" s="23" t="str">
        <f t="shared" si="82"/>
        <v/>
      </c>
      <c r="Z664" s="23">
        <f t="shared" si="83"/>
        <v>88.49</v>
      </c>
      <c r="AA664" s="19">
        <f t="shared" si="84"/>
        <v>1</v>
      </c>
      <c r="AB664" s="19">
        <f t="shared" si="85"/>
        <v>0</v>
      </c>
      <c r="AC664" s="19">
        <f t="shared" si="86"/>
        <v>1</v>
      </c>
      <c r="AD664" s="23" t="str">
        <f t="shared" si="87"/>
        <v/>
      </c>
      <c r="AE664" s="23" t="str">
        <f t="shared" si="88"/>
        <v/>
      </c>
    </row>
    <row r="665" spans="2:31" x14ac:dyDescent="0.25">
      <c r="B665" s="18">
        <f t="shared" si="89"/>
        <v>643</v>
      </c>
      <c r="C665" s="25">
        <v>5500000001547</v>
      </c>
      <c r="D665" s="19"/>
      <c r="E665" s="19"/>
      <c r="F665" s="20"/>
      <c r="G665" s="20" t="s">
        <v>733</v>
      </c>
      <c r="H665" s="21">
        <v>1</v>
      </c>
      <c r="I665" s="21" t="s">
        <v>995</v>
      </c>
      <c r="J665" s="46" t="s">
        <v>1137</v>
      </c>
      <c r="K665" s="46"/>
      <c r="L665" s="47">
        <v>0</v>
      </c>
      <c r="M665" s="48"/>
      <c r="N665" s="97">
        <v>251.88</v>
      </c>
      <c r="O665" s="49">
        <v>9.2499999999999999E-2</v>
      </c>
      <c r="P665" s="50">
        <v>0</v>
      </c>
      <c r="Q665" s="50">
        <v>0.12</v>
      </c>
      <c r="R665" s="50">
        <v>0</v>
      </c>
      <c r="S665" s="49">
        <v>0</v>
      </c>
      <c r="T665" s="46"/>
      <c r="U665" s="46">
        <v>50</v>
      </c>
      <c r="V665" s="51"/>
      <c r="W665" s="62"/>
      <c r="X665" s="62"/>
      <c r="Y665" s="23" t="str">
        <f t="shared" si="82"/>
        <v/>
      </c>
      <c r="Z665" s="23">
        <f t="shared" si="83"/>
        <v>251.88</v>
      </c>
      <c r="AA665" s="19">
        <f t="shared" si="84"/>
        <v>1</v>
      </c>
      <c r="AB665" s="19">
        <f t="shared" si="85"/>
        <v>0</v>
      </c>
      <c r="AC665" s="19">
        <f t="shared" si="86"/>
        <v>1</v>
      </c>
      <c r="AD665" s="23" t="str">
        <f t="shared" si="87"/>
        <v/>
      </c>
      <c r="AE665" s="23" t="str">
        <f t="shared" si="88"/>
        <v/>
      </c>
    </row>
    <row r="666" spans="2:31" x14ac:dyDescent="0.25">
      <c r="B666" s="18">
        <f t="shared" si="89"/>
        <v>644</v>
      </c>
      <c r="C666" s="25">
        <v>6000000003578</v>
      </c>
      <c r="D666" s="19"/>
      <c r="E666" s="19"/>
      <c r="F666" s="20"/>
      <c r="G666" s="20" t="s">
        <v>1042</v>
      </c>
      <c r="H666" s="21">
        <v>1</v>
      </c>
      <c r="I666" s="21" t="s">
        <v>995</v>
      </c>
      <c r="J666" s="46" t="s">
        <v>1137</v>
      </c>
      <c r="K666" s="46"/>
      <c r="L666" s="47">
        <v>0</v>
      </c>
      <c r="M666" s="48"/>
      <c r="N666" s="97">
        <v>145.75</v>
      </c>
      <c r="O666" s="49">
        <v>9.2499999999999999E-2</v>
      </c>
      <c r="P666" s="50">
        <v>0</v>
      </c>
      <c r="Q666" s="50">
        <v>0.12</v>
      </c>
      <c r="R666" s="50">
        <v>0</v>
      </c>
      <c r="S666" s="49">
        <v>0</v>
      </c>
      <c r="T666" s="46"/>
      <c r="U666" s="46">
        <v>50</v>
      </c>
      <c r="V666" s="51"/>
      <c r="W666" s="62"/>
      <c r="X666" s="62"/>
      <c r="Y666" s="23" t="str">
        <f t="shared" si="82"/>
        <v/>
      </c>
      <c r="Z666" s="23">
        <f t="shared" si="83"/>
        <v>145.75</v>
      </c>
      <c r="AA666" s="19">
        <f t="shared" si="84"/>
        <v>1</v>
      </c>
      <c r="AB666" s="19">
        <f t="shared" si="85"/>
        <v>0</v>
      </c>
      <c r="AC666" s="19">
        <f t="shared" si="86"/>
        <v>1</v>
      </c>
      <c r="AD666" s="23" t="str">
        <f t="shared" si="87"/>
        <v/>
      </c>
      <c r="AE666" s="23" t="str">
        <f t="shared" si="88"/>
        <v/>
      </c>
    </row>
    <row r="667" spans="2:31" x14ac:dyDescent="0.25">
      <c r="B667" s="18">
        <f t="shared" si="89"/>
        <v>645</v>
      </c>
      <c r="C667" s="25">
        <v>5500000001928</v>
      </c>
      <c r="D667" s="19"/>
      <c r="E667" s="19"/>
      <c r="F667" s="20"/>
      <c r="G667" s="20" t="s">
        <v>734</v>
      </c>
      <c r="H667" s="21">
        <v>1</v>
      </c>
      <c r="I667" s="21" t="s">
        <v>995</v>
      </c>
      <c r="J667" s="46" t="s">
        <v>1137</v>
      </c>
      <c r="K667" s="46"/>
      <c r="L667" s="47">
        <v>0</v>
      </c>
      <c r="M667" s="48"/>
      <c r="N667" s="97">
        <v>145.75</v>
      </c>
      <c r="O667" s="49">
        <v>9.2499999999999999E-2</v>
      </c>
      <c r="P667" s="50">
        <v>0</v>
      </c>
      <c r="Q667" s="50">
        <v>0.12</v>
      </c>
      <c r="R667" s="50">
        <v>0</v>
      </c>
      <c r="S667" s="49">
        <v>0</v>
      </c>
      <c r="T667" s="46"/>
      <c r="U667" s="46">
        <v>50</v>
      </c>
      <c r="V667" s="51"/>
      <c r="W667" s="62"/>
      <c r="X667" s="62"/>
      <c r="Y667" s="23" t="str">
        <f t="shared" si="82"/>
        <v/>
      </c>
      <c r="Z667" s="23">
        <f t="shared" si="83"/>
        <v>145.75</v>
      </c>
      <c r="AA667" s="19">
        <f t="shared" si="84"/>
        <v>1</v>
      </c>
      <c r="AB667" s="19">
        <f t="shared" si="85"/>
        <v>0</v>
      </c>
      <c r="AC667" s="19">
        <f t="shared" si="86"/>
        <v>1</v>
      </c>
      <c r="AD667" s="23" t="str">
        <f t="shared" si="87"/>
        <v/>
      </c>
      <c r="AE667" s="23" t="str">
        <f t="shared" si="88"/>
        <v/>
      </c>
    </row>
    <row r="668" spans="2:31" x14ac:dyDescent="0.25">
      <c r="B668" s="18">
        <f t="shared" si="89"/>
        <v>646</v>
      </c>
      <c r="C668" s="25">
        <v>5500000002253</v>
      </c>
      <c r="D668" s="19"/>
      <c r="E668" s="19"/>
      <c r="F668" s="20"/>
      <c r="G668" s="20" t="s">
        <v>1043</v>
      </c>
      <c r="H668" s="21">
        <v>1</v>
      </c>
      <c r="I668" s="21" t="s">
        <v>995</v>
      </c>
      <c r="J668" s="46" t="s">
        <v>1129</v>
      </c>
      <c r="K668" s="46"/>
      <c r="L668" s="47">
        <v>0</v>
      </c>
      <c r="M668" s="48"/>
      <c r="N668" s="97">
        <v>845.84</v>
      </c>
      <c r="O668" s="49">
        <v>9.2499999999999999E-2</v>
      </c>
      <c r="P668" s="50">
        <v>0</v>
      </c>
      <c r="Q668" s="50">
        <v>0.12</v>
      </c>
      <c r="R668" s="50">
        <v>0</v>
      </c>
      <c r="S668" s="49">
        <v>0</v>
      </c>
      <c r="T668" s="46"/>
      <c r="U668" s="46">
        <v>50</v>
      </c>
      <c r="V668" s="51"/>
      <c r="W668" s="62"/>
      <c r="X668" s="62"/>
      <c r="Y668" s="23" t="str">
        <f t="shared" si="82"/>
        <v/>
      </c>
      <c r="Z668" s="23">
        <f t="shared" si="83"/>
        <v>845.84</v>
      </c>
      <c r="AA668" s="19">
        <f t="shared" si="84"/>
        <v>1</v>
      </c>
      <c r="AB668" s="19">
        <f t="shared" si="85"/>
        <v>0</v>
      </c>
      <c r="AC668" s="19">
        <f t="shared" si="86"/>
        <v>1</v>
      </c>
      <c r="AD668" s="23" t="str">
        <f t="shared" si="87"/>
        <v/>
      </c>
      <c r="AE668" s="23" t="str">
        <f t="shared" si="88"/>
        <v/>
      </c>
    </row>
    <row r="669" spans="2:31" x14ac:dyDescent="0.25">
      <c r="B669" s="18">
        <f t="shared" si="89"/>
        <v>647</v>
      </c>
      <c r="C669" s="25">
        <v>5500000001590</v>
      </c>
      <c r="D669" s="19"/>
      <c r="E669" s="19"/>
      <c r="F669" s="20"/>
      <c r="G669" s="20" t="s">
        <v>735</v>
      </c>
      <c r="H669" s="21">
        <v>1</v>
      </c>
      <c r="I669" s="21" t="s">
        <v>995</v>
      </c>
      <c r="J669" s="46" t="s">
        <v>1073</v>
      </c>
      <c r="K669" s="46" t="s">
        <v>85</v>
      </c>
      <c r="L669" s="47" t="s">
        <v>1186</v>
      </c>
      <c r="M669" s="48"/>
      <c r="N669" s="97"/>
      <c r="O669" s="49"/>
      <c r="P669" s="50"/>
      <c r="Q669" s="50"/>
      <c r="R669" s="50"/>
      <c r="S669" s="49"/>
      <c r="T669" s="46"/>
      <c r="U669" s="46">
        <v>0</v>
      </c>
      <c r="V669" s="51"/>
      <c r="W669" s="62"/>
      <c r="X669" s="62"/>
      <c r="Y669" s="23" t="str">
        <f t="shared" si="82"/>
        <v/>
      </c>
      <c r="Z669" s="23" t="str">
        <f t="shared" si="83"/>
        <v/>
      </c>
      <c r="AA669" s="19">
        <f t="shared" si="84"/>
        <v>0</v>
      </c>
      <c r="AB669" s="19">
        <f t="shared" si="85"/>
        <v>0</v>
      </c>
      <c r="AC669" s="19">
        <f t="shared" si="86"/>
        <v>0</v>
      </c>
      <c r="AD669" s="23" t="str">
        <f t="shared" si="87"/>
        <v/>
      </c>
      <c r="AE669" s="23" t="str">
        <f t="shared" si="88"/>
        <v/>
      </c>
    </row>
    <row r="670" spans="2:31" x14ac:dyDescent="0.25">
      <c r="B670" s="18">
        <f t="shared" si="89"/>
        <v>648</v>
      </c>
      <c r="C670" s="25">
        <v>5500000001127</v>
      </c>
      <c r="D670" s="19"/>
      <c r="E670" s="19"/>
      <c r="F670" s="20"/>
      <c r="G670" s="20" t="s">
        <v>736</v>
      </c>
      <c r="H670" s="21">
        <v>1</v>
      </c>
      <c r="I670" s="21" t="s">
        <v>995</v>
      </c>
      <c r="J670" s="46" t="s">
        <v>1137</v>
      </c>
      <c r="K670" s="46"/>
      <c r="L670" s="47" t="s">
        <v>1246</v>
      </c>
      <c r="M670" s="48"/>
      <c r="N670" s="97">
        <v>173.34</v>
      </c>
      <c r="O670" s="49">
        <v>9.2499999999999999E-2</v>
      </c>
      <c r="P670" s="50">
        <v>0</v>
      </c>
      <c r="Q670" s="50">
        <v>0.12</v>
      </c>
      <c r="R670" s="50">
        <v>0</v>
      </c>
      <c r="S670" s="49">
        <v>0</v>
      </c>
      <c r="T670" s="46"/>
      <c r="U670" s="46">
        <v>50</v>
      </c>
      <c r="V670" s="51"/>
      <c r="W670" s="62"/>
      <c r="X670" s="62"/>
      <c r="Y670" s="23" t="str">
        <f t="shared" si="82"/>
        <v/>
      </c>
      <c r="Z670" s="23">
        <f t="shared" si="83"/>
        <v>173.34</v>
      </c>
      <c r="AA670" s="19">
        <f t="shared" si="84"/>
        <v>1</v>
      </c>
      <c r="AB670" s="19">
        <f t="shared" si="85"/>
        <v>0</v>
      </c>
      <c r="AC670" s="19">
        <f t="shared" si="86"/>
        <v>1</v>
      </c>
      <c r="AD670" s="23" t="str">
        <f t="shared" si="87"/>
        <v/>
      </c>
      <c r="AE670" s="23" t="str">
        <f t="shared" si="88"/>
        <v/>
      </c>
    </row>
    <row r="671" spans="2:31" x14ac:dyDescent="0.25">
      <c r="B671" s="18">
        <f t="shared" si="89"/>
        <v>649</v>
      </c>
      <c r="C671" s="25">
        <v>5500000000613</v>
      </c>
      <c r="D671" s="19"/>
      <c r="E671" s="19"/>
      <c r="F671" s="20"/>
      <c r="G671" s="20" t="s">
        <v>737</v>
      </c>
      <c r="H671" s="21">
        <v>1</v>
      </c>
      <c r="I671" s="21" t="s">
        <v>995</v>
      </c>
      <c r="J671" s="46" t="s">
        <v>1136</v>
      </c>
      <c r="K671" s="46"/>
      <c r="L671" s="47" t="s">
        <v>1247</v>
      </c>
      <c r="M671" s="48"/>
      <c r="N671" s="97">
        <v>150.15</v>
      </c>
      <c r="O671" s="49">
        <v>9.2499999999999999E-2</v>
      </c>
      <c r="P671" s="50">
        <v>0</v>
      </c>
      <c r="Q671" s="50">
        <v>0.12</v>
      </c>
      <c r="R671" s="50">
        <v>0</v>
      </c>
      <c r="S671" s="49">
        <v>0</v>
      </c>
      <c r="T671" s="46"/>
      <c r="U671" s="46">
        <v>50</v>
      </c>
      <c r="V671" s="51"/>
      <c r="W671" s="62"/>
      <c r="X671" s="62"/>
      <c r="Y671" s="23" t="str">
        <f t="shared" si="82"/>
        <v/>
      </c>
      <c r="Z671" s="23">
        <f t="shared" si="83"/>
        <v>150.15</v>
      </c>
      <c r="AA671" s="19">
        <f t="shared" si="84"/>
        <v>1</v>
      </c>
      <c r="AB671" s="19">
        <f t="shared" si="85"/>
        <v>0</v>
      </c>
      <c r="AC671" s="19">
        <f t="shared" si="86"/>
        <v>1</v>
      </c>
      <c r="AD671" s="23" t="str">
        <f t="shared" si="87"/>
        <v/>
      </c>
      <c r="AE671" s="23" t="str">
        <f t="shared" si="88"/>
        <v/>
      </c>
    </row>
    <row r="672" spans="2:31" x14ac:dyDescent="0.25">
      <c r="B672" s="18">
        <f t="shared" si="89"/>
        <v>650</v>
      </c>
      <c r="C672" s="25">
        <v>6000000003533</v>
      </c>
      <c r="D672" s="19"/>
      <c r="E672" s="19"/>
      <c r="F672" s="20"/>
      <c r="G672" s="20" t="s">
        <v>738</v>
      </c>
      <c r="H672" s="21">
        <v>1</v>
      </c>
      <c r="I672" s="21" t="s">
        <v>995</v>
      </c>
      <c r="J672" s="46" t="s">
        <v>1136</v>
      </c>
      <c r="K672" s="46"/>
      <c r="L672" s="47">
        <v>0</v>
      </c>
      <c r="M672" s="48"/>
      <c r="N672" s="97">
        <v>404.02</v>
      </c>
      <c r="O672" s="49">
        <v>9.2499999999999999E-2</v>
      </c>
      <c r="P672" s="50">
        <v>0</v>
      </c>
      <c r="Q672" s="50">
        <v>0.12</v>
      </c>
      <c r="R672" s="50">
        <v>0</v>
      </c>
      <c r="S672" s="49">
        <v>0</v>
      </c>
      <c r="T672" s="46"/>
      <c r="U672" s="46">
        <v>50</v>
      </c>
      <c r="V672" s="51"/>
      <c r="W672" s="62"/>
      <c r="X672" s="62"/>
      <c r="Y672" s="23" t="str">
        <f t="shared" si="82"/>
        <v/>
      </c>
      <c r="Z672" s="23">
        <f t="shared" si="83"/>
        <v>404.02</v>
      </c>
      <c r="AA672" s="19">
        <f t="shared" si="84"/>
        <v>1</v>
      </c>
      <c r="AB672" s="19">
        <f t="shared" si="85"/>
        <v>0</v>
      </c>
      <c r="AC672" s="19">
        <f t="shared" si="86"/>
        <v>1</v>
      </c>
      <c r="AD672" s="23" t="str">
        <f t="shared" si="87"/>
        <v/>
      </c>
      <c r="AE672" s="23" t="str">
        <f t="shared" si="88"/>
        <v/>
      </c>
    </row>
    <row r="673" spans="2:31" x14ac:dyDescent="0.25">
      <c r="B673" s="18">
        <f t="shared" si="89"/>
        <v>651</v>
      </c>
      <c r="C673" s="25">
        <v>5500000001933</v>
      </c>
      <c r="D673" s="19"/>
      <c r="E673" s="19"/>
      <c r="F673" s="20"/>
      <c r="G673" s="20" t="s">
        <v>739</v>
      </c>
      <c r="H673" s="21">
        <v>1</v>
      </c>
      <c r="I673" s="21" t="s">
        <v>995</v>
      </c>
      <c r="J673" s="46" t="s">
        <v>1136</v>
      </c>
      <c r="K673" s="46"/>
      <c r="L673" s="47">
        <v>0</v>
      </c>
      <c r="M673" s="48"/>
      <c r="N673" s="97">
        <v>152.31</v>
      </c>
      <c r="O673" s="49">
        <v>9.2499999999999999E-2</v>
      </c>
      <c r="P673" s="50">
        <v>0</v>
      </c>
      <c r="Q673" s="50">
        <v>0.12</v>
      </c>
      <c r="R673" s="50">
        <v>0</v>
      </c>
      <c r="S673" s="49">
        <v>0</v>
      </c>
      <c r="T673" s="46"/>
      <c r="U673" s="46">
        <v>50</v>
      </c>
      <c r="V673" s="51"/>
      <c r="W673" s="62"/>
      <c r="X673" s="62"/>
      <c r="Y673" s="23" t="str">
        <f t="shared" si="82"/>
        <v/>
      </c>
      <c r="Z673" s="23">
        <f t="shared" si="83"/>
        <v>152.31</v>
      </c>
      <c r="AA673" s="19">
        <f t="shared" si="84"/>
        <v>1</v>
      </c>
      <c r="AB673" s="19">
        <f t="shared" si="85"/>
        <v>0</v>
      </c>
      <c r="AC673" s="19">
        <f t="shared" si="86"/>
        <v>1</v>
      </c>
      <c r="AD673" s="23" t="str">
        <f t="shared" si="87"/>
        <v/>
      </c>
      <c r="AE673" s="23" t="str">
        <f t="shared" si="88"/>
        <v/>
      </c>
    </row>
    <row r="674" spans="2:31" x14ac:dyDescent="0.25">
      <c r="B674" s="18">
        <f t="shared" si="89"/>
        <v>652</v>
      </c>
      <c r="C674" s="25">
        <v>5500000000423</v>
      </c>
      <c r="D674" s="19"/>
      <c r="E674" s="19"/>
      <c r="F674" s="20"/>
      <c r="G674" s="20" t="s">
        <v>740</v>
      </c>
      <c r="H674" s="21">
        <v>1</v>
      </c>
      <c r="I674" s="21" t="s">
        <v>995</v>
      </c>
      <c r="J674" s="46" t="s">
        <v>1137</v>
      </c>
      <c r="K674" s="46"/>
      <c r="L674" s="47" t="s">
        <v>1179</v>
      </c>
      <c r="M674" s="48"/>
      <c r="N674" s="97">
        <v>119.75</v>
      </c>
      <c r="O674" s="49">
        <v>9.2499999999999999E-2</v>
      </c>
      <c r="P674" s="50">
        <v>0</v>
      </c>
      <c r="Q674" s="50">
        <v>0.12</v>
      </c>
      <c r="R674" s="50">
        <v>0</v>
      </c>
      <c r="S674" s="49">
        <v>0</v>
      </c>
      <c r="T674" s="46"/>
      <c r="U674" s="46">
        <v>35</v>
      </c>
      <c r="V674" s="51"/>
      <c r="W674" s="62"/>
      <c r="X674" s="62"/>
      <c r="Y674" s="23" t="str">
        <f t="shared" si="82"/>
        <v/>
      </c>
      <c r="Z674" s="23">
        <f t="shared" si="83"/>
        <v>119.75</v>
      </c>
      <c r="AA674" s="19">
        <f t="shared" si="84"/>
        <v>1</v>
      </c>
      <c r="AB674" s="19">
        <f t="shared" si="85"/>
        <v>0</v>
      </c>
      <c r="AC674" s="19">
        <f t="shared" si="86"/>
        <v>1</v>
      </c>
      <c r="AD674" s="23" t="str">
        <f t="shared" si="87"/>
        <v/>
      </c>
      <c r="AE674" s="23" t="str">
        <f t="shared" si="88"/>
        <v/>
      </c>
    </row>
    <row r="675" spans="2:31" x14ac:dyDescent="0.25">
      <c r="B675" s="18">
        <f t="shared" si="89"/>
        <v>653</v>
      </c>
      <c r="C675" s="25">
        <v>5500000000982</v>
      </c>
      <c r="D675" s="19"/>
      <c r="E675" s="19"/>
      <c r="F675" s="20"/>
      <c r="G675" s="20" t="s">
        <v>741</v>
      </c>
      <c r="H675" s="21">
        <v>1</v>
      </c>
      <c r="I675" s="21" t="s">
        <v>995</v>
      </c>
      <c r="J675" s="46" t="s">
        <v>1137</v>
      </c>
      <c r="K675" s="46"/>
      <c r="L675" s="47">
        <v>0</v>
      </c>
      <c r="M675" s="48"/>
      <c r="N675" s="97">
        <v>366.67</v>
      </c>
      <c r="O675" s="49">
        <v>9.2499999999999999E-2</v>
      </c>
      <c r="P675" s="50">
        <v>0</v>
      </c>
      <c r="Q675" s="50">
        <v>0.12</v>
      </c>
      <c r="R675" s="50">
        <v>0</v>
      </c>
      <c r="S675" s="49">
        <v>0</v>
      </c>
      <c r="T675" s="46"/>
      <c r="U675" s="46">
        <v>50</v>
      </c>
      <c r="V675" s="51"/>
      <c r="W675" s="62"/>
      <c r="X675" s="62"/>
      <c r="Y675" s="23" t="str">
        <f t="shared" si="82"/>
        <v/>
      </c>
      <c r="Z675" s="23">
        <f t="shared" si="83"/>
        <v>366.67</v>
      </c>
      <c r="AA675" s="19">
        <f t="shared" si="84"/>
        <v>1</v>
      </c>
      <c r="AB675" s="19">
        <f t="shared" si="85"/>
        <v>0</v>
      </c>
      <c r="AC675" s="19">
        <f t="shared" si="86"/>
        <v>1</v>
      </c>
      <c r="AD675" s="23" t="str">
        <f t="shared" si="87"/>
        <v/>
      </c>
      <c r="AE675" s="23" t="str">
        <f t="shared" si="88"/>
        <v/>
      </c>
    </row>
    <row r="676" spans="2:31" x14ac:dyDescent="0.25">
      <c r="B676" s="18">
        <f t="shared" si="89"/>
        <v>654</v>
      </c>
      <c r="C676" s="25">
        <v>5500000001803</v>
      </c>
      <c r="D676" s="19"/>
      <c r="E676" s="19"/>
      <c r="F676" s="20"/>
      <c r="G676" s="20" t="s">
        <v>742</v>
      </c>
      <c r="H676" s="21">
        <v>1</v>
      </c>
      <c r="I676" s="21" t="s">
        <v>995</v>
      </c>
      <c r="J676" s="46" t="s">
        <v>1135</v>
      </c>
      <c r="K676" s="46"/>
      <c r="L676" s="47">
        <v>0</v>
      </c>
      <c r="M676" s="48"/>
      <c r="N676" s="97">
        <v>281.89999999999998</v>
      </c>
      <c r="O676" s="49">
        <v>9.2499999999999999E-2</v>
      </c>
      <c r="P676" s="50">
        <v>0</v>
      </c>
      <c r="Q676" s="50">
        <v>0.12</v>
      </c>
      <c r="R676" s="50">
        <v>0</v>
      </c>
      <c r="S676" s="49">
        <v>0</v>
      </c>
      <c r="T676" s="46"/>
      <c r="U676" s="46">
        <v>50</v>
      </c>
      <c r="V676" s="51"/>
      <c r="W676" s="62"/>
      <c r="X676" s="62"/>
      <c r="Y676" s="23" t="str">
        <f t="shared" si="82"/>
        <v/>
      </c>
      <c r="Z676" s="23">
        <f t="shared" si="83"/>
        <v>281.89999999999998</v>
      </c>
      <c r="AA676" s="19">
        <f t="shared" si="84"/>
        <v>1</v>
      </c>
      <c r="AB676" s="19">
        <f t="shared" si="85"/>
        <v>0</v>
      </c>
      <c r="AC676" s="19">
        <f t="shared" si="86"/>
        <v>1</v>
      </c>
      <c r="AD676" s="23" t="str">
        <f t="shared" si="87"/>
        <v/>
      </c>
      <c r="AE676" s="23" t="str">
        <f t="shared" si="88"/>
        <v/>
      </c>
    </row>
    <row r="677" spans="2:31" x14ac:dyDescent="0.25">
      <c r="B677" s="18">
        <f t="shared" si="89"/>
        <v>655</v>
      </c>
      <c r="C677" s="25">
        <v>5500000000426</v>
      </c>
      <c r="D677" s="19"/>
      <c r="E677" s="19"/>
      <c r="F677" s="20"/>
      <c r="G677" s="20" t="s">
        <v>743</v>
      </c>
      <c r="H677" s="21">
        <v>1</v>
      </c>
      <c r="I677" s="21" t="s">
        <v>995</v>
      </c>
      <c r="J677" s="46" t="s">
        <v>1137</v>
      </c>
      <c r="K677" s="46"/>
      <c r="L677" s="47">
        <v>0</v>
      </c>
      <c r="M677" s="48"/>
      <c r="N677" s="97">
        <v>277.56</v>
      </c>
      <c r="O677" s="49">
        <v>9.2499999999999999E-2</v>
      </c>
      <c r="P677" s="50">
        <v>0</v>
      </c>
      <c r="Q677" s="50">
        <v>0.04</v>
      </c>
      <c r="R677" s="50">
        <v>0</v>
      </c>
      <c r="S677" s="49">
        <v>0</v>
      </c>
      <c r="T677" s="46"/>
      <c r="U677" s="46">
        <v>50</v>
      </c>
      <c r="V677" s="51"/>
      <c r="W677" s="62"/>
      <c r="X677" s="62"/>
      <c r="Y677" s="23" t="str">
        <f t="shared" si="82"/>
        <v/>
      </c>
      <c r="Z677" s="23">
        <f t="shared" si="83"/>
        <v>277.56</v>
      </c>
      <c r="AA677" s="19">
        <f t="shared" si="84"/>
        <v>1</v>
      </c>
      <c r="AB677" s="19">
        <f t="shared" si="85"/>
        <v>0</v>
      </c>
      <c r="AC677" s="19">
        <f t="shared" si="86"/>
        <v>1</v>
      </c>
      <c r="AD677" s="23" t="str">
        <f t="shared" si="87"/>
        <v/>
      </c>
      <c r="AE677" s="23" t="str">
        <f t="shared" si="88"/>
        <v/>
      </c>
    </row>
    <row r="678" spans="2:31" x14ac:dyDescent="0.25">
      <c r="B678" s="18">
        <f t="shared" si="89"/>
        <v>656</v>
      </c>
      <c r="C678" s="25">
        <v>5500000001930</v>
      </c>
      <c r="D678" s="19"/>
      <c r="E678" s="19"/>
      <c r="F678" s="20"/>
      <c r="G678" s="20" t="s">
        <v>744</v>
      </c>
      <c r="H678" s="21">
        <v>1</v>
      </c>
      <c r="I678" s="21" t="s">
        <v>995</v>
      </c>
      <c r="J678" s="46" t="s">
        <v>1137</v>
      </c>
      <c r="K678" s="46"/>
      <c r="L678" s="47">
        <v>0</v>
      </c>
      <c r="M678" s="48"/>
      <c r="N678" s="97">
        <v>35.08</v>
      </c>
      <c r="O678" s="49">
        <v>9.2499999999999999E-2</v>
      </c>
      <c r="P678" s="50">
        <v>0</v>
      </c>
      <c r="Q678" s="50">
        <v>0.12</v>
      </c>
      <c r="R678" s="50">
        <v>0</v>
      </c>
      <c r="S678" s="49">
        <v>0</v>
      </c>
      <c r="T678" s="46"/>
      <c r="U678" s="46">
        <v>50</v>
      </c>
      <c r="V678" s="51"/>
      <c r="W678" s="62"/>
      <c r="X678" s="62"/>
      <c r="Y678" s="23" t="str">
        <f t="shared" si="82"/>
        <v/>
      </c>
      <c r="Z678" s="23">
        <f t="shared" si="83"/>
        <v>35.08</v>
      </c>
      <c r="AA678" s="19">
        <f t="shared" si="84"/>
        <v>1</v>
      </c>
      <c r="AB678" s="19">
        <f t="shared" si="85"/>
        <v>0</v>
      </c>
      <c r="AC678" s="19">
        <f t="shared" si="86"/>
        <v>1</v>
      </c>
      <c r="AD678" s="23" t="str">
        <f t="shared" si="87"/>
        <v/>
      </c>
      <c r="AE678" s="23" t="str">
        <f t="shared" si="88"/>
        <v/>
      </c>
    </row>
    <row r="679" spans="2:31" x14ac:dyDescent="0.25">
      <c r="B679" s="18">
        <f t="shared" si="89"/>
        <v>657</v>
      </c>
      <c r="C679" s="25">
        <v>5500000001931</v>
      </c>
      <c r="D679" s="19"/>
      <c r="E679" s="19"/>
      <c r="F679" s="20"/>
      <c r="G679" s="20" t="s">
        <v>745</v>
      </c>
      <c r="H679" s="21">
        <v>1</v>
      </c>
      <c r="I679" s="21" t="s">
        <v>995</v>
      </c>
      <c r="J679" s="46" t="s">
        <v>1137</v>
      </c>
      <c r="K679" s="46"/>
      <c r="L679" s="47">
        <v>0</v>
      </c>
      <c r="M679" s="48"/>
      <c r="N679" s="97">
        <v>55.19</v>
      </c>
      <c r="O679" s="49">
        <v>9.2499999999999999E-2</v>
      </c>
      <c r="P679" s="50">
        <v>0</v>
      </c>
      <c r="Q679" s="50">
        <v>0.12</v>
      </c>
      <c r="R679" s="50">
        <v>0</v>
      </c>
      <c r="S679" s="49">
        <v>0</v>
      </c>
      <c r="T679" s="46"/>
      <c r="U679" s="46">
        <v>50</v>
      </c>
      <c r="V679" s="51"/>
      <c r="W679" s="62"/>
      <c r="X679" s="62"/>
      <c r="Y679" s="23" t="str">
        <f t="shared" si="82"/>
        <v/>
      </c>
      <c r="Z679" s="23">
        <f t="shared" si="83"/>
        <v>55.19</v>
      </c>
      <c r="AA679" s="19">
        <f t="shared" si="84"/>
        <v>1</v>
      </c>
      <c r="AB679" s="19">
        <f t="shared" si="85"/>
        <v>0</v>
      </c>
      <c r="AC679" s="19">
        <f t="shared" si="86"/>
        <v>1</v>
      </c>
      <c r="AD679" s="23" t="str">
        <f t="shared" si="87"/>
        <v/>
      </c>
      <c r="AE679" s="23" t="str">
        <f t="shared" si="88"/>
        <v/>
      </c>
    </row>
    <row r="680" spans="2:31" x14ac:dyDescent="0.25">
      <c r="B680" s="18">
        <f t="shared" si="89"/>
        <v>658</v>
      </c>
      <c r="C680" s="25">
        <v>5500000000977</v>
      </c>
      <c r="D680" s="19"/>
      <c r="E680" s="19"/>
      <c r="F680" s="20"/>
      <c r="G680" s="20" t="s">
        <v>746</v>
      </c>
      <c r="H680" s="21">
        <v>1</v>
      </c>
      <c r="I680" s="21" t="s">
        <v>995</v>
      </c>
      <c r="J680" s="46" t="s">
        <v>1137</v>
      </c>
      <c r="K680" s="46"/>
      <c r="L680" s="47" t="s">
        <v>1248</v>
      </c>
      <c r="M680" s="48"/>
      <c r="N680" s="97">
        <v>84.11</v>
      </c>
      <c r="O680" s="49">
        <v>9.2499999999999999E-2</v>
      </c>
      <c r="P680" s="50">
        <v>0</v>
      </c>
      <c r="Q680" s="50">
        <v>0.12</v>
      </c>
      <c r="R680" s="50">
        <v>0</v>
      </c>
      <c r="S680" s="49">
        <v>0</v>
      </c>
      <c r="T680" s="46"/>
      <c r="U680" s="46">
        <v>45</v>
      </c>
      <c r="V680" s="51"/>
      <c r="W680" s="62"/>
      <c r="X680" s="62"/>
      <c r="Y680" s="23" t="str">
        <f t="shared" si="82"/>
        <v/>
      </c>
      <c r="Z680" s="23">
        <f t="shared" si="83"/>
        <v>84.11</v>
      </c>
      <c r="AA680" s="19">
        <f t="shared" si="84"/>
        <v>1</v>
      </c>
      <c r="AB680" s="19">
        <f t="shared" si="85"/>
        <v>0</v>
      </c>
      <c r="AC680" s="19">
        <f t="shared" si="86"/>
        <v>1</v>
      </c>
      <c r="AD680" s="23" t="str">
        <f t="shared" si="87"/>
        <v/>
      </c>
      <c r="AE680" s="23" t="str">
        <f t="shared" si="88"/>
        <v/>
      </c>
    </row>
    <row r="681" spans="2:31" x14ac:dyDescent="0.25">
      <c r="B681" s="18">
        <f t="shared" si="89"/>
        <v>659</v>
      </c>
      <c r="C681" s="25">
        <v>5200000011450</v>
      </c>
      <c r="D681" s="19"/>
      <c r="E681" s="19"/>
      <c r="F681" s="20"/>
      <c r="G681" s="20" t="s">
        <v>747</v>
      </c>
      <c r="H681" s="21">
        <v>1</v>
      </c>
      <c r="I681" s="21" t="s">
        <v>995</v>
      </c>
      <c r="J681" s="46" t="s">
        <v>1142</v>
      </c>
      <c r="K681" s="46"/>
      <c r="L681" s="47">
        <v>0</v>
      </c>
      <c r="M681" s="48"/>
      <c r="N681" s="97">
        <v>263</v>
      </c>
      <c r="O681" s="49">
        <v>9.2499999999999999E-2</v>
      </c>
      <c r="P681" s="50">
        <v>0</v>
      </c>
      <c r="Q681" s="50">
        <v>0.12</v>
      </c>
      <c r="R681" s="50">
        <v>0</v>
      </c>
      <c r="S681" s="49">
        <v>0</v>
      </c>
      <c r="T681" s="46"/>
      <c r="U681" s="46">
        <v>50</v>
      </c>
      <c r="V681" s="51"/>
      <c r="W681" s="62"/>
      <c r="X681" s="62"/>
      <c r="Y681" s="23" t="str">
        <f t="shared" si="82"/>
        <v/>
      </c>
      <c r="Z681" s="23">
        <f t="shared" si="83"/>
        <v>263</v>
      </c>
      <c r="AA681" s="19">
        <f t="shared" si="84"/>
        <v>1</v>
      </c>
      <c r="AB681" s="19">
        <f t="shared" si="85"/>
        <v>0</v>
      </c>
      <c r="AC681" s="19">
        <f t="shared" si="86"/>
        <v>1</v>
      </c>
      <c r="AD681" s="23" t="str">
        <f t="shared" si="87"/>
        <v/>
      </c>
      <c r="AE681" s="23" t="str">
        <f t="shared" si="88"/>
        <v/>
      </c>
    </row>
    <row r="682" spans="2:31" x14ac:dyDescent="0.25">
      <c r="B682" s="18">
        <f t="shared" si="89"/>
        <v>660</v>
      </c>
      <c r="C682" s="25">
        <v>5200000011423</v>
      </c>
      <c r="D682" s="19"/>
      <c r="E682" s="19"/>
      <c r="F682" s="20"/>
      <c r="G682" s="20" t="s">
        <v>748</v>
      </c>
      <c r="H682" s="21">
        <v>1</v>
      </c>
      <c r="I682" s="21" t="s">
        <v>995</v>
      </c>
      <c r="J682" s="46" t="s">
        <v>1142</v>
      </c>
      <c r="K682" s="46"/>
      <c r="L682" s="47">
        <v>0</v>
      </c>
      <c r="M682" s="48"/>
      <c r="N682" s="97">
        <v>147.82</v>
      </c>
      <c r="O682" s="49">
        <v>9.2499999999999999E-2</v>
      </c>
      <c r="P682" s="50">
        <v>0</v>
      </c>
      <c r="Q682" s="50">
        <v>0.12</v>
      </c>
      <c r="R682" s="50">
        <v>0</v>
      </c>
      <c r="S682" s="49">
        <v>0</v>
      </c>
      <c r="T682" s="46"/>
      <c r="U682" s="46">
        <v>50</v>
      </c>
      <c r="V682" s="51"/>
      <c r="W682" s="62"/>
      <c r="X682" s="62"/>
      <c r="Y682" s="23" t="str">
        <f t="shared" si="82"/>
        <v/>
      </c>
      <c r="Z682" s="23">
        <f t="shared" si="83"/>
        <v>147.82</v>
      </c>
      <c r="AA682" s="19">
        <f t="shared" si="84"/>
        <v>1</v>
      </c>
      <c r="AB682" s="19">
        <f t="shared" si="85"/>
        <v>0</v>
      </c>
      <c r="AC682" s="19">
        <f t="shared" si="86"/>
        <v>1</v>
      </c>
      <c r="AD682" s="23" t="str">
        <f t="shared" si="87"/>
        <v/>
      </c>
      <c r="AE682" s="23" t="str">
        <f t="shared" si="88"/>
        <v/>
      </c>
    </row>
    <row r="683" spans="2:31" x14ac:dyDescent="0.25">
      <c r="B683" s="18">
        <f t="shared" si="89"/>
        <v>661</v>
      </c>
      <c r="C683" s="25">
        <v>5200000011447</v>
      </c>
      <c r="D683" s="19"/>
      <c r="E683" s="19"/>
      <c r="F683" s="20"/>
      <c r="G683" s="20" t="s">
        <v>749</v>
      </c>
      <c r="H683" s="21">
        <v>1</v>
      </c>
      <c r="I683" s="21" t="s">
        <v>995</v>
      </c>
      <c r="J683" s="46" t="s">
        <v>1142</v>
      </c>
      <c r="K683" s="46"/>
      <c r="L683" s="47">
        <v>0</v>
      </c>
      <c r="M683" s="48"/>
      <c r="N683" s="97">
        <v>189.28</v>
      </c>
      <c r="O683" s="49">
        <v>9.2499999999999999E-2</v>
      </c>
      <c r="P683" s="50">
        <v>0</v>
      </c>
      <c r="Q683" s="50">
        <v>0.12</v>
      </c>
      <c r="R683" s="50">
        <v>0</v>
      </c>
      <c r="S683" s="49">
        <v>0</v>
      </c>
      <c r="T683" s="46"/>
      <c r="U683" s="46">
        <v>50</v>
      </c>
      <c r="V683" s="51"/>
      <c r="W683" s="62"/>
      <c r="X683" s="62"/>
      <c r="Y683" s="23" t="str">
        <f t="shared" si="82"/>
        <v/>
      </c>
      <c r="Z683" s="23">
        <f t="shared" si="83"/>
        <v>189.28</v>
      </c>
      <c r="AA683" s="19">
        <f t="shared" si="84"/>
        <v>1</v>
      </c>
      <c r="AB683" s="19">
        <f t="shared" si="85"/>
        <v>0</v>
      </c>
      <c r="AC683" s="19">
        <f t="shared" si="86"/>
        <v>1</v>
      </c>
      <c r="AD683" s="23" t="str">
        <f t="shared" si="87"/>
        <v/>
      </c>
      <c r="AE683" s="23" t="str">
        <f t="shared" si="88"/>
        <v/>
      </c>
    </row>
    <row r="684" spans="2:31" x14ac:dyDescent="0.25">
      <c r="B684" s="18">
        <f t="shared" si="89"/>
        <v>662</v>
      </c>
      <c r="C684" s="25">
        <v>5200000011446</v>
      </c>
      <c r="D684" s="19"/>
      <c r="E684" s="19"/>
      <c r="F684" s="20"/>
      <c r="G684" s="20" t="s">
        <v>750</v>
      </c>
      <c r="H684" s="21">
        <v>1</v>
      </c>
      <c r="I684" s="21" t="s">
        <v>995</v>
      </c>
      <c r="J684" s="46" t="s">
        <v>1142</v>
      </c>
      <c r="K684" s="46"/>
      <c r="L684" s="47">
        <v>0</v>
      </c>
      <c r="M684" s="48"/>
      <c r="N684" s="97">
        <v>130.5</v>
      </c>
      <c r="O684" s="49">
        <v>9.2499999999999999E-2</v>
      </c>
      <c r="P684" s="50">
        <v>0</v>
      </c>
      <c r="Q684" s="50">
        <v>0.12</v>
      </c>
      <c r="R684" s="50">
        <v>0</v>
      </c>
      <c r="S684" s="49">
        <v>0</v>
      </c>
      <c r="T684" s="46"/>
      <c r="U684" s="46">
        <v>75</v>
      </c>
      <c r="V684" s="51"/>
      <c r="W684" s="62"/>
      <c r="X684" s="62"/>
      <c r="Y684" s="23" t="str">
        <f t="shared" si="82"/>
        <v/>
      </c>
      <c r="Z684" s="23">
        <f t="shared" si="83"/>
        <v>130.5</v>
      </c>
      <c r="AA684" s="19">
        <f t="shared" si="84"/>
        <v>1</v>
      </c>
      <c r="AB684" s="19">
        <f t="shared" si="85"/>
        <v>0</v>
      </c>
      <c r="AC684" s="19">
        <f t="shared" si="86"/>
        <v>1</v>
      </c>
      <c r="AD684" s="23" t="str">
        <f t="shared" si="87"/>
        <v/>
      </c>
      <c r="AE684" s="23" t="str">
        <f t="shared" si="88"/>
        <v/>
      </c>
    </row>
    <row r="685" spans="2:31" x14ac:dyDescent="0.25">
      <c r="B685" s="18">
        <f t="shared" si="89"/>
        <v>663</v>
      </c>
      <c r="C685" s="25">
        <v>5200000011456</v>
      </c>
      <c r="D685" s="19"/>
      <c r="E685" s="19"/>
      <c r="F685" s="20"/>
      <c r="G685" s="20" t="s">
        <v>751</v>
      </c>
      <c r="H685" s="21">
        <v>1</v>
      </c>
      <c r="I685" s="21" t="s">
        <v>995</v>
      </c>
      <c r="J685" s="46" t="s">
        <v>1142</v>
      </c>
      <c r="K685" s="46"/>
      <c r="L685" s="47">
        <v>0</v>
      </c>
      <c r="M685" s="48"/>
      <c r="N685" s="97">
        <v>375.08</v>
      </c>
      <c r="O685" s="49">
        <v>9.2499999999999999E-2</v>
      </c>
      <c r="P685" s="50">
        <v>0</v>
      </c>
      <c r="Q685" s="50">
        <v>0.12</v>
      </c>
      <c r="R685" s="50">
        <v>0</v>
      </c>
      <c r="S685" s="49">
        <v>0</v>
      </c>
      <c r="T685" s="46"/>
      <c r="U685" s="46">
        <v>75</v>
      </c>
      <c r="V685" s="51"/>
      <c r="W685" s="62"/>
      <c r="X685" s="62"/>
      <c r="Y685" s="23" t="str">
        <f t="shared" si="82"/>
        <v/>
      </c>
      <c r="Z685" s="23">
        <f t="shared" si="83"/>
        <v>375.08</v>
      </c>
      <c r="AA685" s="19">
        <f t="shared" si="84"/>
        <v>1</v>
      </c>
      <c r="AB685" s="19">
        <f t="shared" si="85"/>
        <v>0</v>
      </c>
      <c r="AC685" s="19">
        <f t="shared" si="86"/>
        <v>1</v>
      </c>
      <c r="AD685" s="23" t="str">
        <f t="shared" si="87"/>
        <v/>
      </c>
      <c r="AE685" s="23" t="str">
        <f t="shared" si="88"/>
        <v/>
      </c>
    </row>
    <row r="686" spans="2:31" x14ac:dyDescent="0.25">
      <c r="B686" s="18">
        <f t="shared" si="89"/>
        <v>664</v>
      </c>
      <c r="C686" s="25">
        <v>5200000011454</v>
      </c>
      <c r="D686" s="19"/>
      <c r="E686" s="19"/>
      <c r="F686" s="20"/>
      <c r="G686" s="20" t="s">
        <v>752</v>
      </c>
      <c r="H686" s="21">
        <v>1</v>
      </c>
      <c r="I686" s="21" t="s">
        <v>995</v>
      </c>
      <c r="J686" s="46" t="s">
        <v>1142</v>
      </c>
      <c r="K686" s="46"/>
      <c r="L686" s="47">
        <v>0</v>
      </c>
      <c r="M686" s="48"/>
      <c r="N686" s="97">
        <v>165.38</v>
      </c>
      <c r="O686" s="49">
        <v>9.2499999999999999E-2</v>
      </c>
      <c r="P686" s="50">
        <v>0</v>
      </c>
      <c r="Q686" s="50">
        <v>0.12</v>
      </c>
      <c r="R686" s="50">
        <v>0</v>
      </c>
      <c r="S686" s="49">
        <v>0</v>
      </c>
      <c r="T686" s="46"/>
      <c r="U686" s="46">
        <v>75</v>
      </c>
      <c r="V686" s="51"/>
      <c r="W686" s="62"/>
      <c r="X686" s="62"/>
      <c r="Y686" s="23" t="str">
        <f t="shared" si="82"/>
        <v/>
      </c>
      <c r="Z686" s="23">
        <f t="shared" si="83"/>
        <v>165.38</v>
      </c>
      <c r="AA686" s="19">
        <f t="shared" si="84"/>
        <v>1</v>
      </c>
      <c r="AB686" s="19">
        <f t="shared" si="85"/>
        <v>0</v>
      </c>
      <c r="AC686" s="19">
        <f t="shared" si="86"/>
        <v>1</v>
      </c>
      <c r="AD686" s="23" t="str">
        <f t="shared" si="87"/>
        <v/>
      </c>
      <c r="AE686" s="23" t="str">
        <f t="shared" si="88"/>
        <v/>
      </c>
    </row>
    <row r="687" spans="2:31" x14ac:dyDescent="0.25">
      <c r="B687" s="18">
        <f t="shared" si="89"/>
        <v>665</v>
      </c>
      <c r="C687" s="25">
        <v>5200000011455</v>
      </c>
      <c r="D687" s="19"/>
      <c r="E687" s="19"/>
      <c r="F687" s="20"/>
      <c r="G687" s="20" t="s">
        <v>753</v>
      </c>
      <c r="H687" s="21">
        <v>1</v>
      </c>
      <c r="I687" s="21" t="s">
        <v>995</v>
      </c>
      <c r="J687" s="46" t="s">
        <v>1073</v>
      </c>
      <c r="K687" s="46" t="s">
        <v>85</v>
      </c>
      <c r="L687" s="47" t="s">
        <v>1188</v>
      </c>
      <c r="M687" s="48"/>
      <c r="N687" s="97"/>
      <c r="O687" s="49"/>
      <c r="P687" s="50"/>
      <c r="Q687" s="50"/>
      <c r="R687" s="50"/>
      <c r="S687" s="49"/>
      <c r="T687" s="46"/>
      <c r="U687" s="46">
        <v>0</v>
      </c>
      <c r="V687" s="51"/>
      <c r="W687" s="62"/>
      <c r="X687" s="62"/>
      <c r="Y687" s="23" t="str">
        <f t="shared" si="82"/>
        <v/>
      </c>
      <c r="Z687" s="23" t="str">
        <f t="shared" si="83"/>
        <v/>
      </c>
      <c r="AA687" s="19">
        <f t="shared" si="84"/>
        <v>0</v>
      </c>
      <c r="AB687" s="19">
        <f t="shared" si="85"/>
        <v>0</v>
      </c>
      <c r="AC687" s="19">
        <f t="shared" si="86"/>
        <v>0</v>
      </c>
      <c r="AD687" s="23" t="str">
        <f t="shared" si="87"/>
        <v/>
      </c>
      <c r="AE687" s="23" t="str">
        <f t="shared" si="88"/>
        <v/>
      </c>
    </row>
    <row r="688" spans="2:31" x14ac:dyDescent="0.25">
      <c r="B688" s="18">
        <f t="shared" si="89"/>
        <v>666</v>
      </c>
      <c r="C688" s="25">
        <v>5200000011415</v>
      </c>
      <c r="D688" s="19"/>
      <c r="E688" s="19"/>
      <c r="F688" s="20"/>
      <c r="G688" s="20" t="s">
        <v>754</v>
      </c>
      <c r="H688" s="21">
        <v>1</v>
      </c>
      <c r="I688" s="21" t="s">
        <v>995</v>
      </c>
      <c r="J688" s="46" t="s">
        <v>1142</v>
      </c>
      <c r="K688" s="46"/>
      <c r="L688" s="47" t="s">
        <v>1180</v>
      </c>
      <c r="M688" s="48"/>
      <c r="N688" s="97">
        <v>161.72999999999999</v>
      </c>
      <c r="O688" s="49">
        <v>9.2499999999999999E-2</v>
      </c>
      <c r="P688" s="50">
        <v>0</v>
      </c>
      <c r="Q688" s="50">
        <v>0.12</v>
      </c>
      <c r="R688" s="50">
        <v>0</v>
      </c>
      <c r="S688" s="49">
        <v>0</v>
      </c>
      <c r="T688" s="46"/>
      <c r="U688" s="46">
        <v>45</v>
      </c>
      <c r="V688" s="51"/>
      <c r="W688" s="62"/>
      <c r="X688" s="62"/>
      <c r="Y688" s="23" t="str">
        <f t="shared" si="82"/>
        <v/>
      </c>
      <c r="Z688" s="23">
        <f t="shared" si="83"/>
        <v>161.72999999999999</v>
      </c>
      <c r="AA688" s="19">
        <f t="shared" si="84"/>
        <v>1</v>
      </c>
      <c r="AB688" s="19">
        <f t="shared" si="85"/>
        <v>0</v>
      </c>
      <c r="AC688" s="19">
        <f t="shared" si="86"/>
        <v>1</v>
      </c>
      <c r="AD688" s="23" t="str">
        <f t="shared" si="87"/>
        <v/>
      </c>
      <c r="AE688" s="23" t="str">
        <f t="shared" si="88"/>
        <v/>
      </c>
    </row>
    <row r="689" spans="2:31" x14ac:dyDescent="0.25">
      <c r="B689" s="18">
        <f t="shared" si="89"/>
        <v>667</v>
      </c>
      <c r="C689" s="25">
        <v>5200000011416</v>
      </c>
      <c r="D689" s="19"/>
      <c r="E689" s="19"/>
      <c r="F689" s="20"/>
      <c r="G689" s="20" t="s">
        <v>755</v>
      </c>
      <c r="H689" s="21">
        <v>1</v>
      </c>
      <c r="I689" s="21" t="s">
        <v>995</v>
      </c>
      <c r="J689" s="46" t="s">
        <v>1142</v>
      </c>
      <c r="K689" s="46"/>
      <c r="L689" s="47">
        <v>0</v>
      </c>
      <c r="M689" s="48"/>
      <c r="N689" s="97">
        <v>211.2</v>
      </c>
      <c r="O689" s="49">
        <v>9.2499999999999999E-2</v>
      </c>
      <c r="P689" s="50">
        <v>0</v>
      </c>
      <c r="Q689" s="50">
        <v>0.12</v>
      </c>
      <c r="R689" s="50">
        <v>0</v>
      </c>
      <c r="S689" s="49">
        <v>0</v>
      </c>
      <c r="T689" s="46"/>
      <c r="U689" s="46">
        <v>50</v>
      </c>
      <c r="V689" s="51"/>
      <c r="W689" s="62"/>
      <c r="X689" s="62"/>
      <c r="Y689" s="23" t="str">
        <f t="shared" si="82"/>
        <v/>
      </c>
      <c r="Z689" s="23">
        <f t="shared" si="83"/>
        <v>211.2</v>
      </c>
      <c r="AA689" s="19">
        <f t="shared" si="84"/>
        <v>1</v>
      </c>
      <c r="AB689" s="19">
        <f t="shared" si="85"/>
        <v>0</v>
      </c>
      <c r="AC689" s="19">
        <f t="shared" si="86"/>
        <v>1</v>
      </c>
      <c r="AD689" s="23" t="str">
        <f t="shared" si="87"/>
        <v/>
      </c>
      <c r="AE689" s="23" t="str">
        <f t="shared" si="88"/>
        <v/>
      </c>
    </row>
    <row r="690" spans="2:31" x14ac:dyDescent="0.25">
      <c r="B690" s="18">
        <f t="shared" si="89"/>
        <v>668</v>
      </c>
      <c r="C690" s="25">
        <v>5200000011418</v>
      </c>
      <c r="D690" s="19"/>
      <c r="E690" s="19"/>
      <c r="F690" s="20"/>
      <c r="G690" s="20" t="s">
        <v>756</v>
      </c>
      <c r="H690" s="21">
        <v>1</v>
      </c>
      <c r="I690" s="21" t="s">
        <v>995</v>
      </c>
      <c r="J690" s="46" t="s">
        <v>1142</v>
      </c>
      <c r="K690" s="46"/>
      <c r="L690" s="47">
        <v>0</v>
      </c>
      <c r="M690" s="48"/>
      <c r="N690" s="97">
        <v>274.95</v>
      </c>
      <c r="O690" s="49">
        <v>9.2499999999999999E-2</v>
      </c>
      <c r="P690" s="50">
        <v>0</v>
      </c>
      <c r="Q690" s="50">
        <v>0.12</v>
      </c>
      <c r="R690" s="50">
        <v>0</v>
      </c>
      <c r="S690" s="49">
        <v>0</v>
      </c>
      <c r="T690" s="46"/>
      <c r="U690" s="46">
        <v>50</v>
      </c>
      <c r="V690" s="51"/>
      <c r="W690" s="62"/>
      <c r="X690" s="62"/>
      <c r="Y690" s="23" t="str">
        <f t="shared" si="82"/>
        <v/>
      </c>
      <c r="Z690" s="23">
        <f t="shared" si="83"/>
        <v>274.95</v>
      </c>
      <c r="AA690" s="19">
        <f t="shared" si="84"/>
        <v>1</v>
      </c>
      <c r="AB690" s="19">
        <f t="shared" si="85"/>
        <v>0</v>
      </c>
      <c r="AC690" s="19">
        <f t="shared" si="86"/>
        <v>1</v>
      </c>
      <c r="AD690" s="23" t="str">
        <f t="shared" si="87"/>
        <v/>
      </c>
      <c r="AE690" s="23" t="str">
        <f t="shared" si="88"/>
        <v/>
      </c>
    </row>
    <row r="691" spans="2:31" x14ac:dyDescent="0.25">
      <c r="B691" s="18">
        <f t="shared" si="89"/>
        <v>669</v>
      </c>
      <c r="C691" s="25">
        <v>5200000011419</v>
      </c>
      <c r="D691" s="19"/>
      <c r="E691" s="19"/>
      <c r="F691" s="20"/>
      <c r="G691" s="20" t="s">
        <v>757</v>
      </c>
      <c r="H691" s="21">
        <v>1</v>
      </c>
      <c r="I691" s="21" t="s">
        <v>995</v>
      </c>
      <c r="J691" s="46" t="s">
        <v>1142</v>
      </c>
      <c r="K691" s="46"/>
      <c r="L691" s="47">
        <v>0</v>
      </c>
      <c r="M691" s="48"/>
      <c r="N691" s="97">
        <v>274.95</v>
      </c>
      <c r="O691" s="49">
        <v>9.2499999999999999E-2</v>
      </c>
      <c r="P691" s="50">
        <v>0</v>
      </c>
      <c r="Q691" s="50">
        <v>0.12</v>
      </c>
      <c r="R691" s="50">
        <v>0</v>
      </c>
      <c r="S691" s="49">
        <v>0</v>
      </c>
      <c r="T691" s="46"/>
      <c r="U691" s="46">
        <v>50</v>
      </c>
      <c r="V691" s="51"/>
      <c r="W691" s="62"/>
      <c r="X691" s="62"/>
      <c r="Y691" s="23" t="str">
        <f t="shared" si="82"/>
        <v/>
      </c>
      <c r="Z691" s="23">
        <f t="shared" si="83"/>
        <v>274.95</v>
      </c>
      <c r="AA691" s="19">
        <f t="shared" si="84"/>
        <v>1</v>
      </c>
      <c r="AB691" s="19">
        <f t="shared" si="85"/>
        <v>0</v>
      </c>
      <c r="AC691" s="19">
        <f t="shared" si="86"/>
        <v>1</v>
      </c>
      <c r="AD691" s="23" t="str">
        <f t="shared" si="87"/>
        <v/>
      </c>
      <c r="AE691" s="23" t="str">
        <f t="shared" si="88"/>
        <v/>
      </c>
    </row>
    <row r="692" spans="2:31" x14ac:dyDescent="0.25">
      <c r="B692" s="18">
        <f t="shared" si="89"/>
        <v>670</v>
      </c>
      <c r="C692" s="25">
        <v>5200000011420</v>
      </c>
      <c r="D692" s="19"/>
      <c r="E692" s="19"/>
      <c r="F692" s="20"/>
      <c r="G692" s="20" t="s">
        <v>758</v>
      </c>
      <c r="H692" s="21">
        <v>1</v>
      </c>
      <c r="I692" s="21" t="s">
        <v>995</v>
      </c>
      <c r="J692" s="46" t="s">
        <v>1142</v>
      </c>
      <c r="K692" s="46"/>
      <c r="L692" s="47" t="s">
        <v>1249</v>
      </c>
      <c r="M692" s="48"/>
      <c r="N692" s="97">
        <v>504.74</v>
      </c>
      <c r="O692" s="49">
        <v>9.2499999999999999E-2</v>
      </c>
      <c r="P692" s="50">
        <v>0</v>
      </c>
      <c r="Q692" s="50">
        <v>0.12</v>
      </c>
      <c r="R692" s="50">
        <v>0</v>
      </c>
      <c r="S692" s="49">
        <v>0</v>
      </c>
      <c r="T692" s="46"/>
      <c r="U692" s="46">
        <v>50</v>
      </c>
      <c r="V692" s="51"/>
      <c r="W692" s="62"/>
      <c r="X692" s="62"/>
      <c r="Y692" s="23" t="str">
        <f t="shared" si="82"/>
        <v/>
      </c>
      <c r="Z692" s="23">
        <f t="shared" si="83"/>
        <v>504.74</v>
      </c>
      <c r="AA692" s="19">
        <f t="shared" si="84"/>
        <v>1</v>
      </c>
      <c r="AB692" s="19">
        <f t="shared" si="85"/>
        <v>0</v>
      </c>
      <c r="AC692" s="19">
        <f t="shared" si="86"/>
        <v>1</v>
      </c>
      <c r="AD692" s="23" t="str">
        <f t="shared" si="87"/>
        <v/>
      </c>
      <c r="AE692" s="23" t="str">
        <f t="shared" si="88"/>
        <v/>
      </c>
    </row>
    <row r="693" spans="2:31" x14ac:dyDescent="0.25">
      <c r="B693" s="18">
        <f t="shared" si="89"/>
        <v>671</v>
      </c>
      <c r="C693" s="25">
        <v>5200000011422</v>
      </c>
      <c r="D693" s="19"/>
      <c r="E693" s="19"/>
      <c r="F693" s="20"/>
      <c r="G693" s="20" t="s">
        <v>759</v>
      </c>
      <c r="H693" s="21">
        <v>1</v>
      </c>
      <c r="I693" s="21" t="s">
        <v>995</v>
      </c>
      <c r="J693" s="46" t="s">
        <v>1142</v>
      </c>
      <c r="K693" s="46"/>
      <c r="L693" s="47">
        <v>0</v>
      </c>
      <c r="M693" s="48"/>
      <c r="N693" s="97">
        <v>564.55999999999995</v>
      </c>
      <c r="O693" s="49">
        <v>9.2499999999999999E-2</v>
      </c>
      <c r="P693" s="50">
        <v>0</v>
      </c>
      <c r="Q693" s="50">
        <v>0.12</v>
      </c>
      <c r="R693" s="50">
        <v>0</v>
      </c>
      <c r="S693" s="49">
        <v>0</v>
      </c>
      <c r="T693" s="46"/>
      <c r="U693" s="46">
        <v>50</v>
      </c>
      <c r="V693" s="51"/>
      <c r="W693" s="62"/>
      <c r="X693" s="62"/>
      <c r="Y693" s="23" t="str">
        <f t="shared" si="82"/>
        <v/>
      </c>
      <c r="Z693" s="23">
        <f t="shared" si="83"/>
        <v>564.55999999999995</v>
      </c>
      <c r="AA693" s="19">
        <f t="shared" si="84"/>
        <v>1</v>
      </c>
      <c r="AB693" s="19">
        <f t="shared" si="85"/>
        <v>0</v>
      </c>
      <c r="AC693" s="19">
        <f t="shared" si="86"/>
        <v>1</v>
      </c>
      <c r="AD693" s="23" t="str">
        <f t="shared" si="87"/>
        <v/>
      </c>
      <c r="AE693" s="23" t="str">
        <f t="shared" si="88"/>
        <v/>
      </c>
    </row>
    <row r="694" spans="2:31" x14ac:dyDescent="0.25">
      <c r="B694" s="18">
        <f t="shared" si="89"/>
        <v>672</v>
      </c>
      <c r="C694" s="25">
        <v>5200000011312</v>
      </c>
      <c r="D694" s="19"/>
      <c r="E694" s="19"/>
      <c r="F694" s="20"/>
      <c r="G694" s="20" t="s">
        <v>760</v>
      </c>
      <c r="H694" s="21">
        <v>1</v>
      </c>
      <c r="I694" s="21" t="s">
        <v>995</v>
      </c>
      <c r="J694" s="46" t="s">
        <v>1142</v>
      </c>
      <c r="K694" s="46"/>
      <c r="L694" s="47" t="s">
        <v>1181</v>
      </c>
      <c r="M694" s="48"/>
      <c r="N694" s="97">
        <v>104.73</v>
      </c>
      <c r="O694" s="49">
        <v>9.2499999999999999E-2</v>
      </c>
      <c r="P694" s="50">
        <v>0</v>
      </c>
      <c r="Q694" s="50">
        <v>0.12</v>
      </c>
      <c r="R694" s="50">
        <v>0</v>
      </c>
      <c r="S694" s="49">
        <v>0</v>
      </c>
      <c r="T694" s="46"/>
      <c r="U694" s="46">
        <v>35</v>
      </c>
      <c r="V694" s="51"/>
      <c r="W694" s="62"/>
      <c r="X694" s="62"/>
      <c r="Y694" s="23" t="str">
        <f t="shared" si="82"/>
        <v/>
      </c>
      <c r="Z694" s="23">
        <f t="shared" si="83"/>
        <v>104.73</v>
      </c>
      <c r="AA694" s="19">
        <f t="shared" si="84"/>
        <v>1</v>
      </c>
      <c r="AB694" s="19">
        <f t="shared" si="85"/>
        <v>0</v>
      </c>
      <c r="AC694" s="19">
        <f t="shared" si="86"/>
        <v>1</v>
      </c>
      <c r="AD694" s="23" t="str">
        <f t="shared" si="87"/>
        <v/>
      </c>
      <c r="AE694" s="23" t="str">
        <f t="shared" si="88"/>
        <v/>
      </c>
    </row>
    <row r="695" spans="2:31" x14ac:dyDescent="0.25">
      <c r="B695" s="18">
        <f t="shared" si="89"/>
        <v>673</v>
      </c>
      <c r="C695" s="25">
        <v>5200000011388</v>
      </c>
      <c r="D695" s="19"/>
      <c r="E695" s="19"/>
      <c r="F695" s="20"/>
      <c r="G695" s="20" t="s">
        <v>761</v>
      </c>
      <c r="H695" s="21">
        <v>1</v>
      </c>
      <c r="I695" s="21" t="s">
        <v>995</v>
      </c>
      <c r="J695" s="46" t="s">
        <v>1142</v>
      </c>
      <c r="K695" s="46"/>
      <c r="L695" s="47">
        <v>0</v>
      </c>
      <c r="M695" s="48"/>
      <c r="N695" s="97">
        <v>127.63</v>
      </c>
      <c r="O695" s="49">
        <v>9.2499999999999999E-2</v>
      </c>
      <c r="P695" s="50">
        <v>0</v>
      </c>
      <c r="Q695" s="50">
        <v>0.12</v>
      </c>
      <c r="R695" s="50">
        <v>0</v>
      </c>
      <c r="S695" s="49">
        <v>0</v>
      </c>
      <c r="T695" s="46"/>
      <c r="U695" s="46">
        <v>45</v>
      </c>
      <c r="V695" s="51"/>
      <c r="W695" s="62"/>
      <c r="X695" s="62"/>
      <c r="Y695" s="23" t="str">
        <f t="shared" si="82"/>
        <v/>
      </c>
      <c r="Z695" s="23">
        <f t="shared" si="83"/>
        <v>127.63</v>
      </c>
      <c r="AA695" s="19">
        <f t="shared" si="84"/>
        <v>1</v>
      </c>
      <c r="AB695" s="19">
        <f t="shared" si="85"/>
        <v>0</v>
      </c>
      <c r="AC695" s="19">
        <f t="shared" si="86"/>
        <v>1</v>
      </c>
      <c r="AD695" s="23" t="str">
        <f t="shared" si="87"/>
        <v/>
      </c>
      <c r="AE695" s="23" t="str">
        <f t="shared" si="88"/>
        <v/>
      </c>
    </row>
    <row r="696" spans="2:31" x14ac:dyDescent="0.25">
      <c r="B696" s="18">
        <f t="shared" si="89"/>
        <v>674</v>
      </c>
      <c r="C696" s="25">
        <v>5200000016263</v>
      </c>
      <c r="D696" s="19"/>
      <c r="E696" s="19"/>
      <c r="F696" s="20"/>
      <c r="G696" s="20" t="s">
        <v>762</v>
      </c>
      <c r="H696" s="21">
        <v>1</v>
      </c>
      <c r="I696" s="21" t="s">
        <v>995</v>
      </c>
      <c r="J696" s="46" t="s">
        <v>1142</v>
      </c>
      <c r="K696" s="46"/>
      <c r="L696" s="47">
        <v>0</v>
      </c>
      <c r="M696" s="48"/>
      <c r="N696" s="97">
        <v>86.17</v>
      </c>
      <c r="O696" s="49">
        <v>9.2499999999999999E-2</v>
      </c>
      <c r="P696" s="50">
        <v>0</v>
      </c>
      <c r="Q696" s="50">
        <v>0.12</v>
      </c>
      <c r="R696" s="50">
        <v>0</v>
      </c>
      <c r="S696" s="49">
        <v>0</v>
      </c>
      <c r="T696" s="46"/>
      <c r="U696" s="46">
        <v>50</v>
      </c>
      <c r="V696" s="51"/>
      <c r="W696" s="62"/>
      <c r="X696" s="62"/>
      <c r="Y696" s="23" t="str">
        <f t="shared" si="82"/>
        <v/>
      </c>
      <c r="Z696" s="23">
        <f t="shared" si="83"/>
        <v>86.17</v>
      </c>
      <c r="AA696" s="19">
        <f t="shared" si="84"/>
        <v>1</v>
      </c>
      <c r="AB696" s="19">
        <f t="shared" si="85"/>
        <v>0</v>
      </c>
      <c r="AC696" s="19">
        <f t="shared" si="86"/>
        <v>1</v>
      </c>
      <c r="AD696" s="23" t="str">
        <f t="shared" si="87"/>
        <v/>
      </c>
      <c r="AE696" s="23" t="str">
        <f t="shared" si="88"/>
        <v/>
      </c>
    </row>
    <row r="697" spans="2:31" x14ac:dyDescent="0.25">
      <c r="B697" s="18">
        <f t="shared" si="89"/>
        <v>675</v>
      </c>
      <c r="C697" s="25">
        <v>5500000001000</v>
      </c>
      <c r="D697" s="19"/>
      <c r="E697" s="19"/>
      <c r="F697" s="20"/>
      <c r="G697" s="20" t="s">
        <v>763</v>
      </c>
      <c r="H697" s="21">
        <v>1</v>
      </c>
      <c r="I697" s="21" t="s">
        <v>995</v>
      </c>
      <c r="J697" s="46" t="s">
        <v>1129</v>
      </c>
      <c r="K697" s="46"/>
      <c r="L697" s="47">
        <v>0</v>
      </c>
      <c r="M697" s="48"/>
      <c r="N697" s="97">
        <v>672.15</v>
      </c>
      <c r="O697" s="49">
        <v>9.2499999999999999E-2</v>
      </c>
      <c r="P697" s="50">
        <v>0</v>
      </c>
      <c r="Q697" s="50">
        <v>0.12</v>
      </c>
      <c r="R697" s="50">
        <v>0</v>
      </c>
      <c r="S697" s="49">
        <v>0</v>
      </c>
      <c r="T697" s="46"/>
      <c r="U697" s="46">
        <v>50</v>
      </c>
      <c r="V697" s="51"/>
      <c r="W697" s="62"/>
      <c r="X697" s="62"/>
      <c r="Y697" s="23" t="str">
        <f t="shared" si="82"/>
        <v/>
      </c>
      <c r="Z697" s="23">
        <f t="shared" si="83"/>
        <v>672.15</v>
      </c>
      <c r="AA697" s="19">
        <f t="shared" si="84"/>
        <v>1</v>
      </c>
      <c r="AB697" s="19">
        <f t="shared" si="85"/>
        <v>0</v>
      </c>
      <c r="AC697" s="19">
        <f t="shared" si="86"/>
        <v>1</v>
      </c>
      <c r="AD697" s="23" t="str">
        <f t="shared" si="87"/>
        <v/>
      </c>
      <c r="AE697" s="23" t="str">
        <f t="shared" si="88"/>
        <v/>
      </c>
    </row>
    <row r="698" spans="2:31" x14ac:dyDescent="0.25">
      <c r="B698" s="18">
        <f t="shared" si="89"/>
        <v>676</v>
      </c>
      <c r="C698" s="25">
        <v>4100000000338</v>
      </c>
      <c r="D698" s="19"/>
      <c r="E698" s="19"/>
      <c r="F698" s="20"/>
      <c r="G698" s="20" t="s">
        <v>1044</v>
      </c>
      <c r="H698" s="21">
        <v>1</v>
      </c>
      <c r="I698" s="21" t="s">
        <v>995</v>
      </c>
      <c r="J698" s="46" t="s">
        <v>1129</v>
      </c>
      <c r="K698" s="46"/>
      <c r="L698" s="47">
        <v>0</v>
      </c>
      <c r="M698" s="48"/>
      <c r="N698" s="97">
        <v>305.29000000000002</v>
      </c>
      <c r="O698" s="49">
        <v>9.2499999999999999E-2</v>
      </c>
      <c r="P698" s="50">
        <v>0</v>
      </c>
      <c r="Q698" s="50">
        <v>0.04</v>
      </c>
      <c r="R698" s="50">
        <v>0</v>
      </c>
      <c r="S698" s="49">
        <v>0</v>
      </c>
      <c r="T698" s="46"/>
      <c r="U698" s="46">
        <v>50</v>
      </c>
      <c r="V698" s="51"/>
      <c r="W698" s="62"/>
      <c r="X698" s="62"/>
      <c r="Y698" s="23" t="str">
        <f t="shared" si="82"/>
        <v/>
      </c>
      <c r="Z698" s="23">
        <f t="shared" si="83"/>
        <v>305.29000000000002</v>
      </c>
      <c r="AA698" s="19">
        <f t="shared" si="84"/>
        <v>1</v>
      </c>
      <c r="AB698" s="19">
        <f t="shared" si="85"/>
        <v>0</v>
      </c>
      <c r="AC698" s="19">
        <f t="shared" si="86"/>
        <v>1</v>
      </c>
      <c r="AD698" s="23" t="str">
        <f t="shared" si="87"/>
        <v/>
      </c>
      <c r="AE698" s="23" t="str">
        <f t="shared" si="88"/>
        <v/>
      </c>
    </row>
    <row r="699" spans="2:31" x14ac:dyDescent="0.25">
      <c r="B699" s="18">
        <f t="shared" si="89"/>
        <v>677</v>
      </c>
      <c r="C699" s="25">
        <v>6000000003563</v>
      </c>
      <c r="D699" s="19"/>
      <c r="E699" s="19"/>
      <c r="F699" s="20"/>
      <c r="G699" s="20" t="s">
        <v>764</v>
      </c>
      <c r="H699" s="21">
        <v>1</v>
      </c>
      <c r="I699" s="21" t="s">
        <v>995</v>
      </c>
      <c r="J699" s="46" t="s">
        <v>1129</v>
      </c>
      <c r="K699" s="46"/>
      <c r="L699" s="47" t="s">
        <v>1250</v>
      </c>
      <c r="M699" s="48"/>
      <c r="N699" s="97">
        <v>2028.18</v>
      </c>
      <c r="O699" s="49">
        <v>9.2499999999999999E-2</v>
      </c>
      <c r="P699" s="50">
        <v>0</v>
      </c>
      <c r="Q699" s="50">
        <v>0.12</v>
      </c>
      <c r="R699" s="50">
        <v>0</v>
      </c>
      <c r="S699" s="49">
        <v>0</v>
      </c>
      <c r="T699" s="46"/>
      <c r="U699" s="46">
        <v>50</v>
      </c>
      <c r="V699" s="51"/>
      <c r="W699" s="62"/>
      <c r="X699" s="62"/>
      <c r="Y699" s="23" t="str">
        <f t="shared" si="82"/>
        <v/>
      </c>
      <c r="Z699" s="23">
        <f t="shared" si="83"/>
        <v>2028.18</v>
      </c>
      <c r="AA699" s="19">
        <f t="shared" si="84"/>
        <v>1</v>
      </c>
      <c r="AB699" s="19">
        <f t="shared" si="85"/>
        <v>0</v>
      </c>
      <c r="AC699" s="19">
        <f t="shared" si="86"/>
        <v>1</v>
      </c>
      <c r="AD699" s="23" t="str">
        <f t="shared" si="87"/>
        <v/>
      </c>
      <c r="AE699" s="23" t="str">
        <f t="shared" si="88"/>
        <v/>
      </c>
    </row>
    <row r="700" spans="2:31" x14ac:dyDescent="0.25">
      <c r="B700" s="18">
        <f t="shared" si="89"/>
        <v>678</v>
      </c>
      <c r="C700" s="25">
        <v>5500000001559</v>
      </c>
      <c r="D700" s="19"/>
      <c r="E700" s="19"/>
      <c r="F700" s="20"/>
      <c r="G700" s="20" t="s">
        <v>765</v>
      </c>
      <c r="H700" s="21">
        <v>1</v>
      </c>
      <c r="I700" s="21" t="s">
        <v>995</v>
      </c>
      <c r="J700" s="46" t="s">
        <v>1137</v>
      </c>
      <c r="K700" s="46"/>
      <c r="L700" s="47">
        <v>0</v>
      </c>
      <c r="M700" s="48"/>
      <c r="N700" s="97">
        <v>33.06</v>
      </c>
      <c r="O700" s="49">
        <v>9.2499999999999999E-2</v>
      </c>
      <c r="P700" s="50">
        <v>0</v>
      </c>
      <c r="Q700" s="50">
        <v>0.12</v>
      </c>
      <c r="R700" s="50">
        <v>0</v>
      </c>
      <c r="S700" s="49">
        <v>0</v>
      </c>
      <c r="T700" s="46"/>
      <c r="U700" s="46">
        <v>35</v>
      </c>
      <c r="V700" s="51"/>
      <c r="W700" s="62"/>
      <c r="X700" s="62"/>
      <c r="Y700" s="23" t="str">
        <f t="shared" si="82"/>
        <v/>
      </c>
      <c r="Z700" s="23">
        <f t="shared" si="83"/>
        <v>33.06</v>
      </c>
      <c r="AA700" s="19">
        <f t="shared" si="84"/>
        <v>1</v>
      </c>
      <c r="AB700" s="19">
        <f t="shared" si="85"/>
        <v>0</v>
      </c>
      <c r="AC700" s="19">
        <f t="shared" si="86"/>
        <v>1</v>
      </c>
      <c r="AD700" s="23" t="str">
        <f t="shared" si="87"/>
        <v/>
      </c>
      <c r="AE700" s="23" t="str">
        <f t="shared" si="88"/>
        <v/>
      </c>
    </row>
    <row r="701" spans="2:31" x14ac:dyDescent="0.25">
      <c r="B701" s="18">
        <f t="shared" si="89"/>
        <v>679</v>
      </c>
      <c r="C701" s="25">
        <v>5500000000995</v>
      </c>
      <c r="D701" s="19"/>
      <c r="E701" s="19"/>
      <c r="F701" s="20"/>
      <c r="G701" s="20" t="s">
        <v>766</v>
      </c>
      <c r="H701" s="21">
        <v>1</v>
      </c>
      <c r="I701" s="21" t="s">
        <v>995</v>
      </c>
      <c r="J701" s="46" t="s">
        <v>1073</v>
      </c>
      <c r="K701" s="46" t="s">
        <v>81</v>
      </c>
      <c r="L701" s="47" t="s">
        <v>1191</v>
      </c>
      <c r="M701" s="48"/>
      <c r="N701" s="97"/>
      <c r="O701" s="49"/>
      <c r="P701" s="50"/>
      <c r="Q701" s="50"/>
      <c r="R701" s="50"/>
      <c r="S701" s="49"/>
      <c r="T701" s="46"/>
      <c r="U701" s="46">
        <v>0</v>
      </c>
      <c r="V701" s="51"/>
      <c r="W701" s="62"/>
      <c r="X701" s="62"/>
      <c r="Y701" s="23" t="str">
        <f t="shared" si="82"/>
        <v/>
      </c>
      <c r="Z701" s="23" t="str">
        <f t="shared" si="83"/>
        <v/>
      </c>
      <c r="AA701" s="19">
        <f t="shared" si="84"/>
        <v>0</v>
      </c>
      <c r="AB701" s="19">
        <f t="shared" si="85"/>
        <v>0</v>
      </c>
      <c r="AC701" s="19">
        <f t="shared" si="86"/>
        <v>0</v>
      </c>
      <c r="AD701" s="23" t="str">
        <f t="shared" si="87"/>
        <v/>
      </c>
      <c r="AE701" s="23" t="str">
        <f t="shared" si="88"/>
        <v/>
      </c>
    </row>
    <row r="702" spans="2:31" x14ac:dyDescent="0.25">
      <c r="B702" s="18">
        <f t="shared" si="89"/>
        <v>680</v>
      </c>
      <c r="C702" s="25">
        <v>5200000010405</v>
      </c>
      <c r="D702" s="19"/>
      <c r="E702" s="19"/>
      <c r="F702" s="20"/>
      <c r="G702" s="20" t="s">
        <v>767</v>
      </c>
      <c r="H702" s="21">
        <v>1</v>
      </c>
      <c r="I702" s="21" t="s">
        <v>995</v>
      </c>
      <c r="J702" s="46" t="s">
        <v>1296</v>
      </c>
      <c r="K702" s="46"/>
      <c r="L702" s="47">
        <v>0</v>
      </c>
      <c r="M702" s="48"/>
      <c r="N702" s="97">
        <v>17.559999999999999</v>
      </c>
      <c r="O702" s="49">
        <v>9.2499999999999999E-2</v>
      </c>
      <c r="P702" s="50">
        <v>0</v>
      </c>
      <c r="Q702" s="50">
        <v>0.12</v>
      </c>
      <c r="R702" s="50">
        <v>0</v>
      </c>
      <c r="S702" s="49">
        <v>0</v>
      </c>
      <c r="T702" s="46"/>
      <c r="U702" s="46">
        <v>35</v>
      </c>
      <c r="V702" s="51"/>
      <c r="W702" s="62"/>
      <c r="X702" s="62"/>
      <c r="Y702" s="23" t="str">
        <f t="shared" si="82"/>
        <v/>
      </c>
      <c r="Z702" s="23">
        <f t="shared" si="83"/>
        <v>17.559999999999999</v>
      </c>
      <c r="AA702" s="19">
        <f t="shared" si="84"/>
        <v>1</v>
      </c>
      <c r="AB702" s="19">
        <f t="shared" si="85"/>
        <v>0</v>
      </c>
      <c r="AC702" s="19">
        <f t="shared" si="86"/>
        <v>1</v>
      </c>
      <c r="AD702" s="23" t="str">
        <f t="shared" si="87"/>
        <v/>
      </c>
      <c r="AE702" s="23" t="str">
        <f t="shared" si="88"/>
        <v/>
      </c>
    </row>
    <row r="703" spans="2:31" x14ac:dyDescent="0.25">
      <c r="B703" s="18">
        <f t="shared" si="89"/>
        <v>681</v>
      </c>
      <c r="C703" s="25">
        <v>5200000013073</v>
      </c>
      <c r="D703" s="19"/>
      <c r="E703" s="19"/>
      <c r="F703" s="20"/>
      <c r="G703" s="20" t="s">
        <v>768</v>
      </c>
      <c r="H703" s="21">
        <v>7</v>
      </c>
      <c r="I703" s="21" t="s">
        <v>995</v>
      </c>
      <c r="J703" s="46" t="s">
        <v>1073</v>
      </c>
      <c r="K703" s="46" t="s">
        <v>85</v>
      </c>
      <c r="L703" s="47" t="s">
        <v>1186</v>
      </c>
      <c r="M703" s="48"/>
      <c r="N703" s="97"/>
      <c r="O703" s="49"/>
      <c r="P703" s="50"/>
      <c r="Q703" s="50"/>
      <c r="R703" s="50"/>
      <c r="S703" s="49"/>
      <c r="T703" s="46"/>
      <c r="U703" s="46">
        <v>0</v>
      </c>
      <c r="V703" s="51"/>
      <c r="W703" s="62"/>
      <c r="X703" s="62"/>
      <c r="Y703" s="23" t="str">
        <f t="shared" si="82"/>
        <v/>
      </c>
      <c r="Z703" s="23" t="str">
        <f t="shared" si="83"/>
        <v/>
      </c>
      <c r="AA703" s="19">
        <f t="shared" si="84"/>
        <v>0</v>
      </c>
      <c r="AB703" s="19">
        <f t="shared" si="85"/>
        <v>0</v>
      </c>
      <c r="AC703" s="19">
        <f t="shared" si="86"/>
        <v>0</v>
      </c>
      <c r="AD703" s="23" t="str">
        <f t="shared" si="87"/>
        <v/>
      </c>
      <c r="AE703" s="23" t="str">
        <f t="shared" si="88"/>
        <v/>
      </c>
    </row>
    <row r="704" spans="2:31" x14ac:dyDescent="0.25">
      <c r="B704" s="18">
        <f t="shared" si="89"/>
        <v>682</v>
      </c>
      <c r="C704" s="25">
        <v>5500000000897</v>
      </c>
      <c r="D704" s="19"/>
      <c r="E704" s="19"/>
      <c r="F704" s="20"/>
      <c r="G704" s="20" t="s">
        <v>769</v>
      </c>
      <c r="H704" s="21">
        <v>1</v>
      </c>
      <c r="I704" s="21" t="s">
        <v>995</v>
      </c>
      <c r="J704" s="46" t="s">
        <v>1073</v>
      </c>
      <c r="K704" s="46" t="s">
        <v>85</v>
      </c>
      <c r="L704" s="47" t="s">
        <v>1186</v>
      </c>
      <c r="M704" s="48"/>
      <c r="N704" s="97"/>
      <c r="O704" s="49"/>
      <c r="P704" s="50"/>
      <c r="Q704" s="50"/>
      <c r="R704" s="50"/>
      <c r="S704" s="49"/>
      <c r="T704" s="46"/>
      <c r="U704" s="46">
        <v>0</v>
      </c>
      <c r="V704" s="51"/>
      <c r="W704" s="62"/>
      <c r="X704" s="62"/>
      <c r="Y704" s="23" t="str">
        <f t="shared" si="82"/>
        <v/>
      </c>
      <c r="Z704" s="23" t="str">
        <f t="shared" si="83"/>
        <v/>
      </c>
      <c r="AA704" s="19">
        <f t="shared" si="84"/>
        <v>0</v>
      </c>
      <c r="AB704" s="19">
        <f t="shared" si="85"/>
        <v>0</v>
      </c>
      <c r="AC704" s="19">
        <f t="shared" si="86"/>
        <v>0</v>
      </c>
      <c r="AD704" s="23" t="str">
        <f t="shared" si="87"/>
        <v/>
      </c>
      <c r="AE704" s="23" t="str">
        <f t="shared" si="88"/>
        <v/>
      </c>
    </row>
    <row r="705" spans="2:31" x14ac:dyDescent="0.25">
      <c r="B705" s="18">
        <f t="shared" si="89"/>
        <v>683</v>
      </c>
      <c r="C705" s="25">
        <v>5200000010813</v>
      </c>
      <c r="D705" s="19"/>
      <c r="E705" s="19"/>
      <c r="F705" s="20"/>
      <c r="G705" s="20" t="s">
        <v>770</v>
      </c>
      <c r="H705" s="21">
        <v>1</v>
      </c>
      <c r="I705" s="21" t="s">
        <v>995</v>
      </c>
      <c r="J705" s="46" t="s">
        <v>1297</v>
      </c>
      <c r="K705" s="46"/>
      <c r="L705" s="47" t="s">
        <v>1251</v>
      </c>
      <c r="M705" s="48"/>
      <c r="N705" s="97">
        <v>259.67</v>
      </c>
      <c r="O705" s="49">
        <v>9.2499999999999999E-2</v>
      </c>
      <c r="P705" s="50">
        <v>0</v>
      </c>
      <c r="Q705" s="50">
        <v>0.12</v>
      </c>
      <c r="R705" s="50">
        <v>0</v>
      </c>
      <c r="S705" s="49">
        <v>0</v>
      </c>
      <c r="T705" s="46"/>
      <c r="U705" s="46">
        <v>55</v>
      </c>
      <c r="V705" s="51"/>
      <c r="W705" s="62"/>
      <c r="X705" s="62"/>
      <c r="Y705" s="23" t="str">
        <f t="shared" si="82"/>
        <v/>
      </c>
      <c r="Z705" s="23">
        <f t="shared" si="83"/>
        <v>259.67</v>
      </c>
      <c r="AA705" s="19">
        <f t="shared" si="84"/>
        <v>1</v>
      </c>
      <c r="AB705" s="19">
        <f t="shared" si="85"/>
        <v>0</v>
      </c>
      <c r="AC705" s="19">
        <f t="shared" si="86"/>
        <v>1</v>
      </c>
      <c r="AD705" s="23" t="str">
        <f t="shared" si="87"/>
        <v/>
      </c>
      <c r="AE705" s="23" t="str">
        <f t="shared" si="88"/>
        <v/>
      </c>
    </row>
    <row r="706" spans="2:31" x14ac:dyDescent="0.25">
      <c r="B706" s="18">
        <f t="shared" si="89"/>
        <v>684</v>
      </c>
      <c r="C706" s="25">
        <v>5200000010058</v>
      </c>
      <c r="D706" s="19"/>
      <c r="E706" s="19"/>
      <c r="F706" s="20"/>
      <c r="G706" s="20" t="s">
        <v>771</v>
      </c>
      <c r="H706" s="21">
        <v>1</v>
      </c>
      <c r="I706" s="21" t="s">
        <v>995</v>
      </c>
      <c r="J706" s="46" t="s">
        <v>1296</v>
      </c>
      <c r="K706" s="46"/>
      <c r="L706" s="47" t="s">
        <v>1252</v>
      </c>
      <c r="M706" s="48"/>
      <c r="N706" s="97">
        <v>17.3</v>
      </c>
      <c r="O706" s="49">
        <v>9.2499999999999999E-2</v>
      </c>
      <c r="P706" s="50">
        <v>0</v>
      </c>
      <c r="Q706" s="50">
        <v>0.12</v>
      </c>
      <c r="R706" s="50">
        <v>0</v>
      </c>
      <c r="S706" s="49">
        <v>0</v>
      </c>
      <c r="T706" s="46"/>
      <c r="U706" s="46">
        <v>35</v>
      </c>
      <c r="V706" s="51"/>
      <c r="W706" s="62"/>
      <c r="X706" s="62"/>
      <c r="Y706" s="23" t="str">
        <f t="shared" si="82"/>
        <v/>
      </c>
      <c r="Z706" s="23">
        <f t="shared" si="83"/>
        <v>17.3</v>
      </c>
      <c r="AA706" s="19">
        <f t="shared" si="84"/>
        <v>1</v>
      </c>
      <c r="AB706" s="19">
        <f t="shared" si="85"/>
        <v>0</v>
      </c>
      <c r="AC706" s="19">
        <f t="shared" si="86"/>
        <v>1</v>
      </c>
      <c r="AD706" s="23" t="str">
        <f t="shared" si="87"/>
        <v/>
      </c>
      <c r="AE706" s="23" t="str">
        <f t="shared" si="88"/>
        <v/>
      </c>
    </row>
    <row r="707" spans="2:31" x14ac:dyDescent="0.25">
      <c r="B707" s="18">
        <f t="shared" si="89"/>
        <v>685</v>
      </c>
      <c r="C707" s="25">
        <v>6000000009538</v>
      </c>
      <c r="D707" s="19"/>
      <c r="E707" s="19"/>
      <c r="F707" s="20"/>
      <c r="G707" s="20" t="s">
        <v>772</v>
      </c>
      <c r="H707" s="21">
        <v>1</v>
      </c>
      <c r="I707" s="21" t="s">
        <v>995</v>
      </c>
      <c r="J707" s="46" t="s">
        <v>1073</v>
      </c>
      <c r="K707" s="46" t="s">
        <v>81</v>
      </c>
      <c r="L707" s="47" t="s">
        <v>1191</v>
      </c>
      <c r="M707" s="48"/>
      <c r="N707" s="97"/>
      <c r="O707" s="49"/>
      <c r="P707" s="50"/>
      <c r="Q707" s="50"/>
      <c r="R707" s="50"/>
      <c r="S707" s="49"/>
      <c r="T707" s="46"/>
      <c r="U707" s="46">
        <v>0</v>
      </c>
      <c r="V707" s="51"/>
      <c r="W707" s="62"/>
      <c r="X707" s="62"/>
      <c r="Y707" s="23" t="str">
        <f t="shared" si="82"/>
        <v/>
      </c>
      <c r="Z707" s="23" t="str">
        <f t="shared" si="83"/>
        <v/>
      </c>
      <c r="AA707" s="19">
        <f t="shared" si="84"/>
        <v>0</v>
      </c>
      <c r="AB707" s="19">
        <f t="shared" si="85"/>
        <v>0</v>
      </c>
      <c r="AC707" s="19">
        <f t="shared" si="86"/>
        <v>0</v>
      </c>
      <c r="AD707" s="23" t="str">
        <f t="shared" si="87"/>
        <v/>
      </c>
      <c r="AE707" s="23" t="str">
        <f t="shared" si="88"/>
        <v/>
      </c>
    </row>
    <row r="708" spans="2:31" x14ac:dyDescent="0.25">
      <c r="B708" s="18">
        <f t="shared" si="89"/>
        <v>686</v>
      </c>
      <c r="C708" s="25">
        <v>5500000000952</v>
      </c>
      <c r="D708" s="19"/>
      <c r="E708" s="19"/>
      <c r="F708" s="20"/>
      <c r="G708" s="20" t="s">
        <v>773</v>
      </c>
      <c r="H708" s="21">
        <v>3</v>
      </c>
      <c r="I708" s="21" t="s">
        <v>995</v>
      </c>
      <c r="J708" s="46" t="s">
        <v>1073</v>
      </c>
      <c r="K708" s="46" t="s">
        <v>85</v>
      </c>
      <c r="L708" s="47" t="s">
        <v>1190</v>
      </c>
      <c r="M708" s="48"/>
      <c r="N708" s="97"/>
      <c r="O708" s="49"/>
      <c r="P708" s="50"/>
      <c r="Q708" s="50"/>
      <c r="R708" s="50"/>
      <c r="S708" s="49"/>
      <c r="T708" s="46"/>
      <c r="U708" s="46">
        <v>0</v>
      </c>
      <c r="V708" s="51"/>
      <c r="W708" s="62"/>
      <c r="X708" s="62"/>
      <c r="Y708" s="23" t="str">
        <f t="shared" si="82"/>
        <v/>
      </c>
      <c r="Z708" s="23" t="str">
        <f t="shared" si="83"/>
        <v/>
      </c>
      <c r="AA708" s="19">
        <f t="shared" si="84"/>
        <v>0</v>
      </c>
      <c r="AB708" s="19">
        <f t="shared" si="85"/>
        <v>0</v>
      </c>
      <c r="AC708" s="19">
        <f t="shared" si="86"/>
        <v>0</v>
      </c>
      <c r="AD708" s="23" t="str">
        <f t="shared" si="87"/>
        <v/>
      </c>
      <c r="AE708" s="23" t="str">
        <f t="shared" si="88"/>
        <v/>
      </c>
    </row>
    <row r="709" spans="2:31" x14ac:dyDescent="0.25">
      <c r="B709" s="18">
        <f t="shared" si="89"/>
        <v>687</v>
      </c>
      <c r="C709" s="25">
        <v>5300000003735</v>
      </c>
      <c r="D709" s="19"/>
      <c r="E709" s="19"/>
      <c r="F709" s="20"/>
      <c r="G709" s="20" t="s">
        <v>774</v>
      </c>
      <c r="H709" s="21">
        <v>20</v>
      </c>
      <c r="I709" s="21" t="s">
        <v>995</v>
      </c>
      <c r="J709" s="46" t="s">
        <v>1073</v>
      </c>
      <c r="K709" s="46" t="s">
        <v>85</v>
      </c>
      <c r="L709" s="47" t="s">
        <v>1186</v>
      </c>
      <c r="M709" s="48"/>
      <c r="N709" s="97"/>
      <c r="O709" s="49"/>
      <c r="P709" s="50"/>
      <c r="Q709" s="50"/>
      <c r="R709" s="50"/>
      <c r="S709" s="49"/>
      <c r="T709" s="46"/>
      <c r="U709" s="46">
        <v>0</v>
      </c>
      <c r="V709" s="51"/>
      <c r="W709" s="62"/>
      <c r="X709" s="62"/>
      <c r="Y709" s="23" t="str">
        <f t="shared" si="82"/>
        <v/>
      </c>
      <c r="Z709" s="23" t="str">
        <f t="shared" si="83"/>
        <v/>
      </c>
      <c r="AA709" s="19">
        <f t="shared" si="84"/>
        <v>0</v>
      </c>
      <c r="AB709" s="19">
        <f t="shared" si="85"/>
        <v>0</v>
      </c>
      <c r="AC709" s="19">
        <f t="shared" si="86"/>
        <v>0</v>
      </c>
      <c r="AD709" s="23" t="str">
        <f t="shared" si="87"/>
        <v/>
      </c>
      <c r="AE709" s="23" t="str">
        <f t="shared" si="88"/>
        <v/>
      </c>
    </row>
    <row r="710" spans="2:31" x14ac:dyDescent="0.25">
      <c r="B710" s="18">
        <f t="shared" si="89"/>
        <v>688</v>
      </c>
      <c r="C710" s="25">
        <v>5500000001780</v>
      </c>
      <c r="D710" s="19"/>
      <c r="E710" s="19"/>
      <c r="F710" s="20"/>
      <c r="G710" s="20" t="s">
        <v>775</v>
      </c>
      <c r="H710" s="21">
        <v>1</v>
      </c>
      <c r="I710" s="21" t="s">
        <v>995</v>
      </c>
      <c r="J710" s="46" t="s">
        <v>1298</v>
      </c>
      <c r="K710" s="46"/>
      <c r="L710" s="47">
        <v>0</v>
      </c>
      <c r="M710" s="48"/>
      <c r="N710" s="97">
        <v>1762.72</v>
      </c>
      <c r="O710" s="49">
        <v>9.2499999999999999E-2</v>
      </c>
      <c r="P710" s="50">
        <v>0</v>
      </c>
      <c r="Q710" s="50">
        <v>0.12</v>
      </c>
      <c r="R710" s="50">
        <v>0</v>
      </c>
      <c r="S710" s="49">
        <v>0</v>
      </c>
      <c r="T710" s="46"/>
      <c r="U710" s="46">
        <v>55</v>
      </c>
      <c r="V710" s="51"/>
      <c r="W710" s="62"/>
      <c r="X710" s="62"/>
      <c r="Y710" s="23" t="str">
        <f t="shared" si="82"/>
        <v/>
      </c>
      <c r="Z710" s="23">
        <f t="shared" si="83"/>
        <v>1762.72</v>
      </c>
      <c r="AA710" s="19">
        <f t="shared" si="84"/>
        <v>1</v>
      </c>
      <c r="AB710" s="19">
        <f t="shared" si="85"/>
        <v>0</v>
      </c>
      <c r="AC710" s="19">
        <f t="shared" si="86"/>
        <v>1</v>
      </c>
      <c r="AD710" s="23" t="str">
        <f t="shared" si="87"/>
        <v/>
      </c>
      <c r="AE710" s="23" t="str">
        <f t="shared" si="88"/>
        <v/>
      </c>
    </row>
    <row r="711" spans="2:31" x14ac:dyDescent="0.25">
      <c r="B711" s="18">
        <f t="shared" si="89"/>
        <v>689</v>
      </c>
      <c r="C711" s="25">
        <v>5500000001814</v>
      </c>
      <c r="D711" s="19"/>
      <c r="E711" s="19"/>
      <c r="F711" s="20"/>
      <c r="G711" s="20" t="s">
        <v>776</v>
      </c>
      <c r="H711" s="21">
        <v>1</v>
      </c>
      <c r="I711" s="21" t="s">
        <v>995</v>
      </c>
      <c r="J711" s="46" t="s">
        <v>1073</v>
      </c>
      <c r="K711" s="46" t="s">
        <v>85</v>
      </c>
      <c r="L711" s="47" t="s">
        <v>1190</v>
      </c>
      <c r="M711" s="48"/>
      <c r="N711" s="97"/>
      <c r="O711" s="49"/>
      <c r="P711" s="50"/>
      <c r="Q711" s="50"/>
      <c r="R711" s="50"/>
      <c r="S711" s="49"/>
      <c r="T711" s="46"/>
      <c r="U711" s="46">
        <v>0</v>
      </c>
      <c r="V711" s="51"/>
      <c r="W711" s="62"/>
      <c r="X711" s="62"/>
      <c r="Y711" s="23" t="str">
        <f t="shared" si="82"/>
        <v/>
      </c>
      <c r="Z711" s="23" t="str">
        <f t="shared" si="83"/>
        <v/>
      </c>
      <c r="AA711" s="19">
        <f t="shared" si="84"/>
        <v>0</v>
      </c>
      <c r="AB711" s="19">
        <f t="shared" si="85"/>
        <v>0</v>
      </c>
      <c r="AC711" s="19">
        <f t="shared" si="86"/>
        <v>0</v>
      </c>
      <c r="AD711" s="23" t="str">
        <f t="shared" si="87"/>
        <v/>
      </c>
      <c r="AE711" s="23" t="str">
        <f t="shared" si="88"/>
        <v/>
      </c>
    </row>
    <row r="712" spans="2:31" x14ac:dyDescent="0.25">
      <c r="B712" s="18">
        <f t="shared" si="89"/>
        <v>690</v>
      </c>
      <c r="C712" s="25">
        <v>5500000000517</v>
      </c>
      <c r="D712" s="19"/>
      <c r="E712" s="19"/>
      <c r="F712" s="20"/>
      <c r="G712" s="20" t="s">
        <v>777</v>
      </c>
      <c r="H712" s="21">
        <v>1</v>
      </c>
      <c r="I712" s="21" t="s">
        <v>995</v>
      </c>
      <c r="J712" s="46" t="s">
        <v>1135</v>
      </c>
      <c r="K712" s="46"/>
      <c r="L712" s="47">
        <v>0</v>
      </c>
      <c r="M712" s="48"/>
      <c r="N712" s="97">
        <v>72.11</v>
      </c>
      <c r="O712" s="49">
        <v>9.2499999999999999E-2</v>
      </c>
      <c r="P712" s="50">
        <v>0</v>
      </c>
      <c r="Q712" s="50">
        <v>0.04</v>
      </c>
      <c r="R712" s="50">
        <v>0</v>
      </c>
      <c r="S712" s="49">
        <v>0</v>
      </c>
      <c r="T712" s="46"/>
      <c r="U712" s="46">
        <v>50</v>
      </c>
      <c r="V712" s="51"/>
      <c r="W712" s="62"/>
      <c r="X712" s="62"/>
      <c r="Y712" s="23" t="str">
        <f t="shared" si="82"/>
        <v/>
      </c>
      <c r="Z712" s="23">
        <f t="shared" si="83"/>
        <v>72.11</v>
      </c>
      <c r="AA712" s="19">
        <f t="shared" si="84"/>
        <v>1</v>
      </c>
      <c r="AB712" s="19">
        <f t="shared" si="85"/>
        <v>0</v>
      </c>
      <c r="AC712" s="19">
        <f t="shared" si="86"/>
        <v>1</v>
      </c>
      <c r="AD712" s="23" t="str">
        <f t="shared" si="87"/>
        <v/>
      </c>
      <c r="AE712" s="23" t="str">
        <f t="shared" si="88"/>
        <v/>
      </c>
    </row>
    <row r="713" spans="2:31" x14ac:dyDescent="0.25">
      <c r="B713" s="18">
        <f t="shared" si="89"/>
        <v>691</v>
      </c>
      <c r="C713" s="25">
        <v>5500000000367</v>
      </c>
      <c r="D713" s="19"/>
      <c r="E713" s="19"/>
      <c r="F713" s="20"/>
      <c r="G713" s="20" t="s">
        <v>778</v>
      </c>
      <c r="H713" s="21">
        <v>33</v>
      </c>
      <c r="I713" s="21" t="s">
        <v>995</v>
      </c>
      <c r="J713" s="46" t="s">
        <v>1143</v>
      </c>
      <c r="K713" s="46"/>
      <c r="L713" s="47">
        <v>0</v>
      </c>
      <c r="M713" s="48"/>
      <c r="N713" s="97">
        <v>32.1</v>
      </c>
      <c r="O713" s="49">
        <v>9.2499999999999999E-2</v>
      </c>
      <c r="P713" s="50">
        <v>0</v>
      </c>
      <c r="Q713" s="50">
        <v>0.12</v>
      </c>
      <c r="R713" s="50">
        <v>0</v>
      </c>
      <c r="S713" s="49">
        <v>0</v>
      </c>
      <c r="T713" s="46"/>
      <c r="U713" s="46">
        <v>45</v>
      </c>
      <c r="V713" s="51"/>
      <c r="W713" s="62"/>
      <c r="X713" s="62"/>
      <c r="Y713" s="23" t="str">
        <f t="shared" si="82"/>
        <v/>
      </c>
      <c r="Z713" s="23">
        <f t="shared" si="83"/>
        <v>1059.3</v>
      </c>
      <c r="AA713" s="19">
        <f t="shared" si="84"/>
        <v>1</v>
      </c>
      <c r="AB713" s="19">
        <f t="shared" si="85"/>
        <v>0</v>
      </c>
      <c r="AC713" s="19">
        <f t="shared" si="86"/>
        <v>1</v>
      </c>
      <c r="AD713" s="23" t="str">
        <f t="shared" si="87"/>
        <v/>
      </c>
      <c r="AE713" s="23" t="str">
        <f t="shared" si="88"/>
        <v/>
      </c>
    </row>
    <row r="714" spans="2:31" x14ac:dyDescent="0.25">
      <c r="B714" s="18">
        <f t="shared" si="89"/>
        <v>692</v>
      </c>
      <c r="C714" s="25">
        <v>6000000019273</v>
      </c>
      <c r="D714" s="19"/>
      <c r="E714" s="19"/>
      <c r="F714" s="20"/>
      <c r="G714" s="20" t="s">
        <v>779</v>
      </c>
      <c r="H714" s="21">
        <v>33</v>
      </c>
      <c r="I714" s="21" t="s">
        <v>995</v>
      </c>
      <c r="J714" s="46" t="s">
        <v>1144</v>
      </c>
      <c r="K714" s="46"/>
      <c r="L714" s="47">
        <v>0</v>
      </c>
      <c r="M714" s="48"/>
      <c r="N714" s="97">
        <v>48.65</v>
      </c>
      <c r="O714" s="49">
        <v>9.2499999999999999E-2</v>
      </c>
      <c r="P714" s="50">
        <v>0</v>
      </c>
      <c r="Q714" s="50">
        <v>0.12</v>
      </c>
      <c r="R714" s="50">
        <v>0</v>
      </c>
      <c r="S714" s="49">
        <v>0</v>
      </c>
      <c r="T714" s="46"/>
      <c r="U714" s="46">
        <v>45</v>
      </c>
      <c r="V714" s="51"/>
      <c r="W714" s="62"/>
      <c r="X714" s="62"/>
      <c r="Y714" s="23" t="str">
        <f t="shared" si="82"/>
        <v/>
      </c>
      <c r="Z714" s="23">
        <f t="shared" si="83"/>
        <v>1605.45</v>
      </c>
      <c r="AA714" s="19">
        <f t="shared" si="84"/>
        <v>1</v>
      </c>
      <c r="AB714" s="19">
        <f t="shared" si="85"/>
        <v>0</v>
      </c>
      <c r="AC714" s="19">
        <f t="shared" si="86"/>
        <v>1</v>
      </c>
      <c r="AD714" s="23" t="str">
        <f t="shared" si="87"/>
        <v/>
      </c>
      <c r="AE714" s="23" t="str">
        <f t="shared" si="88"/>
        <v/>
      </c>
    </row>
    <row r="715" spans="2:31" x14ac:dyDescent="0.25">
      <c r="B715" s="18">
        <f t="shared" si="89"/>
        <v>693</v>
      </c>
      <c r="C715" s="25">
        <v>5700000000271</v>
      </c>
      <c r="D715" s="19"/>
      <c r="E715" s="19"/>
      <c r="F715" s="20"/>
      <c r="G715" s="20" t="s">
        <v>780</v>
      </c>
      <c r="H715" s="21">
        <v>1</v>
      </c>
      <c r="I715" s="21" t="s">
        <v>995</v>
      </c>
      <c r="J715" s="46" t="s">
        <v>1299</v>
      </c>
      <c r="K715" s="46"/>
      <c r="L715" s="47">
        <v>0</v>
      </c>
      <c r="M715" s="48"/>
      <c r="N715" s="97">
        <v>11.6</v>
      </c>
      <c r="O715" s="49">
        <v>9.2499999999999999E-2</v>
      </c>
      <c r="P715" s="50">
        <v>0</v>
      </c>
      <c r="Q715" s="50">
        <v>0.12</v>
      </c>
      <c r="R715" s="50">
        <v>0</v>
      </c>
      <c r="S715" s="49">
        <v>0</v>
      </c>
      <c r="T715" s="46"/>
      <c r="U715" s="46">
        <v>45</v>
      </c>
      <c r="V715" s="51"/>
      <c r="W715" s="62"/>
      <c r="X715" s="62"/>
      <c r="Y715" s="23" t="str">
        <f t="shared" si="82"/>
        <v/>
      </c>
      <c r="Z715" s="23">
        <f t="shared" si="83"/>
        <v>11.6</v>
      </c>
      <c r="AA715" s="19">
        <f t="shared" si="84"/>
        <v>1</v>
      </c>
      <c r="AB715" s="19">
        <f t="shared" si="85"/>
        <v>0</v>
      </c>
      <c r="AC715" s="19">
        <f t="shared" si="86"/>
        <v>1</v>
      </c>
      <c r="AD715" s="23" t="str">
        <f t="shared" si="87"/>
        <v/>
      </c>
      <c r="AE715" s="23" t="str">
        <f t="shared" si="88"/>
        <v/>
      </c>
    </row>
    <row r="716" spans="2:31" x14ac:dyDescent="0.25">
      <c r="B716" s="18">
        <f t="shared" si="89"/>
        <v>694</v>
      </c>
      <c r="C716" s="25">
        <v>5500000000660</v>
      </c>
      <c r="D716" s="19"/>
      <c r="E716" s="19"/>
      <c r="F716" s="20"/>
      <c r="G716" s="20" t="s">
        <v>781</v>
      </c>
      <c r="H716" s="21">
        <v>3</v>
      </c>
      <c r="I716" s="21" t="s">
        <v>995</v>
      </c>
      <c r="J716" s="46" t="s">
        <v>1091</v>
      </c>
      <c r="K716" s="46"/>
      <c r="L716" s="47">
        <v>0</v>
      </c>
      <c r="M716" s="48"/>
      <c r="N716" s="97">
        <v>473.69</v>
      </c>
      <c r="O716" s="49">
        <v>9.2499999999999999E-2</v>
      </c>
      <c r="P716" s="50">
        <v>0</v>
      </c>
      <c r="Q716" s="50">
        <v>0.04</v>
      </c>
      <c r="R716" s="50">
        <v>0</v>
      </c>
      <c r="S716" s="49">
        <v>0</v>
      </c>
      <c r="T716" s="46"/>
      <c r="U716" s="46">
        <v>50</v>
      </c>
      <c r="V716" s="51"/>
      <c r="W716" s="62"/>
      <c r="X716" s="62"/>
      <c r="Y716" s="23" t="str">
        <f t="shared" si="82"/>
        <v/>
      </c>
      <c r="Z716" s="23">
        <f t="shared" si="83"/>
        <v>1421.07</v>
      </c>
      <c r="AA716" s="19">
        <f t="shared" si="84"/>
        <v>1</v>
      </c>
      <c r="AB716" s="19">
        <f t="shared" si="85"/>
        <v>0</v>
      </c>
      <c r="AC716" s="19">
        <f t="shared" si="86"/>
        <v>1</v>
      </c>
      <c r="AD716" s="23" t="str">
        <f t="shared" si="87"/>
        <v/>
      </c>
      <c r="AE716" s="23" t="str">
        <f t="shared" si="88"/>
        <v/>
      </c>
    </row>
    <row r="717" spans="2:31" x14ac:dyDescent="0.25">
      <c r="B717" s="18">
        <f t="shared" si="89"/>
        <v>695</v>
      </c>
      <c r="C717" s="25">
        <v>5200000016223</v>
      </c>
      <c r="D717" s="19"/>
      <c r="E717" s="19"/>
      <c r="F717" s="20"/>
      <c r="G717" s="20" t="s">
        <v>782</v>
      </c>
      <c r="H717" s="21">
        <v>1</v>
      </c>
      <c r="I717" s="21" t="s">
        <v>995</v>
      </c>
      <c r="J717" s="46" t="s">
        <v>1142</v>
      </c>
      <c r="K717" s="46"/>
      <c r="L717" s="47">
        <v>0</v>
      </c>
      <c r="M717" s="48"/>
      <c r="N717" s="97">
        <v>85.18</v>
      </c>
      <c r="O717" s="49">
        <v>9.2499999999999999E-2</v>
      </c>
      <c r="P717" s="50">
        <v>0</v>
      </c>
      <c r="Q717" s="50">
        <v>0.12</v>
      </c>
      <c r="R717" s="50">
        <v>0</v>
      </c>
      <c r="S717" s="49">
        <v>0</v>
      </c>
      <c r="T717" s="46"/>
      <c r="U717" s="46">
        <v>50</v>
      </c>
      <c r="V717" s="51"/>
      <c r="W717" s="62"/>
      <c r="X717" s="62"/>
      <c r="Y717" s="23" t="str">
        <f t="shared" si="82"/>
        <v/>
      </c>
      <c r="Z717" s="23">
        <f t="shared" si="83"/>
        <v>85.18</v>
      </c>
      <c r="AA717" s="19">
        <f t="shared" si="84"/>
        <v>1</v>
      </c>
      <c r="AB717" s="19">
        <f t="shared" si="85"/>
        <v>0</v>
      </c>
      <c r="AC717" s="19">
        <f t="shared" si="86"/>
        <v>1</v>
      </c>
      <c r="AD717" s="23" t="str">
        <f t="shared" si="87"/>
        <v/>
      </c>
      <c r="AE717" s="23" t="str">
        <f t="shared" si="88"/>
        <v/>
      </c>
    </row>
    <row r="718" spans="2:31" x14ac:dyDescent="0.25">
      <c r="B718" s="18">
        <f t="shared" si="89"/>
        <v>696</v>
      </c>
      <c r="C718" s="25">
        <v>5200000016222</v>
      </c>
      <c r="D718" s="19"/>
      <c r="E718" s="19"/>
      <c r="F718" s="20"/>
      <c r="G718" s="20" t="s">
        <v>783</v>
      </c>
      <c r="H718" s="21">
        <v>1</v>
      </c>
      <c r="I718" s="21" t="s">
        <v>995</v>
      </c>
      <c r="J718" s="46" t="s">
        <v>1142</v>
      </c>
      <c r="K718" s="46"/>
      <c r="L718" s="47">
        <v>0</v>
      </c>
      <c r="M718" s="48"/>
      <c r="N718" s="97">
        <v>56.78</v>
      </c>
      <c r="O718" s="49">
        <v>9.2499999999999999E-2</v>
      </c>
      <c r="P718" s="50">
        <v>0</v>
      </c>
      <c r="Q718" s="50">
        <v>0.12</v>
      </c>
      <c r="R718" s="50">
        <v>0</v>
      </c>
      <c r="S718" s="49">
        <v>0</v>
      </c>
      <c r="T718" s="46"/>
      <c r="U718" s="46">
        <v>50</v>
      </c>
      <c r="V718" s="51"/>
      <c r="W718" s="62"/>
      <c r="X718" s="62"/>
      <c r="Y718" s="23" t="str">
        <f t="shared" si="82"/>
        <v/>
      </c>
      <c r="Z718" s="23">
        <f t="shared" si="83"/>
        <v>56.78</v>
      </c>
      <c r="AA718" s="19">
        <f t="shared" si="84"/>
        <v>1</v>
      </c>
      <c r="AB718" s="19">
        <f t="shared" si="85"/>
        <v>0</v>
      </c>
      <c r="AC718" s="19">
        <f t="shared" si="86"/>
        <v>1</v>
      </c>
      <c r="AD718" s="23" t="str">
        <f t="shared" si="87"/>
        <v/>
      </c>
      <c r="AE718" s="23" t="str">
        <f t="shared" si="88"/>
        <v/>
      </c>
    </row>
    <row r="719" spans="2:31" x14ac:dyDescent="0.25">
      <c r="B719" s="18">
        <f t="shared" si="89"/>
        <v>697</v>
      </c>
      <c r="C719" s="25">
        <v>7500000000167</v>
      </c>
      <c r="D719" s="19"/>
      <c r="E719" s="19"/>
      <c r="F719" s="20"/>
      <c r="G719" s="20" t="s">
        <v>784</v>
      </c>
      <c r="H719" s="21">
        <v>13</v>
      </c>
      <c r="I719" s="21" t="s">
        <v>995</v>
      </c>
      <c r="J719" s="46" t="s">
        <v>1145</v>
      </c>
      <c r="K719" s="46"/>
      <c r="L719" s="47" t="s">
        <v>1253</v>
      </c>
      <c r="M719" s="48"/>
      <c r="N719" s="97">
        <v>6.36</v>
      </c>
      <c r="O719" s="49">
        <v>9.2499999999999999E-2</v>
      </c>
      <c r="P719" s="50">
        <v>0</v>
      </c>
      <c r="Q719" s="50">
        <v>0.12</v>
      </c>
      <c r="R719" s="50">
        <v>0</v>
      </c>
      <c r="S719" s="49">
        <v>0</v>
      </c>
      <c r="T719" s="46"/>
      <c r="U719" s="46">
        <v>50</v>
      </c>
      <c r="V719" s="51"/>
      <c r="W719" s="62"/>
      <c r="X719" s="62"/>
      <c r="Y719" s="23" t="str">
        <f t="shared" si="82"/>
        <v/>
      </c>
      <c r="Z719" s="23">
        <f t="shared" si="83"/>
        <v>82.68</v>
      </c>
      <c r="AA719" s="19">
        <f t="shared" si="84"/>
        <v>1</v>
      </c>
      <c r="AB719" s="19">
        <f t="shared" si="85"/>
        <v>0</v>
      </c>
      <c r="AC719" s="19">
        <f t="shared" si="86"/>
        <v>1</v>
      </c>
      <c r="AD719" s="23" t="str">
        <f t="shared" si="87"/>
        <v/>
      </c>
      <c r="AE719" s="23" t="str">
        <f t="shared" si="88"/>
        <v/>
      </c>
    </row>
    <row r="720" spans="2:31" x14ac:dyDescent="0.25">
      <c r="B720" s="18">
        <f t="shared" si="89"/>
        <v>698</v>
      </c>
      <c r="C720" s="25">
        <v>7500000000169</v>
      </c>
      <c r="D720" s="19"/>
      <c r="E720" s="19"/>
      <c r="F720" s="20"/>
      <c r="G720" s="20" t="s">
        <v>785</v>
      </c>
      <c r="H720" s="21">
        <v>13</v>
      </c>
      <c r="I720" s="21" t="s">
        <v>995</v>
      </c>
      <c r="J720" s="46" t="s">
        <v>1145</v>
      </c>
      <c r="K720" s="46"/>
      <c r="L720" s="47" t="s">
        <v>1254</v>
      </c>
      <c r="M720" s="48"/>
      <c r="N720" s="97">
        <v>6.36</v>
      </c>
      <c r="O720" s="49">
        <v>9.2499999999999999E-2</v>
      </c>
      <c r="P720" s="50">
        <v>0</v>
      </c>
      <c r="Q720" s="50">
        <v>0.12</v>
      </c>
      <c r="R720" s="50">
        <v>0</v>
      </c>
      <c r="S720" s="49">
        <v>0</v>
      </c>
      <c r="T720" s="46"/>
      <c r="U720" s="46">
        <v>50</v>
      </c>
      <c r="V720" s="51"/>
      <c r="W720" s="62"/>
      <c r="X720" s="62"/>
      <c r="Y720" s="23" t="str">
        <f t="shared" si="82"/>
        <v/>
      </c>
      <c r="Z720" s="23">
        <f t="shared" si="83"/>
        <v>82.68</v>
      </c>
      <c r="AA720" s="19">
        <f t="shared" si="84"/>
        <v>1</v>
      </c>
      <c r="AB720" s="19">
        <f t="shared" si="85"/>
        <v>0</v>
      </c>
      <c r="AC720" s="19">
        <f t="shared" si="86"/>
        <v>1</v>
      </c>
      <c r="AD720" s="23" t="str">
        <f t="shared" si="87"/>
        <v/>
      </c>
      <c r="AE720" s="23" t="str">
        <f t="shared" si="88"/>
        <v/>
      </c>
    </row>
    <row r="721" spans="2:31" x14ac:dyDescent="0.25">
      <c r="B721" s="18">
        <f t="shared" si="89"/>
        <v>699</v>
      </c>
      <c r="C721" s="25">
        <v>7500000000168</v>
      </c>
      <c r="D721" s="19"/>
      <c r="E721" s="19"/>
      <c r="F721" s="20"/>
      <c r="G721" s="20" t="s">
        <v>786</v>
      </c>
      <c r="H721" s="21">
        <v>23</v>
      </c>
      <c r="I721" s="21" t="s">
        <v>995</v>
      </c>
      <c r="J721" s="46" t="s">
        <v>1145</v>
      </c>
      <c r="K721" s="46"/>
      <c r="L721" s="47" t="s">
        <v>1255</v>
      </c>
      <c r="M721" s="48"/>
      <c r="N721" s="97">
        <v>6.36</v>
      </c>
      <c r="O721" s="49">
        <v>9.2499999999999999E-2</v>
      </c>
      <c r="P721" s="50">
        <v>0</v>
      </c>
      <c r="Q721" s="50">
        <v>0.12</v>
      </c>
      <c r="R721" s="50">
        <v>0</v>
      </c>
      <c r="S721" s="49">
        <v>0</v>
      </c>
      <c r="T721" s="46"/>
      <c r="U721" s="46">
        <v>50</v>
      </c>
      <c r="V721" s="51"/>
      <c r="W721" s="62"/>
      <c r="X721" s="62"/>
      <c r="Y721" s="23" t="str">
        <f t="shared" si="82"/>
        <v/>
      </c>
      <c r="Z721" s="23">
        <f t="shared" si="83"/>
        <v>146.28</v>
      </c>
      <c r="AA721" s="19">
        <f t="shared" si="84"/>
        <v>1</v>
      </c>
      <c r="AB721" s="19">
        <f t="shared" si="85"/>
        <v>0</v>
      </c>
      <c r="AC721" s="19">
        <f t="shared" si="86"/>
        <v>1</v>
      </c>
      <c r="AD721" s="23" t="str">
        <f t="shared" si="87"/>
        <v/>
      </c>
      <c r="AE721" s="23" t="str">
        <f t="shared" si="88"/>
        <v/>
      </c>
    </row>
    <row r="722" spans="2:31" x14ac:dyDescent="0.25">
      <c r="B722" s="18">
        <f t="shared" si="89"/>
        <v>700</v>
      </c>
      <c r="C722" s="25">
        <v>5500000000668</v>
      </c>
      <c r="D722" s="19"/>
      <c r="E722" s="19"/>
      <c r="F722" s="20"/>
      <c r="G722" s="20" t="s">
        <v>787</v>
      </c>
      <c r="H722" s="21">
        <v>1</v>
      </c>
      <c r="I722" s="21" t="s">
        <v>995</v>
      </c>
      <c r="J722" s="46" t="s">
        <v>1073</v>
      </c>
      <c r="K722" s="46" t="s">
        <v>85</v>
      </c>
      <c r="L722" s="47" t="s">
        <v>1256</v>
      </c>
      <c r="M722" s="48"/>
      <c r="N722" s="97"/>
      <c r="O722" s="49"/>
      <c r="P722" s="50"/>
      <c r="Q722" s="50"/>
      <c r="R722" s="50"/>
      <c r="S722" s="49"/>
      <c r="T722" s="46"/>
      <c r="U722" s="46">
        <v>0</v>
      </c>
      <c r="V722" s="51"/>
      <c r="W722" s="62"/>
      <c r="X722" s="62"/>
      <c r="Y722" s="23" t="str">
        <f t="shared" si="82"/>
        <v/>
      </c>
      <c r="Z722" s="23" t="str">
        <f t="shared" si="83"/>
        <v/>
      </c>
      <c r="AA722" s="19">
        <f t="shared" si="84"/>
        <v>0</v>
      </c>
      <c r="AB722" s="19">
        <f t="shared" si="85"/>
        <v>0</v>
      </c>
      <c r="AC722" s="19">
        <f t="shared" si="86"/>
        <v>0</v>
      </c>
      <c r="AD722" s="23" t="str">
        <f t="shared" si="87"/>
        <v/>
      </c>
      <c r="AE722" s="23" t="str">
        <f t="shared" si="88"/>
        <v/>
      </c>
    </row>
    <row r="723" spans="2:31" x14ac:dyDescent="0.25">
      <c r="B723" s="18">
        <f t="shared" si="89"/>
        <v>701</v>
      </c>
      <c r="C723" s="25">
        <v>7500000000045</v>
      </c>
      <c r="D723" s="19"/>
      <c r="E723" s="19"/>
      <c r="F723" s="20"/>
      <c r="G723" s="20" t="s">
        <v>788</v>
      </c>
      <c r="H723" s="21">
        <v>50</v>
      </c>
      <c r="I723" s="21" t="s">
        <v>995</v>
      </c>
      <c r="J723" s="46" t="s">
        <v>1145</v>
      </c>
      <c r="K723" s="46"/>
      <c r="L723" s="47">
        <v>0</v>
      </c>
      <c r="M723" s="48"/>
      <c r="N723" s="97">
        <v>5.65</v>
      </c>
      <c r="O723" s="49">
        <v>9.2499999999999999E-2</v>
      </c>
      <c r="P723" s="50">
        <v>0</v>
      </c>
      <c r="Q723" s="50">
        <v>0.12</v>
      </c>
      <c r="R723" s="50">
        <v>0</v>
      </c>
      <c r="S723" s="49">
        <v>0</v>
      </c>
      <c r="T723" s="46"/>
      <c r="U723" s="46">
        <v>45</v>
      </c>
      <c r="V723" s="51"/>
      <c r="W723" s="62"/>
      <c r="X723" s="62"/>
      <c r="Y723" s="23" t="str">
        <f t="shared" si="82"/>
        <v/>
      </c>
      <c r="Z723" s="23">
        <f t="shared" si="83"/>
        <v>282.5</v>
      </c>
      <c r="AA723" s="19">
        <f t="shared" si="84"/>
        <v>1</v>
      </c>
      <c r="AB723" s="19">
        <f t="shared" si="85"/>
        <v>0</v>
      </c>
      <c r="AC723" s="19">
        <f t="shared" si="86"/>
        <v>1</v>
      </c>
      <c r="AD723" s="23" t="str">
        <f t="shared" si="87"/>
        <v/>
      </c>
      <c r="AE723" s="23" t="str">
        <f t="shared" si="88"/>
        <v/>
      </c>
    </row>
    <row r="724" spans="2:31" x14ac:dyDescent="0.25">
      <c r="B724" s="18">
        <f t="shared" si="89"/>
        <v>702</v>
      </c>
      <c r="C724" s="25">
        <v>5500000000261</v>
      </c>
      <c r="D724" s="19"/>
      <c r="E724" s="19"/>
      <c r="F724" s="20"/>
      <c r="G724" s="20" t="s">
        <v>789</v>
      </c>
      <c r="H724" s="21">
        <v>1</v>
      </c>
      <c r="I724" s="21" t="s">
        <v>995</v>
      </c>
      <c r="J724" s="46" t="s">
        <v>1146</v>
      </c>
      <c r="K724" s="46"/>
      <c r="L724" s="47">
        <v>0</v>
      </c>
      <c r="M724" s="48"/>
      <c r="N724" s="97">
        <v>1134.26</v>
      </c>
      <c r="O724" s="49">
        <v>9.2499999999999999E-2</v>
      </c>
      <c r="P724" s="50">
        <v>0</v>
      </c>
      <c r="Q724" s="50">
        <v>0.04</v>
      </c>
      <c r="R724" s="50">
        <v>0</v>
      </c>
      <c r="S724" s="49">
        <v>0</v>
      </c>
      <c r="T724" s="46"/>
      <c r="U724" s="46">
        <v>50</v>
      </c>
      <c r="V724" s="51"/>
      <c r="W724" s="62"/>
      <c r="X724" s="62"/>
      <c r="Y724" s="23" t="str">
        <f t="shared" si="82"/>
        <v/>
      </c>
      <c r="Z724" s="23">
        <f t="shared" si="83"/>
        <v>1134.26</v>
      </c>
      <c r="AA724" s="19">
        <f t="shared" si="84"/>
        <v>1</v>
      </c>
      <c r="AB724" s="19">
        <f t="shared" si="85"/>
        <v>0</v>
      </c>
      <c r="AC724" s="19">
        <f t="shared" si="86"/>
        <v>1</v>
      </c>
      <c r="AD724" s="23" t="str">
        <f t="shared" si="87"/>
        <v/>
      </c>
      <c r="AE724" s="23" t="str">
        <f t="shared" si="88"/>
        <v/>
      </c>
    </row>
    <row r="725" spans="2:31" x14ac:dyDescent="0.25">
      <c r="B725" s="18">
        <f t="shared" si="89"/>
        <v>703</v>
      </c>
      <c r="C725" s="25">
        <v>5500000001979</v>
      </c>
      <c r="D725" s="19"/>
      <c r="E725" s="19"/>
      <c r="F725" s="20"/>
      <c r="G725" s="20" t="s">
        <v>790</v>
      </c>
      <c r="H725" s="21">
        <v>1</v>
      </c>
      <c r="I725" s="21" t="s">
        <v>995</v>
      </c>
      <c r="J725" s="46" t="s">
        <v>1146</v>
      </c>
      <c r="K725" s="46"/>
      <c r="L725" s="47">
        <v>0</v>
      </c>
      <c r="M725" s="48"/>
      <c r="N725" s="97">
        <v>1218.6500000000001</v>
      </c>
      <c r="O725" s="49">
        <v>9.2499999999999999E-2</v>
      </c>
      <c r="P725" s="50">
        <v>0</v>
      </c>
      <c r="Q725" s="50">
        <v>0.12</v>
      </c>
      <c r="R725" s="50">
        <v>0</v>
      </c>
      <c r="S725" s="49">
        <v>0</v>
      </c>
      <c r="T725" s="46"/>
      <c r="U725" s="46">
        <v>50</v>
      </c>
      <c r="V725" s="51"/>
      <c r="W725" s="62"/>
      <c r="X725" s="62"/>
      <c r="Y725" s="23" t="str">
        <f t="shared" si="82"/>
        <v/>
      </c>
      <c r="Z725" s="23">
        <f t="shared" si="83"/>
        <v>1218.6500000000001</v>
      </c>
      <c r="AA725" s="19">
        <f t="shared" si="84"/>
        <v>1</v>
      </c>
      <c r="AB725" s="19">
        <f t="shared" si="85"/>
        <v>0</v>
      </c>
      <c r="AC725" s="19">
        <f t="shared" si="86"/>
        <v>1</v>
      </c>
      <c r="AD725" s="23" t="str">
        <f t="shared" si="87"/>
        <v/>
      </c>
      <c r="AE725" s="23" t="str">
        <f t="shared" si="88"/>
        <v/>
      </c>
    </row>
    <row r="726" spans="2:31" x14ac:dyDescent="0.25">
      <c r="B726" s="18">
        <f t="shared" si="89"/>
        <v>704</v>
      </c>
      <c r="C726" s="25">
        <v>5500000001977</v>
      </c>
      <c r="D726" s="19"/>
      <c r="E726" s="19"/>
      <c r="F726" s="20"/>
      <c r="G726" s="20" t="s">
        <v>791</v>
      </c>
      <c r="H726" s="21">
        <v>1</v>
      </c>
      <c r="I726" s="21" t="s">
        <v>995</v>
      </c>
      <c r="J726" s="46" t="s">
        <v>1146</v>
      </c>
      <c r="K726" s="46"/>
      <c r="L726" s="47">
        <v>0</v>
      </c>
      <c r="M726" s="48"/>
      <c r="N726" s="97">
        <v>1557.77</v>
      </c>
      <c r="O726" s="49">
        <v>9.2499999999999999E-2</v>
      </c>
      <c r="P726" s="50">
        <v>0</v>
      </c>
      <c r="Q726" s="50">
        <v>0.12</v>
      </c>
      <c r="R726" s="50">
        <v>0</v>
      </c>
      <c r="S726" s="49">
        <v>0</v>
      </c>
      <c r="T726" s="46"/>
      <c r="U726" s="46">
        <v>50</v>
      </c>
      <c r="V726" s="51"/>
      <c r="W726" s="62"/>
      <c r="X726" s="62"/>
      <c r="Y726" s="23" t="str">
        <f t="shared" si="82"/>
        <v/>
      </c>
      <c r="Z726" s="23">
        <f t="shared" si="83"/>
        <v>1557.77</v>
      </c>
      <c r="AA726" s="19">
        <f t="shared" si="84"/>
        <v>1</v>
      </c>
      <c r="AB726" s="19">
        <f t="shared" si="85"/>
        <v>0</v>
      </c>
      <c r="AC726" s="19">
        <f t="shared" si="86"/>
        <v>1</v>
      </c>
      <c r="AD726" s="23" t="str">
        <f t="shared" si="87"/>
        <v/>
      </c>
      <c r="AE726" s="23" t="str">
        <f t="shared" si="88"/>
        <v/>
      </c>
    </row>
    <row r="727" spans="2:31" x14ac:dyDescent="0.25">
      <c r="B727" s="18">
        <f t="shared" si="89"/>
        <v>705</v>
      </c>
      <c r="C727" s="25">
        <v>5500000001978</v>
      </c>
      <c r="D727" s="19"/>
      <c r="E727" s="19"/>
      <c r="F727" s="20"/>
      <c r="G727" s="20" t="s">
        <v>792</v>
      </c>
      <c r="H727" s="21">
        <v>1</v>
      </c>
      <c r="I727" s="21" t="s">
        <v>995</v>
      </c>
      <c r="J727" s="46" t="s">
        <v>1146</v>
      </c>
      <c r="K727" s="46"/>
      <c r="L727" s="47">
        <v>0</v>
      </c>
      <c r="M727" s="48"/>
      <c r="N727" s="97">
        <v>2372.39</v>
      </c>
      <c r="O727" s="49">
        <v>9.2499999999999999E-2</v>
      </c>
      <c r="P727" s="50">
        <v>0</v>
      </c>
      <c r="Q727" s="50">
        <v>0.12</v>
      </c>
      <c r="R727" s="50">
        <v>0</v>
      </c>
      <c r="S727" s="49">
        <v>0</v>
      </c>
      <c r="T727" s="46"/>
      <c r="U727" s="46">
        <v>50</v>
      </c>
      <c r="V727" s="51"/>
      <c r="W727" s="62"/>
      <c r="X727" s="62"/>
      <c r="Y727" s="23" t="str">
        <f t="shared" ref="Y727:Y790" si="90">IF(M727&lt;&gt;"",$H727*M727,"")</f>
        <v/>
      </c>
      <c r="Z727" s="23">
        <f t="shared" ref="Z727:Z790" si="91">IF(N727&lt;&gt;"",$H727*N727,"")</f>
        <v>2372.39</v>
      </c>
      <c r="AA727" s="19">
        <f t="shared" ref="AA727:AA790" si="92">IF(OR(M727&lt;&gt;"",N727&lt;&gt;""),1,0)</f>
        <v>1</v>
      </c>
      <c r="AB727" s="19">
        <f t="shared" ref="AB727:AB790" si="93">IF(M727&lt;&gt;0,1,0)</f>
        <v>0</v>
      </c>
      <c r="AC727" s="19">
        <f t="shared" ref="AC727:AC790" si="94">IF(N727&lt;&gt;0,1,0)</f>
        <v>1</v>
      </c>
      <c r="AD727" s="23" t="str">
        <f t="shared" ref="AD727:AD790" si="95">IF(W727&lt;&gt;"",$H727*W727,"")</f>
        <v/>
      </c>
      <c r="AE727" s="23" t="str">
        <f t="shared" ref="AE727:AE790" si="96">IF(X727&lt;&gt;"",$H727*X727,"")</f>
        <v/>
      </c>
    </row>
    <row r="728" spans="2:31" x14ac:dyDescent="0.25">
      <c r="B728" s="18">
        <f t="shared" ref="B728:B791" si="97">IF(G728="","",B727+1)</f>
        <v>706</v>
      </c>
      <c r="C728" s="25">
        <v>5500000002256</v>
      </c>
      <c r="D728" s="19"/>
      <c r="E728" s="19"/>
      <c r="F728" s="20"/>
      <c r="G728" s="20" t="s">
        <v>1045</v>
      </c>
      <c r="H728" s="21">
        <v>1</v>
      </c>
      <c r="I728" s="21" t="s">
        <v>995</v>
      </c>
      <c r="J728" s="46" t="s">
        <v>1146</v>
      </c>
      <c r="K728" s="46"/>
      <c r="L728" s="47">
        <v>0</v>
      </c>
      <c r="M728" s="48"/>
      <c r="N728" s="97">
        <v>997.25</v>
      </c>
      <c r="O728" s="49">
        <v>9.2499999999999999E-2</v>
      </c>
      <c r="P728" s="50">
        <v>0</v>
      </c>
      <c r="Q728" s="50">
        <v>0.04</v>
      </c>
      <c r="R728" s="50">
        <v>0</v>
      </c>
      <c r="S728" s="49">
        <v>0</v>
      </c>
      <c r="T728" s="46"/>
      <c r="U728" s="46">
        <v>70</v>
      </c>
      <c r="V728" s="51"/>
      <c r="W728" s="62"/>
      <c r="X728" s="62"/>
      <c r="Y728" s="23" t="str">
        <f t="shared" si="90"/>
        <v/>
      </c>
      <c r="Z728" s="23">
        <f t="shared" si="91"/>
        <v>997.25</v>
      </c>
      <c r="AA728" s="19">
        <f t="shared" si="92"/>
        <v>1</v>
      </c>
      <c r="AB728" s="19">
        <f t="shared" si="93"/>
        <v>0</v>
      </c>
      <c r="AC728" s="19">
        <f t="shared" si="94"/>
        <v>1</v>
      </c>
      <c r="AD728" s="23" t="str">
        <f t="shared" si="95"/>
        <v/>
      </c>
      <c r="AE728" s="23" t="str">
        <f t="shared" si="96"/>
        <v/>
      </c>
    </row>
    <row r="729" spans="2:31" x14ac:dyDescent="0.25">
      <c r="B729" s="18">
        <f t="shared" si="97"/>
        <v>707</v>
      </c>
      <c r="C729" s="25">
        <v>5500000002255</v>
      </c>
      <c r="D729" s="19"/>
      <c r="E729" s="19"/>
      <c r="F729" s="20"/>
      <c r="G729" s="20" t="s">
        <v>1046</v>
      </c>
      <c r="H729" s="21">
        <v>1</v>
      </c>
      <c r="I729" s="21" t="s">
        <v>995</v>
      </c>
      <c r="J729" s="46" t="s">
        <v>1146</v>
      </c>
      <c r="K729" s="46"/>
      <c r="L729" s="47" t="s">
        <v>1257</v>
      </c>
      <c r="M729" s="48"/>
      <c r="N729" s="97">
        <v>805.05</v>
      </c>
      <c r="O729" s="49">
        <v>9.2499999999999999E-2</v>
      </c>
      <c r="P729" s="50">
        <v>0</v>
      </c>
      <c r="Q729" s="50">
        <v>0.12</v>
      </c>
      <c r="R729" s="50">
        <v>0</v>
      </c>
      <c r="S729" s="49">
        <v>0</v>
      </c>
      <c r="T729" s="46"/>
      <c r="U729" s="46">
        <v>50</v>
      </c>
      <c r="V729" s="51"/>
      <c r="W729" s="62"/>
      <c r="X729" s="62"/>
      <c r="Y729" s="23" t="str">
        <f t="shared" si="90"/>
        <v/>
      </c>
      <c r="Z729" s="23">
        <f t="shared" si="91"/>
        <v>805.05</v>
      </c>
      <c r="AA729" s="19">
        <f t="shared" si="92"/>
        <v>1</v>
      </c>
      <c r="AB729" s="19">
        <f t="shared" si="93"/>
        <v>0</v>
      </c>
      <c r="AC729" s="19">
        <f t="shared" si="94"/>
        <v>1</v>
      </c>
      <c r="AD729" s="23" t="str">
        <f t="shared" si="95"/>
        <v/>
      </c>
      <c r="AE729" s="23" t="str">
        <f t="shared" si="96"/>
        <v/>
      </c>
    </row>
    <row r="730" spans="2:31" x14ac:dyDescent="0.25">
      <c r="B730" s="18">
        <f t="shared" si="97"/>
        <v>708</v>
      </c>
      <c r="C730" s="25">
        <v>5500000000617</v>
      </c>
      <c r="D730" s="19"/>
      <c r="E730" s="19"/>
      <c r="F730" s="20"/>
      <c r="G730" s="20" t="s">
        <v>793</v>
      </c>
      <c r="H730" s="21">
        <v>1</v>
      </c>
      <c r="I730" s="21" t="s">
        <v>995</v>
      </c>
      <c r="J730" s="46" t="s">
        <v>1146</v>
      </c>
      <c r="K730" s="46"/>
      <c r="L730" s="47" t="s">
        <v>1258</v>
      </c>
      <c r="M730" s="48"/>
      <c r="N730" s="97">
        <v>67.31</v>
      </c>
      <c r="O730" s="49">
        <v>9.2499999999999999E-2</v>
      </c>
      <c r="P730" s="50">
        <v>0</v>
      </c>
      <c r="Q730" s="50">
        <v>0.12</v>
      </c>
      <c r="R730" s="50">
        <v>0</v>
      </c>
      <c r="S730" s="49">
        <v>0</v>
      </c>
      <c r="T730" s="46"/>
      <c r="U730" s="46">
        <v>45</v>
      </c>
      <c r="V730" s="51"/>
      <c r="W730" s="62"/>
      <c r="X730" s="62"/>
      <c r="Y730" s="23" t="str">
        <f t="shared" si="90"/>
        <v/>
      </c>
      <c r="Z730" s="23">
        <f t="shared" si="91"/>
        <v>67.31</v>
      </c>
      <c r="AA730" s="19">
        <f t="shared" si="92"/>
        <v>1</v>
      </c>
      <c r="AB730" s="19">
        <f t="shared" si="93"/>
        <v>0</v>
      </c>
      <c r="AC730" s="19">
        <f t="shared" si="94"/>
        <v>1</v>
      </c>
      <c r="AD730" s="23" t="str">
        <f t="shared" si="95"/>
        <v/>
      </c>
      <c r="AE730" s="23" t="str">
        <f t="shared" si="96"/>
        <v/>
      </c>
    </row>
    <row r="731" spans="2:31" x14ac:dyDescent="0.25">
      <c r="B731" s="18">
        <f t="shared" si="97"/>
        <v>709</v>
      </c>
      <c r="C731" s="25">
        <v>5500000000618</v>
      </c>
      <c r="D731" s="19"/>
      <c r="E731" s="19"/>
      <c r="F731" s="20"/>
      <c r="G731" s="20" t="s">
        <v>794</v>
      </c>
      <c r="H731" s="21">
        <v>1</v>
      </c>
      <c r="I731" s="21" t="s">
        <v>995</v>
      </c>
      <c r="J731" s="46" t="s">
        <v>1146</v>
      </c>
      <c r="K731" s="46"/>
      <c r="L731" s="47" t="s">
        <v>1259</v>
      </c>
      <c r="M731" s="48"/>
      <c r="N731" s="97">
        <v>91</v>
      </c>
      <c r="O731" s="49">
        <v>9.2499999999999999E-2</v>
      </c>
      <c r="P731" s="50">
        <v>0</v>
      </c>
      <c r="Q731" s="50">
        <v>0.12</v>
      </c>
      <c r="R731" s="50">
        <v>0</v>
      </c>
      <c r="S731" s="49">
        <v>0</v>
      </c>
      <c r="T731" s="46"/>
      <c r="U731" s="46">
        <v>50</v>
      </c>
      <c r="V731" s="51"/>
      <c r="W731" s="62"/>
      <c r="X731" s="62"/>
      <c r="Y731" s="23" t="str">
        <f t="shared" si="90"/>
        <v/>
      </c>
      <c r="Z731" s="23">
        <f t="shared" si="91"/>
        <v>91</v>
      </c>
      <c r="AA731" s="19">
        <f t="shared" si="92"/>
        <v>1</v>
      </c>
      <c r="AB731" s="19">
        <f t="shared" si="93"/>
        <v>0</v>
      </c>
      <c r="AC731" s="19">
        <f t="shared" si="94"/>
        <v>1</v>
      </c>
      <c r="AD731" s="23" t="str">
        <f t="shared" si="95"/>
        <v/>
      </c>
      <c r="AE731" s="23" t="str">
        <f t="shared" si="96"/>
        <v/>
      </c>
    </row>
    <row r="732" spans="2:31" x14ac:dyDescent="0.25">
      <c r="B732" s="18">
        <f t="shared" si="97"/>
        <v>710</v>
      </c>
      <c r="C732" s="25">
        <v>5700000000775</v>
      </c>
      <c r="D732" s="19"/>
      <c r="E732" s="19"/>
      <c r="F732" s="20"/>
      <c r="G732" s="20" t="s">
        <v>795</v>
      </c>
      <c r="H732" s="21">
        <v>1</v>
      </c>
      <c r="I732" s="21" t="s">
        <v>995</v>
      </c>
      <c r="J732" s="46" t="s">
        <v>1146</v>
      </c>
      <c r="K732" s="46"/>
      <c r="L732" s="47" t="s">
        <v>1260</v>
      </c>
      <c r="M732" s="48"/>
      <c r="N732" s="97">
        <v>44.02</v>
      </c>
      <c r="O732" s="49">
        <v>9.2499999999999999E-2</v>
      </c>
      <c r="P732" s="50">
        <v>0</v>
      </c>
      <c r="Q732" s="50">
        <v>0.12</v>
      </c>
      <c r="R732" s="50">
        <v>0</v>
      </c>
      <c r="S732" s="49">
        <v>0</v>
      </c>
      <c r="T732" s="46"/>
      <c r="U732" s="46">
        <v>55</v>
      </c>
      <c r="V732" s="51"/>
      <c r="W732" s="62"/>
      <c r="X732" s="62"/>
      <c r="Y732" s="23" t="str">
        <f t="shared" si="90"/>
        <v/>
      </c>
      <c r="Z732" s="23">
        <f t="shared" si="91"/>
        <v>44.02</v>
      </c>
      <c r="AA732" s="19">
        <f t="shared" si="92"/>
        <v>1</v>
      </c>
      <c r="AB732" s="19">
        <f t="shared" si="93"/>
        <v>0</v>
      </c>
      <c r="AC732" s="19">
        <f t="shared" si="94"/>
        <v>1</v>
      </c>
      <c r="AD732" s="23" t="str">
        <f t="shared" si="95"/>
        <v/>
      </c>
      <c r="AE732" s="23" t="str">
        <f t="shared" si="96"/>
        <v/>
      </c>
    </row>
    <row r="733" spans="2:31" x14ac:dyDescent="0.25">
      <c r="B733" s="18">
        <f t="shared" si="97"/>
        <v>711</v>
      </c>
      <c r="C733" s="25">
        <v>5500000001597</v>
      </c>
      <c r="D733" s="19"/>
      <c r="E733" s="19"/>
      <c r="F733" s="20"/>
      <c r="G733" s="20" t="s">
        <v>796</v>
      </c>
      <c r="H733" s="21">
        <v>1</v>
      </c>
      <c r="I733" s="21" t="s">
        <v>995</v>
      </c>
      <c r="J733" s="46" t="s">
        <v>1146</v>
      </c>
      <c r="K733" s="46"/>
      <c r="L733" s="47">
        <v>0</v>
      </c>
      <c r="M733" s="48"/>
      <c r="N733" s="97">
        <v>50.02</v>
      </c>
      <c r="O733" s="49">
        <v>9.2499999999999999E-2</v>
      </c>
      <c r="P733" s="50">
        <v>0</v>
      </c>
      <c r="Q733" s="50">
        <v>0.12</v>
      </c>
      <c r="R733" s="50">
        <v>0</v>
      </c>
      <c r="S733" s="49">
        <v>0</v>
      </c>
      <c r="T733" s="46"/>
      <c r="U733" s="46">
        <v>50</v>
      </c>
      <c r="V733" s="51"/>
      <c r="W733" s="62"/>
      <c r="X733" s="62"/>
      <c r="Y733" s="23" t="str">
        <f t="shared" si="90"/>
        <v/>
      </c>
      <c r="Z733" s="23">
        <f t="shared" si="91"/>
        <v>50.02</v>
      </c>
      <c r="AA733" s="19">
        <f t="shared" si="92"/>
        <v>1</v>
      </c>
      <c r="AB733" s="19">
        <f t="shared" si="93"/>
        <v>0</v>
      </c>
      <c r="AC733" s="19">
        <f t="shared" si="94"/>
        <v>1</v>
      </c>
      <c r="AD733" s="23" t="str">
        <f t="shared" si="95"/>
        <v/>
      </c>
      <c r="AE733" s="23" t="str">
        <f t="shared" si="96"/>
        <v/>
      </c>
    </row>
    <row r="734" spans="2:31" x14ac:dyDescent="0.25">
      <c r="B734" s="18">
        <f t="shared" si="97"/>
        <v>712</v>
      </c>
      <c r="C734" s="25">
        <v>6000000041199</v>
      </c>
      <c r="D734" s="19"/>
      <c r="E734" s="19"/>
      <c r="F734" s="20"/>
      <c r="G734" s="20" t="s">
        <v>797</v>
      </c>
      <c r="H734" s="21">
        <v>1</v>
      </c>
      <c r="I734" s="21" t="s">
        <v>995</v>
      </c>
      <c r="J734" s="46" t="s">
        <v>1147</v>
      </c>
      <c r="K734" s="46"/>
      <c r="L734" s="47">
        <v>0</v>
      </c>
      <c r="M734" s="48"/>
      <c r="N734" s="97">
        <v>32.130000000000003</v>
      </c>
      <c r="O734" s="49">
        <v>9.2499999999999999E-2</v>
      </c>
      <c r="P734" s="50">
        <v>0</v>
      </c>
      <c r="Q734" s="50">
        <v>0.04</v>
      </c>
      <c r="R734" s="50">
        <v>0</v>
      </c>
      <c r="S734" s="49">
        <v>0</v>
      </c>
      <c r="T734" s="46"/>
      <c r="U734" s="46">
        <v>50</v>
      </c>
      <c r="V734" s="51"/>
      <c r="W734" s="62"/>
      <c r="X734" s="62"/>
      <c r="Y734" s="23" t="str">
        <f t="shared" si="90"/>
        <v/>
      </c>
      <c r="Z734" s="23">
        <f t="shared" si="91"/>
        <v>32.130000000000003</v>
      </c>
      <c r="AA734" s="19">
        <f t="shared" si="92"/>
        <v>1</v>
      </c>
      <c r="AB734" s="19">
        <f t="shared" si="93"/>
        <v>0</v>
      </c>
      <c r="AC734" s="19">
        <f t="shared" si="94"/>
        <v>1</v>
      </c>
      <c r="AD734" s="23" t="str">
        <f t="shared" si="95"/>
        <v/>
      </c>
      <c r="AE734" s="23" t="str">
        <f t="shared" si="96"/>
        <v/>
      </c>
    </row>
    <row r="735" spans="2:31" x14ac:dyDescent="0.25">
      <c r="B735" s="18">
        <f t="shared" si="97"/>
        <v>713</v>
      </c>
      <c r="C735" s="25">
        <v>5500000001570</v>
      </c>
      <c r="D735" s="19"/>
      <c r="E735" s="19"/>
      <c r="F735" s="20"/>
      <c r="G735" s="20" t="s">
        <v>798</v>
      </c>
      <c r="H735" s="21">
        <v>1</v>
      </c>
      <c r="I735" s="21" t="s">
        <v>995</v>
      </c>
      <c r="J735" s="46" t="s">
        <v>1148</v>
      </c>
      <c r="K735" s="46"/>
      <c r="L735" s="47">
        <v>0</v>
      </c>
      <c r="M735" s="48"/>
      <c r="N735" s="97">
        <v>968.52</v>
      </c>
      <c r="O735" s="49">
        <v>9.2499999999999999E-2</v>
      </c>
      <c r="P735" s="50">
        <v>0</v>
      </c>
      <c r="Q735" s="50">
        <v>0.12</v>
      </c>
      <c r="R735" s="50">
        <v>0</v>
      </c>
      <c r="S735" s="49">
        <v>0</v>
      </c>
      <c r="T735" s="46"/>
      <c r="U735" s="46">
        <v>45</v>
      </c>
      <c r="V735" s="51"/>
      <c r="W735" s="62"/>
      <c r="X735" s="62"/>
      <c r="Y735" s="23" t="str">
        <f t="shared" si="90"/>
        <v/>
      </c>
      <c r="Z735" s="23">
        <f t="shared" si="91"/>
        <v>968.52</v>
      </c>
      <c r="AA735" s="19">
        <f t="shared" si="92"/>
        <v>1</v>
      </c>
      <c r="AB735" s="19">
        <f t="shared" si="93"/>
        <v>0</v>
      </c>
      <c r="AC735" s="19">
        <f t="shared" si="94"/>
        <v>1</v>
      </c>
      <c r="AD735" s="23" t="str">
        <f t="shared" si="95"/>
        <v/>
      </c>
      <c r="AE735" s="23" t="str">
        <f t="shared" si="96"/>
        <v/>
      </c>
    </row>
    <row r="736" spans="2:31" x14ac:dyDescent="0.25">
      <c r="B736" s="18">
        <f t="shared" si="97"/>
        <v>714</v>
      </c>
      <c r="C736" s="25">
        <v>5500000002211</v>
      </c>
      <c r="D736" s="19"/>
      <c r="E736" s="19"/>
      <c r="F736" s="20"/>
      <c r="G736" s="20" t="s">
        <v>1047</v>
      </c>
      <c r="H736" s="21">
        <v>1</v>
      </c>
      <c r="I736" s="21" t="s">
        <v>995</v>
      </c>
      <c r="J736" s="46" t="s">
        <v>1122</v>
      </c>
      <c r="K736" s="46"/>
      <c r="L736" s="47" t="s">
        <v>1261</v>
      </c>
      <c r="M736" s="48"/>
      <c r="N736" s="97">
        <v>164.33</v>
      </c>
      <c r="O736" s="49">
        <v>9.2499999999999999E-2</v>
      </c>
      <c r="P736" s="50">
        <v>0</v>
      </c>
      <c r="Q736" s="50">
        <v>0.12</v>
      </c>
      <c r="R736" s="50">
        <v>0</v>
      </c>
      <c r="S736" s="49">
        <v>0</v>
      </c>
      <c r="T736" s="46"/>
      <c r="U736" s="46">
        <v>50</v>
      </c>
      <c r="V736" s="51"/>
      <c r="W736" s="62"/>
      <c r="X736" s="62"/>
      <c r="Y736" s="23" t="str">
        <f t="shared" si="90"/>
        <v/>
      </c>
      <c r="Z736" s="23">
        <f t="shared" si="91"/>
        <v>164.33</v>
      </c>
      <c r="AA736" s="19">
        <f t="shared" si="92"/>
        <v>1</v>
      </c>
      <c r="AB736" s="19">
        <f t="shared" si="93"/>
        <v>0</v>
      </c>
      <c r="AC736" s="19">
        <f t="shared" si="94"/>
        <v>1</v>
      </c>
      <c r="AD736" s="23" t="str">
        <f t="shared" si="95"/>
        <v/>
      </c>
      <c r="AE736" s="23" t="str">
        <f t="shared" si="96"/>
        <v/>
      </c>
    </row>
    <row r="737" spans="2:31" x14ac:dyDescent="0.25">
      <c r="B737" s="18">
        <f t="shared" si="97"/>
        <v>715</v>
      </c>
      <c r="C737" s="25">
        <v>5500000002212</v>
      </c>
      <c r="D737" s="19"/>
      <c r="E737" s="19"/>
      <c r="F737" s="20"/>
      <c r="G737" s="20" t="s">
        <v>1048</v>
      </c>
      <c r="H737" s="21">
        <v>1</v>
      </c>
      <c r="I737" s="21" t="s">
        <v>995</v>
      </c>
      <c r="J737" s="46" t="s">
        <v>1122</v>
      </c>
      <c r="K737" s="46"/>
      <c r="L737" s="47">
        <v>0</v>
      </c>
      <c r="M737" s="48"/>
      <c r="N737" s="97">
        <v>198.17</v>
      </c>
      <c r="O737" s="49">
        <v>9.2499999999999999E-2</v>
      </c>
      <c r="P737" s="50">
        <v>0</v>
      </c>
      <c r="Q737" s="50">
        <v>0.12</v>
      </c>
      <c r="R737" s="50">
        <v>0</v>
      </c>
      <c r="S737" s="49">
        <v>0</v>
      </c>
      <c r="T737" s="46"/>
      <c r="U737" s="46">
        <v>50</v>
      </c>
      <c r="V737" s="51"/>
      <c r="W737" s="62"/>
      <c r="X737" s="62"/>
      <c r="Y737" s="23" t="str">
        <f t="shared" si="90"/>
        <v/>
      </c>
      <c r="Z737" s="23">
        <f t="shared" si="91"/>
        <v>198.17</v>
      </c>
      <c r="AA737" s="19">
        <f t="shared" si="92"/>
        <v>1</v>
      </c>
      <c r="AB737" s="19">
        <f t="shared" si="93"/>
        <v>0</v>
      </c>
      <c r="AC737" s="19">
        <f t="shared" si="94"/>
        <v>1</v>
      </c>
      <c r="AD737" s="23" t="str">
        <f t="shared" si="95"/>
        <v/>
      </c>
      <c r="AE737" s="23" t="str">
        <f t="shared" si="96"/>
        <v/>
      </c>
    </row>
    <row r="738" spans="2:31" x14ac:dyDescent="0.25">
      <c r="B738" s="18">
        <f t="shared" si="97"/>
        <v>716</v>
      </c>
      <c r="C738" s="25">
        <v>5500000001577</v>
      </c>
      <c r="D738" s="19"/>
      <c r="E738" s="19"/>
      <c r="F738" s="20"/>
      <c r="G738" s="20" t="s">
        <v>799</v>
      </c>
      <c r="H738" s="21">
        <v>1</v>
      </c>
      <c r="I738" s="21" t="s">
        <v>995</v>
      </c>
      <c r="J738" s="46" t="s">
        <v>1141</v>
      </c>
      <c r="K738" s="46"/>
      <c r="L738" s="47">
        <v>0</v>
      </c>
      <c r="M738" s="48"/>
      <c r="N738" s="97">
        <v>1807.52</v>
      </c>
      <c r="O738" s="49">
        <v>9.2499999999999999E-2</v>
      </c>
      <c r="P738" s="50">
        <v>0</v>
      </c>
      <c r="Q738" s="50">
        <v>0.12</v>
      </c>
      <c r="R738" s="50">
        <v>0</v>
      </c>
      <c r="S738" s="49">
        <v>0</v>
      </c>
      <c r="T738" s="46"/>
      <c r="U738" s="46">
        <v>55</v>
      </c>
      <c r="V738" s="51"/>
      <c r="W738" s="62"/>
      <c r="X738" s="62"/>
      <c r="Y738" s="23" t="str">
        <f t="shared" si="90"/>
        <v/>
      </c>
      <c r="Z738" s="23">
        <f t="shared" si="91"/>
        <v>1807.52</v>
      </c>
      <c r="AA738" s="19">
        <f t="shared" si="92"/>
        <v>1</v>
      </c>
      <c r="AB738" s="19">
        <f t="shared" si="93"/>
        <v>0</v>
      </c>
      <c r="AC738" s="19">
        <f t="shared" si="94"/>
        <v>1</v>
      </c>
      <c r="AD738" s="23" t="str">
        <f t="shared" si="95"/>
        <v/>
      </c>
      <c r="AE738" s="23" t="str">
        <f t="shared" si="96"/>
        <v/>
      </c>
    </row>
    <row r="739" spans="2:31" x14ac:dyDescent="0.25">
      <c r="B739" s="18">
        <f t="shared" si="97"/>
        <v>717</v>
      </c>
      <c r="C739" s="25">
        <v>5500000001565</v>
      </c>
      <c r="D739" s="19"/>
      <c r="E739" s="19"/>
      <c r="F739" s="20"/>
      <c r="G739" s="20" t="s">
        <v>800</v>
      </c>
      <c r="H739" s="21">
        <v>1</v>
      </c>
      <c r="I739" s="21" t="s">
        <v>995</v>
      </c>
      <c r="J739" s="46" t="s">
        <v>1149</v>
      </c>
      <c r="K739" s="46"/>
      <c r="L739" s="47">
        <v>0</v>
      </c>
      <c r="M739" s="48"/>
      <c r="N739" s="97">
        <v>40.200000000000003</v>
      </c>
      <c r="O739" s="49">
        <v>9.2499999999999999E-2</v>
      </c>
      <c r="P739" s="50">
        <v>0</v>
      </c>
      <c r="Q739" s="50">
        <v>0.04</v>
      </c>
      <c r="R739" s="50">
        <v>0</v>
      </c>
      <c r="S739" s="49">
        <v>0</v>
      </c>
      <c r="T739" s="46"/>
      <c r="U739" s="46">
        <v>50</v>
      </c>
      <c r="V739" s="51"/>
      <c r="W739" s="62"/>
      <c r="X739" s="62"/>
      <c r="Y739" s="23" t="str">
        <f t="shared" si="90"/>
        <v/>
      </c>
      <c r="Z739" s="23">
        <f t="shared" si="91"/>
        <v>40.200000000000003</v>
      </c>
      <c r="AA739" s="19">
        <f t="shared" si="92"/>
        <v>1</v>
      </c>
      <c r="AB739" s="19">
        <f t="shared" si="93"/>
        <v>0</v>
      </c>
      <c r="AC739" s="19">
        <f t="shared" si="94"/>
        <v>1</v>
      </c>
      <c r="AD739" s="23" t="str">
        <f t="shared" si="95"/>
        <v/>
      </c>
      <c r="AE739" s="23" t="str">
        <f t="shared" si="96"/>
        <v/>
      </c>
    </row>
    <row r="740" spans="2:31" x14ac:dyDescent="0.25">
      <c r="B740" s="18">
        <f t="shared" si="97"/>
        <v>718</v>
      </c>
      <c r="C740" s="25">
        <v>5700000000478</v>
      </c>
      <c r="D740" s="19"/>
      <c r="E740" s="19"/>
      <c r="F740" s="20"/>
      <c r="G740" s="20" t="s">
        <v>801</v>
      </c>
      <c r="H740" s="21">
        <v>1</v>
      </c>
      <c r="I740" s="21" t="s">
        <v>995</v>
      </c>
      <c r="J740" s="46" t="s">
        <v>1300</v>
      </c>
      <c r="K740" s="46"/>
      <c r="L740" s="47">
        <v>0</v>
      </c>
      <c r="M740" s="48"/>
      <c r="N740" s="97">
        <v>30.08</v>
      </c>
      <c r="O740" s="49">
        <v>9.2499999999999999E-2</v>
      </c>
      <c r="P740" s="50">
        <v>0</v>
      </c>
      <c r="Q740" s="50">
        <v>0.12</v>
      </c>
      <c r="R740" s="50">
        <v>0</v>
      </c>
      <c r="S740" s="49">
        <v>0</v>
      </c>
      <c r="T740" s="46"/>
      <c r="U740" s="46">
        <v>50</v>
      </c>
      <c r="V740" s="51"/>
      <c r="W740" s="62"/>
      <c r="X740" s="62"/>
      <c r="Y740" s="23" t="str">
        <f t="shared" si="90"/>
        <v/>
      </c>
      <c r="Z740" s="23">
        <f t="shared" si="91"/>
        <v>30.08</v>
      </c>
      <c r="AA740" s="19">
        <f t="shared" si="92"/>
        <v>1</v>
      </c>
      <c r="AB740" s="19">
        <f t="shared" si="93"/>
        <v>0</v>
      </c>
      <c r="AC740" s="19">
        <f t="shared" si="94"/>
        <v>1</v>
      </c>
      <c r="AD740" s="23" t="str">
        <f t="shared" si="95"/>
        <v/>
      </c>
      <c r="AE740" s="23" t="str">
        <f t="shared" si="96"/>
        <v/>
      </c>
    </row>
    <row r="741" spans="2:31" x14ac:dyDescent="0.25">
      <c r="B741" s="18">
        <f t="shared" si="97"/>
        <v>719</v>
      </c>
      <c r="C741" s="25">
        <v>5500000000930</v>
      </c>
      <c r="D741" s="19"/>
      <c r="E741" s="19"/>
      <c r="F741" s="20"/>
      <c r="G741" s="20" t="s">
        <v>802</v>
      </c>
      <c r="H741" s="21">
        <v>3</v>
      </c>
      <c r="I741" s="21" t="s">
        <v>995</v>
      </c>
      <c r="J741" s="46" t="s">
        <v>1300</v>
      </c>
      <c r="K741" s="46"/>
      <c r="L741" s="47">
        <v>0</v>
      </c>
      <c r="M741" s="48"/>
      <c r="N741" s="97">
        <v>48.69</v>
      </c>
      <c r="O741" s="49">
        <v>9.2499999999999999E-2</v>
      </c>
      <c r="P741" s="50">
        <v>0</v>
      </c>
      <c r="Q741" s="50">
        <v>0.12</v>
      </c>
      <c r="R741" s="50">
        <v>0</v>
      </c>
      <c r="S741" s="49">
        <v>0</v>
      </c>
      <c r="T741" s="46"/>
      <c r="U741" s="46">
        <v>50</v>
      </c>
      <c r="V741" s="51"/>
      <c r="W741" s="62"/>
      <c r="X741" s="62"/>
      <c r="Y741" s="23" t="str">
        <f t="shared" si="90"/>
        <v/>
      </c>
      <c r="Z741" s="23">
        <f t="shared" si="91"/>
        <v>146.07</v>
      </c>
      <c r="AA741" s="19">
        <f t="shared" si="92"/>
        <v>1</v>
      </c>
      <c r="AB741" s="19">
        <f t="shared" si="93"/>
        <v>0</v>
      </c>
      <c r="AC741" s="19">
        <f t="shared" si="94"/>
        <v>1</v>
      </c>
      <c r="AD741" s="23" t="str">
        <f t="shared" si="95"/>
        <v/>
      </c>
      <c r="AE741" s="23" t="str">
        <f t="shared" si="96"/>
        <v/>
      </c>
    </row>
    <row r="742" spans="2:31" x14ac:dyDescent="0.25">
      <c r="B742" s="18">
        <f t="shared" si="97"/>
        <v>720</v>
      </c>
      <c r="C742" s="25">
        <v>5400000000138</v>
      </c>
      <c r="D742" s="19"/>
      <c r="E742" s="19"/>
      <c r="F742" s="20"/>
      <c r="G742" s="20" t="s">
        <v>803</v>
      </c>
      <c r="H742" s="21">
        <v>1</v>
      </c>
      <c r="I742" s="21" t="s">
        <v>995</v>
      </c>
      <c r="J742" s="46" t="s">
        <v>1150</v>
      </c>
      <c r="K742" s="46"/>
      <c r="L742" s="47">
        <v>0</v>
      </c>
      <c r="M742" s="48"/>
      <c r="N742" s="97">
        <v>253.55</v>
      </c>
      <c r="O742" s="49">
        <v>9.2499999999999999E-2</v>
      </c>
      <c r="P742" s="50">
        <v>0</v>
      </c>
      <c r="Q742" s="50">
        <v>0.12</v>
      </c>
      <c r="R742" s="50">
        <v>0</v>
      </c>
      <c r="S742" s="49">
        <v>0</v>
      </c>
      <c r="T742" s="46"/>
      <c r="U742" s="46">
        <v>45</v>
      </c>
      <c r="V742" s="51"/>
      <c r="W742" s="62"/>
      <c r="X742" s="62"/>
      <c r="Y742" s="23" t="str">
        <f t="shared" si="90"/>
        <v/>
      </c>
      <c r="Z742" s="23">
        <f t="shared" si="91"/>
        <v>253.55</v>
      </c>
      <c r="AA742" s="19">
        <f t="shared" si="92"/>
        <v>1</v>
      </c>
      <c r="AB742" s="19">
        <f t="shared" si="93"/>
        <v>0</v>
      </c>
      <c r="AC742" s="19">
        <f t="shared" si="94"/>
        <v>1</v>
      </c>
      <c r="AD742" s="23" t="str">
        <f t="shared" si="95"/>
        <v/>
      </c>
      <c r="AE742" s="23" t="str">
        <f t="shared" si="96"/>
        <v/>
      </c>
    </row>
    <row r="743" spans="2:31" x14ac:dyDescent="0.25">
      <c r="B743" s="18">
        <f t="shared" si="97"/>
        <v>721</v>
      </c>
      <c r="C743" s="25">
        <v>6000000045432</v>
      </c>
      <c r="D743" s="19"/>
      <c r="E743" s="19"/>
      <c r="F743" s="20"/>
      <c r="G743" s="20" t="s">
        <v>804</v>
      </c>
      <c r="H743" s="21">
        <v>1</v>
      </c>
      <c r="I743" s="21" t="s">
        <v>995</v>
      </c>
      <c r="J743" s="46" t="s">
        <v>1122</v>
      </c>
      <c r="K743" s="46"/>
      <c r="L743" s="47">
        <v>0</v>
      </c>
      <c r="M743" s="48"/>
      <c r="N743" s="97">
        <v>53.65</v>
      </c>
      <c r="O743" s="49">
        <v>9.2499999999999999E-2</v>
      </c>
      <c r="P743" s="50">
        <v>0</v>
      </c>
      <c r="Q743" s="50">
        <v>0.04</v>
      </c>
      <c r="R743" s="50">
        <v>0</v>
      </c>
      <c r="S743" s="49">
        <v>0</v>
      </c>
      <c r="T743" s="46"/>
      <c r="U743" s="46">
        <v>50</v>
      </c>
      <c r="V743" s="51"/>
      <c r="W743" s="62"/>
      <c r="X743" s="62"/>
      <c r="Y743" s="23" t="str">
        <f t="shared" si="90"/>
        <v/>
      </c>
      <c r="Z743" s="23">
        <f t="shared" si="91"/>
        <v>53.65</v>
      </c>
      <c r="AA743" s="19">
        <f t="shared" si="92"/>
        <v>1</v>
      </c>
      <c r="AB743" s="19">
        <f t="shared" si="93"/>
        <v>0</v>
      </c>
      <c r="AC743" s="19">
        <f t="shared" si="94"/>
        <v>1</v>
      </c>
      <c r="AD743" s="23" t="str">
        <f t="shared" si="95"/>
        <v/>
      </c>
      <c r="AE743" s="23" t="str">
        <f t="shared" si="96"/>
        <v/>
      </c>
    </row>
    <row r="744" spans="2:31" x14ac:dyDescent="0.25">
      <c r="B744" s="18">
        <f t="shared" si="97"/>
        <v>722</v>
      </c>
      <c r="C744" s="25">
        <v>5500000000220</v>
      </c>
      <c r="D744" s="19"/>
      <c r="E744" s="19"/>
      <c r="F744" s="20"/>
      <c r="G744" s="20" t="s">
        <v>805</v>
      </c>
      <c r="H744" s="21">
        <v>92</v>
      </c>
      <c r="I744" s="21" t="s">
        <v>995</v>
      </c>
      <c r="J744" s="46" t="s">
        <v>1107</v>
      </c>
      <c r="K744" s="46"/>
      <c r="L744" s="47">
        <v>0</v>
      </c>
      <c r="M744" s="48"/>
      <c r="N744" s="97">
        <v>23.91</v>
      </c>
      <c r="O744" s="49">
        <v>9.2499999999999999E-2</v>
      </c>
      <c r="P744" s="50">
        <v>0</v>
      </c>
      <c r="Q744" s="50">
        <v>0.12</v>
      </c>
      <c r="R744" s="50">
        <v>0</v>
      </c>
      <c r="S744" s="49">
        <v>0</v>
      </c>
      <c r="T744" s="46"/>
      <c r="U744" s="46">
        <v>50</v>
      </c>
      <c r="V744" s="51"/>
      <c r="W744" s="62"/>
      <c r="X744" s="62"/>
      <c r="Y744" s="23" t="str">
        <f t="shared" si="90"/>
        <v/>
      </c>
      <c r="Z744" s="23">
        <f t="shared" si="91"/>
        <v>2199.7199999999998</v>
      </c>
      <c r="AA744" s="19">
        <f t="shared" si="92"/>
        <v>1</v>
      </c>
      <c r="AB744" s="19">
        <f t="shared" si="93"/>
        <v>0</v>
      </c>
      <c r="AC744" s="19">
        <f t="shared" si="94"/>
        <v>1</v>
      </c>
      <c r="AD744" s="23" t="str">
        <f t="shared" si="95"/>
        <v/>
      </c>
      <c r="AE744" s="23" t="str">
        <f t="shared" si="96"/>
        <v/>
      </c>
    </row>
    <row r="745" spans="2:31" x14ac:dyDescent="0.25">
      <c r="B745" s="18">
        <f t="shared" si="97"/>
        <v>723</v>
      </c>
      <c r="C745" s="25">
        <v>5500000001382</v>
      </c>
      <c r="D745" s="19"/>
      <c r="E745" s="19"/>
      <c r="F745" s="20"/>
      <c r="G745" s="20" t="s">
        <v>806</v>
      </c>
      <c r="H745" s="21">
        <v>9</v>
      </c>
      <c r="I745" s="21" t="s">
        <v>995</v>
      </c>
      <c r="J745" s="46" t="s">
        <v>1107</v>
      </c>
      <c r="K745" s="46"/>
      <c r="L745" s="47">
        <v>0</v>
      </c>
      <c r="M745" s="48"/>
      <c r="N745" s="97">
        <v>21.01</v>
      </c>
      <c r="O745" s="49">
        <v>9.2499999999999999E-2</v>
      </c>
      <c r="P745" s="50">
        <v>0</v>
      </c>
      <c r="Q745" s="50">
        <v>0.12</v>
      </c>
      <c r="R745" s="50">
        <v>0</v>
      </c>
      <c r="S745" s="49">
        <v>0</v>
      </c>
      <c r="T745" s="46"/>
      <c r="U745" s="46">
        <v>50</v>
      </c>
      <c r="V745" s="51"/>
      <c r="W745" s="62"/>
      <c r="X745" s="62"/>
      <c r="Y745" s="23" t="str">
        <f t="shared" si="90"/>
        <v/>
      </c>
      <c r="Z745" s="23">
        <f t="shared" si="91"/>
        <v>189.09</v>
      </c>
      <c r="AA745" s="19">
        <f t="shared" si="92"/>
        <v>1</v>
      </c>
      <c r="AB745" s="19">
        <f t="shared" si="93"/>
        <v>0</v>
      </c>
      <c r="AC745" s="19">
        <f t="shared" si="94"/>
        <v>1</v>
      </c>
      <c r="AD745" s="23" t="str">
        <f t="shared" si="95"/>
        <v/>
      </c>
      <c r="AE745" s="23" t="str">
        <f t="shared" si="96"/>
        <v/>
      </c>
    </row>
    <row r="746" spans="2:31" x14ac:dyDescent="0.25">
      <c r="B746" s="18">
        <f t="shared" si="97"/>
        <v>724</v>
      </c>
      <c r="C746" s="25">
        <v>5500000000446</v>
      </c>
      <c r="D746" s="19"/>
      <c r="E746" s="19"/>
      <c r="F746" s="20"/>
      <c r="G746" s="20" t="s">
        <v>807</v>
      </c>
      <c r="H746" s="21">
        <v>1</v>
      </c>
      <c r="I746" s="21" t="s">
        <v>995</v>
      </c>
      <c r="J746" s="46" t="s">
        <v>1149</v>
      </c>
      <c r="K746" s="46"/>
      <c r="L746" s="47" t="s">
        <v>1262</v>
      </c>
      <c r="M746" s="48"/>
      <c r="N746" s="97">
        <v>900.85</v>
      </c>
      <c r="O746" s="49">
        <v>9.2499999999999999E-2</v>
      </c>
      <c r="P746" s="50">
        <v>0</v>
      </c>
      <c r="Q746" s="50">
        <v>0.04</v>
      </c>
      <c r="R746" s="50">
        <v>0</v>
      </c>
      <c r="S746" s="49">
        <v>0</v>
      </c>
      <c r="T746" s="46"/>
      <c r="U746" s="46">
        <v>50</v>
      </c>
      <c r="V746" s="51"/>
      <c r="W746" s="62"/>
      <c r="X746" s="62"/>
      <c r="Y746" s="23" t="str">
        <f t="shared" si="90"/>
        <v/>
      </c>
      <c r="Z746" s="23">
        <f t="shared" si="91"/>
        <v>900.85</v>
      </c>
      <c r="AA746" s="19">
        <f t="shared" si="92"/>
        <v>1</v>
      </c>
      <c r="AB746" s="19">
        <f t="shared" si="93"/>
        <v>0</v>
      </c>
      <c r="AC746" s="19">
        <f t="shared" si="94"/>
        <v>1</v>
      </c>
      <c r="AD746" s="23" t="str">
        <f t="shared" si="95"/>
        <v/>
      </c>
      <c r="AE746" s="23" t="str">
        <f t="shared" si="96"/>
        <v/>
      </c>
    </row>
    <row r="747" spans="2:31" x14ac:dyDescent="0.25">
      <c r="B747" s="18">
        <f t="shared" si="97"/>
        <v>725</v>
      </c>
      <c r="C747" s="25">
        <v>5500000000221</v>
      </c>
      <c r="D747" s="19"/>
      <c r="E747" s="19"/>
      <c r="F747" s="20"/>
      <c r="G747" s="20" t="s">
        <v>808</v>
      </c>
      <c r="H747" s="21">
        <v>1</v>
      </c>
      <c r="I747" s="21" t="s">
        <v>995</v>
      </c>
      <c r="J747" s="46" t="s">
        <v>1295</v>
      </c>
      <c r="K747" s="46"/>
      <c r="L747" s="47">
        <v>0</v>
      </c>
      <c r="M747" s="48"/>
      <c r="N747" s="97">
        <v>75.08</v>
      </c>
      <c r="O747" s="49">
        <v>9.2499999999999999E-2</v>
      </c>
      <c r="P747" s="50">
        <v>0</v>
      </c>
      <c r="Q747" s="50">
        <v>0.12</v>
      </c>
      <c r="R747" s="50">
        <v>0</v>
      </c>
      <c r="S747" s="49">
        <v>0</v>
      </c>
      <c r="T747" s="46"/>
      <c r="U747" s="46">
        <v>50</v>
      </c>
      <c r="V747" s="51"/>
      <c r="W747" s="62"/>
      <c r="X747" s="62"/>
      <c r="Y747" s="23" t="str">
        <f t="shared" si="90"/>
        <v/>
      </c>
      <c r="Z747" s="23">
        <f t="shared" si="91"/>
        <v>75.08</v>
      </c>
      <c r="AA747" s="19">
        <f t="shared" si="92"/>
        <v>1</v>
      </c>
      <c r="AB747" s="19">
        <f t="shared" si="93"/>
        <v>0</v>
      </c>
      <c r="AC747" s="19">
        <f t="shared" si="94"/>
        <v>1</v>
      </c>
      <c r="AD747" s="23" t="str">
        <f t="shared" si="95"/>
        <v/>
      </c>
      <c r="AE747" s="23" t="str">
        <f t="shared" si="96"/>
        <v/>
      </c>
    </row>
    <row r="748" spans="2:31" x14ac:dyDescent="0.25">
      <c r="B748" s="18">
        <f t="shared" si="97"/>
        <v>726</v>
      </c>
      <c r="C748" s="25">
        <v>5500000000281</v>
      </c>
      <c r="D748" s="19"/>
      <c r="E748" s="19"/>
      <c r="F748" s="20"/>
      <c r="G748" s="20" t="s">
        <v>809</v>
      </c>
      <c r="H748" s="21">
        <v>17</v>
      </c>
      <c r="I748" s="21" t="s">
        <v>995</v>
      </c>
      <c r="J748" s="46" t="s">
        <v>1151</v>
      </c>
      <c r="K748" s="46"/>
      <c r="L748" s="47">
        <v>0</v>
      </c>
      <c r="M748" s="48"/>
      <c r="N748" s="97">
        <v>2.11</v>
      </c>
      <c r="O748" s="49">
        <v>9.2499999999999999E-2</v>
      </c>
      <c r="P748" s="50">
        <v>0</v>
      </c>
      <c r="Q748" s="50">
        <v>0.12</v>
      </c>
      <c r="R748" s="50">
        <v>0</v>
      </c>
      <c r="S748" s="49">
        <v>0</v>
      </c>
      <c r="T748" s="46"/>
      <c r="U748" s="46">
        <v>45</v>
      </c>
      <c r="V748" s="51"/>
      <c r="W748" s="62"/>
      <c r="X748" s="62"/>
      <c r="Y748" s="23" t="str">
        <f t="shared" si="90"/>
        <v/>
      </c>
      <c r="Z748" s="23">
        <f t="shared" si="91"/>
        <v>35.869999999999997</v>
      </c>
      <c r="AA748" s="19">
        <f t="shared" si="92"/>
        <v>1</v>
      </c>
      <c r="AB748" s="19">
        <f t="shared" si="93"/>
        <v>0</v>
      </c>
      <c r="AC748" s="19">
        <f t="shared" si="94"/>
        <v>1</v>
      </c>
      <c r="AD748" s="23" t="str">
        <f t="shared" si="95"/>
        <v/>
      </c>
      <c r="AE748" s="23" t="str">
        <f t="shared" si="96"/>
        <v/>
      </c>
    </row>
    <row r="749" spans="2:31" x14ac:dyDescent="0.25">
      <c r="B749" s="18">
        <f t="shared" si="97"/>
        <v>727</v>
      </c>
      <c r="C749" s="25">
        <v>5500000000177</v>
      </c>
      <c r="D749" s="19"/>
      <c r="E749" s="19"/>
      <c r="F749" s="20"/>
      <c r="G749" s="20" t="s">
        <v>810</v>
      </c>
      <c r="H749" s="21">
        <v>7</v>
      </c>
      <c r="I749" s="21" t="s">
        <v>995</v>
      </c>
      <c r="J749" s="46" t="s">
        <v>1151</v>
      </c>
      <c r="K749" s="46"/>
      <c r="L749" s="47" t="s">
        <v>1263</v>
      </c>
      <c r="M749" s="48"/>
      <c r="N749" s="97">
        <v>37.51</v>
      </c>
      <c r="O749" s="49">
        <v>9.2499999999999999E-2</v>
      </c>
      <c r="P749" s="50">
        <v>0</v>
      </c>
      <c r="Q749" s="50">
        <v>0.12</v>
      </c>
      <c r="R749" s="50">
        <v>0</v>
      </c>
      <c r="S749" s="49">
        <v>0</v>
      </c>
      <c r="T749" s="46"/>
      <c r="U749" s="46">
        <v>50</v>
      </c>
      <c r="V749" s="51"/>
      <c r="W749" s="62"/>
      <c r="X749" s="62"/>
      <c r="Y749" s="23" t="str">
        <f t="shared" si="90"/>
        <v/>
      </c>
      <c r="Z749" s="23">
        <f t="shared" si="91"/>
        <v>262.57</v>
      </c>
      <c r="AA749" s="19">
        <f t="shared" si="92"/>
        <v>1</v>
      </c>
      <c r="AB749" s="19">
        <f t="shared" si="93"/>
        <v>0</v>
      </c>
      <c r="AC749" s="19">
        <f t="shared" si="94"/>
        <v>1</v>
      </c>
      <c r="AD749" s="23" t="str">
        <f t="shared" si="95"/>
        <v/>
      </c>
      <c r="AE749" s="23" t="str">
        <f t="shared" si="96"/>
        <v/>
      </c>
    </row>
    <row r="750" spans="2:31" x14ac:dyDescent="0.25">
      <c r="B750" s="18">
        <f t="shared" si="97"/>
        <v>728</v>
      </c>
      <c r="C750" s="25">
        <v>5500000000368</v>
      </c>
      <c r="D750" s="19"/>
      <c r="E750" s="19"/>
      <c r="F750" s="20"/>
      <c r="G750" s="20" t="s">
        <v>811</v>
      </c>
      <c r="H750" s="21">
        <v>10</v>
      </c>
      <c r="I750" s="21" t="s">
        <v>995</v>
      </c>
      <c r="J750" s="46" t="s">
        <v>1151</v>
      </c>
      <c r="K750" s="46"/>
      <c r="L750" s="47">
        <v>0</v>
      </c>
      <c r="M750" s="48"/>
      <c r="N750" s="97">
        <v>5.36</v>
      </c>
      <c r="O750" s="49">
        <v>9.2499999999999999E-2</v>
      </c>
      <c r="P750" s="50">
        <v>0</v>
      </c>
      <c r="Q750" s="50">
        <v>0.12</v>
      </c>
      <c r="R750" s="50">
        <v>0</v>
      </c>
      <c r="S750" s="49">
        <v>0</v>
      </c>
      <c r="T750" s="46"/>
      <c r="U750" s="46">
        <v>45</v>
      </c>
      <c r="V750" s="51"/>
      <c r="W750" s="62"/>
      <c r="X750" s="62"/>
      <c r="Y750" s="23" t="str">
        <f t="shared" si="90"/>
        <v/>
      </c>
      <c r="Z750" s="23">
        <f t="shared" si="91"/>
        <v>53.6</v>
      </c>
      <c r="AA750" s="19">
        <f t="shared" si="92"/>
        <v>1</v>
      </c>
      <c r="AB750" s="19">
        <f t="shared" si="93"/>
        <v>0</v>
      </c>
      <c r="AC750" s="19">
        <f t="shared" si="94"/>
        <v>1</v>
      </c>
      <c r="AD750" s="23" t="str">
        <f t="shared" si="95"/>
        <v/>
      </c>
      <c r="AE750" s="23" t="str">
        <f t="shared" si="96"/>
        <v/>
      </c>
    </row>
    <row r="751" spans="2:31" x14ac:dyDescent="0.25">
      <c r="B751" s="18">
        <f t="shared" si="97"/>
        <v>729</v>
      </c>
      <c r="C751" s="25">
        <v>5700000000493</v>
      </c>
      <c r="D751" s="19"/>
      <c r="E751" s="19"/>
      <c r="F751" s="20"/>
      <c r="G751" s="20" t="s">
        <v>812</v>
      </c>
      <c r="H751" s="21">
        <v>1</v>
      </c>
      <c r="I751" s="21" t="s">
        <v>995</v>
      </c>
      <c r="J751" s="46" t="s">
        <v>1151</v>
      </c>
      <c r="K751" s="46"/>
      <c r="L751" s="47">
        <v>0</v>
      </c>
      <c r="M751" s="48"/>
      <c r="N751" s="97">
        <v>3.99</v>
      </c>
      <c r="O751" s="49">
        <v>9.2499999999999999E-2</v>
      </c>
      <c r="P751" s="50">
        <v>0</v>
      </c>
      <c r="Q751" s="50">
        <v>0.12</v>
      </c>
      <c r="R751" s="50">
        <v>0</v>
      </c>
      <c r="S751" s="49">
        <v>0</v>
      </c>
      <c r="T751" s="46"/>
      <c r="U751" s="46">
        <v>45</v>
      </c>
      <c r="V751" s="51"/>
      <c r="W751" s="62"/>
      <c r="X751" s="62"/>
      <c r="Y751" s="23" t="str">
        <f t="shared" si="90"/>
        <v/>
      </c>
      <c r="Z751" s="23">
        <f t="shared" si="91"/>
        <v>3.99</v>
      </c>
      <c r="AA751" s="19">
        <f t="shared" si="92"/>
        <v>1</v>
      </c>
      <c r="AB751" s="19">
        <f t="shared" si="93"/>
        <v>0</v>
      </c>
      <c r="AC751" s="19">
        <f t="shared" si="94"/>
        <v>1</v>
      </c>
      <c r="AD751" s="23" t="str">
        <f t="shared" si="95"/>
        <v/>
      </c>
      <c r="AE751" s="23" t="str">
        <f t="shared" si="96"/>
        <v/>
      </c>
    </row>
    <row r="752" spans="2:31" x14ac:dyDescent="0.25">
      <c r="B752" s="18">
        <f t="shared" si="97"/>
        <v>730</v>
      </c>
      <c r="C752" s="25">
        <v>5700000000494</v>
      </c>
      <c r="D752" s="19"/>
      <c r="E752" s="19"/>
      <c r="F752" s="20"/>
      <c r="G752" s="20" t="s">
        <v>813</v>
      </c>
      <c r="H752" s="21">
        <v>1</v>
      </c>
      <c r="I752" s="21" t="s">
        <v>995</v>
      </c>
      <c r="J752" s="46" t="s">
        <v>1151</v>
      </c>
      <c r="K752" s="46"/>
      <c r="L752" s="47">
        <v>0</v>
      </c>
      <c r="M752" s="48"/>
      <c r="N752" s="97">
        <v>2.94</v>
      </c>
      <c r="O752" s="49">
        <v>9.2499999999999999E-2</v>
      </c>
      <c r="P752" s="50">
        <v>0</v>
      </c>
      <c r="Q752" s="50">
        <v>0.12</v>
      </c>
      <c r="R752" s="50">
        <v>0</v>
      </c>
      <c r="S752" s="49">
        <v>0</v>
      </c>
      <c r="T752" s="46"/>
      <c r="U752" s="46">
        <v>45</v>
      </c>
      <c r="V752" s="51"/>
      <c r="W752" s="62"/>
      <c r="X752" s="62"/>
      <c r="Y752" s="23" t="str">
        <f t="shared" si="90"/>
        <v/>
      </c>
      <c r="Z752" s="23">
        <f t="shared" si="91"/>
        <v>2.94</v>
      </c>
      <c r="AA752" s="19">
        <f t="shared" si="92"/>
        <v>1</v>
      </c>
      <c r="AB752" s="19">
        <f t="shared" si="93"/>
        <v>0</v>
      </c>
      <c r="AC752" s="19">
        <f t="shared" si="94"/>
        <v>1</v>
      </c>
      <c r="AD752" s="23" t="str">
        <f t="shared" si="95"/>
        <v/>
      </c>
      <c r="AE752" s="23" t="str">
        <f t="shared" si="96"/>
        <v/>
      </c>
    </row>
    <row r="753" spans="2:31" x14ac:dyDescent="0.25">
      <c r="B753" s="18">
        <f t="shared" si="97"/>
        <v>731</v>
      </c>
      <c r="C753" s="25">
        <v>5700000000492</v>
      </c>
      <c r="D753" s="19"/>
      <c r="E753" s="19"/>
      <c r="F753" s="20"/>
      <c r="G753" s="20" t="s">
        <v>814</v>
      </c>
      <c r="H753" s="21">
        <v>1</v>
      </c>
      <c r="I753" s="21" t="s">
        <v>995</v>
      </c>
      <c r="J753" s="46" t="s">
        <v>1151</v>
      </c>
      <c r="K753" s="46"/>
      <c r="L753" s="47">
        <v>0</v>
      </c>
      <c r="M753" s="48"/>
      <c r="N753" s="97">
        <v>1.85</v>
      </c>
      <c r="O753" s="49">
        <v>9.2499999999999999E-2</v>
      </c>
      <c r="P753" s="50">
        <v>0</v>
      </c>
      <c r="Q753" s="50">
        <v>0.12</v>
      </c>
      <c r="R753" s="50">
        <v>0</v>
      </c>
      <c r="S753" s="49">
        <v>0</v>
      </c>
      <c r="T753" s="46"/>
      <c r="U753" s="46">
        <v>45</v>
      </c>
      <c r="V753" s="51"/>
      <c r="W753" s="62"/>
      <c r="X753" s="62"/>
      <c r="Y753" s="23" t="str">
        <f t="shared" si="90"/>
        <v/>
      </c>
      <c r="Z753" s="23">
        <f t="shared" si="91"/>
        <v>1.85</v>
      </c>
      <c r="AA753" s="19">
        <f t="shared" si="92"/>
        <v>1</v>
      </c>
      <c r="AB753" s="19">
        <f t="shared" si="93"/>
        <v>0</v>
      </c>
      <c r="AC753" s="19">
        <f t="shared" si="94"/>
        <v>1</v>
      </c>
      <c r="AD753" s="23" t="str">
        <f t="shared" si="95"/>
        <v/>
      </c>
      <c r="AE753" s="23" t="str">
        <f t="shared" si="96"/>
        <v/>
      </c>
    </row>
    <row r="754" spans="2:31" x14ac:dyDescent="0.25">
      <c r="B754" s="18">
        <f t="shared" si="97"/>
        <v>732</v>
      </c>
      <c r="C754" s="25">
        <v>5700000000495</v>
      </c>
      <c r="D754" s="19"/>
      <c r="E754" s="19"/>
      <c r="F754" s="20"/>
      <c r="G754" s="20" t="s">
        <v>815</v>
      </c>
      <c r="H754" s="21">
        <v>1</v>
      </c>
      <c r="I754" s="21" t="s">
        <v>995</v>
      </c>
      <c r="J754" s="46" t="s">
        <v>1151</v>
      </c>
      <c r="K754" s="46"/>
      <c r="L754" s="47">
        <v>0</v>
      </c>
      <c r="M754" s="48"/>
      <c r="N754" s="97">
        <v>11.63</v>
      </c>
      <c r="O754" s="49">
        <v>9.2499999999999999E-2</v>
      </c>
      <c r="P754" s="50">
        <v>0</v>
      </c>
      <c r="Q754" s="50">
        <v>0.12</v>
      </c>
      <c r="R754" s="50">
        <v>0</v>
      </c>
      <c r="S754" s="49">
        <v>0</v>
      </c>
      <c r="T754" s="46"/>
      <c r="U754" s="46">
        <v>50</v>
      </c>
      <c r="V754" s="51"/>
      <c r="W754" s="62"/>
      <c r="X754" s="62"/>
      <c r="Y754" s="23" t="str">
        <f t="shared" si="90"/>
        <v/>
      </c>
      <c r="Z754" s="23">
        <f t="shared" si="91"/>
        <v>11.63</v>
      </c>
      <c r="AA754" s="19">
        <f t="shared" si="92"/>
        <v>1</v>
      </c>
      <c r="AB754" s="19">
        <f t="shared" si="93"/>
        <v>0</v>
      </c>
      <c r="AC754" s="19">
        <f t="shared" si="94"/>
        <v>1</v>
      </c>
      <c r="AD754" s="23" t="str">
        <f t="shared" si="95"/>
        <v/>
      </c>
      <c r="AE754" s="23" t="str">
        <f t="shared" si="96"/>
        <v/>
      </c>
    </row>
    <row r="755" spans="2:31" x14ac:dyDescent="0.25">
      <c r="B755" s="18">
        <f t="shared" si="97"/>
        <v>733</v>
      </c>
      <c r="C755" s="25">
        <v>5500000000448</v>
      </c>
      <c r="D755" s="19"/>
      <c r="E755" s="19"/>
      <c r="F755" s="20"/>
      <c r="G755" s="20" t="s">
        <v>816</v>
      </c>
      <c r="H755" s="21">
        <v>1</v>
      </c>
      <c r="I755" s="21" t="s">
        <v>995</v>
      </c>
      <c r="J755" s="46" t="s">
        <v>1151</v>
      </c>
      <c r="K755" s="46"/>
      <c r="L755" s="47">
        <v>0</v>
      </c>
      <c r="M755" s="48"/>
      <c r="N755" s="97">
        <v>6.06</v>
      </c>
      <c r="O755" s="49">
        <v>9.2499999999999999E-2</v>
      </c>
      <c r="P755" s="50">
        <v>0</v>
      </c>
      <c r="Q755" s="50">
        <v>0.12</v>
      </c>
      <c r="R755" s="50">
        <v>0</v>
      </c>
      <c r="S755" s="49">
        <v>0</v>
      </c>
      <c r="T755" s="46"/>
      <c r="U755" s="46">
        <v>45</v>
      </c>
      <c r="V755" s="51"/>
      <c r="W755" s="62"/>
      <c r="X755" s="62"/>
      <c r="Y755" s="23" t="str">
        <f t="shared" si="90"/>
        <v/>
      </c>
      <c r="Z755" s="23">
        <f t="shared" si="91"/>
        <v>6.06</v>
      </c>
      <c r="AA755" s="19">
        <f t="shared" si="92"/>
        <v>1</v>
      </c>
      <c r="AB755" s="19">
        <f t="shared" si="93"/>
        <v>0</v>
      </c>
      <c r="AC755" s="19">
        <f t="shared" si="94"/>
        <v>1</v>
      </c>
      <c r="AD755" s="23" t="str">
        <f t="shared" si="95"/>
        <v/>
      </c>
      <c r="AE755" s="23" t="str">
        <f t="shared" si="96"/>
        <v/>
      </c>
    </row>
    <row r="756" spans="2:31" x14ac:dyDescent="0.25">
      <c r="B756" s="18">
        <f t="shared" si="97"/>
        <v>734</v>
      </c>
      <c r="C756" s="25">
        <v>5500000001210</v>
      </c>
      <c r="D756" s="19"/>
      <c r="E756" s="19"/>
      <c r="F756" s="20"/>
      <c r="G756" s="20" t="s">
        <v>817</v>
      </c>
      <c r="H756" s="21">
        <v>1</v>
      </c>
      <c r="I756" s="21" t="s">
        <v>995</v>
      </c>
      <c r="J756" s="46" t="s">
        <v>1151</v>
      </c>
      <c r="K756" s="46"/>
      <c r="L756" s="47">
        <v>0</v>
      </c>
      <c r="M756" s="48"/>
      <c r="N756" s="97">
        <v>8.06</v>
      </c>
      <c r="O756" s="49">
        <v>9.2499999999999999E-2</v>
      </c>
      <c r="P756" s="50">
        <v>0</v>
      </c>
      <c r="Q756" s="50">
        <v>0.12</v>
      </c>
      <c r="R756" s="50">
        <v>0</v>
      </c>
      <c r="S756" s="49">
        <v>0</v>
      </c>
      <c r="T756" s="46"/>
      <c r="U756" s="46">
        <v>45</v>
      </c>
      <c r="V756" s="51"/>
      <c r="W756" s="62"/>
      <c r="X756" s="62"/>
      <c r="Y756" s="23" t="str">
        <f t="shared" si="90"/>
        <v/>
      </c>
      <c r="Z756" s="23">
        <f t="shared" si="91"/>
        <v>8.06</v>
      </c>
      <c r="AA756" s="19">
        <f t="shared" si="92"/>
        <v>1</v>
      </c>
      <c r="AB756" s="19">
        <f t="shared" si="93"/>
        <v>0</v>
      </c>
      <c r="AC756" s="19">
        <f t="shared" si="94"/>
        <v>1</v>
      </c>
      <c r="AD756" s="23" t="str">
        <f t="shared" si="95"/>
        <v/>
      </c>
      <c r="AE756" s="23" t="str">
        <f t="shared" si="96"/>
        <v/>
      </c>
    </row>
    <row r="757" spans="2:31" x14ac:dyDescent="0.25">
      <c r="B757" s="18">
        <f t="shared" si="97"/>
        <v>735</v>
      </c>
      <c r="C757" s="25">
        <v>5500000001161</v>
      </c>
      <c r="D757" s="19"/>
      <c r="E757" s="19"/>
      <c r="F757" s="20"/>
      <c r="G757" s="20" t="s">
        <v>818</v>
      </c>
      <c r="H757" s="21">
        <v>7</v>
      </c>
      <c r="I757" s="21" t="s">
        <v>995</v>
      </c>
      <c r="J757" s="46" t="s">
        <v>1122</v>
      </c>
      <c r="K757" s="46"/>
      <c r="L757" s="47">
        <v>0</v>
      </c>
      <c r="M757" s="48"/>
      <c r="N757" s="97">
        <v>61.74</v>
      </c>
      <c r="O757" s="49">
        <v>9.2499999999999999E-2</v>
      </c>
      <c r="P757" s="50">
        <v>0</v>
      </c>
      <c r="Q757" s="50">
        <v>0.04</v>
      </c>
      <c r="R757" s="50">
        <v>0</v>
      </c>
      <c r="S757" s="49">
        <v>0</v>
      </c>
      <c r="T757" s="46"/>
      <c r="U757" s="46">
        <v>50</v>
      </c>
      <c r="V757" s="51"/>
      <c r="W757" s="62"/>
      <c r="X757" s="62"/>
      <c r="Y757" s="23" t="str">
        <f t="shared" si="90"/>
        <v/>
      </c>
      <c r="Z757" s="23">
        <f t="shared" si="91"/>
        <v>432.18</v>
      </c>
      <c r="AA757" s="19">
        <f t="shared" si="92"/>
        <v>1</v>
      </c>
      <c r="AB757" s="19">
        <f t="shared" si="93"/>
        <v>0</v>
      </c>
      <c r="AC757" s="19">
        <f t="shared" si="94"/>
        <v>1</v>
      </c>
      <c r="AD757" s="23" t="str">
        <f t="shared" si="95"/>
        <v/>
      </c>
      <c r="AE757" s="23" t="str">
        <f t="shared" si="96"/>
        <v/>
      </c>
    </row>
    <row r="758" spans="2:31" x14ac:dyDescent="0.25">
      <c r="B758" s="18">
        <f t="shared" si="97"/>
        <v>736</v>
      </c>
      <c r="C758" s="25">
        <v>5200000016398</v>
      </c>
      <c r="D758" s="19"/>
      <c r="E758" s="19"/>
      <c r="F758" s="20"/>
      <c r="G758" s="20" t="s">
        <v>819</v>
      </c>
      <c r="H758" s="21">
        <v>1</v>
      </c>
      <c r="I758" s="21" t="s">
        <v>995</v>
      </c>
      <c r="J758" s="46" t="s">
        <v>1073</v>
      </c>
      <c r="K758" s="46" t="s">
        <v>81</v>
      </c>
      <c r="L758" s="47" t="s">
        <v>1191</v>
      </c>
      <c r="M758" s="48"/>
      <c r="N758" s="97"/>
      <c r="O758" s="49"/>
      <c r="P758" s="50"/>
      <c r="Q758" s="50"/>
      <c r="R758" s="50"/>
      <c r="S758" s="49"/>
      <c r="T758" s="46"/>
      <c r="U758" s="46">
        <v>0</v>
      </c>
      <c r="V758" s="51"/>
      <c r="W758" s="62"/>
      <c r="X758" s="62"/>
      <c r="Y758" s="23" t="str">
        <f t="shared" si="90"/>
        <v/>
      </c>
      <c r="Z758" s="23" t="str">
        <f t="shared" si="91"/>
        <v/>
      </c>
      <c r="AA758" s="19">
        <f t="shared" si="92"/>
        <v>0</v>
      </c>
      <c r="AB758" s="19">
        <f t="shared" si="93"/>
        <v>0</v>
      </c>
      <c r="AC758" s="19">
        <f t="shared" si="94"/>
        <v>0</v>
      </c>
      <c r="AD758" s="23" t="str">
        <f t="shared" si="95"/>
        <v/>
      </c>
      <c r="AE758" s="23" t="str">
        <f t="shared" si="96"/>
        <v/>
      </c>
    </row>
    <row r="759" spans="2:31" x14ac:dyDescent="0.25">
      <c r="B759" s="18">
        <f t="shared" si="97"/>
        <v>737</v>
      </c>
      <c r="C759" s="25">
        <v>5500000000906</v>
      </c>
      <c r="D759" s="19"/>
      <c r="E759" s="19"/>
      <c r="F759" s="20"/>
      <c r="G759" s="20" t="s">
        <v>820</v>
      </c>
      <c r="H759" s="21">
        <v>1</v>
      </c>
      <c r="I759" s="21" t="s">
        <v>995</v>
      </c>
      <c r="J759" s="46" t="s">
        <v>1149</v>
      </c>
      <c r="K759" s="46"/>
      <c r="L759" s="47">
        <v>0</v>
      </c>
      <c r="M759" s="48"/>
      <c r="N759" s="97">
        <v>24.45</v>
      </c>
      <c r="O759" s="49">
        <v>9.2499999999999999E-2</v>
      </c>
      <c r="P759" s="50">
        <v>0</v>
      </c>
      <c r="Q759" s="50">
        <v>0.04</v>
      </c>
      <c r="R759" s="50">
        <v>0</v>
      </c>
      <c r="S759" s="49">
        <v>0</v>
      </c>
      <c r="T759" s="46"/>
      <c r="U759" s="46">
        <v>50</v>
      </c>
      <c r="V759" s="51"/>
      <c r="W759" s="62"/>
      <c r="X759" s="62"/>
      <c r="Y759" s="23" t="str">
        <f t="shared" si="90"/>
        <v/>
      </c>
      <c r="Z759" s="23">
        <f t="shared" si="91"/>
        <v>24.45</v>
      </c>
      <c r="AA759" s="19">
        <f t="shared" si="92"/>
        <v>1</v>
      </c>
      <c r="AB759" s="19">
        <f t="shared" si="93"/>
        <v>0</v>
      </c>
      <c r="AC759" s="19">
        <f t="shared" si="94"/>
        <v>1</v>
      </c>
      <c r="AD759" s="23" t="str">
        <f t="shared" si="95"/>
        <v/>
      </c>
      <c r="AE759" s="23" t="str">
        <f t="shared" si="96"/>
        <v/>
      </c>
    </row>
    <row r="760" spans="2:31" x14ac:dyDescent="0.25">
      <c r="B760" s="18">
        <f t="shared" si="97"/>
        <v>738</v>
      </c>
      <c r="C760" s="25">
        <v>5500000001038</v>
      </c>
      <c r="D760" s="19"/>
      <c r="E760" s="19"/>
      <c r="F760" s="20"/>
      <c r="G760" s="20" t="s">
        <v>821</v>
      </c>
      <c r="H760" s="21">
        <v>1</v>
      </c>
      <c r="I760" s="21" t="s">
        <v>995</v>
      </c>
      <c r="J760" s="46" t="s">
        <v>1149</v>
      </c>
      <c r="K760" s="46"/>
      <c r="L760" s="47" t="s">
        <v>1182</v>
      </c>
      <c r="M760" s="48"/>
      <c r="N760" s="97">
        <v>43.4</v>
      </c>
      <c r="O760" s="49">
        <v>9.2499999999999999E-2</v>
      </c>
      <c r="P760" s="50">
        <v>0</v>
      </c>
      <c r="Q760" s="50">
        <v>0.04</v>
      </c>
      <c r="R760" s="50">
        <v>0</v>
      </c>
      <c r="S760" s="49">
        <v>0</v>
      </c>
      <c r="T760" s="46"/>
      <c r="U760" s="46">
        <v>50</v>
      </c>
      <c r="V760" s="51"/>
      <c r="W760" s="62"/>
      <c r="X760" s="62"/>
      <c r="Y760" s="23" t="str">
        <f t="shared" si="90"/>
        <v/>
      </c>
      <c r="Z760" s="23">
        <f t="shared" si="91"/>
        <v>43.4</v>
      </c>
      <c r="AA760" s="19">
        <f t="shared" si="92"/>
        <v>1</v>
      </c>
      <c r="AB760" s="19">
        <f t="shared" si="93"/>
        <v>0</v>
      </c>
      <c r="AC760" s="19">
        <f t="shared" si="94"/>
        <v>1</v>
      </c>
      <c r="AD760" s="23" t="str">
        <f t="shared" si="95"/>
        <v/>
      </c>
      <c r="AE760" s="23" t="str">
        <f t="shared" si="96"/>
        <v/>
      </c>
    </row>
    <row r="761" spans="2:31" x14ac:dyDescent="0.25">
      <c r="B761" s="18">
        <f t="shared" si="97"/>
        <v>739</v>
      </c>
      <c r="C761" s="25">
        <v>5500000000550</v>
      </c>
      <c r="D761" s="19"/>
      <c r="E761" s="19"/>
      <c r="F761" s="20"/>
      <c r="G761" s="20" t="s">
        <v>822</v>
      </c>
      <c r="H761" s="21">
        <v>1</v>
      </c>
      <c r="I761" s="21" t="s">
        <v>995</v>
      </c>
      <c r="J761" s="46" t="s">
        <v>1122</v>
      </c>
      <c r="K761" s="46"/>
      <c r="L761" s="47">
        <v>0</v>
      </c>
      <c r="M761" s="48"/>
      <c r="N761" s="97">
        <v>17.22</v>
      </c>
      <c r="O761" s="49">
        <v>9.2499999999999999E-2</v>
      </c>
      <c r="P761" s="50">
        <v>0</v>
      </c>
      <c r="Q761" s="50">
        <v>0.12</v>
      </c>
      <c r="R761" s="50">
        <v>0</v>
      </c>
      <c r="S761" s="49">
        <v>0</v>
      </c>
      <c r="T761" s="46"/>
      <c r="U761" s="46">
        <v>50</v>
      </c>
      <c r="V761" s="51"/>
      <c r="W761" s="62"/>
      <c r="X761" s="62"/>
      <c r="Y761" s="23" t="str">
        <f t="shared" si="90"/>
        <v/>
      </c>
      <c r="Z761" s="23">
        <f t="shared" si="91"/>
        <v>17.22</v>
      </c>
      <c r="AA761" s="19">
        <f t="shared" si="92"/>
        <v>1</v>
      </c>
      <c r="AB761" s="19">
        <f t="shared" si="93"/>
        <v>0</v>
      </c>
      <c r="AC761" s="19">
        <f t="shared" si="94"/>
        <v>1</v>
      </c>
      <c r="AD761" s="23" t="str">
        <f t="shared" si="95"/>
        <v/>
      </c>
      <c r="AE761" s="23" t="str">
        <f t="shared" si="96"/>
        <v/>
      </c>
    </row>
    <row r="762" spans="2:31" x14ac:dyDescent="0.25">
      <c r="B762" s="18">
        <f t="shared" si="97"/>
        <v>740</v>
      </c>
      <c r="C762" s="25">
        <v>5500000000508</v>
      </c>
      <c r="D762" s="19"/>
      <c r="E762" s="19"/>
      <c r="F762" s="20"/>
      <c r="G762" s="20" t="s">
        <v>823</v>
      </c>
      <c r="H762" s="21">
        <v>1</v>
      </c>
      <c r="I762" s="21" t="s">
        <v>995</v>
      </c>
      <c r="J762" s="46" t="s">
        <v>1122</v>
      </c>
      <c r="K762" s="46"/>
      <c r="L762" s="47">
        <v>0</v>
      </c>
      <c r="M762" s="48"/>
      <c r="N762" s="97">
        <v>82.18</v>
      </c>
      <c r="O762" s="49">
        <v>9.2499999999999999E-2</v>
      </c>
      <c r="P762" s="50">
        <v>0</v>
      </c>
      <c r="Q762" s="50">
        <v>0.04</v>
      </c>
      <c r="R762" s="50">
        <v>0</v>
      </c>
      <c r="S762" s="49">
        <v>0</v>
      </c>
      <c r="T762" s="46"/>
      <c r="U762" s="46">
        <v>50</v>
      </c>
      <c r="V762" s="51"/>
      <c r="W762" s="62"/>
      <c r="X762" s="62"/>
      <c r="Y762" s="23" t="str">
        <f t="shared" si="90"/>
        <v/>
      </c>
      <c r="Z762" s="23">
        <f t="shared" si="91"/>
        <v>82.18</v>
      </c>
      <c r="AA762" s="19">
        <f t="shared" si="92"/>
        <v>1</v>
      </c>
      <c r="AB762" s="19">
        <f t="shared" si="93"/>
        <v>0</v>
      </c>
      <c r="AC762" s="19">
        <f t="shared" si="94"/>
        <v>1</v>
      </c>
      <c r="AD762" s="23" t="str">
        <f t="shared" si="95"/>
        <v/>
      </c>
      <c r="AE762" s="23" t="str">
        <f t="shared" si="96"/>
        <v/>
      </c>
    </row>
    <row r="763" spans="2:31" x14ac:dyDescent="0.25">
      <c r="B763" s="18">
        <f t="shared" si="97"/>
        <v>741</v>
      </c>
      <c r="C763" s="25">
        <v>5500000001035</v>
      </c>
      <c r="D763" s="19"/>
      <c r="E763" s="19"/>
      <c r="F763" s="20"/>
      <c r="G763" s="20" t="s">
        <v>824</v>
      </c>
      <c r="H763" s="21">
        <v>1</v>
      </c>
      <c r="I763" s="21" t="s">
        <v>995</v>
      </c>
      <c r="J763" s="46" t="s">
        <v>1073</v>
      </c>
      <c r="K763" s="46" t="s">
        <v>85</v>
      </c>
      <c r="L763" s="47" t="s">
        <v>1190</v>
      </c>
      <c r="M763" s="48"/>
      <c r="N763" s="97"/>
      <c r="O763" s="49"/>
      <c r="P763" s="50"/>
      <c r="Q763" s="50"/>
      <c r="R763" s="50"/>
      <c r="S763" s="49"/>
      <c r="T763" s="46"/>
      <c r="U763" s="46">
        <v>0</v>
      </c>
      <c r="V763" s="51"/>
      <c r="W763" s="62"/>
      <c r="X763" s="62"/>
      <c r="Y763" s="23" t="str">
        <f t="shared" si="90"/>
        <v/>
      </c>
      <c r="Z763" s="23" t="str">
        <f t="shared" si="91"/>
        <v/>
      </c>
      <c r="AA763" s="19">
        <f t="shared" si="92"/>
        <v>0</v>
      </c>
      <c r="AB763" s="19">
        <f t="shared" si="93"/>
        <v>0</v>
      </c>
      <c r="AC763" s="19">
        <f t="shared" si="94"/>
        <v>0</v>
      </c>
      <c r="AD763" s="23" t="str">
        <f t="shared" si="95"/>
        <v/>
      </c>
      <c r="AE763" s="23" t="str">
        <f t="shared" si="96"/>
        <v/>
      </c>
    </row>
    <row r="764" spans="2:31" x14ac:dyDescent="0.25">
      <c r="B764" s="18">
        <f t="shared" si="97"/>
        <v>742</v>
      </c>
      <c r="C764" s="25">
        <v>5500000001041</v>
      </c>
      <c r="D764" s="19"/>
      <c r="E764" s="19"/>
      <c r="F764" s="20"/>
      <c r="G764" s="20" t="s">
        <v>825</v>
      </c>
      <c r="H764" s="21">
        <v>1</v>
      </c>
      <c r="I764" s="21" t="s">
        <v>995</v>
      </c>
      <c r="J764" s="46" t="s">
        <v>1152</v>
      </c>
      <c r="K764" s="46"/>
      <c r="L764" s="47">
        <v>0</v>
      </c>
      <c r="M764" s="48"/>
      <c r="N764" s="97">
        <v>530.94000000000005</v>
      </c>
      <c r="O764" s="49">
        <v>9.2499999999999999E-2</v>
      </c>
      <c r="P764" s="50">
        <v>0</v>
      </c>
      <c r="Q764" s="50">
        <v>0.04</v>
      </c>
      <c r="R764" s="50">
        <v>0</v>
      </c>
      <c r="S764" s="49">
        <v>0</v>
      </c>
      <c r="T764" s="46"/>
      <c r="U764" s="46">
        <v>50</v>
      </c>
      <c r="V764" s="51"/>
      <c r="W764" s="62"/>
      <c r="X764" s="62"/>
      <c r="Y764" s="23" t="str">
        <f t="shared" si="90"/>
        <v/>
      </c>
      <c r="Z764" s="23">
        <f t="shared" si="91"/>
        <v>530.94000000000005</v>
      </c>
      <c r="AA764" s="19">
        <f t="shared" si="92"/>
        <v>1</v>
      </c>
      <c r="AB764" s="19">
        <f t="shared" si="93"/>
        <v>0</v>
      </c>
      <c r="AC764" s="19">
        <f t="shared" si="94"/>
        <v>1</v>
      </c>
      <c r="AD764" s="23" t="str">
        <f t="shared" si="95"/>
        <v/>
      </c>
      <c r="AE764" s="23" t="str">
        <f t="shared" si="96"/>
        <v/>
      </c>
    </row>
    <row r="765" spans="2:31" x14ac:dyDescent="0.25">
      <c r="B765" s="18">
        <f t="shared" si="97"/>
        <v>743</v>
      </c>
      <c r="C765" s="25">
        <v>5200000014274</v>
      </c>
      <c r="D765" s="19"/>
      <c r="E765" s="19"/>
      <c r="F765" s="20"/>
      <c r="G765" s="20" t="s">
        <v>826</v>
      </c>
      <c r="H765" s="21">
        <v>1</v>
      </c>
      <c r="I765" s="21" t="s">
        <v>995</v>
      </c>
      <c r="J765" s="46" t="s">
        <v>1149</v>
      </c>
      <c r="K765" s="46"/>
      <c r="L765" s="47">
        <v>0</v>
      </c>
      <c r="M765" s="48"/>
      <c r="N765" s="97">
        <v>4129.6400000000003</v>
      </c>
      <c r="O765" s="49">
        <v>9.2499999999999999E-2</v>
      </c>
      <c r="P765" s="50">
        <v>0</v>
      </c>
      <c r="Q765" s="50">
        <v>0.04</v>
      </c>
      <c r="R765" s="50">
        <v>0</v>
      </c>
      <c r="S765" s="49">
        <v>0</v>
      </c>
      <c r="T765" s="46"/>
      <c r="U765" s="46">
        <v>85</v>
      </c>
      <c r="V765" s="51"/>
      <c r="W765" s="62"/>
      <c r="X765" s="62"/>
      <c r="Y765" s="23" t="str">
        <f t="shared" si="90"/>
        <v/>
      </c>
      <c r="Z765" s="23">
        <f t="shared" si="91"/>
        <v>4129.6400000000003</v>
      </c>
      <c r="AA765" s="19">
        <f t="shared" si="92"/>
        <v>1</v>
      </c>
      <c r="AB765" s="19">
        <f t="shared" si="93"/>
        <v>0</v>
      </c>
      <c r="AC765" s="19">
        <f t="shared" si="94"/>
        <v>1</v>
      </c>
      <c r="AD765" s="23" t="str">
        <f t="shared" si="95"/>
        <v/>
      </c>
      <c r="AE765" s="23" t="str">
        <f t="shared" si="96"/>
        <v/>
      </c>
    </row>
    <row r="766" spans="2:31" x14ac:dyDescent="0.25">
      <c r="B766" s="18">
        <f t="shared" si="97"/>
        <v>744</v>
      </c>
      <c r="C766" s="25">
        <v>6000000003375</v>
      </c>
      <c r="D766" s="19"/>
      <c r="E766" s="19"/>
      <c r="F766" s="20"/>
      <c r="G766" s="20" t="s">
        <v>827</v>
      </c>
      <c r="H766" s="21">
        <v>1</v>
      </c>
      <c r="I766" s="21" t="s">
        <v>995</v>
      </c>
      <c r="J766" s="46" t="s">
        <v>1139</v>
      </c>
      <c r="K766" s="46"/>
      <c r="L766" s="47">
        <v>0</v>
      </c>
      <c r="M766" s="48"/>
      <c r="N766" s="97">
        <v>24.82</v>
      </c>
      <c r="O766" s="49">
        <v>9.2499999999999999E-2</v>
      </c>
      <c r="P766" s="50">
        <v>0</v>
      </c>
      <c r="Q766" s="50">
        <v>0.04</v>
      </c>
      <c r="R766" s="50">
        <v>0</v>
      </c>
      <c r="S766" s="49">
        <v>0</v>
      </c>
      <c r="T766" s="46"/>
      <c r="U766" s="46">
        <v>45</v>
      </c>
      <c r="V766" s="51"/>
      <c r="W766" s="62"/>
      <c r="X766" s="62"/>
      <c r="Y766" s="23" t="str">
        <f t="shared" si="90"/>
        <v/>
      </c>
      <c r="Z766" s="23">
        <f t="shared" si="91"/>
        <v>24.82</v>
      </c>
      <c r="AA766" s="19">
        <f t="shared" si="92"/>
        <v>1</v>
      </c>
      <c r="AB766" s="19">
        <f t="shared" si="93"/>
        <v>0</v>
      </c>
      <c r="AC766" s="19">
        <f t="shared" si="94"/>
        <v>1</v>
      </c>
      <c r="AD766" s="23" t="str">
        <f t="shared" si="95"/>
        <v/>
      </c>
      <c r="AE766" s="23" t="str">
        <f t="shared" si="96"/>
        <v/>
      </c>
    </row>
    <row r="767" spans="2:31" x14ac:dyDescent="0.25">
      <c r="B767" s="18">
        <f t="shared" si="97"/>
        <v>745</v>
      </c>
      <c r="C767" s="25">
        <v>5500000000224</v>
      </c>
      <c r="D767" s="19"/>
      <c r="E767" s="19"/>
      <c r="F767" s="20"/>
      <c r="G767" s="20" t="s">
        <v>828</v>
      </c>
      <c r="H767" s="21">
        <v>1</v>
      </c>
      <c r="I767" s="21" t="s">
        <v>995</v>
      </c>
      <c r="J767" s="46" t="s">
        <v>1121</v>
      </c>
      <c r="K767" s="46"/>
      <c r="L767" s="47">
        <v>0</v>
      </c>
      <c r="M767" s="48"/>
      <c r="N767" s="97">
        <v>3397.67</v>
      </c>
      <c r="O767" s="49">
        <v>9.2499999999999999E-2</v>
      </c>
      <c r="P767" s="50">
        <v>0</v>
      </c>
      <c r="Q767" s="50">
        <v>0.12</v>
      </c>
      <c r="R767" s="50">
        <v>0</v>
      </c>
      <c r="S767" s="49">
        <v>0</v>
      </c>
      <c r="T767" s="46"/>
      <c r="U767" s="46">
        <v>45</v>
      </c>
      <c r="V767" s="51"/>
      <c r="W767" s="62"/>
      <c r="X767" s="62"/>
      <c r="Y767" s="23" t="str">
        <f t="shared" si="90"/>
        <v/>
      </c>
      <c r="Z767" s="23">
        <f t="shared" si="91"/>
        <v>3397.67</v>
      </c>
      <c r="AA767" s="19">
        <f t="shared" si="92"/>
        <v>1</v>
      </c>
      <c r="AB767" s="19">
        <f t="shared" si="93"/>
        <v>0</v>
      </c>
      <c r="AC767" s="19">
        <f t="shared" si="94"/>
        <v>1</v>
      </c>
      <c r="AD767" s="23" t="str">
        <f t="shared" si="95"/>
        <v/>
      </c>
      <c r="AE767" s="23" t="str">
        <f t="shared" si="96"/>
        <v/>
      </c>
    </row>
    <row r="768" spans="2:31" x14ac:dyDescent="0.25">
      <c r="B768" s="18">
        <f t="shared" si="97"/>
        <v>746</v>
      </c>
      <c r="C768" s="25">
        <v>5500000000456</v>
      </c>
      <c r="D768" s="19"/>
      <c r="E768" s="19"/>
      <c r="F768" s="20"/>
      <c r="G768" s="20" t="s">
        <v>829</v>
      </c>
      <c r="H768" s="21">
        <v>1</v>
      </c>
      <c r="I768" s="21" t="s">
        <v>995</v>
      </c>
      <c r="J768" s="46" t="s">
        <v>1073</v>
      </c>
      <c r="K768" s="46" t="s">
        <v>81</v>
      </c>
      <c r="L768" s="47" t="s">
        <v>1191</v>
      </c>
      <c r="M768" s="48"/>
      <c r="N768" s="97"/>
      <c r="O768" s="49"/>
      <c r="P768" s="50"/>
      <c r="Q768" s="50"/>
      <c r="R768" s="50"/>
      <c r="S768" s="49"/>
      <c r="T768" s="46"/>
      <c r="U768" s="46">
        <v>0</v>
      </c>
      <c r="V768" s="51"/>
      <c r="W768" s="62"/>
      <c r="X768" s="62"/>
      <c r="Y768" s="23" t="str">
        <f t="shared" si="90"/>
        <v/>
      </c>
      <c r="Z768" s="23" t="str">
        <f t="shared" si="91"/>
        <v/>
      </c>
      <c r="AA768" s="19">
        <f t="shared" si="92"/>
        <v>0</v>
      </c>
      <c r="AB768" s="19">
        <f t="shared" si="93"/>
        <v>0</v>
      </c>
      <c r="AC768" s="19">
        <f t="shared" si="94"/>
        <v>0</v>
      </c>
      <c r="AD768" s="23" t="str">
        <f t="shared" si="95"/>
        <v/>
      </c>
      <c r="AE768" s="23" t="str">
        <f t="shared" si="96"/>
        <v/>
      </c>
    </row>
    <row r="769" spans="2:31" x14ac:dyDescent="0.25">
      <c r="B769" s="18">
        <f t="shared" si="97"/>
        <v>747</v>
      </c>
      <c r="C769" s="25">
        <v>5500000000022</v>
      </c>
      <c r="D769" s="19"/>
      <c r="E769" s="19"/>
      <c r="F769" s="20"/>
      <c r="G769" s="20" t="s">
        <v>830</v>
      </c>
      <c r="H769" s="21">
        <v>1</v>
      </c>
      <c r="I769" s="21" t="s">
        <v>995</v>
      </c>
      <c r="J769" s="46" t="s">
        <v>1102</v>
      </c>
      <c r="K769" s="46"/>
      <c r="L769" s="47">
        <v>0</v>
      </c>
      <c r="M769" s="48"/>
      <c r="N769" s="97">
        <v>344.94</v>
      </c>
      <c r="O769" s="49">
        <v>9.2499999999999999E-2</v>
      </c>
      <c r="P769" s="50">
        <v>0</v>
      </c>
      <c r="Q769" s="50">
        <v>0.04</v>
      </c>
      <c r="R769" s="50">
        <v>0</v>
      </c>
      <c r="S769" s="49">
        <v>0</v>
      </c>
      <c r="T769" s="46"/>
      <c r="U769" s="46">
        <v>45</v>
      </c>
      <c r="V769" s="51"/>
      <c r="W769" s="62"/>
      <c r="X769" s="62"/>
      <c r="Y769" s="23" t="str">
        <f t="shared" si="90"/>
        <v/>
      </c>
      <c r="Z769" s="23">
        <f t="shared" si="91"/>
        <v>344.94</v>
      </c>
      <c r="AA769" s="19">
        <f t="shared" si="92"/>
        <v>1</v>
      </c>
      <c r="AB769" s="19">
        <f t="shared" si="93"/>
        <v>0</v>
      </c>
      <c r="AC769" s="19">
        <f t="shared" si="94"/>
        <v>1</v>
      </c>
      <c r="AD769" s="23" t="str">
        <f t="shared" si="95"/>
        <v/>
      </c>
      <c r="AE769" s="23" t="str">
        <f t="shared" si="96"/>
        <v/>
      </c>
    </row>
    <row r="770" spans="2:31" x14ac:dyDescent="0.25">
      <c r="B770" s="18">
        <f t="shared" si="97"/>
        <v>748</v>
      </c>
      <c r="C770" s="25">
        <v>5500000000916</v>
      </c>
      <c r="D770" s="19"/>
      <c r="E770" s="19"/>
      <c r="F770" s="20"/>
      <c r="G770" s="20" t="s">
        <v>831</v>
      </c>
      <c r="H770" s="21">
        <v>1</v>
      </c>
      <c r="I770" s="21" t="s">
        <v>995</v>
      </c>
      <c r="J770" s="46" t="s">
        <v>1129</v>
      </c>
      <c r="K770" s="46"/>
      <c r="L770" s="47">
        <v>0</v>
      </c>
      <c r="M770" s="48"/>
      <c r="N770" s="97">
        <v>66.099999999999994</v>
      </c>
      <c r="O770" s="49">
        <v>9.2499999999999999E-2</v>
      </c>
      <c r="P770" s="50">
        <v>0</v>
      </c>
      <c r="Q770" s="50">
        <v>0.12</v>
      </c>
      <c r="R770" s="50">
        <v>0</v>
      </c>
      <c r="S770" s="49">
        <v>0</v>
      </c>
      <c r="T770" s="46"/>
      <c r="U770" s="46">
        <v>50</v>
      </c>
      <c r="V770" s="51"/>
      <c r="W770" s="62"/>
      <c r="X770" s="62"/>
      <c r="Y770" s="23" t="str">
        <f t="shared" si="90"/>
        <v/>
      </c>
      <c r="Z770" s="23">
        <f t="shared" si="91"/>
        <v>66.099999999999994</v>
      </c>
      <c r="AA770" s="19">
        <f t="shared" si="92"/>
        <v>1</v>
      </c>
      <c r="AB770" s="19">
        <f t="shared" si="93"/>
        <v>0</v>
      </c>
      <c r="AC770" s="19">
        <f t="shared" si="94"/>
        <v>1</v>
      </c>
      <c r="AD770" s="23" t="str">
        <f t="shared" si="95"/>
        <v/>
      </c>
      <c r="AE770" s="23" t="str">
        <f t="shared" si="96"/>
        <v/>
      </c>
    </row>
    <row r="771" spans="2:31" x14ac:dyDescent="0.25">
      <c r="B771" s="18">
        <f t="shared" si="97"/>
        <v>749</v>
      </c>
      <c r="C771" s="25">
        <v>5500000000914</v>
      </c>
      <c r="D771" s="19"/>
      <c r="E771" s="19"/>
      <c r="F771" s="20"/>
      <c r="G771" s="20" t="s">
        <v>832</v>
      </c>
      <c r="H771" s="21">
        <v>1</v>
      </c>
      <c r="I771" s="21" t="s">
        <v>995</v>
      </c>
      <c r="J771" s="46" t="s">
        <v>1129</v>
      </c>
      <c r="K771" s="46"/>
      <c r="L771" s="47">
        <v>0</v>
      </c>
      <c r="M771" s="48"/>
      <c r="N771" s="97">
        <v>36.5</v>
      </c>
      <c r="O771" s="49">
        <v>9.2499999999999999E-2</v>
      </c>
      <c r="P771" s="50">
        <v>0</v>
      </c>
      <c r="Q771" s="50">
        <v>0.12</v>
      </c>
      <c r="R771" s="50">
        <v>0</v>
      </c>
      <c r="S771" s="49">
        <v>0</v>
      </c>
      <c r="T771" s="46"/>
      <c r="U771" s="46">
        <v>85</v>
      </c>
      <c r="V771" s="51"/>
      <c r="W771" s="62"/>
      <c r="X771" s="62"/>
      <c r="Y771" s="23" t="str">
        <f t="shared" si="90"/>
        <v/>
      </c>
      <c r="Z771" s="23">
        <f t="shared" si="91"/>
        <v>36.5</v>
      </c>
      <c r="AA771" s="19">
        <f t="shared" si="92"/>
        <v>1</v>
      </c>
      <c r="AB771" s="19">
        <f t="shared" si="93"/>
        <v>0</v>
      </c>
      <c r="AC771" s="19">
        <f t="shared" si="94"/>
        <v>1</v>
      </c>
      <c r="AD771" s="23" t="str">
        <f t="shared" si="95"/>
        <v/>
      </c>
      <c r="AE771" s="23" t="str">
        <f t="shared" si="96"/>
        <v/>
      </c>
    </row>
    <row r="772" spans="2:31" x14ac:dyDescent="0.25">
      <c r="B772" s="18">
        <f t="shared" si="97"/>
        <v>750</v>
      </c>
      <c r="C772" s="25">
        <v>5500000000915</v>
      </c>
      <c r="D772" s="19"/>
      <c r="E772" s="19"/>
      <c r="F772" s="20"/>
      <c r="G772" s="20" t="s">
        <v>833</v>
      </c>
      <c r="H772" s="21">
        <v>1</v>
      </c>
      <c r="I772" s="21" t="s">
        <v>995</v>
      </c>
      <c r="J772" s="46" t="s">
        <v>1129</v>
      </c>
      <c r="K772" s="46"/>
      <c r="L772" s="47">
        <v>0</v>
      </c>
      <c r="M772" s="48"/>
      <c r="N772" s="97">
        <v>54.14</v>
      </c>
      <c r="O772" s="49">
        <v>9.2499999999999999E-2</v>
      </c>
      <c r="P772" s="50">
        <v>0</v>
      </c>
      <c r="Q772" s="50">
        <v>0.04</v>
      </c>
      <c r="R772" s="50">
        <v>0</v>
      </c>
      <c r="S772" s="49">
        <v>0</v>
      </c>
      <c r="T772" s="46"/>
      <c r="U772" s="46">
        <v>85</v>
      </c>
      <c r="V772" s="51"/>
      <c r="W772" s="62"/>
      <c r="X772" s="62"/>
      <c r="Y772" s="23" t="str">
        <f t="shared" si="90"/>
        <v/>
      </c>
      <c r="Z772" s="23">
        <f t="shared" si="91"/>
        <v>54.14</v>
      </c>
      <c r="AA772" s="19">
        <f t="shared" si="92"/>
        <v>1</v>
      </c>
      <c r="AB772" s="19">
        <f t="shared" si="93"/>
        <v>0</v>
      </c>
      <c r="AC772" s="19">
        <f t="shared" si="94"/>
        <v>1</v>
      </c>
      <c r="AD772" s="23" t="str">
        <f t="shared" si="95"/>
        <v/>
      </c>
      <c r="AE772" s="23" t="str">
        <f t="shared" si="96"/>
        <v/>
      </c>
    </row>
    <row r="773" spans="2:31" x14ac:dyDescent="0.25">
      <c r="B773" s="18">
        <f t="shared" si="97"/>
        <v>751</v>
      </c>
      <c r="C773" s="25">
        <v>5500000000917</v>
      </c>
      <c r="D773" s="19"/>
      <c r="E773" s="19"/>
      <c r="F773" s="20"/>
      <c r="G773" s="20" t="s">
        <v>834</v>
      </c>
      <c r="H773" s="21">
        <v>1</v>
      </c>
      <c r="I773" s="21" t="s">
        <v>995</v>
      </c>
      <c r="J773" s="46" t="s">
        <v>1129</v>
      </c>
      <c r="K773" s="46"/>
      <c r="L773" s="47">
        <v>0</v>
      </c>
      <c r="M773" s="48"/>
      <c r="N773" s="97">
        <v>71.38</v>
      </c>
      <c r="O773" s="49">
        <v>9.2499999999999999E-2</v>
      </c>
      <c r="P773" s="50">
        <v>0</v>
      </c>
      <c r="Q773" s="50">
        <v>0.12</v>
      </c>
      <c r="R773" s="50">
        <v>0</v>
      </c>
      <c r="S773" s="49">
        <v>0</v>
      </c>
      <c r="T773" s="46"/>
      <c r="U773" s="46">
        <v>85</v>
      </c>
      <c r="V773" s="51"/>
      <c r="W773" s="62"/>
      <c r="X773" s="62"/>
      <c r="Y773" s="23" t="str">
        <f t="shared" si="90"/>
        <v/>
      </c>
      <c r="Z773" s="23">
        <f t="shared" si="91"/>
        <v>71.38</v>
      </c>
      <c r="AA773" s="19">
        <f t="shared" si="92"/>
        <v>1</v>
      </c>
      <c r="AB773" s="19">
        <f t="shared" si="93"/>
        <v>0</v>
      </c>
      <c r="AC773" s="19">
        <f t="shared" si="94"/>
        <v>1</v>
      </c>
      <c r="AD773" s="23" t="str">
        <f t="shared" si="95"/>
        <v/>
      </c>
      <c r="AE773" s="23" t="str">
        <f t="shared" si="96"/>
        <v/>
      </c>
    </row>
    <row r="774" spans="2:31" x14ac:dyDescent="0.25">
      <c r="B774" s="18">
        <f t="shared" si="97"/>
        <v>752</v>
      </c>
      <c r="C774" s="25">
        <v>5500000000918</v>
      </c>
      <c r="D774" s="19"/>
      <c r="E774" s="19"/>
      <c r="F774" s="20"/>
      <c r="G774" s="20" t="s">
        <v>835</v>
      </c>
      <c r="H774" s="21">
        <v>1</v>
      </c>
      <c r="I774" s="21" t="s">
        <v>995</v>
      </c>
      <c r="J774" s="46" t="s">
        <v>1129</v>
      </c>
      <c r="K774" s="46"/>
      <c r="L774" s="47">
        <v>0</v>
      </c>
      <c r="M774" s="48"/>
      <c r="N774" s="97">
        <v>83.05</v>
      </c>
      <c r="O774" s="49">
        <v>9.2499999999999999E-2</v>
      </c>
      <c r="P774" s="50">
        <v>0</v>
      </c>
      <c r="Q774" s="50">
        <v>0.04</v>
      </c>
      <c r="R774" s="50">
        <v>0</v>
      </c>
      <c r="S774" s="49">
        <v>0</v>
      </c>
      <c r="T774" s="46"/>
      <c r="U774" s="46">
        <v>50</v>
      </c>
      <c r="V774" s="51"/>
      <c r="W774" s="62"/>
      <c r="X774" s="62"/>
      <c r="Y774" s="23" t="str">
        <f t="shared" si="90"/>
        <v/>
      </c>
      <c r="Z774" s="23">
        <f t="shared" si="91"/>
        <v>83.05</v>
      </c>
      <c r="AA774" s="19">
        <f t="shared" si="92"/>
        <v>1</v>
      </c>
      <c r="AB774" s="19">
        <f t="shared" si="93"/>
        <v>0</v>
      </c>
      <c r="AC774" s="19">
        <f t="shared" si="94"/>
        <v>1</v>
      </c>
      <c r="AD774" s="23" t="str">
        <f t="shared" si="95"/>
        <v/>
      </c>
      <c r="AE774" s="23" t="str">
        <f t="shared" si="96"/>
        <v/>
      </c>
    </row>
    <row r="775" spans="2:31" x14ac:dyDescent="0.25">
      <c r="B775" s="18">
        <f t="shared" si="97"/>
        <v>753</v>
      </c>
      <c r="C775" s="25">
        <v>5200000010366</v>
      </c>
      <c r="D775" s="19"/>
      <c r="E775" s="19"/>
      <c r="F775" s="20"/>
      <c r="G775" s="20" t="s">
        <v>836</v>
      </c>
      <c r="H775" s="21">
        <v>1</v>
      </c>
      <c r="I775" s="21" t="s">
        <v>995</v>
      </c>
      <c r="J775" s="46" t="s">
        <v>1073</v>
      </c>
      <c r="K775" s="46" t="s">
        <v>85</v>
      </c>
      <c r="L775" s="47" t="s">
        <v>1186</v>
      </c>
      <c r="M775" s="48"/>
      <c r="N775" s="97"/>
      <c r="O775" s="49"/>
      <c r="P775" s="50"/>
      <c r="Q775" s="50"/>
      <c r="R775" s="50"/>
      <c r="S775" s="49"/>
      <c r="T775" s="46"/>
      <c r="U775" s="46">
        <v>0</v>
      </c>
      <c r="V775" s="51"/>
      <c r="W775" s="62"/>
      <c r="X775" s="62"/>
      <c r="Y775" s="23" t="str">
        <f t="shared" si="90"/>
        <v/>
      </c>
      <c r="Z775" s="23" t="str">
        <f t="shared" si="91"/>
        <v/>
      </c>
      <c r="AA775" s="19">
        <f t="shared" si="92"/>
        <v>0</v>
      </c>
      <c r="AB775" s="19">
        <f t="shared" si="93"/>
        <v>0</v>
      </c>
      <c r="AC775" s="19">
        <f t="shared" si="94"/>
        <v>0</v>
      </c>
      <c r="AD775" s="23" t="str">
        <f t="shared" si="95"/>
        <v/>
      </c>
      <c r="AE775" s="23" t="str">
        <f t="shared" si="96"/>
        <v/>
      </c>
    </row>
    <row r="776" spans="2:31" x14ac:dyDescent="0.25">
      <c r="B776" s="18">
        <f t="shared" si="97"/>
        <v>754</v>
      </c>
      <c r="C776" s="25">
        <v>5500000002327</v>
      </c>
      <c r="D776" s="19"/>
      <c r="E776" s="19"/>
      <c r="F776" s="20"/>
      <c r="G776" s="20" t="s">
        <v>1049</v>
      </c>
      <c r="H776" s="21">
        <v>1</v>
      </c>
      <c r="I776" s="21" t="s">
        <v>995</v>
      </c>
      <c r="J776" s="46" t="s">
        <v>1129</v>
      </c>
      <c r="K776" s="46"/>
      <c r="L776" s="47" t="s">
        <v>1264</v>
      </c>
      <c r="M776" s="48"/>
      <c r="N776" s="97">
        <v>79.760000000000005</v>
      </c>
      <c r="O776" s="49">
        <v>9.2499999999999999E-2</v>
      </c>
      <c r="P776" s="50">
        <v>0</v>
      </c>
      <c r="Q776" s="50">
        <v>0.12</v>
      </c>
      <c r="R776" s="50">
        <v>0</v>
      </c>
      <c r="S776" s="49">
        <v>0</v>
      </c>
      <c r="T776" s="46"/>
      <c r="U776" s="46">
        <v>50</v>
      </c>
      <c r="V776" s="51"/>
      <c r="W776" s="62"/>
      <c r="X776" s="62"/>
      <c r="Y776" s="23" t="str">
        <f t="shared" si="90"/>
        <v/>
      </c>
      <c r="Z776" s="23">
        <f t="shared" si="91"/>
        <v>79.760000000000005</v>
      </c>
      <c r="AA776" s="19">
        <f t="shared" si="92"/>
        <v>1</v>
      </c>
      <c r="AB776" s="19">
        <f t="shared" si="93"/>
        <v>0</v>
      </c>
      <c r="AC776" s="19">
        <f t="shared" si="94"/>
        <v>1</v>
      </c>
      <c r="AD776" s="23" t="str">
        <f t="shared" si="95"/>
        <v/>
      </c>
      <c r="AE776" s="23" t="str">
        <f t="shared" si="96"/>
        <v/>
      </c>
    </row>
    <row r="777" spans="2:31" x14ac:dyDescent="0.25">
      <c r="B777" s="18">
        <f t="shared" si="97"/>
        <v>755</v>
      </c>
      <c r="C777" s="25">
        <v>5500000002326</v>
      </c>
      <c r="D777" s="19"/>
      <c r="E777" s="19"/>
      <c r="F777" s="20"/>
      <c r="G777" s="20" t="s">
        <v>1050</v>
      </c>
      <c r="H777" s="21">
        <v>1</v>
      </c>
      <c r="I777" s="21" t="s">
        <v>995</v>
      </c>
      <c r="J777" s="46" t="s">
        <v>1129</v>
      </c>
      <c r="K777" s="46"/>
      <c r="L777" s="47" t="s">
        <v>1265</v>
      </c>
      <c r="M777" s="48"/>
      <c r="N777" s="97">
        <v>76.84</v>
      </c>
      <c r="O777" s="49">
        <v>9.2499999999999999E-2</v>
      </c>
      <c r="P777" s="50">
        <v>0</v>
      </c>
      <c r="Q777" s="50">
        <v>0.12</v>
      </c>
      <c r="R777" s="50">
        <v>0</v>
      </c>
      <c r="S777" s="49">
        <v>0</v>
      </c>
      <c r="T777" s="46"/>
      <c r="U777" s="46">
        <v>50</v>
      </c>
      <c r="V777" s="51"/>
      <c r="W777" s="62"/>
      <c r="X777" s="62"/>
      <c r="Y777" s="23" t="str">
        <f t="shared" si="90"/>
        <v/>
      </c>
      <c r="Z777" s="23">
        <f t="shared" si="91"/>
        <v>76.84</v>
      </c>
      <c r="AA777" s="19">
        <f t="shared" si="92"/>
        <v>1</v>
      </c>
      <c r="AB777" s="19">
        <f t="shared" si="93"/>
        <v>0</v>
      </c>
      <c r="AC777" s="19">
        <f t="shared" si="94"/>
        <v>1</v>
      </c>
      <c r="AD777" s="23" t="str">
        <f t="shared" si="95"/>
        <v/>
      </c>
      <c r="AE777" s="23" t="str">
        <f t="shared" si="96"/>
        <v/>
      </c>
    </row>
    <row r="778" spans="2:31" x14ac:dyDescent="0.25">
      <c r="B778" s="18">
        <f t="shared" si="97"/>
        <v>756</v>
      </c>
      <c r="C778" s="25">
        <v>5500000002332</v>
      </c>
      <c r="D778" s="19"/>
      <c r="E778" s="19"/>
      <c r="F778" s="20"/>
      <c r="G778" s="20" t="s">
        <v>1051</v>
      </c>
      <c r="H778" s="21">
        <v>1</v>
      </c>
      <c r="I778" s="21" t="s">
        <v>995</v>
      </c>
      <c r="J778" s="46" t="s">
        <v>1129</v>
      </c>
      <c r="K778" s="46"/>
      <c r="L778" s="47">
        <v>0</v>
      </c>
      <c r="M778" s="48"/>
      <c r="N778" s="97">
        <v>154.63</v>
      </c>
      <c r="O778" s="49">
        <v>9.2499999999999999E-2</v>
      </c>
      <c r="P778" s="50">
        <v>0</v>
      </c>
      <c r="Q778" s="50">
        <v>0.04</v>
      </c>
      <c r="R778" s="50">
        <v>0</v>
      </c>
      <c r="S778" s="49">
        <v>0</v>
      </c>
      <c r="T778" s="46"/>
      <c r="U778" s="46">
        <v>50</v>
      </c>
      <c r="V778" s="51"/>
      <c r="W778" s="62"/>
      <c r="X778" s="62"/>
      <c r="Y778" s="23" t="str">
        <f t="shared" si="90"/>
        <v/>
      </c>
      <c r="Z778" s="23">
        <f t="shared" si="91"/>
        <v>154.63</v>
      </c>
      <c r="AA778" s="19">
        <f t="shared" si="92"/>
        <v>1</v>
      </c>
      <c r="AB778" s="19">
        <f t="shared" si="93"/>
        <v>0</v>
      </c>
      <c r="AC778" s="19">
        <f t="shared" si="94"/>
        <v>1</v>
      </c>
      <c r="AD778" s="23" t="str">
        <f t="shared" si="95"/>
        <v/>
      </c>
      <c r="AE778" s="23" t="str">
        <f t="shared" si="96"/>
        <v/>
      </c>
    </row>
    <row r="779" spans="2:31" x14ac:dyDescent="0.25">
      <c r="B779" s="18">
        <f t="shared" si="97"/>
        <v>757</v>
      </c>
      <c r="C779" s="25">
        <v>5500000002328</v>
      </c>
      <c r="D779" s="19"/>
      <c r="E779" s="19"/>
      <c r="F779" s="20"/>
      <c r="G779" s="20" t="s">
        <v>1052</v>
      </c>
      <c r="H779" s="21">
        <v>1</v>
      </c>
      <c r="I779" s="21" t="s">
        <v>995</v>
      </c>
      <c r="J779" s="46" t="s">
        <v>1129</v>
      </c>
      <c r="K779" s="46"/>
      <c r="L779" s="47" t="s">
        <v>1266</v>
      </c>
      <c r="M779" s="48"/>
      <c r="N779" s="97">
        <v>92.19</v>
      </c>
      <c r="O779" s="49">
        <v>9.2499999999999999E-2</v>
      </c>
      <c r="P779" s="50">
        <v>0</v>
      </c>
      <c r="Q779" s="50">
        <v>0.12</v>
      </c>
      <c r="R779" s="50">
        <v>0</v>
      </c>
      <c r="S779" s="49">
        <v>0</v>
      </c>
      <c r="T779" s="46"/>
      <c r="U779" s="46">
        <v>50</v>
      </c>
      <c r="V779" s="51"/>
      <c r="W779" s="62"/>
      <c r="X779" s="62"/>
      <c r="Y779" s="23" t="str">
        <f t="shared" si="90"/>
        <v/>
      </c>
      <c r="Z779" s="23">
        <f t="shared" si="91"/>
        <v>92.19</v>
      </c>
      <c r="AA779" s="19">
        <f t="shared" si="92"/>
        <v>1</v>
      </c>
      <c r="AB779" s="19">
        <f t="shared" si="93"/>
        <v>0</v>
      </c>
      <c r="AC779" s="19">
        <f t="shared" si="94"/>
        <v>1</v>
      </c>
      <c r="AD779" s="23" t="str">
        <f t="shared" si="95"/>
        <v/>
      </c>
      <c r="AE779" s="23" t="str">
        <f t="shared" si="96"/>
        <v/>
      </c>
    </row>
    <row r="780" spans="2:31" x14ac:dyDescent="0.25">
      <c r="B780" s="18">
        <f t="shared" si="97"/>
        <v>758</v>
      </c>
      <c r="C780" s="25">
        <v>5500000002331</v>
      </c>
      <c r="D780" s="19"/>
      <c r="E780" s="19"/>
      <c r="F780" s="20"/>
      <c r="G780" s="20" t="s">
        <v>1053</v>
      </c>
      <c r="H780" s="21">
        <v>1</v>
      </c>
      <c r="I780" s="21" t="s">
        <v>995</v>
      </c>
      <c r="J780" s="46" t="s">
        <v>1129</v>
      </c>
      <c r="K780" s="46"/>
      <c r="L780" s="47" t="s">
        <v>1267</v>
      </c>
      <c r="M780" s="48"/>
      <c r="N780" s="97">
        <v>120.38</v>
      </c>
      <c r="O780" s="49">
        <v>9.2499999999999999E-2</v>
      </c>
      <c r="P780" s="50">
        <v>0</v>
      </c>
      <c r="Q780" s="50">
        <v>0.12</v>
      </c>
      <c r="R780" s="50">
        <v>0</v>
      </c>
      <c r="S780" s="49">
        <v>0</v>
      </c>
      <c r="T780" s="46"/>
      <c r="U780" s="46">
        <v>50</v>
      </c>
      <c r="V780" s="51"/>
      <c r="W780" s="62"/>
      <c r="X780" s="62"/>
      <c r="Y780" s="23" t="str">
        <f t="shared" si="90"/>
        <v/>
      </c>
      <c r="Z780" s="23">
        <f t="shared" si="91"/>
        <v>120.38</v>
      </c>
      <c r="AA780" s="19">
        <f t="shared" si="92"/>
        <v>1</v>
      </c>
      <c r="AB780" s="19">
        <f t="shared" si="93"/>
        <v>0</v>
      </c>
      <c r="AC780" s="19">
        <f t="shared" si="94"/>
        <v>1</v>
      </c>
      <c r="AD780" s="23" t="str">
        <f t="shared" si="95"/>
        <v/>
      </c>
      <c r="AE780" s="23" t="str">
        <f t="shared" si="96"/>
        <v/>
      </c>
    </row>
    <row r="781" spans="2:31" x14ac:dyDescent="0.25">
      <c r="B781" s="18">
        <f t="shared" si="97"/>
        <v>759</v>
      </c>
      <c r="C781" s="25">
        <v>5500000002329</v>
      </c>
      <c r="D781" s="19"/>
      <c r="E781" s="19"/>
      <c r="F781" s="20"/>
      <c r="G781" s="20" t="s">
        <v>1054</v>
      </c>
      <c r="H781" s="21">
        <v>1</v>
      </c>
      <c r="I781" s="21" t="s">
        <v>995</v>
      </c>
      <c r="J781" s="46" t="s">
        <v>1129</v>
      </c>
      <c r="K781" s="46"/>
      <c r="L781" s="47" t="s">
        <v>1268</v>
      </c>
      <c r="M781" s="48"/>
      <c r="N781" s="97">
        <v>113.18</v>
      </c>
      <c r="O781" s="49">
        <v>9.2499999999999999E-2</v>
      </c>
      <c r="P781" s="50">
        <v>0</v>
      </c>
      <c r="Q781" s="50">
        <v>0.12</v>
      </c>
      <c r="R781" s="50">
        <v>0</v>
      </c>
      <c r="S781" s="49">
        <v>0</v>
      </c>
      <c r="T781" s="46"/>
      <c r="U781" s="46">
        <v>50</v>
      </c>
      <c r="V781" s="51"/>
      <c r="W781" s="62"/>
      <c r="X781" s="62"/>
      <c r="Y781" s="23" t="str">
        <f t="shared" si="90"/>
        <v/>
      </c>
      <c r="Z781" s="23">
        <f t="shared" si="91"/>
        <v>113.18</v>
      </c>
      <c r="AA781" s="19">
        <f t="shared" si="92"/>
        <v>1</v>
      </c>
      <c r="AB781" s="19">
        <f t="shared" si="93"/>
        <v>0</v>
      </c>
      <c r="AC781" s="19">
        <f t="shared" si="94"/>
        <v>1</v>
      </c>
      <c r="AD781" s="23" t="str">
        <f t="shared" si="95"/>
        <v/>
      </c>
      <c r="AE781" s="23" t="str">
        <f t="shared" si="96"/>
        <v/>
      </c>
    </row>
    <row r="782" spans="2:31" x14ac:dyDescent="0.25">
      <c r="B782" s="18">
        <f t="shared" si="97"/>
        <v>760</v>
      </c>
      <c r="C782" s="25">
        <v>5500000002324</v>
      </c>
      <c r="D782" s="19"/>
      <c r="E782" s="19"/>
      <c r="F782" s="20"/>
      <c r="G782" s="20" t="s">
        <v>1055</v>
      </c>
      <c r="H782" s="21">
        <v>1</v>
      </c>
      <c r="I782" s="21" t="s">
        <v>995</v>
      </c>
      <c r="J782" s="46" t="s">
        <v>1129</v>
      </c>
      <c r="K782" s="46"/>
      <c r="L782" s="47" t="s">
        <v>1269</v>
      </c>
      <c r="M782" s="48"/>
      <c r="N782" s="97">
        <v>66.099999999999994</v>
      </c>
      <c r="O782" s="49">
        <v>9.2499999999999999E-2</v>
      </c>
      <c r="P782" s="50">
        <v>0</v>
      </c>
      <c r="Q782" s="50">
        <v>0.12</v>
      </c>
      <c r="R782" s="50">
        <v>0</v>
      </c>
      <c r="S782" s="49">
        <v>0</v>
      </c>
      <c r="T782" s="46"/>
      <c r="U782" s="46">
        <v>50</v>
      </c>
      <c r="V782" s="51"/>
      <c r="W782" s="62"/>
      <c r="X782" s="62"/>
      <c r="Y782" s="23" t="str">
        <f t="shared" si="90"/>
        <v/>
      </c>
      <c r="Z782" s="23">
        <f t="shared" si="91"/>
        <v>66.099999999999994</v>
      </c>
      <c r="AA782" s="19">
        <f t="shared" si="92"/>
        <v>1</v>
      </c>
      <c r="AB782" s="19">
        <f t="shared" si="93"/>
        <v>0</v>
      </c>
      <c r="AC782" s="19">
        <f t="shared" si="94"/>
        <v>1</v>
      </c>
      <c r="AD782" s="23" t="str">
        <f t="shared" si="95"/>
        <v/>
      </c>
      <c r="AE782" s="23" t="str">
        <f t="shared" si="96"/>
        <v/>
      </c>
    </row>
    <row r="783" spans="2:31" x14ac:dyDescent="0.25">
      <c r="B783" s="18">
        <f t="shared" si="97"/>
        <v>761</v>
      </c>
      <c r="C783" s="25">
        <v>5500000002315</v>
      </c>
      <c r="D783" s="19"/>
      <c r="E783" s="19"/>
      <c r="F783" s="20"/>
      <c r="G783" s="20" t="s">
        <v>1056</v>
      </c>
      <c r="H783" s="21">
        <v>1</v>
      </c>
      <c r="I783" s="21" t="s">
        <v>995</v>
      </c>
      <c r="J783" s="46" t="s">
        <v>1129</v>
      </c>
      <c r="K783" s="46"/>
      <c r="L783" s="47">
        <v>0</v>
      </c>
      <c r="M783" s="48"/>
      <c r="N783" s="97">
        <v>69.78</v>
      </c>
      <c r="O783" s="49">
        <v>9.2499999999999999E-2</v>
      </c>
      <c r="P783" s="50">
        <v>0</v>
      </c>
      <c r="Q783" s="50">
        <v>0.12</v>
      </c>
      <c r="R783" s="50">
        <v>0</v>
      </c>
      <c r="S783" s="49">
        <v>0</v>
      </c>
      <c r="T783" s="46"/>
      <c r="U783" s="46">
        <v>50</v>
      </c>
      <c r="V783" s="51"/>
      <c r="W783" s="62"/>
      <c r="X783" s="62"/>
      <c r="Y783" s="23" t="str">
        <f t="shared" si="90"/>
        <v/>
      </c>
      <c r="Z783" s="23">
        <f t="shared" si="91"/>
        <v>69.78</v>
      </c>
      <c r="AA783" s="19">
        <f t="shared" si="92"/>
        <v>1</v>
      </c>
      <c r="AB783" s="19">
        <f t="shared" si="93"/>
        <v>0</v>
      </c>
      <c r="AC783" s="19">
        <f t="shared" si="94"/>
        <v>1</v>
      </c>
      <c r="AD783" s="23" t="str">
        <f t="shared" si="95"/>
        <v/>
      </c>
      <c r="AE783" s="23" t="str">
        <f t="shared" si="96"/>
        <v/>
      </c>
    </row>
    <row r="784" spans="2:31" x14ac:dyDescent="0.25">
      <c r="B784" s="18">
        <f t="shared" si="97"/>
        <v>762</v>
      </c>
      <c r="C784" s="25">
        <v>5500000002316</v>
      </c>
      <c r="D784" s="19"/>
      <c r="E784" s="19"/>
      <c r="F784" s="20"/>
      <c r="G784" s="20" t="s">
        <v>1057</v>
      </c>
      <c r="H784" s="21">
        <v>1</v>
      </c>
      <c r="I784" s="21" t="s">
        <v>995</v>
      </c>
      <c r="J784" s="46" t="s">
        <v>1129</v>
      </c>
      <c r="K784" s="46"/>
      <c r="L784" s="47">
        <v>0</v>
      </c>
      <c r="M784" s="48"/>
      <c r="N784" s="97">
        <v>73.06</v>
      </c>
      <c r="O784" s="49">
        <v>9.2499999999999999E-2</v>
      </c>
      <c r="P784" s="50">
        <v>0</v>
      </c>
      <c r="Q784" s="50">
        <v>0.12</v>
      </c>
      <c r="R784" s="50">
        <v>0</v>
      </c>
      <c r="S784" s="49">
        <v>0</v>
      </c>
      <c r="T784" s="46"/>
      <c r="U784" s="46">
        <v>50</v>
      </c>
      <c r="V784" s="51"/>
      <c r="W784" s="62"/>
      <c r="X784" s="62"/>
      <c r="Y784" s="23" t="str">
        <f t="shared" si="90"/>
        <v/>
      </c>
      <c r="Z784" s="23">
        <f t="shared" si="91"/>
        <v>73.06</v>
      </c>
      <c r="AA784" s="19">
        <f t="shared" si="92"/>
        <v>1</v>
      </c>
      <c r="AB784" s="19">
        <f t="shared" si="93"/>
        <v>0</v>
      </c>
      <c r="AC784" s="19">
        <f t="shared" si="94"/>
        <v>1</v>
      </c>
      <c r="AD784" s="23" t="str">
        <f t="shared" si="95"/>
        <v/>
      </c>
      <c r="AE784" s="23" t="str">
        <f t="shared" si="96"/>
        <v/>
      </c>
    </row>
    <row r="785" spans="2:31" x14ac:dyDescent="0.25">
      <c r="B785" s="18">
        <f t="shared" si="97"/>
        <v>763</v>
      </c>
      <c r="C785" s="25">
        <v>5500000002317</v>
      </c>
      <c r="D785" s="19"/>
      <c r="E785" s="19"/>
      <c r="F785" s="20"/>
      <c r="G785" s="20" t="s">
        <v>1058</v>
      </c>
      <c r="H785" s="21">
        <v>1</v>
      </c>
      <c r="I785" s="21" t="s">
        <v>995</v>
      </c>
      <c r="J785" s="46" t="s">
        <v>1129</v>
      </c>
      <c r="K785" s="46"/>
      <c r="L785" s="47">
        <v>0</v>
      </c>
      <c r="M785" s="48"/>
      <c r="N785" s="97">
        <v>77.16</v>
      </c>
      <c r="O785" s="49">
        <v>9.2499999999999999E-2</v>
      </c>
      <c r="P785" s="50">
        <v>0</v>
      </c>
      <c r="Q785" s="50">
        <v>0.04</v>
      </c>
      <c r="R785" s="50">
        <v>0</v>
      </c>
      <c r="S785" s="49">
        <v>0</v>
      </c>
      <c r="T785" s="46"/>
      <c r="U785" s="46">
        <v>50</v>
      </c>
      <c r="V785" s="51"/>
      <c r="W785" s="62"/>
      <c r="X785" s="62"/>
      <c r="Y785" s="23" t="str">
        <f t="shared" si="90"/>
        <v/>
      </c>
      <c r="Z785" s="23">
        <f t="shared" si="91"/>
        <v>77.16</v>
      </c>
      <c r="AA785" s="19">
        <f t="shared" si="92"/>
        <v>1</v>
      </c>
      <c r="AB785" s="19">
        <f t="shared" si="93"/>
        <v>0</v>
      </c>
      <c r="AC785" s="19">
        <f t="shared" si="94"/>
        <v>1</v>
      </c>
      <c r="AD785" s="23" t="str">
        <f t="shared" si="95"/>
        <v/>
      </c>
      <c r="AE785" s="23" t="str">
        <f t="shared" si="96"/>
        <v/>
      </c>
    </row>
    <row r="786" spans="2:31" x14ac:dyDescent="0.25">
      <c r="B786" s="18">
        <f t="shared" si="97"/>
        <v>764</v>
      </c>
      <c r="C786" s="25">
        <v>5500000002318</v>
      </c>
      <c r="D786" s="19"/>
      <c r="E786" s="19"/>
      <c r="F786" s="20"/>
      <c r="G786" s="20" t="s">
        <v>1059</v>
      </c>
      <c r="H786" s="21">
        <v>1</v>
      </c>
      <c r="I786" s="21" t="s">
        <v>995</v>
      </c>
      <c r="J786" s="46" t="s">
        <v>1129</v>
      </c>
      <c r="K786" s="46"/>
      <c r="L786" s="47">
        <v>0</v>
      </c>
      <c r="M786" s="48"/>
      <c r="N786" s="97">
        <v>99.43</v>
      </c>
      <c r="O786" s="49">
        <v>9.2499999999999999E-2</v>
      </c>
      <c r="P786" s="50">
        <v>0</v>
      </c>
      <c r="Q786" s="50">
        <v>0.12</v>
      </c>
      <c r="R786" s="50">
        <v>0</v>
      </c>
      <c r="S786" s="49">
        <v>0</v>
      </c>
      <c r="T786" s="46"/>
      <c r="U786" s="46">
        <v>50</v>
      </c>
      <c r="V786" s="51"/>
      <c r="W786" s="62"/>
      <c r="X786" s="62"/>
      <c r="Y786" s="23" t="str">
        <f t="shared" si="90"/>
        <v/>
      </c>
      <c r="Z786" s="23">
        <f t="shared" si="91"/>
        <v>99.43</v>
      </c>
      <c r="AA786" s="19">
        <f t="shared" si="92"/>
        <v>1</v>
      </c>
      <c r="AB786" s="19">
        <f t="shared" si="93"/>
        <v>0</v>
      </c>
      <c r="AC786" s="19">
        <f t="shared" si="94"/>
        <v>1</v>
      </c>
      <c r="AD786" s="23" t="str">
        <f t="shared" si="95"/>
        <v/>
      </c>
      <c r="AE786" s="23" t="str">
        <f t="shared" si="96"/>
        <v/>
      </c>
    </row>
    <row r="787" spans="2:31" x14ac:dyDescent="0.25">
      <c r="B787" s="18">
        <f t="shared" si="97"/>
        <v>765</v>
      </c>
      <c r="C787" s="25">
        <v>5500000002320</v>
      </c>
      <c r="D787" s="19"/>
      <c r="E787" s="19"/>
      <c r="F787" s="20"/>
      <c r="G787" s="20" t="s">
        <v>1060</v>
      </c>
      <c r="H787" s="21">
        <v>1</v>
      </c>
      <c r="I787" s="21" t="s">
        <v>995</v>
      </c>
      <c r="J787" s="46" t="s">
        <v>1129</v>
      </c>
      <c r="K787" s="46"/>
      <c r="L787" s="47">
        <v>0</v>
      </c>
      <c r="M787" s="48"/>
      <c r="N787" s="97">
        <v>123.88</v>
      </c>
      <c r="O787" s="49">
        <v>9.2499999999999999E-2</v>
      </c>
      <c r="P787" s="50">
        <v>0</v>
      </c>
      <c r="Q787" s="50">
        <v>0.04</v>
      </c>
      <c r="R787" s="50">
        <v>0</v>
      </c>
      <c r="S787" s="49">
        <v>0</v>
      </c>
      <c r="T787" s="46"/>
      <c r="U787" s="46">
        <v>50</v>
      </c>
      <c r="V787" s="51"/>
      <c r="W787" s="62"/>
      <c r="X787" s="62"/>
      <c r="Y787" s="23" t="str">
        <f t="shared" si="90"/>
        <v/>
      </c>
      <c r="Z787" s="23">
        <f t="shared" si="91"/>
        <v>123.88</v>
      </c>
      <c r="AA787" s="19">
        <f t="shared" si="92"/>
        <v>1</v>
      </c>
      <c r="AB787" s="19">
        <f t="shared" si="93"/>
        <v>0</v>
      </c>
      <c r="AC787" s="19">
        <f t="shared" si="94"/>
        <v>1</v>
      </c>
      <c r="AD787" s="23" t="str">
        <f t="shared" si="95"/>
        <v/>
      </c>
      <c r="AE787" s="23" t="str">
        <f t="shared" si="96"/>
        <v/>
      </c>
    </row>
    <row r="788" spans="2:31" x14ac:dyDescent="0.25">
      <c r="B788" s="18">
        <f t="shared" si="97"/>
        <v>766</v>
      </c>
      <c r="C788" s="25">
        <v>5500000002321</v>
      </c>
      <c r="D788" s="19"/>
      <c r="E788" s="19"/>
      <c r="F788" s="20"/>
      <c r="G788" s="20" t="s">
        <v>1061</v>
      </c>
      <c r="H788" s="21">
        <v>1</v>
      </c>
      <c r="I788" s="21" t="s">
        <v>995</v>
      </c>
      <c r="J788" s="46" t="s">
        <v>1129</v>
      </c>
      <c r="K788" s="46"/>
      <c r="L788" s="47" t="s">
        <v>1270</v>
      </c>
      <c r="M788" s="48"/>
      <c r="N788" s="97">
        <v>90.51</v>
      </c>
      <c r="O788" s="49">
        <v>9.2499999999999999E-2</v>
      </c>
      <c r="P788" s="50">
        <v>0</v>
      </c>
      <c r="Q788" s="50">
        <v>0.04</v>
      </c>
      <c r="R788" s="50">
        <v>0</v>
      </c>
      <c r="S788" s="49">
        <v>0</v>
      </c>
      <c r="T788" s="46"/>
      <c r="U788" s="46">
        <v>85</v>
      </c>
      <c r="V788" s="51"/>
      <c r="W788" s="62"/>
      <c r="X788" s="62"/>
      <c r="Y788" s="23" t="str">
        <f t="shared" si="90"/>
        <v/>
      </c>
      <c r="Z788" s="23">
        <f t="shared" si="91"/>
        <v>90.51</v>
      </c>
      <c r="AA788" s="19">
        <f t="shared" si="92"/>
        <v>1</v>
      </c>
      <c r="AB788" s="19">
        <f t="shared" si="93"/>
        <v>0</v>
      </c>
      <c r="AC788" s="19">
        <f t="shared" si="94"/>
        <v>1</v>
      </c>
      <c r="AD788" s="23" t="str">
        <f t="shared" si="95"/>
        <v/>
      </c>
      <c r="AE788" s="23" t="str">
        <f t="shared" si="96"/>
        <v/>
      </c>
    </row>
    <row r="789" spans="2:31" x14ac:dyDescent="0.25">
      <c r="B789" s="18">
        <f t="shared" si="97"/>
        <v>767</v>
      </c>
      <c r="C789" s="25">
        <v>5500000002322</v>
      </c>
      <c r="D789" s="19"/>
      <c r="E789" s="19"/>
      <c r="F789" s="20"/>
      <c r="G789" s="20" t="s">
        <v>1062</v>
      </c>
      <c r="H789" s="21">
        <v>1</v>
      </c>
      <c r="I789" s="21" t="s">
        <v>995</v>
      </c>
      <c r="J789" s="46" t="s">
        <v>1129</v>
      </c>
      <c r="K789" s="46"/>
      <c r="L789" s="47">
        <v>0</v>
      </c>
      <c r="M789" s="48"/>
      <c r="N789" s="97">
        <v>187.53</v>
      </c>
      <c r="O789" s="49">
        <v>9.2499999999999999E-2</v>
      </c>
      <c r="P789" s="50">
        <v>0</v>
      </c>
      <c r="Q789" s="50">
        <v>0.04</v>
      </c>
      <c r="R789" s="50">
        <v>0</v>
      </c>
      <c r="S789" s="49">
        <v>0</v>
      </c>
      <c r="T789" s="46"/>
      <c r="U789" s="46">
        <v>50</v>
      </c>
      <c r="V789" s="51"/>
      <c r="W789" s="62"/>
      <c r="X789" s="62"/>
      <c r="Y789" s="23" t="str">
        <f t="shared" si="90"/>
        <v/>
      </c>
      <c r="Z789" s="23">
        <f t="shared" si="91"/>
        <v>187.53</v>
      </c>
      <c r="AA789" s="19">
        <f t="shared" si="92"/>
        <v>1</v>
      </c>
      <c r="AB789" s="19">
        <f t="shared" si="93"/>
        <v>0</v>
      </c>
      <c r="AC789" s="19">
        <f t="shared" si="94"/>
        <v>1</v>
      </c>
      <c r="AD789" s="23" t="str">
        <f t="shared" si="95"/>
        <v/>
      </c>
      <c r="AE789" s="23" t="str">
        <f t="shared" si="96"/>
        <v/>
      </c>
    </row>
    <row r="790" spans="2:31" x14ac:dyDescent="0.25">
      <c r="B790" s="18">
        <f t="shared" si="97"/>
        <v>768</v>
      </c>
      <c r="C790" s="25">
        <v>5500000002323</v>
      </c>
      <c r="D790" s="19"/>
      <c r="E790" s="19"/>
      <c r="F790" s="20"/>
      <c r="G790" s="20" t="s">
        <v>1063</v>
      </c>
      <c r="H790" s="21">
        <v>1</v>
      </c>
      <c r="I790" s="21" t="s">
        <v>995</v>
      </c>
      <c r="J790" s="46" t="s">
        <v>1129</v>
      </c>
      <c r="K790" s="46"/>
      <c r="L790" s="47" t="s">
        <v>1271</v>
      </c>
      <c r="M790" s="48"/>
      <c r="N790" s="97">
        <v>238.55</v>
      </c>
      <c r="O790" s="49">
        <v>9.2499999999999999E-2</v>
      </c>
      <c r="P790" s="50">
        <v>0</v>
      </c>
      <c r="Q790" s="50">
        <v>0.12</v>
      </c>
      <c r="R790" s="50">
        <v>0</v>
      </c>
      <c r="S790" s="49">
        <v>0</v>
      </c>
      <c r="T790" s="46"/>
      <c r="U790" s="46">
        <v>50</v>
      </c>
      <c r="V790" s="51"/>
      <c r="W790" s="62"/>
      <c r="X790" s="62"/>
      <c r="Y790" s="23" t="str">
        <f t="shared" si="90"/>
        <v/>
      </c>
      <c r="Z790" s="23">
        <f t="shared" si="91"/>
        <v>238.55</v>
      </c>
      <c r="AA790" s="19">
        <f t="shared" si="92"/>
        <v>1</v>
      </c>
      <c r="AB790" s="19">
        <f t="shared" si="93"/>
        <v>0</v>
      </c>
      <c r="AC790" s="19">
        <f t="shared" si="94"/>
        <v>1</v>
      </c>
      <c r="AD790" s="23" t="str">
        <f t="shared" si="95"/>
        <v/>
      </c>
      <c r="AE790" s="23" t="str">
        <f t="shared" si="96"/>
        <v/>
      </c>
    </row>
    <row r="791" spans="2:31" x14ac:dyDescent="0.25">
      <c r="B791" s="18">
        <f t="shared" si="97"/>
        <v>769</v>
      </c>
      <c r="C791" s="25">
        <v>5300000005327</v>
      </c>
      <c r="D791" s="19"/>
      <c r="E791" s="19"/>
      <c r="F791" s="20"/>
      <c r="G791" s="20" t="s">
        <v>837</v>
      </c>
      <c r="H791" s="21">
        <v>1</v>
      </c>
      <c r="I791" s="21" t="s">
        <v>995</v>
      </c>
      <c r="J791" s="46" t="s">
        <v>1073</v>
      </c>
      <c r="K791" s="46" t="s">
        <v>85</v>
      </c>
      <c r="L791" s="47" t="s">
        <v>1186</v>
      </c>
      <c r="M791" s="48"/>
      <c r="N791" s="97"/>
      <c r="O791" s="49"/>
      <c r="P791" s="50"/>
      <c r="Q791" s="50"/>
      <c r="R791" s="50"/>
      <c r="S791" s="49"/>
      <c r="T791" s="46"/>
      <c r="U791" s="46">
        <v>0</v>
      </c>
      <c r="V791" s="51"/>
      <c r="W791" s="62"/>
      <c r="X791" s="62"/>
      <c r="Y791" s="23" t="str">
        <f t="shared" ref="Y791:Y854" si="98">IF(M791&lt;&gt;"",$H791*M791,"")</f>
        <v/>
      </c>
      <c r="Z791" s="23" t="str">
        <f t="shared" ref="Z791:Z854" si="99">IF(N791&lt;&gt;"",$H791*N791,"")</f>
        <v/>
      </c>
      <c r="AA791" s="19">
        <f t="shared" ref="AA791:AA854" si="100">IF(OR(M791&lt;&gt;"",N791&lt;&gt;""),1,0)</f>
        <v>0</v>
      </c>
      <c r="AB791" s="19">
        <f t="shared" ref="AB791:AB854" si="101">IF(M791&lt;&gt;0,1,0)</f>
        <v>0</v>
      </c>
      <c r="AC791" s="19">
        <f t="shared" ref="AC791:AC854" si="102">IF(N791&lt;&gt;0,1,0)</f>
        <v>0</v>
      </c>
      <c r="AD791" s="23" t="str">
        <f t="shared" ref="AD791:AD854" si="103">IF(W791&lt;&gt;"",$H791*W791,"")</f>
        <v/>
      </c>
      <c r="AE791" s="23" t="str">
        <f t="shared" ref="AE791:AE854" si="104">IF(X791&lt;&gt;"",$H791*X791,"")</f>
        <v/>
      </c>
    </row>
    <row r="792" spans="2:31" x14ac:dyDescent="0.25">
      <c r="B792" s="18">
        <f t="shared" ref="B792:B855" si="105">IF(G792="","",B791+1)</f>
        <v>770</v>
      </c>
      <c r="C792" s="25">
        <v>5500000000151</v>
      </c>
      <c r="D792" s="19"/>
      <c r="E792" s="19"/>
      <c r="F792" s="20"/>
      <c r="G792" s="20" t="s">
        <v>838</v>
      </c>
      <c r="H792" s="21">
        <v>10</v>
      </c>
      <c r="I792" s="21" t="s">
        <v>995</v>
      </c>
      <c r="J792" s="46" t="s">
        <v>1122</v>
      </c>
      <c r="K792" s="46"/>
      <c r="L792" s="47" t="s">
        <v>1272</v>
      </c>
      <c r="M792" s="48"/>
      <c r="N792" s="97">
        <v>73.81</v>
      </c>
      <c r="O792" s="49">
        <v>9.2499999999999999E-2</v>
      </c>
      <c r="P792" s="50">
        <v>0</v>
      </c>
      <c r="Q792" s="50">
        <v>0.12</v>
      </c>
      <c r="R792" s="50">
        <v>0</v>
      </c>
      <c r="S792" s="49">
        <v>0</v>
      </c>
      <c r="T792" s="46"/>
      <c r="U792" s="46">
        <v>50</v>
      </c>
      <c r="V792" s="51"/>
      <c r="W792" s="62"/>
      <c r="X792" s="62"/>
      <c r="Y792" s="23" t="str">
        <f t="shared" si="98"/>
        <v/>
      </c>
      <c r="Z792" s="23">
        <f t="shared" si="99"/>
        <v>738.1</v>
      </c>
      <c r="AA792" s="19">
        <f t="shared" si="100"/>
        <v>1</v>
      </c>
      <c r="AB792" s="19">
        <f t="shared" si="101"/>
        <v>0</v>
      </c>
      <c r="AC792" s="19">
        <f t="shared" si="102"/>
        <v>1</v>
      </c>
      <c r="AD792" s="23" t="str">
        <f t="shared" si="103"/>
        <v/>
      </c>
      <c r="AE792" s="23" t="str">
        <f t="shared" si="104"/>
        <v/>
      </c>
    </row>
    <row r="793" spans="2:31" x14ac:dyDescent="0.25">
      <c r="B793" s="18">
        <f t="shared" si="105"/>
        <v>771</v>
      </c>
      <c r="C793" s="25">
        <v>5500000000046</v>
      </c>
      <c r="D793" s="19"/>
      <c r="E793" s="19"/>
      <c r="F793" s="20"/>
      <c r="G793" s="20" t="s">
        <v>839</v>
      </c>
      <c r="H793" s="21">
        <v>1</v>
      </c>
      <c r="I793" s="21" t="s">
        <v>995</v>
      </c>
      <c r="J793" s="46" t="s">
        <v>1122</v>
      </c>
      <c r="K793" s="46"/>
      <c r="L793" s="47">
        <v>0</v>
      </c>
      <c r="M793" s="48"/>
      <c r="N793" s="97">
        <v>63.4</v>
      </c>
      <c r="O793" s="49">
        <v>9.2499999999999999E-2</v>
      </c>
      <c r="P793" s="50">
        <v>0</v>
      </c>
      <c r="Q793" s="50">
        <v>0.12</v>
      </c>
      <c r="R793" s="50">
        <v>0</v>
      </c>
      <c r="S793" s="49">
        <v>0</v>
      </c>
      <c r="T793" s="46"/>
      <c r="U793" s="46">
        <v>45</v>
      </c>
      <c r="V793" s="51"/>
      <c r="W793" s="62"/>
      <c r="X793" s="62"/>
      <c r="Y793" s="23" t="str">
        <f t="shared" si="98"/>
        <v/>
      </c>
      <c r="Z793" s="23">
        <f t="shared" si="99"/>
        <v>63.4</v>
      </c>
      <c r="AA793" s="19">
        <f t="shared" si="100"/>
        <v>1</v>
      </c>
      <c r="AB793" s="19">
        <f t="shared" si="101"/>
        <v>0</v>
      </c>
      <c r="AC793" s="19">
        <f t="shared" si="102"/>
        <v>1</v>
      </c>
      <c r="AD793" s="23" t="str">
        <f t="shared" si="103"/>
        <v/>
      </c>
      <c r="AE793" s="23" t="str">
        <f t="shared" si="104"/>
        <v/>
      </c>
    </row>
    <row r="794" spans="2:31" x14ac:dyDescent="0.25">
      <c r="B794" s="18">
        <f t="shared" si="105"/>
        <v>772</v>
      </c>
      <c r="C794" s="25">
        <v>5500000001057</v>
      </c>
      <c r="D794" s="19"/>
      <c r="E794" s="19"/>
      <c r="F794" s="20"/>
      <c r="G794" s="20" t="s">
        <v>840</v>
      </c>
      <c r="H794" s="21">
        <v>1</v>
      </c>
      <c r="I794" s="21" t="s">
        <v>995</v>
      </c>
      <c r="J794" s="46" t="s">
        <v>1301</v>
      </c>
      <c r="K794" s="46"/>
      <c r="L794" s="47" t="s">
        <v>1192</v>
      </c>
      <c r="M794" s="48"/>
      <c r="N794" s="97">
        <v>93.63</v>
      </c>
      <c r="O794" s="49">
        <v>9.2499999999999999E-2</v>
      </c>
      <c r="P794" s="50">
        <v>0</v>
      </c>
      <c r="Q794" s="50">
        <v>0.04</v>
      </c>
      <c r="R794" s="50">
        <v>0</v>
      </c>
      <c r="S794" s="49">
        <v>0</v>
      </c>
      <c r="T794" s="46"/>
      <c r="U794" s="46">
        <v>85</v>
      </c>
      <c r="V794" s="51"/>
      <c r="W794" s="62"/>
      <c r="X794" s="62"/>
      <c r="Y794" s="23" t="str">
        <f t="shared" si="98"/>
        <v/>
      </c>
      <c r="Z794" s="23">
        <f t="shared" si="99"/>
        <v>93.63</v>
      </c>
      <c r="AA794" s="19">
        <f t="shared" si="100"/>
        <v>1</v>
      </c>
      <c r="AB794" s="19">
        <f t="shared" si="101"/>
        <v>0</v>
      </c>
      <c r="AC794" s="19">
        <f t="shared" si="102"/>
        <v>1</v>
      </c>
      <c r="AD794" s="23" t="str">
        <f t="shared" si="103"/>
        <v/>
      </c>
      <c r="AE794" s="23" t="str">
        <f t="shared" si="104"/>
        <v/>
      </c>
    </row>
    <row r="795" spans="2:31" x14ac:dyDescent="0.25">
      <c r="B795" s="18">
        <f t="shared" si="105"/>
        <v>773</v>
      </c>
      <c r="C795" s="25">
        <v>5500000000980</v>
      </c>
      <c r="D795" s="19"/>
      <c r="E795" s="19"/>
      <c r="F795" s="20"/>
      <c r="G795" s="20" t="s">
        <v>841</v>
      </c>
      <c r="H795" s="21">
        <v>1</v>
      </c>
      <c r="I795" s="21" t="s">
        <v>995</v>
      </c>
      <c r="J795" s="46" t="s">
        <v>1301</v>
      </c>
      <c r="K795" s="46"/>
      <c r="L795" s="47" t="s">
        <v>1192</v>
      </c>
      <c r="M795" s="48"/>
      <c r="N795" s="97">
        <v>93.63</v>
      </c>
      <c r="O795" s="49">
        <v>9.2499999999999999E-2</v>
      </c>
      <c r="P795" s="50">
        <v>0</v>
      </c>
      <c r="Q795" s="50">
        <v>0.04</v>
      </c>
      <c r="R795" s="50">
        <v>0</v>
      </c>
      <c r="S795" s="49">
        <v>0</v>
      </c>
      <c r="T795" s="46"/>
      <c r="U795" s="46">
        <v>85</v>
      </c>
      <c r="V795" s="51"/>
      <c r="W795" s="62"/>
      <c r="X795" s="62"/>
      <c r="Y795" s="23" t="str">
        <f t="shared" si="98"/>
        <v/>
      </c>
      <c r="Z795" s="23">
        <f t="shared" si="99"/>
        <v>93.63</v>
      </c>
      <c r="AA795" s="19">
        <f t="shared" si="100"/>
        <v>1</v>
      </c>
      <c r="AB795" s="19">
        <f t="shared" si="101"/>
        <v>0</v>
      </c>
      <c r="AC795" s="19">
        <f t="shared" si="102"/>
        <v>1</v>
      </c>
      <c r="AD795" s="23" t="str">
        <f t="shared" si="103"/>
        <v/>
      </c>
      <c r="AE795" s="23" t="str">
        <f t="shared" si="104"/>
        <v/>
      </c>
    </row>
    <row r="796" spans="2:31" x14ac:dyDescent="0.25">
      <c r="B796" s="18">
        <f t="shared" si="105"/>
        <v>774</v>
      </c>
      <c r="C796" s="25">
        <v>5500000000855</v>
      </c>
      <c r="D796" s="19"/>
      <c r="E796" s="19"/>
      <c r="F796" s="20"/>
      <c r="G796" s="20" t="s">
        <v>842</v>
      </c>
      <c r="H796" s="21">
        <v>1</v>
      </c>
      <c r="I796" s="21" t="s">
        <v>995</v>
      </c>
      <c r="J796" s="46" t="s">
        <v>1141</v>
      </c>
      <c r="K796" s="46"/>
      <c r="L796" s="47">
        <v>0</v>
      </c>
      <c r="M796" s="48"/>
      <c r="N796" s="97">
        <v>209.88</v>
      </c>
      <c r="O796" s="49">
        <v>9.2499999999999999E-2</v>
      </c>
      <c r="P796" s="50">
        <v>0</v>
      </c>
      <c r="Q796" s="50">
        <v>0.12</v>
      </c>
      <c r="R796" s="50">
        <v>0</v>
      </c>
      <c r="S796" s="49">
        <v>0</v>
      </c>
      <c r="T796" s="46"/>
      <c r="U796" s="46">
        <v>45</v>
      </c>
      <c r="V796" s="51"/>
      <c r="W796" s="62"/>
      <c r="X796" s="62"/>
      <c r="Y796" s="23" t="str">
        <f t="shared" si="98"/>
        <v/>
      </c>
      <c r="Z796" s="23">
        <f t="shared" si="99"/>
        <v>209.88</v>
      </c>
      <c r="AA796" s="19">
        <f t="shared" si="100"/>
        <v>1</v>
      </c>
      <c r="AB796" s="19">
        <f t="shared" si="101"/>
        <v>0</v>
      </c>
      <c r="AC796" s="19">
        <f t="shared" si="102"/>
        <v>1</v>
      </c>
      <c r="AD796" s="23" t="str">
        <f t="shared" si="103"/>
        <v/>
      </c>
      <c r="AE796" s="23" t="str">
        <f t="shared" si="104"/>
        <v/>
      </c>
    </row>
    <row r="797" spans="2:31" x14ac:dyDescent="0.25">
      <c r="B797" s="18">
        <f t="shared" si="105"/>
        <v>775</v>
      </c>
      <c r="C797" s="25">
        <v>5500000001576</v>
      </c>
      <c r="D797" s="19"/>
      <c r="E797" s="19"/>
      <c r="F797" s="20"/>
      <c r="G797" s="20" t="s">
        <v>843</v>
      </c>
      <c r="H797" s="21">
        <v>1</v>
      </c>
      <c r="I797" s="21" t="s">
        <v>995</v>
      </c>
      <c r="J797" s="46" t="s">
        <v>1141</v>
      </c>
      <c r="K797" s="46"/>
      <c r="L797" s="47">
        <v>0</v>
      </c>
      <c r="M797" s="48"/>
      <c r="N797" s="97">
        <v>455.34</v>
      </c>
      <c r="O797" s="49">
        <v>9.2499999999999999E-2</v>
      </c>
      <c r="P797" s="50">
        <v>0</v>
      </c>
      <c r="Q797" s="50">
        <v>0.12</v>
      </c>
      <c r="R797" s="50">
        <v>0</v>
      </c>
      <c r="S797" s="49">
        <v>0</v>
      </c>
      <c r="T797" s="46"/>
      <c r="U797" s="46">
        <v>50</v>
      </c>
      <c r="V797" s="51"/>
      <c r="W797" s="62"/>
      <c r="X797" s="62"/>
      <c r="Y797" s="23" t="str">
        <f t="shared" si="98"/>
        <v/>
      </c>
      <c r="Z797" s="23">
        <f t="shared" si="99"/>
        <v>455.34</v>
      </c>
      <c r="AA797" s="19">
        <f t="shared" si="100"/>
        <v>1</v>
      </c>
      <c r="AB797" s="19">
        <f t="shared" si="101"/>
        <v>0</v>
      </c>
      <c r="AC797" s="19">
        <f t="shared" si="102"/>
        <v>1</v>
      </c>
      <c r="AD797" s="23" t="str">
        <f t="shared" si="103"/>
        <v/>
      </c>
      <c r="AE797" s="23" t="str">
        <f t="shared" si="104"/>
        <v/>
      </c>
    </row>
    <row r="798" spans="2:31" x14ac:dyDescent="0.25">
      <c r="B798" s="18">
        <f t="shared" si="105"/>
        <v>776</v>
      </c>
      <c r="C798" s="25">
        <v>5200000022168</v>
      </c>
      <c r="D798" s="19"/>
      <c r="E798" s="19"/>
      <c r="F798" s="20"/>
      <c r="G798" s="20" t="s">
        <v>1064</v>
      </c>
      <c r="H798" s="21">
        <v>1</v>
      </c>
      <c r="I798" s="21" t="s">
        <v>995</v>
      </c>
      <c r="J798" s="46" t="s">
        <v>1073</v>
      </c>
      <c r="K798" s="46" t="s">
        <v>85</v>
      </c>
      <c r="L798" s="47" t="s">
        <v>1188</v>
      </c>
      <c r="M798" s="48"/>
      <c r="N798" s="97"/>
      <c r="O798" s="49"/>
      <c r="P798" s="50"/>
      <c r="Q798" s="50"/>
      <c r="R798" s="50"/>
      <c r="S798" s="49"/>
      <c r="T798" s="46"/>
      <c r="U798" s="46">
        <v>0</v>
      </c>
      <c r="V798" s="51"/>
      <c r="W798" s="62"/>
      <c r="X798" s="62"/>
      <c r="Y798" s="23" t="str">
        <f t="shared" si="98"/>
        <v/>
      </c>
      <c r="Z798" s="23" t="str">
        <f t="shared" si="99"/>
        <v/>
      </c>
      <c r="AA798" s="19">
        <f t="shared" si="100"/>
        <v>0</v>
      </c>
      <c r="AB798" s="19">
        <f t="shared" si="101"/>
        <v>0</v>
      </c>
      <c r="AC798" s="19">
        <f t="shared" si="102"/>
        <v>0</v>
      </c>
      <c r="AD798" s="23" t="str">
        <f t="shared" si="103"/>
        <v/>
      </c>
      <c r="AE798" s="23" t="str">
        <f t="shared" si="104"/>
        <v/>
      </c>
    </row>
    <row r="799" spans="2:31" x14ac:dyDescent="0.25">
      <c r="B799" s="18">
        <f t="shared" si="105"/>
        <v>777</v>
      </c>
      <c r="C799" s="25">
        <v>5200000022169</v>
      </c>
      <c r="D799" s="19"/>
      <c r="E799" s="19"/>
      <c r="F799" s="20"/>
      <c r="G799" s="20" t="s">
        <v>1065</v>
      </c>
      <c r="H799" s="21">
        <v>1</v>
      </c>
      <c r="I799" s="21" t="s">
        <v>995</v>
      </c>
      <c r="J799" s="46" t="s">
        <v>1073</v>
      </c>
      <c r="K799" s="46" t="s">
        <v>85</v>
      </c>
      <c r="L799" s="47" t="s">
        <v>1188</v>
      </c>
      <c r="M799" s="48"/>
      <c r="N799" s="97"/>
      <c r="O799" s="49"/>
      <c r="P799" s="50"/>
      <c r="Q799" s="50"/>
      <c r="R799" s="50"/>
      <c r="S799" s="49"/>
      <c r="T799" s="46"/>
      <c r="U799" s="46">
        <v>0</v>
      </c>
      <c r="V799" s="51"/>
      <c r="W799" s="62"/>
      <c r="X799" s="62"/>
      <c r="Y799" s="23" t="str">
        <f t="shared" si="98"/>
        <v/>
      </c>
      <c r="Z799" s="23" t="str">
        <f t="shared" si="99"/>
        <v/>
      </c>
      <c r="AA799" s="19">
        <f t="shared" si="100"/>
        <v>0</v>
      </c>
      <c r="AB799" s="19">
        <f t="shared" si="101"/>
        <v>0</v>
      </c>
      <c r="AC799" s="19">
        <f t="shared" si="102"/>
        <v>0</v>
      </c>
      <c r="AD799" s="23" t="str">
        <f t="shared" si="103"/>
        <v/>
      </c>
      <c r="AE799" s="23" t="str">
        <f t="shared" si="104"/>
        <v/>
      </c>
    </row>
    <row r="800" spans="2:31" x14ac:dyDescent="0.25">
      <c r="B800" s="18">
        <f t="shared" si="105"/>
        <v>778</v>
      </c>
      <c r="C800" s="25">
        <v>5200000022167</v>
      </c>
      <c r="D800" s="19"/>
      <c r="E800" s="19"/>
      <c r="F800" s="20"/>
      <c r="G800" s="20" t="s">
        <v>1066</v>
      </c>
      <c r="H800" s="21">
        <v>1</v>
      </c>
      <c r="I800" s="21" t="s">
        <v>995</v>
      </c>
      <c r="J800" s="46" t="s">
        <v>1073</v>
      </c>
      <c r="K800" s="46" t="s">
        <v>85</v>
      </c>
      <c r="L800" s="47" t="s">
        <v>1188</v>
      </c>
      <c r="M800" s="48"/>
      <c r="N800" s="97"/>
      <c r="O800" s="49"/>
      <c r="P800" s="50"/>
      <c r="Q800" s="50"/>
      <c r="R800" s="50"/>
      <c r="S800" s="49"/>
      <c r="T800" s="46"/>
      <c r="U800" s="46">
        <v>0</v>
      </c>
      <c r="V800" s="51"/>
      <c r="W800" s="62"/>
      <c r="X800" s="62"/>
      <c r="Y800" s="23" t="str">
        <f t="shared" si="98"/>
        <v/>
      </c>
      <c r="Z800" s="23" t="str">
        <f t="shared" si="99"/>
        <v/>
      </c>
      <c r="AA800" s="19">
        <f t="shared" si="100"/>
        <v>0</v>
      </c>
      <c r="AB800" s="19">
        <f t="shared" si="101"/>
        <v>0</v>
      </c>
      <c r="AC800" s="19">
        <f t="shared" si="102"/>
        <v>0</v>
      </c>
      <c r="AD800" s="23" t="str">
        <f t="shared" si="103"/>
        <v/>
      </c>
      <c r="AE800" s="23" t="str">
        <f t="shared" si="104"/>
        <v/>
      </c>
    </row>
    <row r="801" spans="2:31" x14ac:dyDescent="0.25">
      <c r="B801" s="18">
        <f t="shared" si="105"/>
        <v>779</v>
      </c>
      <c r="C801" s="25">
        <v>6000000018528</v>
      </c>
      <c r="D801" s="19"/>
      <c r="E801" s="19"/>
      <c r="F801" s="20"/>
      <c r="G801" s="20" t="s">
        <v>844</v>
      </c>
      <c r="H801" s="21">
        <v>1</v>
      </c>
      <c r="I801" s="21" t="s">
        <v>995</v>
      </c>
      <c r="J801" s="46" t="s">
        <v>1073</v>
      </c>
      <c r="K801" s="46" t="s">
        <v>85</v>
      </c>
      <c r="L801" s="47" t="s">
        <v>1186</v>
      </c>
      <c r="M801" s="48"/>
      <c r="N801" s="97"/>
      <c r="O801" s="49"/>
      <c r="P801" s="50"/>
      <c r="Q801" s="50"/>
      <c r="R801" s="50"/>
      <c r="S801" s="49"/>
      <c r="T801" s="46"/>
      <c r="U801" s="46">
        <v>0</v>
      </c>
      <c r="V801" s="51"/>
      <c r="W801" s="62"/>
      <c r="X801" s="62"/>
      <c r="Y801" s="23" t="str">
        <f t="shared" si="98"/>
        <v/>
      </c>
      <c r="Z801" s="23" t="str">
        <f t="shared" si="99"/>
        <v/>
      </c>
      <c r="AA801" s="19">
        <f t="shared" si="100"/>
        <v>0</v>
      </c>
      <c r="AB801" s="19">
        <f t="shared" si="101"/>
        <v>0</v>
      </c>
      <c r="AC801" s="19">
        <f t="shared" si="102"/>
        <v>0</v>
      </c>
      <c r="AD801" s="23" t="str">
        <f t="shared" si="103"/>
        <v/>
      </c>
      <c r="AE801" s="23" t="str">
        <f t="shared" si="104"/>
        <v/>
      </c>
    </row>
    <row r="802" spans="2:31" x14ac:dyDescent="0.25">
      <c r="B802" s="18">
        <f t="shared" si="105"/>
        <v>780</v>
      </c>
      <c r="C802" s="25">
        <v>6100000004721</v>
      </c>
      <c r="D802" s="19"/>
      <c r="E802" s="19"/>
      <c r="F802" s="20"/>
      <c r="G802" s="20" t="s">
        <v>845</v>
      </c>
      <c r="H802" s="21">
        <v>1</v>
      </c>
      <c r="I802" s="21" t="s">
        <v>995</v>
      </c>
      <c r="J802" s="46" t="s">
        <v>1082</v>
      </c>
      <c r="K802" s="46"/>
      <c r="L802" s="47">
        <v>0</v>
      </c>
      <c r="M802" s="48"/>
      <c r="N802" s="97">
        <v>17.59</v>
      </c>
      <c r="O802" s="49">
        <v>9.2499999999999999E-2</v>
      </c>
      <c r="P802" s="50">
        <v>0</v>
      </c>
      <c r="Q802" s="50">
        <v>0.04</v>
      </c>
      <c r="R802" s="50">
        <v>0</v>
      </c>
      <c r="S802" s="49">
        <v>0</v>
      </c>
      <c r="T802" s="46"/>
      <c r="U802" s="46">
        <v>35</v>
      </c>
      <c r="V802" s="51"/>
      <c r="W802" s="62"/>
      <c r="X802" s="62"/>
      <c r="Y802" s="23" t="str">
        <f t="shared" si="98"/>
        <v/>
      </c>
      <c r="Z802" s="23">
        <f t="shared" si="99"/>
        <v>17.59</v>
      </c>
      <c r="AA802" s="19">
        <f t="shared" si="100"/>
        <v>1</v>
      </c>
      <c r="AB802" s="19">
        <f t="shared" si="101"/>
        <v>0</v>
      </c>
      <c r="AC802" s="19">
        <f t="shared" si="102"/>
        <v>1</v>
      </c>
      <c r="AD802" s="23" t="str">
        <f t="shared" si="103"/>
        <v/>
      </c>
      <c r="AE802" s="23" t="str">
        <f t="shared" si="104"/>
        <v/>
      </c>
    </row>
    <row r="803" spans="2:31" x14ac:dyDescent="0.25">
      <c r="B803" s="18">
        <f t="shared" si="105"/>
        <v>781</v>
      </c>
      <c r="C803" s="25">
        <v>5200000013248</v>
      </c>
      <c r="D803" s="19"/>
      <c r="E803" s="19"/>
      <c r="F803" s="20"/>
      <c r="G803" s="20" t="s">
        <v>846</v>
      </c>
      <c r="H803" s="21">
        <v>1</v>
      </c>
      <c r="I803" s="21" t="s">
        <v>995</v>
      </c>
      <c r="J803" s="46" t="s">
        <v>1153</v>
      </c>
      <c r="K803" s="46"/>
      <c r="L803" s="47">
        <v>0</v>
      </c>
      <c r="M803" s="48"/>
      <c r="N803" s="97">
        <v>2647.9</v>
      </c>
      <c r="O803" s="49">
        <v>9.2499999999999999E-2</v>
      </c>
      <c r="P803" s="50">
        <v>0</v>
      </c>
      <c r="Q803" s="50">
        <v>0.12</v>
      </c>
      <c r="R803" s="50">
        <v>0</v>
      </c>
      <c r="S803" s="49">
        <v>0</v>
      </c>
      <c r="T803" s="46"/>
      <c r="U803" s="46">
        <v>50</v>
      </c>
      <c r="V803" s="51"/>
      <c r="W803" s="62"/>
      <c r="X803" s="62"/>
      <c r="Y803" s="23" t="str">
        <f t="shared" si="98"/>
        <v/>
      </c>
      <c r="Z803" s="23">
        <f t="shared" si="99"/>
        <v>2647.9</v>
      </c>
      <c r="AA803" s="19">
        <f t="shared" si="100"/>
        <v>1</v>
      </c>
      <c r="AB803" s="19">
        <f t="shared" si="101"/>
        <v>0</v>
      </c>
      <c r="AC803" s="19">
        <f t="shared" si="102"/>
        <v>1</v>
      </c>
      <c r="AD803" s="23" t="str">
        <f t="shared" si="103"/>
        <v/>
      </c>
      <c r="AE803" s="23" t="str">
        <f t="shared" si="104"/>
        <v/>
      </c>
    </row>
    <row r="804" spans="2:31" x14ac:dyDescent="0.25">
      <c r="B804" s="18">
        <f t="shared" si="105"/>
        <v>782</v>
      </c>
      <c r="C804" s="25">
        <v>5500000000629</v>
      </c>
      <c r="D804" s="19"/>
      <c r="E804" s="19"/>
      <c r="F804" s="20"/>
      <c r="G804" s="20" t="s">
        <v>847</v>
      </c>
      <c r="H804" s="21">
        <v>1</v>
      </c>
      <c r="I804" s="21" t="s">
        <v>995</v>
      </c>
      <c r="J804" s="46" t="s">
        <v>1153</v>
      </c>
      <c r="K804" s="46"/>
      <c r="L804" s="47">
        <v>0</v>
      </c>
      <c r="M804" s="48"/>
      <c r="N804" s="97">
        <v>5.99</v>
      </c>
      <c r="O804" s="49">
        <v>9.2499999999999999E-2</v>
      </c>
      <c r="P804" s="50">
        <v>0</v>
      </c>
      <c r="Q804" s="50">
        <v>0.04</v>
      </c>
      <c r="R804" s="50">
        <v>0</v>
      </c>
      <c r="S804" s="49">
        <v>0</v>
      </c>
      <c r="T804" s="46"/>
      <c r="U804" s="46">
        <v>45</v>
      </c>
      <c r="V804" s="51"/>
      <c r="W804" s="62"/>
      <c r="X804" s="62"/>
      <c r="Y804" s="23" t="str">
        <f t="shared" si="98"/>
        <v/>
      </c>
      <c r="Z804" s="23">
        <f t="shared" si="99"/>
        <v>5.99</v>
      </c>
      <c r="AA804" s="19">
        <f t="shared" si="100"/>
        <v>1</v>
      </c>
      <c r="AB804" s="19">
        <f t="shared" si="101"/>
        <v>0</v>
      </c>
      <c r="AC804" s="19">
        <f t="shared" si="102"/>
        <v>1</v>
      </c>
      <c r="AD804" s="23" t="str">
        <f t="shared" si="103"/>
        <v/>
      </c>
      <c r="AE804" s="23" t="str">
        <f t="shared" si="104"/>
        <v/>
      </c>
    </row>
    <row r="805" spans="2:31" x14ac:dyDescent="0.25">
      <c r="B805" s="18">
        <f t="shared" si="105"/>
        <v>783</v>
      </c>
      <c r="C805" s="25">
        <v>5500000000549</v>
      </c>
      <c r="D805" s="19"/>
      <c r="E805" s="19"/>
      <c r="F805" s="20"/>
      <c r="G805" s="20" t="s">
        <v>848</v>
      </c>
      <c r="H805" s="21">
        <v>1</v>
      </c>
      <c r="I805" s="21" t="s">
        <v>995</v>
      </c>
      <c r="J805" s="46" t="s">
        <v>1153</v>
      </c>
      <c r="K805" s="46"/>
      <c r="L805" s="47">
        <v>0</v>
      </c>
      <c r="M805" s="48"/>
      <c r="N805" s="97">
        <v>11.42</v>
      </c>
      <c r="O805" s="49">
        <v>9.2499999999999999E-2</v>
      </c>
      <c r="P805" s="50">
        <v>0</v>
      </c>
      <c r="Q805" s="50">
        <v>0.04</v>
      </c>
      <c r="R805" s="50">
        <v>0</v>
      </c>
      <c r="S805" s="49">
        <v>0</v>
      </c>
      <c r="T805" s="46"/>
      <c r="U805" s="46">
        <v>45</v>
      </c>
      <c r="V805" s="51"/>
      <c r="W805" s="62"/>
      <c r="X805" s="62"/>
      <c r="Y805" s="23" t="str">
        <f t="shared" si="98"/>
        <v/>
      </c>
      <c r="Z805" s="23">
        <f t="shared" si="99"/>
        <v>11.42</v>
      </c>
      <c r="AA805" s="19">
        <f t="shared" si="100"/>
        <v>1</v>
      </c>
      <c r="AB805" s="19">
        <f t="shared" si="101"/>
        <v>0</v>
      </c>
      <c r="AC805" s="19">
        <f t="shared" si="102"/>
        <v>1</v>
      </c>
      <c r="AD805" s="23" t="str">
        <f t="shared" si="103"/>
        <v/>
      </c>
      <c r="AE805" s="23" t="str">
        <f t="shared" si="104"/>
        <v/>
      </c>
    </row>
    <row r="806" spans="2:31" x14ac:dyDescent="0.25">
      <c r="B806" s="18">
        <f t="shared" si="105"/>
        <v>784</v>
      </c>
      <c r="C806" s="25">
        <v>5500000000045</v>
      </c>
      <c r="D806" s="19"/>
      <c r="E806" s="19"/>
      <c r="F806" s="20"/>
      <c r="G806" s="20" t="s">
        <v>849</v>
      </c>
      <c r="H806" s="21">
        <v>1</v>
      </c>
      <c r="I806" s="21" t="s">
        <v>995</v>
      </c>
      <c r="J806" s="46" t="s">
        <v>1153</v>
      </c>
      <c r="K806" s="46"/>
      <c r="L806" s="47" t="s">
        <v>1273</v>
      </c>
      <c r="M806" s="48"/>
      <c r="N806" s="97">
        <v>12.83</v>
      </c>
      <c r="O806" s="49">
        <v>9.2499999999999999E-2</v>
      </c>
      <c r="P806" s="50">
        <v>0</v>
      </c>
      <c r="Q806" s="50">
        <v>0.04</v>
      </c>
      <c r="R806" s="50">
        <v>0</v>
      </c>
      <c r="S806" s="49">
        <v>0</v>
      </c>
      <c r="T806" s="46"/>
      <c r="U806" s="46">
        <v>45</v>
      </c>
      <c r="V806" s="51"/>
      <c r="W806" s="62"/>
      <c r="X806" s="62"/>
      <c r="Y806" s="23" t="str">
        <f t="shared" si="98"/>
        <v/>
      </c>
      <c r="Z806" s="23">
        <f t="shared" si="99"/>
        <v>12.83</v>
      </c>
      <c r="AA806" s="19">
        <f t="shared" si="100"/>
        <v>1</v>
      </c>
      <c r="AB806" s="19">
        <f t="shared" si="101"/>
        <v>0</v>
      </c>
      <c r="AC806" s="19">
        <f t="shared" si="102"/>
        <v>1</v>
      </c>
      <c r="AD806" s="23" t="str">
        <f t="shared" si="103"/>
        <v/>
      </c>
      <c r="AE806" s="23" t="str">
        <f t="shared" si="104"/>
        <v/>
      </c>
    </row>
    <row r="807" spans="2:31" x14ac:dyDescent="0.25">
      <c r="B807" s="18">
        <f t="shared" si="105"/>
        <v>785</v>
      </c>
      <c r="C807" s="25">
        <v>5500000000270</v>
      </c>
      <c r="D807" s="19"/>
      <c r="E807" s="19"/>
      <c r="F807" s="20"/>
      <c r="G807" s="20" t="s">
        <v>850</v>
      </c>
      <c r="H807" s="21">
        <v>1</v>
      </c>
      <c r="I807" s="21" t="s">
        <v>995</v>
      </c>
      <c r="J807" s="46" t="s">
        <v>1151</v>
      </c>
      <c r="K807" s="46"/>
      <c r="L807" s="47">
        <v>0</v>
      </c>
      <c r="M807" s="48"/>
      <c r="N807" s="97">
        <v>7.81</v>
      </c>
      <c r="O807" s="49">
        <v>9.2499999999999999E-2</v>
      </c>
      <c r="P807" s="50">
        <v>0</v>
      </c>
      <c r="Q807" s="50">
        <v>0.12</v>
      </c>
      <c r="R807" s="50">
        <v>0</v>
      </c>
      <c r="S807" s="49">
        <v>0</v>
      </c>
      <c r="T807" s="46"/>
      <c r="U807" s="46">
        <v>50</v>
      </c>
      <c r="V807" s="51"/>
      <c r="W807" s="62"/>
      <c r="X807" s="62"/>
      <c r="Y807" s="23" t="str">
        <f t="shared" si="98"/>
        <v/>
      </c>
      <c r="Z807" s="23">
        <f t="shared" si="99"/>
        <v>7.81</v>
      </c>
      <c r="AA807" s="19">
        <f t="shared" si="100"/>
        <v>1</v>
      </c>
      <c r="AB807" s="19">
        <f t="shared" si="101"/>
        <v>0</v>
      </c>
      <c r="AC807" s="19">
        <f t="shared" si="102"/>
        <v>1</v>
      </c>
      <c r="AD807" s="23" t="str">
        <f t="shared" si="103"/>
        <v/>
      </c>
      <c r="AE807" s="23" t="str">
        <f t="shared" si="104"/>
        <v/>
      </c>
    </row>
    <row r="808" spans="2:31" x14ac:dyDescent="0.25">
      <c r="B808" s="18">
        <f t="shared" si="105"/>
        <v>786</v>
      </c>
      <c r="C808" s="25">
        <v>5700000000005</v>
      </c>
      <c r="D808" s="19"/>
      <c r="E808" s="19"/>
      <c r="F808" s="20"/>
      <c r="G808" s="20" t="s">
        <v>851</v>
      </c>
      <c r="H808" s="21">
        <v>1</v>
      </c>
      <c r="I808" s="21" t="s">
        <v>995</v>
      </c>
      <c r="J808" s="46" t="s">
        <v>1151</v>
      </c>
      <c r="K808" s="46"/>
      <c r="L808" s="47">
        <v>0</v>
      </c>
      <c r="M808" s="48"/>
      <c r="N808" s="97">
        <v>4.2</v>
      </c>
      <c r="O808" s="49">
        <v>9.2499999999999999E-2</v>
      </c>
      <c r="P808" s="50">
        <v>0</v>
      </c>
      <c r="Q808" s="50">
        <v>0.12</v>
      </c>
      <c r="R808" s="50">
        <v>0</v>
      </c>
      <c r="S808" s="49">
        <v>0</v>
      </c>
      <c r="T808" s="46"/>
      <c r="U808" s="46">
        <v>45</v>
      </c>
      <c r="V808" s="51"/>
      <c r="W808" s="62"/>
      <c r="X808" s="62"/>
      <c r="Y808" s="23" t="str">
        <f t="shared" si="98"/>
        <v/>
      </c>
      <c r="Z808" s="23">
        <f t="shared" si="99"/>
        <v>4.2</v>
      </c>
      <c r="AA808" s="19">
        <f t="shared" si="100"/>
        <v>1</v>
      </c>
      <c r="AB808" s="19">
        <f t="shared" si="101"/>
        <v>0</v>
      </c>
      <c r="AC808" s="19">
        <f t="shared" si="102"/>
        <v>1</v>
      </c>
      <c r="AD808" s="23" t="str">
        <f t="shared" si="103"/>
        <v/>
      </c>
      <c r="AE808" s="23" t="str">
        <f t="shared" si="104"/>
        <v/>
      </c>
    </row>
    <row r="809" spans="2:31" x14ac:dyDescent="0.25">
      <c r="B809" s="18">
        <f t="shared" si="105"/>
        <v>787</v>
      </c>
      <c r="C809" s="25">
        <v>5700000000001</v>
      </c>
      <c r="D809" s="19"/>
      <c r="E809" s="19"/>
      <c r="F809" s="20"/>
      <c r="G809" s="20" t="s">
        <v>852</v>
      </c>
      <c r="H809" s="21">
        <v>1</v>
      </c>
      <c r="I809" s="21" t="s">
        <v>995</v>
      </c>
      <c r="J809" s="46" t="s">
        <v>1151</v>
      </c>
      <c r="K809" s="46"/>
      <c r="L809" s="47">
        <v>0</v>
      </c>
      <c r="M809" s="48"/>
      <c r="N809" s="97">
        <v>5.84</v>
      </c>
      <c r="O809" s="49">
        <v>9.2499999999999999E-2</v>
      </c>
      <c r="P809" s="50">
        <v>0</v>
      </c>
      <c r="Q809" s="50">
        <v>0.12</v>
      </c>
      <c r="R809" s="50">
        <v>0</v>
      </c>
      <c r="S809" s="49">
        <v>0</v>
      </c>
      <c r="T809" s="46"/>
      <c r="U809" s="46">
        <v>50</v>
      </c>
      <c r="V809" s="51"/>
      <c r="W809" s="62"/>
      <c r="X809" s="62"/>
      <c r="Y809" s="23" t="str">
        <f t="shared" si="98"/>
        <v/>
      </c>
      <c r="Z809" s="23">
        <f t="shared" si="99"/>
        <v>5.84</v>
      </c>
      <c r="AA809" s="19">
        <f t="shared" si="100"/>
        <v>1</v>
      </c>
      <c r="AB809" s="19">
        <f t="shared" si="101"/>
        <v>0</v>
      </c>
      <c r="AC809" s="19">
        <f t="shared" si="102"/>
        <v>1</v>
      </c>
      <c r="AD809" s="23" t="str">
        <f t="shared" si="103"/>
        <v/>
      </c>
      <c r="AE809" s="23" t="str">
        <f t="shared" si="104"/>
        <v/>
      </c>
    </row>
    <row r="810" spans="2:31" x14ac:dyDescent="0.25">
      <c r="B810" s="18">
        <f t="shared" si="105"/>
        <v>788</v>
      </c>
      <c r="C810" s="25">
        <v>5500000001287</v>
      </c>
      <c r="D810" s="19"/>
      <c r="E810" s="19"/>
      <c r="F810" s="20"/>
      <c r="G810" s="20" t="s">
        <v>853</v>
      </c>
      <c r="H810" s="21">
        <v>3</v>
      </c>
      <c r="I810" s="21" t="s">
        <v>995</v>
      </c>
      <c r="J810" s="46" t="s">
        <v>1122</v>
      </c>
      <c r="K810" s="46"/>
      <c r="L810" s="47">
        <v>0</v>
      </c>
      <c r="M810" s="48"/>
      <c r="N810" s="97">
        <v>1815.86</v>
      </c>
      <c r="O810" s="49">
        <v>9.2499999999999999E-2</v>
      </c>
      <c r="P810" s="50">
        <v>0</v>
      </c>
      <c r="Q810" s="50">
        <v>0.12</v>
      </c>
      <c r="R810" s="50">
        <v>0</v>
      </c>
      <c r="S810" s="49">
        <v>0</v>
      </c>
      <c r="T810" s="46"/>
      <c r="U810" s="46">
        <v>55</v>
      </c>
      <c r="V810" s="51"/>
      <c r="W810" s="62"/>
      <c r="X810" s="62"/>
      <c r="Y810" s="23" t="str">
        <f t="shared" si="98"/>
        <v/>
      </c>
      <c r="Z810" s="23">
        <f t="shared" si="99"/>
        <v>5447.58</v>
      </c>
      <c r="AA810" s="19">
        <f t="shared" si="100"/>
        <v>1</v>
      </c>
      <c r="AB810" s="19">
        <f t="shared" si="101"/>
        <v>0</v>
      </c>
      <c r="AC810" s="19">
        <f t="shared" si="102"/>
        <v>1</v>
      </c>
      <c r="AD810" s="23" t="str">
        <f t="shared" si="103"/>
        <v/>
      </c>
      <c r="AE810" s="23" t="str">
        <f t="shared" si="104"/>
        <v/>
      </c>
    </row>
    <row r="811" spans="2:31" x14ac:dyDescent="0.25">
      <c r="B811" s="18">
        <f t="shared" si="105"/>
        <v>789</v>
      </c>
      <c r="C811" s="25">
        <v>6100000004887</v>
      </c>
      <c r="D811" s="19"/>
      <c r="E811" s="19"/>
      <c r="F811" s="20"/>
      <c r="G811" s="20" t="s">
        <v>854</v>
      </c>
      <c r="H811" s="21">
        <v>1</v>
      </c>
      <c r="I811" s="21" t="s">
        <v>995</v>
      </c>
      <c r="J811" s="46" t="s">
        <v>1122</v>
      </c>
      <c r="K811" s="46"/>
      <c r="L811" s="47">
        <v>0</v>
      </c>
      <c r="M811" s="48"/>
      <c r="N811" s="97">
        <v>1396.81</v>
      </c>
      <c r="O811" s="49">
        <v>9.2499999999999999E-2</v>
      </c>
      <c r="P811" s="50">
        <v>0</v>
      </c>
      <c r="Q811" s="50">
        <v>0.12</v>
      </c>
      <c r="R811" s="50">
        <v>0</v>
      </c>
      <c r="S811" s="49">
        <v>0</v>
      </c>
      <c r="T811" s="46"/>
      <c r="U811" s="46">
        <v>55</v>
      </c>
      <c r="V811" s="51"/>
      <c r="W811" s="62"/>
      <c r="X811" s="62"/>
      <c r="Y811" s="23" t="str">
        <f t="shared" si="98"/>
        <v/>
      </c>
      <c r="Z811" s="23">
        <f t="shared" si="99"/>
        <v>1396.81</v>
      </c>
      <c r="AA811" s="19">
        <f t="shared" si="100"/>
        <v>1</v>
      </c>
      <c r="AB811" s="19">
        <f t="shared" si="101"/>
        <v>0</v>
      </c>
      <c r="AC811" s="19">
        <f t="shared" si="102"/>
        <v>1</v>
      </c>
      <c r="AD811" s="23" t="str">
        <f t="shared" si="103"/>
        <v/>
      </c>
      <c r="AE811" s="23" t="str">
        <f t="shared" si="104"/>
        <v/>
      </c>
    </row>
    <row r="812" spans="2:31" x14ac:dyDescent="0.25">
      <c r="B812" s="18">
        <f t="shared" si="105"/>
        <v>790</v>
      </c>
      <c r="C812" s="25">
        <v>5500000002431</v>
      </c>
      <c r="D812" s="19"/>
      <c r="E812" s="19"/>
      <c r="F812" s="20"/>
      <c r="G812" s="20" t="s">
        <v>1067</v>
      </c>
      <c r="H812" s="21">
        <v>1</v>
      </c>
      <c r="I812" s="21" t="s">
        <v>995</v>
      </c>
      <c r="J812" s="46" t="s">
        <v>1122</v>
      </c>
      <c r="K812" s="46"/>
      <c r="L812" s="47">
        <v>0</v>
      </c>
      <c r="M812" s="48"/>
      <c r="N812" s="97">
        <v>1463.28</v>
      </c>
      <c r="O812" s="49">
        <v>9.2499999999999999E-2</v>
      </c>
      <c r="P812" s="50">
        <v>0</v>
      </c>
      <c r="Q812" s="50">
        <v>0.12</v>
      </c>
      <c r="R812" s="50">
        <v>0</v>
      </c>
      <c r="S812" s="49">
        <v>0</v>
      </c>
      <c r="T812" s="46"/>
      <c r="U812" s="46">
        <v>45</v>
      </c>
      <c r="V812" s="51"/>
      <c r="W812" s="62"/>
      <c r="X812" s="62"/>
      <c r="Y812" s="23" t="str">
        <f t="shared" si="98"/>
        <v/>
      </c>
      <c r="Z812" s="23">
        <f t="shared" si="99"/>
        <v>1463.28</v>
      </c>
      <c r="AA812" s="19">
        <f t="shared" si="100"/>
        <v>1</v>
      </c>
      <c r="AB812" s="19">
        <f t="shared" si="101"/>
        <v>0</v>
      </c>
      <c r="AC812" s="19">
        <f t="shared" si="102"/>
        <v>1</v>
      </c>
      <c r="AD812" s="23" t="str">
        <f t="shared" si="103"/>
        <v/>
      </c>
      <c r="AE812" s="23" t="str">
        <f t="shared" si="104"/>
        <v/>
      </c>
    </row>
    <row r="813" spans="2:31" x14ac:dyDescent="0.25">
      <c r="B813" s="18">
        <f t="shared" si="105"/>
        <v>791</v>
      </c>
      <c r="C813" s="25">
        <v>5300000006436</v>
      </c>
      <c r="D813" s="19"/>
      <c r="E813" s="19"/>
      <c r="F813" s="20"/>
      <c r="G813" s="20" t="s">
        <v>1068</v>
      </c>
      <c r="H813" s="21">
        <v>1</v>
      </c>
      <c r="I813" s="21" t="s">
        <v>995</v>
      </c>
      <c r="J813" s="46" t="s">
        <v>1073</v>
      </c>
      <c r="K813" s="46" t="s">
        <v>81</v>
      </c>
      <c r="L813" s="47" t="s">
        <v>1191</v>
      </c>
      <c r="M813" s="48"/>
      <c r="N813" s="97"/>
      <c r="O813" s="49"/>
      <c r="P813" s="50"/>
      <c r="Q813" s="50"/>
      <c r="R813" s="50"/>
      <c r="S813" s="49"/>
      <c r="T813" s="46"/>
      <c r="U813" s="46">
        <v>0</v>
      </c>
      <c r="V813" s="51"/>
      <c r="W813" s="62"/>
      <c r="X813" s="62"/>
      <c r="Y813" s="23" t="str">
        <f t="shared" si="98"/>
        <v/>
      </c>
      <c r="Z813" s="23" t="str">
        <f t="shared" si="99"/>
        <v/>
      </c>
      <c r="AA813" s="19">
        <f t="shared" si="100"/>
        <v>0</v>
      </c>
      <c r="AB813" s="19">
        <f t="shared" si="101"/>
        <v>0</v>
      </c>
      <c r="AC813" s="19">
        <f t="shared" si="102"/>
        <v>0</v>
      </c>
      <c r="AD813" s="23" t="str">
        <f t="shared" si="103"/>
        <v/>
      </c>
      <c r="AE813" s="23" t="str">
        <f t="shared" si="104"/>
        <v/>
      </c>
    </row>
    <row r="814" spans="2:31" x14ac:dyDescent="0.25">
      <c r="B814" s="18">
        <f t="shared" si="105"/>
        <v>792</v>
      </c>
      <c r="C814" s="25">
        <v>5200000013646</v>
      </c>
      <c r="D814" s="19"/>
      <c r="E814" s="19"/>
      <c r="F814" s="20"/>
      <c r="G814" s="20" t="s">
        <v>1069</v>
      </c>
      <c r="H814" s="21">
        <v>1</v>
      </c>
      <c r="I814" s="21" t="s">
        <v>995</v>
      </c>
      <c r="J814" s="46" t="s">
        <v>1073</v>
      </c>
      <c r="K814" s="46" t="s">
        <v>85</v>
      </c>
      <c r="L814" s="47" t="s">
        <v>1186</v>
      </c>
      <c r="M814" s="48"/>
      <c r="N814" s="97"/>
      <c r="O814" s="49"/>
      <c r="P814" s="50"/>
      <c r="Q814" s="50"/>
      <c r="R814" s="50"/>
      <c r="S814" s="49"/>
      <c r="T814" s="46"/>
      <c r="U814" s="46">
        <v>0</v>
      </c>
      <c r="V814" s="51"/>
      <c r="W814" s="62"/>
      <c r="X814" s="62"/>
      <c r="Y814" s="23" t="str">
        <f t="shared" si="98"/>
        <v/>
      </c>
      <c r="Z814" s="23" t="str">
        <f t="shared" si="99"/>
        <v/>
      </c>
      <c r="AA814" s="19">
        <f t="shared" si="100"/>
        <v>0</v>
      </c>
      <c r="AB814" s="19">
        <f t="shared" si="101"/>
        <v>0</v>
      </c>
      <c r="AC814" s="19">
        <f t="shared" si="102"/>
        <v>0</v>
      </c>
      <c r="AD814" s="23" t="str">
        <f t="shared" si="103"/>
        <v/>
      </c>
      <c r="AE814" s="23" t="str">
        <f t="shared" si="104"/>
        <v/>
      </c>
    </row>
    <row r="815" spans="2:31" x14ac:dyDescent="0.25">
      <c r="B815" s="18">
        <f t="shared" si="105"/>
        <v>793</v>
      </c>
      <c r="C815" s="25">
        <v>5200000013650</v>
      </c>
      <c r="D815" s="19"/>
      <c r="E815" s="19"/>
      <c r="F815" s="20"/>
      <c r="G815" s="20" t="s">
        <v>855</v>
      </c>
      <c r="H815" s="21">
        <v>1</v>
      </c>
      <c r="I815" s="21" t="s">
        <v>995</v>
      </c>
      <c r="J815" s="46" t="s">
        <v>1122</v>
      </c>
      <c r="K815" s="46"/>
      <c r="L815" s="47">
        <v>0</v>
      </c>
      <c r="M815" s="48"/>
      <c r="N815" s="97">
        <v>171.67</v>
      </c>
      <c r="O815" s="49">
        <v>9.2499999999999999E-2</v>
      </c>
      <c r="P815" s="50">
        <v>0</v>
      </c>
      <c r="Q815" s="50">
        <v>0.12</v>
      </c>
      <c r="R815" s="50">
        <v>0</v>
      </c>
      <c r="S815" s="49">
        <v>0</v>
      </c>
      <c r="T815" s="46"/>
      <c r="U815" s="46">
        <v>55</v>
      </c>
      <c r="V815" s="51"/>
      <c r="W815" s="62"/>
      <c r="X815" s="62"/>
      <c r="Y815" s="23" t="str">
        <f t="shared" si="98"/>
        <v/>
      </c>
      <c r="Z815" s="23">
        <f t="shared" si="99"/>
        <v>171.67</v>
      </c>
      <c r="AA815" s="19">
        <f t="shared" si="100"/>
        <v>1</v>
      </c>
      <c r="AB815" s="19">
        <f t="shared" si="101"/>
        <v>0</v>
      </c>
      <c r="AC815" s="19">
        <f t="shared" si="102"/>
        <v>1</v>
      </c>
      <c r="AD815" s="23" t="str">
        <f t="shared" si="103"/>
        <v/>
      </c>
      <c r="AE815" s="23" t="str">
        <f t="shared" si="104"/>
        <v/>
      </c>
    </row>
    <row r="816" spans="2:31" x14ac:dyDescent="0.25">
      <c r="B816" s="18">
        <f t="shared" si="105"/>
        <v>794</v>
      </c>
      <c r="C816" s="25">
        <v>5200000010873</v>
      </c>
      <c r="D816" s="19"/>
      <c r="E816" s="19"/>
      <c r="F816" s="20"/>
      <c r="G816" s="20" t="s">
        <v>856</v>
      </c>
      <c r="H816" s="21">
        <v>1</v>
      </c>
      <c r="I816" s="21" t="s">
        <v>995</v>
      </c>
      <c r="J816" s="46" t="s">
        <v>1073</v>
      </c>
      <c r="K816" s="46" t="s">
        <v>85</v>
      </c>
      <c r="L816" s="47" t="s">
        <v>1186</v>
      </c>
      <c r="M816" s="48"/>
      <c r="N816" s="97"/>
      <c r="O816" s="49"/>
      <c r="P816" s="50"/>
      <c r="Q816" s="50"/>
      <c r="R816" s="50"/>
      <c r="S816" s="49"/>
      <c r="T816" s="46"/>
      <c r="U816" s="46">
        <v>0</v>
      </c>
      <c r="V816" s="51"/>
      <c r="W816" s="62"/>
      <c r="X816" s="62"/>
      <c r="Y816" s="23" t="str">
        <f t="shared" si="98"/>
        <v/>
      </c>
      <c r="Z816" s="23" t="str">
        <f t="shared" si="99"/>
        <v/>
      </c>
      <c r="AA816" s="19">
        <f t="shared" si="100"/>
        <v>0</v>
      </c>
      <c r="AB816" s="19">
        <f t="shared" si="101"/>
        <v>0</v>
      </c>
      <c r="AC816" s="19">
        <f t="shared" si="102"/>
        <v>0</v>
      </c>
      <c r="AD816" s="23" t="str">
        <f t="shared" si="103"/>
        <v/>
      </c>
      <c r="AE816" s="23" t="str">
        <f t="shared" si="104"/>
        <v/>
      </c>
    </row>
    <row r="817" spans="2:31" x14ac:dyDescent="0.25">
      <c r="B817" s="18">
        <f t="shared" si="105"/>
        <v>795</v>
      </c>
      <c r="C817" s="25">
        <v>6000000001084</v>
      </c>
      <c r="D817" s="19"/>
      <c r="E817" s="19"/>
      <c r="F817" s="20"/>
      <c r="G817" s="20" t="s">
        <v>857</v>
      </c>
      <c r="H817" s="21">
        <v>1</v>
      </c>
      <c r="I817" s="21" t="s">
        <v>995</v>
      </c>
      <c r="J817" s="46" t="s">
        <v>1128</v>
      </c>
      <c r="K817" s="46"/>
      <c r="L817" s="47">
        <v>0</v>
      </c>
      <c r="M817" s="48"/>
      <c r="N817" s="97">
        <v>10.57</v>
      </c>
      <c r="O817" s="49">
        <v>9.2499999999999999E-2</v>
      </c>
      <c r="P817" s="50">
        <v>0</v>
      </c>
      <c r="Q817" s="50">
        <v>0.12</v>
      </c>
      <c r="R817" s="50">
        <v>0</v>
      </c>
      <c r="S817" s="49">
        <v>0</v>
      </c>
      <c r="T817" s="46"/>
      <c r="U817" s="46">
        <v>50</v>
      </c>
      <c r="V817" s="51"/>
      <c r="W817" s="62"/>
      <c r="X817" s="62"/>
      <c r="Y817" s="23" t="str">
        <f t="shared" si="98"/>
        <v/>
      </c>
      <c r="Z817" s="23">
        <f t="shared" si="99"/>
        <v>10.57</v>
      </c>
      <c r="AA817" s="19">
        <f t="shared" si="100"/>
        <v>1</v>
      </c>
      <c r="AB817" s="19">
        <f t="shared" si="101"/>
        <v>0</v>
      </c>
      <c r="AC817" s="19">
        <f t="shared" si="102"/>
        <v>1</v>
      </c>
      <c r="AD817" s="23" t="str">
        <f t="shared" si="103"/>
        <v/>
      </c>
      <c r="AE817" s="23" t="str">
        <f t="shared" si="104"/>
        <v/>
      </c>
    </row>
    <row r="818" spans="2:31" x14ac:dyDescent="0.25">
      <c r="B818" s="18">
        <f t="shared" si="105"/>
        <v>796</v>
      </c>
      <c r="C818" s="25">
        <v>5500000001142</v>
      </c>
      <c r="D818" s="19"/>
      <c r="E818" s="19"/>
      <c r="F818" s="20"/>
      <c r="G818" s="20" t="s">
        <v>858</v>
      </c>
      <c r="H818" s="21">
        <v>1</v>
      </c>
      <c r="I818" s="21" t="s">
        <v>995</v>
      </c>
      <c r="J818" s="46" t="s">
        <v>1302</v>
      </c>
      <c r="K818" s="46"/>
      <c r="L818" s="47">
        <v>0</v>
      </c>
      <c r="M818" s="48"/>
      <c r="N818" s="97">
        <v>665.03</v>
      </c>
      <c r="O818" s="49">
        <v>9.2499999999999999E-2</v>
      </c>
      <c r="P818" s="50">
        <v>0</v>
      </c>
      <c r="Q818" s="50">
        <v>0.04</v>
      </c>
      <c r="R818" s="50">
        <v>0</v>
      </c>
      <c r="S818" s="49">
        <v>0</v>
      </c>
      <c r="T818" s="46"/>
      <c r="U818" s="46">
        <v>50</v>
      </c>
      <c r="V818" s="51"/>
      <c r="W818" s="62"/>
      <c r="X818" s="62"/>
      <c r="Y818" s="23" t="str">
        <f t="shared" si="98"/>
        <v/>
      </c>
      <c r="Z818" s="23">
        <f t="shared" si="99"/>
        <v>665.03</v>
      </c>
      <c r="AA818" s="19">
        <f t="shared" si="100"/>
        <v>1</v>
      </c>
      <c r="AB818" s="19">
        <f t="shared" si="101"/>
        <v>0</v>
      </c>
      <c r="AC818" s="19">
        <f t="shared" si="102"/>
        <v>1</v>
      </c>
      <c r="AD818" s="23" t="str">
        <f t="shared" si="103"/>
        <v/>
      </c>
      <c r="AE818" s="23" t="str">
        <f t="shared" si="104"/>
        <v/>
      </c>
    </row>
    <row r="819" spans="2:31" x14ac:dyDescent="0.25">
      <c r="B819" s="18">
        <f t="shared" si="105"/>
        <v>797</v>
      </c>
      <c r="C819" s="25">
        <v>5500000001143</v>
      </c>
      <c r="D819" s="19"/>
      <c r="E819" s="19"/>
      <c r="F819" s="20"/>
      <c r="G819" s="20" t="s">
        <v>859</v>
      </c>
      <c r="H819" s="21">
        <v>1</v>
      </c>
      <c r="I819" s="21" t="s">
        <v>995</v>
      </c>
      <c r="J819" s="46" t="s">
        <v>1302</v>
      </c>
      <c r="K819" s="46"/>
      <c r="L819" s="47">
        <v>0</v>
      </c>
      <c r="M819" s="48"/>
      <c r="N819" s="97">
        <v>665.03</v>
      </c>
      <c r="O819" s="49">
        <v>9.2499999999999999E-2</v>
      </c>
      <c r="P819" s="50">
        <v>0</v>
      </c>
      <c r="Q819" s="50">
        <v>0.04</v>
      </c>
      <c r="R819" s="50">
        <v>0</v>
      </c>
      <c r="S819" s="49">
        <v>0</v>
      </c>
      <c r="T819" s="46"/>
      <c r="U819" s="46">
        <v>50</v>
      </c>
      <c r="V819" s="51"/>
      <c r="W819" s="62"/>
      <c r="X819" s="62"/>
      <c r="Y819" s="23" t="str">
        <f t="shared" si="98"/>
        <v/>
      </c>
      <c r="Z819" s="23">
        <f t="shared" si="99"/>
        <v>665.03</v>
      </c>
      <c r="AA819" s="19">
        <f t="shared" si="100"/>
        <v>1</v>
      </c>
      <c r="AB819" s="19">
        <f t="shared" si="101"/>
        <v>0</v>
      </c>
      <c r="AC819" s="19">
        <f t="shared" si="102"/>
        <v>1</v>
      </c>
      <c r="AD819" s="23" t="str">
        <f t="shared" si="103"/>
        <v/>
      </c>
      <c r="AE819" s="23" t="str">
        <f t="shared" si="104"/>
        <v/>
      </c>
    </row>
    <row r="820" spans="2:31" x14ac:dyDescent="0.25">
      <c r="B820" s="18">
        <f t="shared" si="105"/>
        <v>798</v>
      </c>
      <c r="C820" s="25">
        <v>5500000001144</v>
      </c>
      <c r="D820" s="19"/>
      <c r="E820" s="19"/>
      <c r="F820" s="20"/>
      <c r="G820" s="20" t="s">
        <v>860</v>
      </c>
      <c r="H820" s="21">
        <v>1</v>
      </c>
      <c r="I820" s="21" t="s">
        <v>995</v>
      </c>
      <c r="J820" s="46" t="s">
        <v>1302</v>
      </c>
      <c r="K820" s="46"/>
      <c r="L820" s="47">
        <v>0</v>
      </c>
      <c r="M820" s="48"/>
      <c r="N820" s="97">
        <v>632.05999999999995</v>
      </c>
      <c r="O820" s="49">
        <v>9.2499999999999999E-2</v>
      </c>
      <c r="P820" s="50">
        <v>0</v>
      </c>
      <c r="Q820" s="50">
        <v>0.04</v>
      </c>
      <c r="R820" s="50">
        <v>0</v>
      </c>
      <c r="S820" s="49">
        <v>0</v>
      </c>
      <c r="T820" s="46"/>
      <c r="U820" s="46">
        <v>50</v>
      </c>
      <c r="V820" s="51"/>
      <c r="W820" s="62"/>
      <c r="X820" s="62"/>
      <c r="Y820" s="23" t="str">
        <f t="shared" si="98"/>
        <v/>
      </c>
      <c r="Z820" s="23">
        <f t="shared" si="99"/>
        <v>632.05999999999995</v>
      </c>
      <c r="AA820" s="19">
        <f t="shared" si="100"/>
        <v>1</v>
      </c>
      <c r="AB820" s="19">
        <f t="shared" si="101"/>
        <v>0</v>
      </c>
      <c r="AC820" s="19">
        <f t="shared" si="102"/>
        <v>1</v>
      </c>
      <c r="AD820" s="23" t="str">
        <f t="shared" si="103"/>
        <v/>
      </c>
      <c r="AE820" s="23" t="str">
        <f t="shared" si="104"/>
        <v/>
      </c>
    </row>
    <row r="821" spans="2:31" x14ac:dyDescent="0.25">
      <c r="B821" s="18">
        <f t="shared" si="105"/>
        <v>799</v>
      </c>
      <c r="C821" s="25">
        <v>5500000001145</v>
      </c>
      <c r="D821" s="19"/>
      <c r="E821" s="19"/>
      <c r="F821" s="20"/>
      <c r="G821" s="20" t="s">
        <v>861</v>
      </c>
      <c r="H821" s="21">
        <v>1</v>
      </c>
      <c r="I821" s="21" t="s">
        <v>995</v>
      </c>
      <c r="J821" s="46" t="s">
        <v>1302</v>
      </c>
      <c r="K821" s="46"/>
      <c r="L821" s="47">
        <v>0</v>
      </c>
      <c r="M821" s="48"/>
      <c r="N821" s="97">
        <v>632.05999999999995</v>
      </c>
      <c r="O821" s="49">
        <v>9.2499999999999999E-2</v>
      </c>
      <c r="P821" s="50">
        <v>0</v>
      </c>
      <c r="Q821" s="50">
        <v>0.04</v>
      </c>
      <c r="R821" s="50">
        <v>0</v>
      </c>
      <c r="S821" s="49">
        <v>0</v>
      </c>
      <c r="T821" s="46"/>
      <c r="U821" s="46">
        <v>50</v>
      </c>
      <c r="V821" s="51"/>
      <c r="W821" s="62"/>
      <c r="X821" s="62"/>
      <c r="Y821" s="23" t="str">
        <f t="shared" si="98"/>
        <v/>
      </c>
      <c r="Z821" s="23">
        <f t="shared" si="99"/>
        <v>632.05999999999995</v>
      </c>
      <c r="AA821" s="19">
        <f t="shared" si="100"/>
        <v>1</v>
      </c>
      <c r="AB821" s="19">
        <f t="shared" si="101"/>
        <v>0</v>
      </c>
      <c r="AC821" s="19">
        <f t="shared" si="102"/>
        <v>1</v>
      </c>
      <c r="AD821" s="23" t="str">
        <f t="shared" si="103"/>
        <v/>
      </c>
      <c r="AE821" s="23" t="str">
        <f t="shared" si="104"/>
        <v/>
      </c>
    </row>
    <row r="822" spans="2:31" x14ac:dyDescent="0.25">
      <c r="B822" s="18">
        <f t="shared" si="105"/>
        <v>800</v>
      </c>
      <c r="C822" s="25">
        <v>5500000000555</v>
      </c>
      <c r="D822" s="19"/>
      <c r="E822" s="19"/>
      <c r="F822" s="20"/>
      <c r="G822" s="20" t="s">
        <v>862</v>
      </c>
      <c r="H822" s="21">
        <v>1</v>
      </c>
      <c r="I822" s="21" t="s">
        <v>995</v>
      </c>
      <c r="J822" s="46" t="s">
        <v>1154</v>
      </c>
      <c r="K822" s="46"/>
      <c r="L822" s="47">
        <v>0</v>
      </c>
      <c r="M822" s="48"/>
      <c r="N822" s="97">
        <v>19.73</v>
      </c>
      <c r="O822" s="49">
        <v>9.2499999999999999E-2</v>
      </c>
      <c r="P822" s="50">
        <v>0</v>
      </c>
      <c r="Q822" s="50">
        <v>0.12</v>
      </c>
      <c r="R822" s="50">
        <v>0</v>
      </c>
      <c r="S822" s="49">
        <v>0</v>
      </c>
      <c r="T822" s="46"/>
      <c r="U822" s="46">
        <v>45</v>
      </c>
      <c r="V822" s="51"/>
      <c r="W822" s="62"/>
      <c r="X822" s="62"/>
      <c r="Y822" s="23" t="str">
        <f t="shared" si="98"/>
        <v/>
      </c>
      <c r="Z822" s="23">
        <f t="shared" si="99"/>
        <v>19.73</v>
      </c>
      <c r="AA822" s="19">
        <f t="shared" si="100"/>
        <v>1</v>
      </c>
      <c r="AB822" s="19">
        <f t="shared" si="101"/>
        <v>0</v>
      </c>
      <c r="AC822" s="19">
        <f t="shared" si="102"/>
        <v>1</v>
      </c>
      <c r="AD822" s="23" t="str">
        <f t="shared" si="103"/>
        <v/>
      </c>
      <c r="AE822" s="23" t="str">
        <f t="shared" si="104"/>
        <v/>
      </c>
    </row>
    <row r="823" spans="2:31" x14ac:dyDescent="0.25">
      <c r="B823" s="18">
        <f t="shared" si="105"/>
        <v>801</v>
      </c>
      <c r="C823" s="25">
        <v>5500000002065</v>
      </c>
      <c r="D823" s="19"/>
      <c r="E823" s="19"/>
      <c r="F823" s="20"/>
      <c r="G823" s="20" t="s">
        <v>863</v>
      </c>
      <c r="H823" s="21">
        <v>1</v>
      </c>
      <c r="I823" s="21" t="s">
        <v>995</v>
      </c>
      <c r="J823" s="46" t="s">
        <v>1102</v>
      </c>
      <c r="K823" s="46"/>
      <c r="L823" s="47">
        <v>0</v>
      </c>
      <c r="M823" s="48"/>
      <c r="N823" s="97">
        <v>73.069999999999993</v>
      </c>
      <c r="O823" s="49">
        <v>9.2499999999999999E-2</v>
      </c>
      <c r="P823" s="50">
        <v>0</v>
      </c>
      <c r="Q823" s="50">
        <v>0.12</v>
      </c>
      <c r="R823" s="50">
        <v>0</v>
      </c>
      <c r="S823" s="49">
        <v>0</v>
      </c>
      <c r="T823" s="46"/>
      <c r="U823" s="46">
        <v>55</v>
      </c>
      <c r="V823" s="51"/>
      <c r="W823" s="62"/>
      <c r="X823" s="62"/>
      <c r="Y823" s="23" t="str">
        <f t="shared" si="98"/>
        <v/>
      </c>
      <c r="Z823" s="23">
        <f t="shared" si="99"/>
        <v>73.069999999999993</v>
      </c>
      <c r="AA823" s="19">
        <f t="shared" si="100"/>
        <v>1</v>
      </c>
      <c r="AB823" s="19">
        <f t="shared" si="101"/>
        <v>0</v>
      </c>
      <c r="AC823" s="19">
        <f t="shared" si="102"/>
        <v>1</v>
      </c>
      <c r="AD823" s="23" t="str">
        <f t="shared" si="103"/>
        <v/>
      </c>
      <c r="AE823" s="23" t="str">
        <f t="shared" si="104"/>
        <v/>
      </c>
    </row>
    <row r="824" spans="2:31" x14ac:dyDescent="0.25">
      <c r="B824" s="18">
        <f t="shared" si="105"/>
        <v>802</v>
      </c>
      <c r="C824" s="25">
        <v>5500000000544</v>
      </c>
      <c r="D824" s="19"/>
      <c r="E824" s="19"/>
      <c r="F824" s="20"/>
      <c r="G824" s="20" t="s">
        <v>864</v>
      </c>
      <c r="H824" s="21">
        <v>4</v>
      </c>
      <c r="I824" s="21" t="s">
        <v>995</v>
      </c>
      <c r="J824" s="46" t="s">
        <v>1108</v>
      </c>
      <c r="K824" s="46"/>
      <c r="L824" s="47">
        <v>0</v>
      </c>
      <c r="M824" s="48"/>
      <c r="N824" s="97">
        <v>42.97</v>
      </c>
      <c r="O824" s="49">
        <v>9.2499999999999999E-2</v>
      </c>
      <c r="P824" s="50">
        <v>0</v>
      </c>
      <c r="Q824" s="50">
        <v>0.04</v>
      </c>
      <c r="R824" s="50">
        <v>0</v>
      </c>
      <c r="S824" s="49">
        <v>0</v>
      </c>
      <c r="T824" s="46"/>
      <c r="U824" s="46">
        <v>50</v>
      </c>
      <c r="V824" s="51"/>
      <c r="W824" s="62"/>
      <c r="X824" s="62"/>
      <c r="Y824" s="23" t="str">
        <f t="shared" si="98"/>
        <v/>
      </c>
      <c r="Z824" s="23">
        <f t="shared" si="99"/>
        <v>171.88</v>
      </c>
      <c r="AA824" s="19">
        <f t="shared" si="100"/>
        <v>1</v>
      </c>
      <c r="AB824" s="19">
        <f t="shared" si="101"/>
        <v>0</v>
      </c>
      <c r="AC824" s="19">
        <f t="shared" si="102"/>
        <v>1</v>
      </c>
      <c r="AD824" s="23" t="str">
        <f t="shared" si="103"/>
        <v/>
      </c>
      <c r="AE824" s="23" t="str">
        <f t="shared" si="104"/>
        <v/>
      </c>
    </row>
    <row r="825" spans="2:31" x14ac:dyDescent="0.25">
      <c r="B825" s="18">
        <f t="shared" si="105"/>
        <v>803</v>
      </c>
      <c r="C825" s="25">
        <v>5500000000543</v>
      </c>
      <c r="D825" s="19"/>
      <c r="E825" s="19"/>
      <c r="F825" s="20"/>
      <c r="G825" s="20" t="s">
        <v>865</v>
      </c>
      <c r="H825" s="21">
        <v>4</v>
      </c>
      <c r="I825" s="21" t="s">
        <v>995</v>
      </c>
      <c r="J825" s="46" t="s">
        <v>1108</v>
      </c>
      <c r="K825" s="46"/>
      <c r="L825" s="47">
        <v>0</v>
      </c>
      <c r="M825" s="48"/>
      <c r="N825" s="97">
        <v>39.83</v>
      </c>
      <c r="O825" s="49">
        <v>9.2499999999999999E-2</v>
      </c>
      <c r="P825" s="50">
        <v>0</v>
      </c>
      <c r="Q825" s="50">
        <v>0.04</v>
      </c>
      <c r="R825" s="50">
        <v>0</v>
      </c>
      <c r="S825" s="49">
        <v>0</v>
      </c>
      <c r="T825" s="46"/>
      <c r="U825" s="46">
        <v>50</v>
      </c>
      <c r="V825" s="51"/>
      <c r="W825" s="62"/>
      <c r="X825" s="62"/>
      <c r="Y825" s="23" t="str">
        <f t="shared" si="98"/>
        <v/>
      </c>
      <c r="Z825" s="23">
        <f t="shared" si="99"/>
        <v>159.32</v>
      </c>
      <c r="AA825" s="19">
        <f t="shared" si="100"/>
        <v>1</v>
      </c>
      <c r="AB825" s="19">
        <f t="shared" si="101"/>
        <v>0</v>
      </c>
      <c r="AC825" s="19">
        <f t="shared" si="102"/>
        <v>1</v>
      </c>
      <c r="AD825" s="23" t="str">
        <f t="shared" si="103"/>
        <v/>
      </c>
      <c r="AE825" s="23" t="str">
        <f t="shared" si="104"/>
        <v/>
      </c>
    </row>
    <row r="826" spans="2:31" x14ac:dyDescent="0.25">
      <c r="B826" s="18">
        <f t="shared" si="105"/>
        <v>804</v>
      </c>
      <c r="C826" s="25">
        <v>5500000000545</v>
      </c>
      <c r="D826" s="19"/>
      <c r="E826" s="19"/>
      <c r="F826" s="20"/>
      <c r="G826" s="20" t="s">
        <v>866</v>
      </c>
      <c r="H826" s="21">
        <v>1</v>
      </c>
      <c r="I826" s="21" t="s">
        <v>995</v>
      </c>
      <c r="J826" s="46" t="s">
        <v>1108</v>
      </c>
      <c r="K826" s="46"/>
      <c r="L826" s="47">
        <v>0</v>
      </c>
      <c r="M826" s="48"/>
      <c r="N826" s="97">
        <v>39.97</v>
      </c>
      <c r="O826" s="49">
        <v>9.2499999999999999E-2</v>
      </c>
      <c r="P826" s="50">
        <v>0</v>
      </c>
      <c r="Q826" s="50">
        <v>0.04</v>
      </c>
      <c r="R826" s="50">
        <v>0</v>
      </c>
      <c r="S826" s="49">
        <v>0</v>
      </c>
      <c r="T826" s="46"/>
      <c r="U826" s="46">
        <v>45</v>
      </c>
      <c r="V826" s="51"/>
      <c r="W826" s="62"/>
      <c r="X826" s="62"/>
      <c r="Y826" s="23" t="str">
        <f t="shared" si="98"/>
        <v/>
      </c>
      <c r="Z826" s="23">
        <f t="shared" si="99"/>
        <v>39.97</v>
      </c>
      <c r="AA826" s="19">
        <f t="shared" si="100"/>
        <v>1</v>
      </c>
      <c r="AB826" s="19">
        <f t="shared" si="101"/>
        <v>0</v>
      </c>
      <c r="AC826" s="19">
        <f t="shared" si="102"/>
        <v>1</v>
      </c>
      <c r="AD826" s="23" t="str">
        <f t="shared" si="103"/>
        <v/>
      </c>
      <c r="AE826" s="23" t="str">
        <f t="shared" si="104"/>
        <v/>
      </c>
    </row>
    <row r="827" spans="2:31" x14ac:dyDescent="0.25">
      <c r="B827" s="18">
        <f t="shared" si="105"/>
        <v>805</v>
      </c>
      <c r="C827" s="25">
        <v>5500000000542</v>
      </c>
      <c r="D827" s="19"/>
      <c r="E827" s="19"/>
      <c r="F827" s="20"/>
      <c r="G827" s="20" t="s">
        <v>867</v>
      </c>
      <c r="H827" s="21">
        <v>1</v>
      </c>
      <c r="I827" s="21" t="s">
        <v>995</v>
      </c>
      <c r="J827" s="46" t="s">
        <v>1108</v>
      </c>
      <c r="K827" s="46"/>
      <c r="L827" s="47">
        <v>0</v>
      </c>
      <c r="M827" s="48"/>
      <c r="N827" s="97">
        <v>39.97</v>
      </c>
      <c r="O827" s="49">
        <v>9.2499999999999999E-2</v>
      </c>
      <c r="P827" s="50">
        <v>0</v>
      </c>
      <c r="Q827" s="50">
        <v>0.04</v>
      </c>
      <c r="R827" s="50">
        <v>0</v>
      </c>
      <c r="S827" s="49">
        <v>0</v>
      </c>
      <c r="T827" s="46"/>
      <c r="U827" s="46">
        <v>45</v>
      </c>
      <c r="V827" s="51"/>
      <c r="W827" s="62"/>
      <c r="X827" s="62"/>
      <c r="Y827" s="23" t="str">
        <f t="shared" si="98"/>
        <v/>
      </c>
      <c r="Z827" s="23">
        <f t="shared" si="99"/>
        <v>39.97</v>
      </c>
      <c r="AA827" s="19">
        <f t="shared" si="100"/>
        <v>1</v>
      </c>
      <c r="AB827" s="19">
        <f t="shared" si="101"/>
        <v>0</v>
      </c>
      <c r="AC827" s="19">
        <f t="shared" si="102"/>
        <v>1</v>
      </c>
      <c r="AD827" s="23" t="str">
        <f t="shared" si="103"/>
        <v/>
      </c>
      <c r="AE827" s="23" t="str">
        <f t="shared" si="104"/>
        <v/>
      </c>
    </row>
    <row r="828" spans="2:31" x14ac:dyDescent="0.25">
      <c r="B828" s="18">
        <f t="shared" si="105"/>
        <v>806</v>
      </c>
      <c r="C828" s="25">
        <v>5500000000521</v>
      </c>
      <c r="D828" s="19"/>
      <c r="E828" s="19"/>
      <c r="F828" s="20"/>
      <c r="G828" s="20" t="s">
        <v>868</v>
      </c>
      <c r="H828" s="21">
        <v>2</v>
      </c>
      <c r="I828" s="21" t="s">
        <v>995</v>
      </c>
      <c r="J828" s="46" t="s">
        <v>1073</v>
      </c>
      <c r="K828" s="46" t="s">
        <v>85</v>
      </c>
      <c r="L828" s="47" t="s">
        <v>1188</v>
      </c>
      <c r="M828" s="48"/>
      <c r="N828" s="97"/>
      <c r="O828" s="49"/>
      <c r="P828" s="50"/>
      <c r="Q828" s="50"/>
      <c r="R828" s="50"/>
      <c r="S828" s="49"/>
      <c r="T828" s="46"/>
      <c r="U828" s="46">
        <v>0</v>
      </c>
      <c r="V828" s="51"/>
      <c r="W828" s="62"/>
      <c r="X828" s="62"/>
      <c r="Y828" s="23" t="str">
        <f t="shared" si="98"/>
        <v/>
      </c>
      <c r="Z828" s="23" t="str">
        <f t="shared" si="99"/>
        <v/>
      </c>
      <c r="AA828" s="19">
        <f t="shared" si="100"/>
        <v>0</v>
      </c>
      <c r="AB828" s="19">
        <f t="shared" si="101"/>
        <v>0</v>
      </c>
      <c r="AC828" s="19">
        <f t="shared" si="102"/>
        <v>0</v>
      </c>
      <c r="AD828" s="23" t="str">
        <f t="shared" si="103"/>
        <v/>
      </c>
      <c r="AE828" s="23" t="str">
        <f t="shared" si="104"/>
        <v/>
      </c>
    </row>
    <row r="829" spans="2:31" x14ac:dyDescent="0.25">
      <c r="B829" s="18">
        <f t="shared" si="105"/>
        <v>807</v>
      </c>
      <c r="C829" s="25">
        <v>6000000001062</v>
      </c>
      <c r="D829" s="19"/>
      <c r="E829" s="19"/>
      <c r="F829" s="20"/>
      <c r="G829" s="20" t="s">
        <v>869</v>
      </c>
      <c r="H829" s="21">
        <v>1</v>
      </c>
      <c r="I829" s="21" t="s">
        <v>995</v>
      </c>
      <c r="J829" s="46" t="s">
        <v>1073</v>
      </c>
      <c r="K829" s="46" t="s">
        <v>81</v>
      </c>
      <c r="L829" s="47" t="s">
        <v>1191</v>
      </c>
      <c r="M829" s="48"/>
      <c r="N829" s="97"/>
      <c r="O829" s="49"/>
      <c r="P829" s="50"/>
      <c r="Q829" s="50"/>
      <c r="R829" s="50"/>
      <c r="S829" s="49"/>
      <c r="T829" s="46"/>
      <c r="U829" s="46">
        <v>0</v>
      </c>
      <c r="V829" s="51"/>
      <c r="W829" s="62"/>
      <c r="X829" s="62"/>
      <c r="Y829" s="23" t="str">
        <f t="shared" si="98"/>
        <v/>
      </c>
      <c r="Z829" s="23" t="str">
        <f t="shared" si="99"/>
        <v/>
      </c>
      <c r="AA829" s="19">
        <f t="shared" si="100"/>
        <v>0</v>
      </c>
      <c r="AB829" s="19">
        <f t="shared" si="101"/>
        <v>0</v>
      </c>
      <c r="AC829" s="19">
        <f t="shared" si="102"/>
        <v>0</v>
      </c>
      <c r="AD829" s="23" t="str">
        <f t="shared" si="103"/>
        <v/>
      </c>
      <c r="AE829" s="23" t="str">
        <f t="shared" si="104"/>
        <v/>
      </c>
    </row>
    <row r="830" spans="2:31" x14ac:dyDescent="0.25">
      <c r="B830" s="18">
        <f t="shared" si="105"/>
        <v>808</v>
      </c>
      <c r="C830" s="25">
        <v>6000000001078</v>
      </c>
      <c r="D830" s="19"/>
      <c r="E830" s="19"/>
      <c r="F830" s="20"/>
      <c r="G830" s="20" t="s">
        <v>870</v>
      </c>
      <c r="H830" s="21">
        <v>1</v>
      </c>
      <c r="I830" s="21" t="s">
        <v>995</v>
      </c>
      <c r="J830" s="46" t="s">
        <v>1073</v>
      </c>
      <c r="K830" s="46" t="s">
        <v>81</v>
      </c>
      <c r="L830" s="47" t="s">
        <v>1191</v>
      </c>
      <c r="M830" s="48"/>
      <c r="N830" s="97"/>
      <c r="O830" s="49"/>
      <c r="P830" s="50"/>
      <c r="Q830" s="50"/>
      <c r="R830" s="50"/>
      <c r="S830" s="49"/>
      <c r="T830" s="46"/>
      <c r="U830" s="46">
        <v>0</v>
      </c>
      <c r="V830" s="51"/>
      <c r="W830" s="62"/>
      <c r="X830" s="62"/>
      <c r="Y830" s="23" t="str">
        <f t="shared" si="98"/>
        <v/>
      </c>
      <c r="Z830" s="23" t="str">
        <f t="shared" si="99"/>
        <v/>
      </c>
      <c r="AA830" s="19">
        <f t="shared" si="100"/>
        <v>0</v>
      </c>
      <c r="AB830" s="19">
        <f t="shared" si="101"/>
        <v>0</v>
      </c>
      <c r="AC830" s="19">
        <f t="shared" si="102"/>
        <v>0</v>
      </c>
      <c r="AD830" s="23" t="str">
        <f t="shared" si="103"/>
        <v/>
      </c>
      <c r="AE830" s="23" t="str">
        <f t="shared" si="104"/>
        <v/>
      </c>
    </row>
    <row r="831" spans="2:31" x14ac:dyDescent="0.25">
      <c r="B831" s="18">
        <f t="shared" si="105"/>
        <v>809</v>
      </c>
      <c r="C831" s="25">
        <v>5500000000541</v>
      </c>
      <c r="D831" s="19"/>
      <c r="E831" s="19"/>
      <c r="F831" s="20"/>
      <c r="G831" s="20" t="s">
        <v>871</v>
      </c>
      <c r="H831" s="21">
        <v>1</v>
      </c>
      <c r="I831" s="21" t="s">
        <v>995</v>
      </c>
      <c r="J831" s="46" t="s">
        <v>1108</v>
      </c>
      <c r="K831" s="46"/>
      <c r="L831" s="47">
        <v>0</v>
      </c>
      <c r="M831" s="48"/>
      <c r="N831" s="97">
        <v>37.92</v>
      </c>
      <c r="O831" s="49">
        <v>9.2499999999999999E-2</v>
      </c>
      <c r="P831" s="50">
        <v>0</v>
      </c>
      <c r="Q831" s="50">
        <v>0.12</v>
      </c>
      <c r="R831" s="50">
        <v>0</v>
      </c>
      <c r="S831" s="49">
        <v>0</v>
      </c>
      <c r="T831" s="46"/>
      <c r="U831" s="46">
        <v>50</v>
      </c>
      <c r="V831" s="51"/>
      <c r="W831" s="62"/>
      <c r="X831" s="62"/>
      <c r="Y831" s="23" t="str">
        <f t="shared" si="98"/>
        <v/>
      </c>
      <c r="Z831" s="23">
        <f t="shared" si="99"/>
        <v>37.92</v>
      </c>
      <c r="AA831" s="19">
        <f t="shared" si="100"/>
        <v>1</v>
      </c>
      <c r="AB831" s="19">
        <f t="shared" si="101"/>
        <v>0</v>
      </c>
      <c r="AC831" s="19">
        <f t="shared" si="102"/>
        <v>1</v>
      </c>
      <c r="AD831" s="23" t="str">
        <f t="shared" si="103"/>
        <v/>
      </c>
      <c r="AE831" s="23" t="str">
        <f t="shared" si="104"/>
        <v/>
      </c>
    </row>
    <row r="832" spans="2:31" x14ac:dyDescent="0.25">
      <c r="B832" s="18">
        <f t="shared" si="105"/>
        <v>810</v>
      </c>
      <c r="C832" s="25">
        <v>6000000001069</v>
      </c>
      <c r="D832" s="19"/>
      <c r="E832" s="19"/>
      <c r="F832" s="20"/>
      <c r="G832" s="20" t="s">
        <v>872</v>
      </c>
      <c r="H832" s="21">
        <v>1</v>
      </c>
      <c r="I832" s="21" t="s">
        <v>995</v>
      </c>
      <c r="J832" s="46" t="s">
        <v>1073</v>
      </c>
      <c r="K832" s="46" t="s">
        <v>81</v>
      </c>
      <c r="L832" s="47" t="s">
        <v>1191</v>
      </c>
      <c r="M832" s="48"/>
      <c r="N832" s="97"/>
      <c r="O832" s="49"/>
      <c r="P832" s="50"/>
      <c r="Q832" s="50"/>
      <c r="R832" s="50"/>
      <c r="S832" s="49"/>
      <c r="T832" s="46"/>
      <c r="U832" s="46">
        <v>0</v>
      </c>
      <c r="V832" s="51"/>
      <c r="W832" s="62"/>
      <c r="X832" s="62"/>
      <c r="Y832" s="23" t="str">
        <f t="shared" si="98"/>
        <v/>
      </c>
      <c r="Z832" s="23" t="str">
        <f t="shared" si="99"/>
        <v/>
      </c>
      <c r="AA832" s="19">
        <f t="shared" si="100"/>
        <v>0</v>
      </c>
      <c r="AB832" s="19">
        <f t="shared" si="101"/>
        <v>0</v>
      </c>
      <c r="AC832" s="19">
        <f t="shared" si="102"/>
        <v>0</v>
      </c>
      <c r="AD832" s="23" t="str">
        <f t="shared" si="103"/>
        <v/>
      </c>
      <c r="AE832" s="23" t="str">
        <f t="shared" si="104"/>
        <v/>
      </c>
    </row>
    <row r="833" spans="2:31" x14ac:dyDescent="0.25">
      <c r="B833" s="18">
        <f t="shared" si="105"/>
        <v>811</v>
      </c>
      <c r="C833" s="25">
        <v>6000000001027</v>
      </c>
      <c r="D833" s="19"/>
      <c r="E833" s="19"/>
      <c r="F833" s="20"/>
      <c r="G833" s="20" t="s">
        <v>873</v>
      </c>
      <c r="H833" s="21">
        <v>1</v>
      </c>
      <c r="I833" s="21" t="s">
        <v>995</v>
      </c>
      <c r="J833" s="46" t="s">
        <v>1073</v>
      </c>
      <c r="K833" s="46" t="s">
        <v>81</v>
      </c>
      <c r="L833" s="47" t="s">
        <v>1191</v>
      </c>
      <c r="M833" s="48"/>
      <c r="N833" s="97"/>
      <c r="O833" s="49"/>
      <c r="P833" s="50"/>
      <c r="Q833" s="50"/>
      <c r="R833" s="50"/>
      <c r="S833" s="49"/>
      <c r="T833" s="46"/>
      <c r="U833" s="46">
        <v>0</v>
      </c>
      <c r="V833" s="51"/>
      <c r="W833" s="62"/>
      <c r="X833" s="62"/>
      <c r="Y833" s="23" t="str">
        <f t="shared" si="98"/>
        <v/>
      </c>
      <c r="Z833" s="23" t="str">
        <f t="shared" si="99"/>
        <v/>
      </c>
      <c r="AA833" s="19">
        <f t="shared" si="100"/>
        <v>0</v>
      </c>
      <c r="AB833" s="19">
        <f t="shared" si="101"/>
        <v>0</v>
      </c>
      <c r="AC833" s="19">
        <f t="shared" si="102"/>
        <v>0</v>
      </c>
      <c r="AD833" s="23" t="str">
        <f t="shared" si="103"/>
        <v/>
      </c>
      <c r="AE833" s="23" t="str">
        <f t="shared" si="104"/>
        <v/>
      </c>
    </row>
    <row r="834" spans="2:31" x14ac:dyDescent="0.25">
      <c r="B834" s="18">
        <f t="shared" si="105"/>
        <v>812</v>
      </c>
      <c r="C834" s="25">
        <v>6000000001100</v>
      </c>
      <c r="D834" s="19"/>
      <c r="E834" s="19"/>
      <c r="F834" s="20"/>
      <c r="G834" s="20" t="s">
        <v>874</v>
      </c>
      <c r="H834" s="21">
        <v>1</v>
      </c>
      <c r="I834" s="21" t="s">
        <v>995</v>
      </c>
      <c r="J834" s="46" t="s">
        <v>1073</v>
      </c>
      <c r="K834" s="46" t="s">
        <v>81</v>
      </c>
      <c r="L834" s="47" t="s">
        <v>1191</v>
      </c>
      <c r="M834" s="48"/>
      <c r="N834" s="97"/>
      <c r="O834" s="49"/>
      <c r="P834" s="50"/>
      <c r="Q834" s="50"/>
      <c r="R834" s="50"/>
      <c r="S834" s="49"/>
      <c r="T834" s="46"/>
      <c r="U834" s="46">
        <v>0</v>
      </c>
      <c r="V834" s="51"/>
      <c r="W834" s="62"/>
      <c r="X834" s="62"/>
      <c r="Y834" s="23" t="str">
        <f t="shared" si="98"/>
        <v/>
      </c>
      <c r="Z834" s="23" t="str">
        <f t="shared" si="99"/>
        <v/>
      </c>
      <c r="AA834" s="19">
        <f t="shared" si="100"/>
        <v>0</v>
      </c>
      <c r="AB834" s="19">
        <f t="shared" si="101"/>
        <v>0</v>
      </c>
      <c r="AC834" s="19">
        <f t="shared" si="102"/>
        <v>0</v>
      </c>
      <c r="AD834" s="23" t="str">
        <f t="shared" si="103"/>
        <v/>
      </c>
      <c r="AE834" s="23" t="str">
        <f t="shared" si="104"/>
        <v/>
      </c>
    </row>
    <row r="835" spans="2:31" x14ac:dyDescent="0.25">
      <c r="B835" s="18">
        <f t="shared" si="105"/>
        <v>813</v>
      </c>
      <c r="C835" s="25">
        <v>5500000001637</v>
      </c>
      <c r="D835" s="19"/>
      <c r="E835" s="19"/>
      <c r="F835" s="20"/>
      <c r="G835" s="20" t="s">
        <v>875</v>
      </c>
      <c r="H835" s="21">
        <v>1</v>
      </c>
      <c r="I835" s="21" t="s">
        <v>995</v>
      </c>
      <c r="J835" s="46" t="s">
        <v>1073</v>
      </c>
      <c r="K835" s="46" t="s">
        <v>85</v>
      </c>
      <c r="L835" s="47" t="s">
        <v>1186</v>
      </c>
      <c r="M835" s="48"/>
      <c r="N835" s="97"/>
      <c r="O835" s="49"/>
      <c r="P835" s="50"/>
      <c r="Q835" s="50"/>
      <c r="R835" s="50"/>
      <c r="S835" s="49"/>
      <c r="T835" s="46"/>
      <c r="U835" s="46">
        <v>0</v>
      </c>
      <c r="V835" s="51"/>
      <c r="W835" s="62"/>
      <c r="X835" s="62"/>
      <c r="Y835" s="23" t="str">
        <f t="shared" si="98"/>
        <v/>
      </c>
      <c r="Z835" s="23" t="str">
        <f t="shared" si="99"/>
        <v/>
      </c>
      <c r="AA835" s="19">
        <f t="shared" si="100"/>
        <v>0</v>
      </c>
      <c r="AB835" s="19">
        <f t="shared" si="101"/>
        <v>0</v>
      </c>
      <c r="AC835" s="19">
        <f t="shared" si="102"/>
        <v>0</v>
      </c>
      <c r="AD835" s="23" t="str">
        <f t="shared" si="103"/>
        <v/>
      </c>
      <c r="AE835" s="23" t="str">
        <f t="shared" si="104"/>
        <v/>
      </c>
    </row>
    <row r="836" spans="2:31" x14ac:dyDescent="0.25">
      <c r="B836" s="18">
        <f t="shared" si="105"/>
        <v>814</v>
      </c>
      <c r="C836" s="25">
        <v>5500000002068</v>
      </c>
      <c r="D836" s="19"/>
      <c r="E836" s="19"/>
      <c r="F836" s="20"/>
      <c r="G836" s="20" t="s">
        <v>876</v>
      </c>
      <c r="H836" s="21">
        <v>1</v>
      </c>
      <c r="I836" s="21" t="s">
        <v>995</v>
      </c>
      <c r="J836" s="46" t="s">
        <v>1135</v>
      </c>
      <c r="K836" s="46"/>
      <c r="L836" s="47">
        <v>0</v>
      </c>
      <c r="M836" s="48"/>
      <c r="N836" s="97">
        <v>121.7</v>
      </c>
      <c r="O836" s="49">
        <v>9.2499999999999999E-2</v>
      </c>
      <c r="P836" s="50">
        <v>0</v>
      </c>
      <c r="Q836" s="50">
        <v>0.12</v>
      </c>
      <c r="R836" s="50">
        <v>0</v>
      </c>
      <c r="S836" s="49">
        <v>0</v>
      </c>
      <c r="T836" s="46"/>
      <c r="U836" s="46">
        <v>55</v>
      </c>
      <c r="V836" s="51"/>
      <c r="W836" s="62"/>
      <c r="X836" s="62"/>
      <c r="Y836" s="23" t="str">
        <f t="shared" si="98"/>
        <v/>
      </c>
      <c r="Z836" s="23">
        <f t="shared" si="99"/>
        <v>121.7</v>
      </c>
      <c r="AA836" s="19">
        <f t="shared" si="100"/>
        <v>1</v>
      </c>
      <c r="AB836" s="19">
        <f t="shared" si="101"/>
        <v>0</v>
      </c>
      <c r="AC836" s="19">
        <f t="shared" si="102"/>
        <v>1</v>
      </c>
      <c r="AD836" s="23" t="str">
        <f t="shared" si="103"/>
        <v/>
      </c>
      <c r="AE836" s="23" t="str">
        <f t="shared" si="104"/>
        <v/>
      </c>
    </row>
    <row r="837" spans="2:31" x14ac:dyDescent="0.25">
      <c r="B837" s="18">
        <f t="shared" si="105"/>
        <v>815</v>
      </c>
      <c r="C837" s="25">
        <v>5500000002066</v>
      </c>
      <c r="D837" s="19"/>
      <c r="E837" s="19"/>
      <c r="F837" s="20"/>
      <c r="G837" s="20" t="s">
        <v>877</v>
      </c>
      <c r="H837" s="21">
        <v>1</v>
      </c>
      <c r="I837" s="21" t="s">
        <v>995</v>
      </c>
      <c r="J837" s="46" t="s">
        <v>1135</v>
      </c>
      <c r="K837" s="46"/>
      <c r="L837" s="47">
        <v>0</v>
      </c>
      <c r="M837" s="48"/>
      <c r="N837" s="97">
        <v>45.64</v>
      </c>
      <c r="O837" s="49">
        <v>9.2499999999999999E-2</v>
      </c>
      <c r="P837" s="50">
        <v>0</v>
      </c>
      <c r="Q837" s="50">
        <v>0.12</v>
      </c>
      <c r="R837" s="50">
        <v>0</v>
      </c>
      <c r="S837" s="49">
        <v>0</v>
      </c>
      <c r="T837" s="46"/>
      <c r="U837" s="46">
        <v>55</v>
      </c>
      <c r="V837" s="51"/>
      <c r="W837" s="62"/>
      <c r="X837" s="62"/>
      <c r="Y837" s="23" t="str">
        <f t="shared" si="98"/>
        <v/>
      </c>
      <c r="Z837" s="23">
        <f t="shared" si="99"/>
        <v>45.64</v>
      </c>
      <c r="AA837" s="19">
        <f t="shared" si="100"/>
        <v>1</v>
      </c>
      <c r="AB837" s="19">
        <f t="shared" si="101"/>
        <v>0</v>
      </c>
      <c r="AC837" s="19">
        <f t="shared" si="102"/>
        <v>1</v>
      </c>
      <c r="AD837" s="23" t="str">
        <f t="shared" si="103"/>
        <v/>
      </c>
      <c r="AE837" s="23" t="str">
        <f t="shared" si="104"/>
        <v/>
      </c>
    </row>
    <row r="838" spans="2:31" x14ac:dyDescent="0.25">
      <c r="B838" s="18">
        <f t="shared" si="105"/>
        <v>816</v>
      </c>
      <c r="C838" s="25">
        <v>5500000002067</v>
      </c>
      <c r="D838" s="19"/>
      <c r="E838" s="19"/>
      <c r="F838" s="20"/>
      <c r="G838" s="20" t="s">
        <v>878</v>
      </c>
      <c r="H838" s="21">
        <v>1</v>
      </c>
      <c r="I838" s="21" t="s">
        <v>995</v>
      </c>
      <c r="J838" s="46" t="s">
        <v>1135</v>
      </c>
      <c r="K838" s="46"/>
      <c r="L838" s="47">
        <v>0</v>
      </c>
      <c r="M838" s="48"/>
      <c r="N838" s="97">
        <v>73.069999999999993</v>
      </c>
      <c r="O838" s="49">
        <v>9.2499999999999999E-2</v>
      </c>
      <c r="P838" s="50">
        <v>0</v>
      </c>
      <c r="Q838" s="50">
        <v>0.12</v>
      </c>
      <c r="R838" s="50">
        <v>0</v>
      </c>
      <c r="S838" s="49">
        <v>0</v>
      </c>
      <c r="T838" s="46"/>
      <c r="U838" s="46">
        <v>55</v>
      </c>
      <c r="V838" s="51"/>
      <c r="W838" s="62"/>
      <c r="X838" s="62"/>
      <c r="Y838" s="23" t="str">
        <f t="shared" si="98"/>
        <v/>
      </c>
      <c r="Z838" s="23">
        <f t="shared" si="99"/>
        <v>73.069999999999993</v>
      </c>
      <c r="AA838" s="19">
        <f t="shared" si="100"/>
        <v>1</v>
      </c>
      <c r="AB838" s="19">
        <f t="shared" si="101"/>
        <v>0</v>
      </c>
      <c r="AC838" s="19">
        <f t="shared" si="102"/>
        <v>1</v>
      </c>
      <c r="AD838" s="23" t="str">
        <f t="shared" si="103"/>
        <v/>
      </c>
      <c r="AE838" s="23" t="str">
        <f t="shared" si="104"/>
        <v/>
      </c>
    </row>
    <row r="839" spans="2:31" x14ac:dyDescent="0.25">
      <c r="B839" s="18">
        <f t="shared" si="105"/>
        <v>817</v>
      </c>
      <c r="C839" s="25">
        <v>5500000001044</v>
      </c>
      <c r="D839" s="19"/>
      <c r="E839" s="19"/>
      <c r="F839" s="20"/>
      <c r="G839" s="20" t="s">
        <v>879</v>
      </c>
      <c r="H839" s="21">
        <v>3</v>
      </c>
      <c r="I839" s="21" t="s">
        <v>995</v>
      </c>
      <c r="J839" s="46" t="s">
        <v>1303</v>
      </c>
      <c r="K839" s="46"/>
      <c r="L839" s="47">
        <v>0</v>
      </c>
      <c r="M839" s="48"/>
      <c r="N839" s="97">
        <v>3.45</v>
      </c>
      <c r="O839" s="49">
        <v>9.2499999999999999E-2</v>
      </c>
      <c r="P839" s="50">
        <v>0</v>
      </c>
      <c r="Q839" s="50">
        <v>0.12</v>
      </c>
      <c r="R839" s="50">
        <v>0</v>
      </c>
      <c r="S839" s="49">
        <v>0</v>
      </c>
      <c r="T839" s="46"/>
      <c r="U839" s="46">
        <v>55</v>
      </c>
      <c r="V839" s="51"/>
      <c r="W839" s="62"/>
      <c r="X839" s="62"/>
      <c r="Y839" s="23" t="str">
        <f t="shared" si="98"/>
        <v/>
      </c>
      <c r="Z839" s="23">
        <f t="shared" si="99"/>
        <v>10.350000000000001</v>
      </c>
      <c r="AA839" s="19">
        <f t="shared" si="100"/>
        <v>1</v>
      </c>
      <c r="AB839" s="19">
        <f t="shared" si="101"/>
        <v>0</v>
      </c>
      <c r="AC839" s="19">
        <f t="shared" si="102"/>
        <v>1</v>
      </c>
      <c r="AD839" s="23" t="str">
        <f t="shared" si="103"/>
        <v/>
      </c>
      <c r="AE839" s="23" t="str">
        <f t="shared" si="104"/>
        <v/>
      </c>
    </row>
    <row r="840" spans="2:31" x14ac:dyDescent="0.25">
      <c r="B840" s="18">
        <f t="shared" si="105"/>
        <v>818</v>
      </c>
      <c r="C840" s="25">
        <v>5500000001194</v>
      </c>
      <c r="D840" s="19"/>
      <c r="E840" s="19"/>
      <c r="F840" s="20"/>
      <c r="G840" s="20" t="s">
        <v>880</v>
      </c>
      <c r="H840" s="21">
        <v>10</v>
      </c>
      <c r="I840" s="21" t="s">
        <v>995</v>
      </c>
      <c r="J840" s="46" t="s">
        <v>1109</v>
      </c>
      <c r="K840" s="46"/>
      <c r="L840" s="47">
        <v>0</v>
      </c>
      <c r="M840" s="48"/>
      <c r="N840" s="97">
        <v>3.31</v>
      </c>
      <c r="O840" s="49">
        <v>9.2499999999999999E-2</v>
      </c>
      <c r="P840" s="50">
        <v>0</v>
      </c>
      <c r="Q840" s="50">
        <v>0.04</v>
      </c>
      <c r="R840" s="50">
        <v>0</v>
      </c>
      <c r="S840" s="49">
        <v>0</v>
      </c>
      <c r="T840" s="46"/>
      <c r="U840" s="46">
        <v>50</v>
      </c>
      <c r="V840" s="51"/>
      <c r="W840" s="62"/>
      <c r="X840" s="62"/>
      <c r="Y840" s="23" t="str">
        <f t="shared" si="98"/>
        <v/>
      </c>
      <c r="Z840" s="23">
        <f t="shared" si="99"/>
        <v>33.1</v>
      </c>
      <c r="AA840" s="19">
        <f t="shared" si="100"/>
        <v>1</v>
      </c>
      <c r="AB840" s="19">
        <f t="shared" si="101"/>
        <v>0</v>
      </c>
      <c r="AC840" s="19">
        <f t="shared" si="102"/>
        <v>1</v>
      </c>
      <c r="AD840" s="23" t="str">
        <f t="shared" si="103"/>
        <v/>
      </c>
      <c r="AE840" s="23" t="str">
        <f t="shared" si="104"/>
        <v/>
      </c>
    </row>
    <row r="841" spans="2:31" x14ac:dyDescent="0.25">
      <c r="B841" s="18">
        <f t="shared" si="105"/>
        <v>819</v>
      </c>
      <c r="C841" s="25">
        <v>5500000001195</v>
      </c>
      <c r="D841" s="19"/>
      <c r="E841" s="19"/>
      <c r="F841" s="20"/>
      <c r="G841" s="20" t="s">
        <v>881</v>
      </c>
      <c r="H841" s="21">
        <v>17</v>
      </c>
      <c r="I841" s="21" t="s">
        <v>995</v>
      </c>
      <c r="J841" s="46" t="s">
        <v>1109</v>
      </c>
      <c r="K841" s="46"/>
      <c r="L841" s="47">
        <v>0</v>
      </c>
      <c r="M841" s="48"/>
      <c r="N841" s="97">
        <v>3.31</v>
      </c>
      <c r="O841" s="49">
        <v>9.2499999999999999E-2</v>
      </c>
      <c r="P841" s="50">
        <v>0</v>
      </c>
      <c r="Q841" s="50">
        <v>0.04</v>
      </c>
      <c r="R841" s="50">
        <v>0</v>
      </c>
      <c r="S841" s="49">
        <v>0</v>
      </c>
      <c r="T841" s="46"/>
      <c r="U841" s="46">
        <v>55</v>
      </c>
      <c r="V841" s="51"/>
      <c r="W841" s="62"/>
      <c r="X841" s="62"/>
      <c r="Y841" s="23" t="str">
        <f t="shared" si="98"/>
        <v/>
      </c>
      <c r="Z841" s="23">
        <f t="shared" si="99"/>
        <v>56.27</v>
      </c>
      <c r="AA841" s="19">
        <f t="shared" si="100"/>
        <v>1</v>
      </c>
      <c r="AB841" s="19">
        <f t="shared" si="101"/>
        <v>0</v>
      </c>
      <c r="AC841" s="19">
        <f t="shared" si="102"/>
        <v>1</v>
      </c>
      <c r="AD841" s="23" t="str">
        <f t="shared" si="103"/>
        <v/>
      </c>
      <c r="AE841" s="23" t="str">
        <f t="shared" si="104"/>
        <v/>
      </c>
    </row>
    <row r="842" spans="2:31" x14ac:dyDescent="0.25">
      <c r="B842" s="18">
        <f t="shared" si="105"/>
        <v>820</v>
      </c>
      <c r="C842" s="25">
        <v>5500000001045</v>
      </c>
      <c r="D842" s="19"/>
      <c r="E842" s="19"/>
      <c r="F842" s="20"/>
      <c r="G842" s="20" t="s">
        <v>882</v>
      </c>
      <c r="H842" s="21">
        <v>17</v>
      </c>
      <c r="I842" s="21" t="s">
        <v>995</v>
      </c>
      <c r="J842" s="46" t="s">
        <v>1109</v>
      </c>
      <c r="K842" s="46"/>
      <c r="L842" s="47">
        <v>0</v>
      </c>
      <c r="M842" s="48"/>
      <c r="N842" s="97">
        <v>3.31</v>
      </c>
      <c r="O842" s="49">
        <v>9.2499999999999999E-2</v>
      </c>
      <c r="P842" s="50">
        <v>0</v>
      </c>
      <c r="Q842" s="50">
        <v>0.04</v>
      </c>
      <c r="R842" s="50">
        <v>0</v>
      </c>
      <c r="S842" s="49">
        <v>0</v>
      </c>
      <c r="T842" s="46"/>
      <c r="U842" s="46">
        <v>50</v>
      </c>
      <c r="V842" s="51"/>
      <c r="W842" s="62"/>
      <c r="X842" s="62"/>
      <c r="Y842" s="23" t="str">
        <f t="shared" si="98"/>
        <v/>
      </c>
      <c r="Z842" s="23">
        <f t="shared" si="99"/>
        <v>56.27</v>
      </c>
      <c r="AA842" s="19">
        <f t="shared" si="100"/>
        <v>1</v>
      </c>
      <c r="AB842" s="19">
        <f t="shared" si="101"/>
        <v>0</v>
      </c>
      <c r="AC842" s="19">
        <f t="shared" si="102"/>
        <v>1</v>
      </c>
      <c r="AD842" s="23" t="str">
        <f t="shared" si="103"/>
        <v/>
      </c>
      <c r="AE842" s="23" t="str">
        <f t="shared" si="104"/>
        <v/>
      </c>
    </row>
    <row r="843" spans="2:31" x14ac:dyDescent="0.25">
      <c r="B843" s="18">
        <f t="shared" si="105"/>
        <v>821</v>
      </c>
      <c r="C843" s="25">
        <v>5500000001046</v>
      </c>
      <c r="D843" s="19"/>
      <c r="E843" s="19"/>
      <c r="F843" s="20"/>
      <c r="G843" s="20" t="s">
        <v>883</v>
      </c>
      <c r="H843" s="21">
        <v>10</v>
      </c>
      <c r="I843" s="21" t="s">
        <v>995</v>
      </c>
      <c r="J843" s="46" t="s">
        <v>1109</v>
      </c>
      <c r="K843" s="46"/>
      <c r="L843" s="47">
        <v>0</v>
      </c>
      <c r="M843" s="48"/>
      <c r="N843" s="97">
        <v>3.31</v>
      </c>
      <c r="O843" s="49">
        <v>9.2499999999999999E-2</v>
      </c>
      <c r="P843" s="50">
        <v>0</v>
      </c>
      <c r="Q843" s="50">
        <v>0.04</v>
      </c>
      <c r="R843" s="50">
        <v>0</v>
      </c>
      <c r="S843" s="49">
        <v>0</v>
      </c>
      <c r="T843" s="46"/>
      <c r="U843" s="46">
        <v>50</v>
      </c>
      <c r="V843" s="51"/>
      <c r="W843" s="62"/>
      <c r="X843" s="62"/>
      <c r="Y843" s="23" t="str">
        <f t="shared" si="98"/>
        <v/>
      </c>
      <c r="Z843" s="23">
        <f t="shared" si="99"/>
        <v>33.1</v>
      </c>
      <c r="AA843" s="19">
        <f t="shared" si="100"/>
        <v>1</v>
      </c>
      <c r="AB843" s="19">
        <f t="shared" si="101"/>
        <v>0</v>
      </c>
      <c r="AC843" s="19">
        <f t="shared" si="102"/>
        <v>1</v>
      </c>
      <c r="AD843" s="23" t="str">
        <f t="shared" si="103"/>
        <v/>
      </c>
      <c r="AE843" s="23" t="str">
        <f t="shared" si="104"/>
        <v/>
      </c>
    </row>
    <row r="844" spans="2:31" x14ac:dyDescent="0.25">
      <c r="B844" s="18">
        <f t="shared" si="105"/>
        <v>822</v>
      </c>
      <c r="C844" s="25">
        <v>5500000001047</v>
      </c>
      <c r="D844" s="19"/>
      <c r="E844" s="19"/>
      <c r="F844" s="20"/>
      <c r="G844" s="20" t="s">
        <v>884</v>
      </c>
      <c r="H844" s="21">
        <v>7</v>
      </c>
      <c r="I844" s="21" t="s">
        <v>995</v>
      </c>
      <c r="J844" s="46" t="s">
        <v>1109</v>
      </c>
      <c r="K844" s="46"/>
      <c r="L844" s="47">
        <v>0</v>
      </c>
      <c r="M844" s="48"/>
      <c r="N844" s="97">
        <v>3.31</v>
      </c>
      <c r="O844" s="49">
        <v>9.2499999999999999E-2</v>
      </c>
      <c r="P844" s="50">
        <v>0</v>
      </c>
      <c r="Q844" s="50">
        <v>0.04</v>
      </c>
      <c r="R844" s="50">
        <v>0</v>
      </c>
      <c r="S844" s="49">
        <v>0</v>
      </c>
      <c r="T844" s="46"/>
      <c r="U844" s="46">
        <v>50</v>
      </c>
      <c r="V844" s="51"/>
      <c r="W844" s="62"/>
      <c r="X844" s="62"/>
      <c r="Y844" s="23" t="str">
        <f t="shared" si="98"/>
        <v/>
      </c>
      <c r="Z844" s="23">
        <f t="shared" si="99"/>
        <v>23.17</v>
      </c>
      <c r="AA844" s="19">
        <f t="shared" si="100"/>
        <v>1</v>
      </c>
      <c r="AB844" s="19">
        <f t="shared" si="101"/>
        <v>0</v>
      </c>
      <c r="AC844" s="19">
        <f t="shared" si="102"/>
        <v>1</v>
      </c>
      <c r="AD844" s="23" t="str">
        <f t="shared" si="103"/>
        <v/>
      </c>
      <c r="AE844" s="23" t="str">
        <f t="shared" si="104"/>
        <v/>
      </c>
    </row>
    <row r="845" spans="2:31" x14ac:dyDescent="0.25">
      <c r="B845" s="18">
        <f t="shared" si="105"/>
        <v>823</v>
      </c>
      <c r="C845" s="25">
        <v>5500000001274</v>
      </c>
      <c r="D845" s="19"/>
      <c r="E845" s="19"/>
      <c r="F845" s="20"/>
      <c r="G845" s="20" t="s">
        <v>885</v>
      </c>
      <c r="H845" s="21">
        <v>4</v>
      </c>
      <c r="I845" s="21" t="s">
        <v>995</v>
      </c>
      <c r="J845" s="46" t="s">
        <v>1155</v>
      </c>
      <c r="K845" s="46"/>
      <c r="L845" s="47" t="s">
        <v>1274</v>
      </c>
      <c r="M845" s="48"/>
      <c r="N845" s="97">
        <v>253.38</v>
      </c>
      <c r="O845" s="49">
        <v>9.2499999999999999E-2</v>
      </c>
      <c r="P845" s="50">
        <v>0</v>
      </c>
      <c r="Q845" s="50">
        <v>0.12</v>
      </c>
      <c r="R845" s="50">
        <v>0</v>
      </c>
      <c r="S845" s="49">
        <v>0</v>
      </c>
      <c r="T845" s="46"/>
      <c r="U845" s="46">
        <v>50</v>
      </c>
      <c r="V845" s="51"/>
      <c r="W845" s="62"/>
      <c r="X845" s="62"/>
      <c r="Y845" s="23" t="str">
        <f t="shared" si="98"/>
        <v/>
      </c>
      <c r="Z845" s="23">
        <f t="shared" si="99"/>
        <v>1013.52</v>
      </c>
      <c r="AA845" s="19">
        <f t="shared" si="100"/>
        <v>1</v>
      </c>
      <c r="AB845" s="19">
        <f t="shared" si="101"/>
        <v>0</v>
      </c>
      <c r="AC845" s="19">
        <f t="shared" si="102"/>
        <v>1</v>
      </c>
      <c r="AD845" s="23" t="str">
        <f t="shared" si="103"/>
        <v/>
      </c>
      <c r="AE845" s="23" t="str">
        <f t="shared" si="104"/>
        <v/>
      </c>
    </row>
    <row r="846" spans="2:31" x14ac:dyDescent="0.25">
      <c r="B846" s="18">
        <f t="shared" si="105"/>
        <v>824</v>
      </c>
      <c r="C846" s="25">
        <v>5200000011381</v>
      </c>
      <c r="D846" s="19"/>
      <c r="E846" s="19"/>
      <c r="F846" s="20"/>
      <c r="G846" s="20" t="s">
        <v>886</v>
      </c>
      <c r="H846" s="21">
        <v>1</v>
      </c>
      <c r="I846" s="21" t="s">
        <v>995</v>
      </c>
      <c r="J846" s="46" t="s">
        <v>1155</v>
      </c>
      <c r="K846" s="46"/>
      <c r="L846" s="47">
        <v>0</v>
      </c>
      <c r="M846" s="48"/>
      <c r="N846" s="97">
        <v>69.8</v>
      </c>
      <c r="O846" s="49">
        <v>9.2499999999999999E-2</v>
      </c>
      <c r="P846" s="50">
        <v>0</v>
      </c>
      <c r="Q846" s="50">
        <v>0.04</v>
      </c>
      <c r="R846" s="50">
        <v>0</v>
      </c>
      <c r="S846" s="49">
        <v>0</v>
      </c>
      <c r="T846" s="46"/>
      <c r="U846" s="46">
        <v>50</v>
      </c>
      <c r="V846" s="51"/>
      <c r="W846" s="62"/>
      <c r="X846" s="62"/>
      <c r="Y846" s="23" t="str">
        <f t="shared" si="98"/>
        <v/>
      </c>
      <c r="Z846" s="23">
        <f t="shared" si="99"/>
        <v>69.8</v>
      </c>
      <c r="AA846" s="19">
        <f t="shared" si="100"/>
        <v>1</v>
      </c>
      <c r="AB846" s="19">
        <f t="shared" si="101"/>
        <v>0</v>
      </c>
      <c r="AC846" s="19">
        <f t="shared" si="102"/>
        <v>1</v>
      </c>
      <c r="AD846" s="23" t="str">
        <f t="shared" si="103"/>
        <v/>
      </c>
      <c r="AE846" s="23" t="str">
        <f t="shared" si="104"/>
        <v/>
      </c>
    </row>
    <row r="847" spans="2:31" x14ac:dyDescent="0.25">
      <c r="B847" s="18">
        <f t="shared" si="105"/>
        <v>825</v>
      </c>
      <c r="C847" s="25">
        <v>5200000011380</v>
      </c>
      <c r="D847" s="19"/>
      <c r="E847" s="19"/>
      <c r="F847" s="20"/>
      <c r="G847" s="20" t="s">
        <v>887</v>
      </c>
      <c r="H847" s="21">
        <v>1</v>
      </c>
      <c r="I847" s="21" t="s">
        <v>995</v>
      </c>
      <c r="J847" s="46" t="s">
        <v>1155</v>
      </c>
      <c r="K847" s="46"/>
      <c r="L847" s="47">
        <v>0</v>
      </c>
      <c r="M847" s="48"/>
      <c r="N847" s="97">
        <v>6.49</v>
      </c>
      <c r="O847" s="49">
        <v>9.2499999999999999E-2</v>
      </c>
      <c r="P847" s="50">
        <v>0</v>
      </c>
      <c r="Q847" s="50">
        <v>0.12</v>
      </c>
      <c r="R847" s="50">
        <v>0</v>
      </c>
      <c r="S847" s="49">
        <v>0</v>
      </c>
      <c r="T847" s="46"/>
      <c r="U847" s="46">
        <v>50</v>
      </c>
      <c r="V847" s="51"/>
      <c r="W847" s="62"/>
      <c r="X847" s="62"/>
      <c r="Y847" s="23" t="str">
        <f t="shared" si="98"/>
        <v/>
      </c>
      <c r="Z847" s="23">
        <f t="shared" si="99"/>
        <v>6.49</v>
      </c>
      <c r="AA847" s="19">
        <f t="shared" si="100"/>
        <v>1</v>
      </c>
      <c r="AB847" s="19">
        <f t="shared" si="101"/>
        <v>0</v>
      </c>
      <c r="AC847" s="19">
        <f t="shared" si="102"/>
        <v>1</v>
      </c>
      <c r="AD847" s="23" t="str">
        <f t="shared" si="103"/>
        <v/>
      </c>
      <c r="AE847" s="23" t="str">
        <f t="shared" si="104"/>
        <v/>
      </c>
    </row>
    <row r="848" spans="2:31" x14ac:dyDescent="0.25">
      <c r="B848" s="18">
        <f t="shared" si="105"/>
        <v>826</v>
      </c>
      <c r="C848" s="25">
        <v>5200000011387</v>
      </c>
      <c r="D848" s="19"/>
      <c r="E848" s="19"/>
      <c r="F848" s="20"/>
      <c r="G848" s="20" t="s">
        <v>888</v>
      </c>
      <c r="H848" s="21">
        <v>1</v>
      </c>
      <c r="I848" s="21" t="s">
        <v>995</v>
      </c>
      <c r="J848" s="46" t="s">
        <v>1155</v>
      </c>
      <c r="K848" s="46"/>
      <c r="L848" s="47">
        <v>0</v>
      </c>
      <c r="M848" s="48"/>
      <c r="N848" s="97">
        <v>4.3499999999999996</v>
      </c>
      <c r="O848" s="49">
        <v>9.2499999999999999E-2</v>
      </c>
      <c r="P848" s="50">
        <v>0</v>
      </c>
      <c r="Q848" s="50">
        <v>0.12</v>
      </c>
      <c r="R848" s="50">
        <v>0</v>
      </c>
      <c r="S848" s="49">
        <v>0</v>
      </c>
      <c r="T848" s="46"/>
      <c r="U848" s="46">
        <v>45</v>
      </c>
      <c r="V848" s="51"/>
      <c r="W848" s="62"/>
      <c r="X848" s="62"/>
      <c r="Y848" s="23" t="str">
        <f t="shared" si="98"/>
        <v/>
      </c>
      <c r="Z848" s="23">
        <f t="shared" si="99"/>
        <v>4.3499999999999996</v>
      </c>
      <c r="AA848" s="19">
        <f t="shared" si="100"/>
        <v>1</v>
      </c>
      <c r="AB848" s="19">
        <f t="shared" si="101"/>
        <v>0</v>
      </c>
      <c r="AC848" s="19">
        <f t="shared" si="102"/>
        <v>1</v>
      </c>
      <c r="AD848" s="23" t="str">
        <f t="shared" si="103"/>
        <v/>
      </c>
      <c r="AE848" s="23" t="str">
        <f t="shared" si="104"/>
        <v/>
      </c>
    </row>
    <row r="849" spans="2:31" x14ac:dyDescent="0.25">
      <c r="B849" s="18">
        <f t="shared" si="105"/>
        <v>827</v>
      </c>
      <c r="C849" s="25">
        <v>5200000009814</v>
      </c>
      <c r="D849" s="19"/>
      <c r="E849" s="19"/>
      <c r="F849" s="20"/>
      <c r="G849" s="20" t="s">
        <v>889</v>
      </c>
      <c r="H849" s="21">
        <v>5</v>
      </c>
      <c r="I849" s="21" t="s">
        <v>995</v>
      </c>
      <c r="J849" s="46" t="s">
        <v>1155</v>
      </c>
      <c r="K849" s="46"/>
      <c r="L849" s="47">
        <v>0</v>
      </c>
      <c r="M849" s="48"/>
      <c r="N849" s="97">
        <v>3.89</v>
      </c>
      <c r="O849" s="49">
        <v>9.2499999999999999E-2</v>
      </c>
      <c r="P849" s="50">
        <v>0</v>
      </c>
      <c r="Q849" s="50">
        <v>0.12</v>
      </c>
      <c r="R849" s="50">
        <v>0</v>
      </c>
      <c r="S849" s="49">
        <v>0</v>
      </c>
      <c r="T849" s="46"/>
      <c r="U849" s="46">
        <v>45</v>
      </c>
      <c r="V849" s="51"/>
      <c r="W849" s="62"/>
      <c r="X849" s="62"/>
      <c r="Y849" s="23" t="str">
        <f t="shared" si="98"/>
        <v/>
      </c>
      <c r="Z849" s="23">
        <f t="shared" si="99"/>
        <v>19.45</v>
      </c>
      <c r="AA849" s="19">
        <f t="shared" si="100"/>
        <v>1</v>
      </c>
      <c r="AB849" s="19">
        <f t="shared" si="101"/>
        <v>0</v>
      </c>
      <c r="AC849" s="19">
        <f t="shared" si="102"/>
        <v>1</v>
      </c>
      <c r="AD849" s="23" t="str">
        <f t="shared" si="103"/>
        <v/>
      </c>
      <c r="AE849" s="23" t="str">
        <f t="shared" si="104"/>
        <v/>
      </c>
    </row>
    <row r="850" spans="2:31" x14ac:dyDescent="0.25">
      <c r="B850" s="18">
        <f t="shared" si="105"/>
        <v>828</v>
      </c>
      <c r="C850" s="25">
        <v>5200000009812</v>
      </c>
      <c r="D850" s="19"/>
      <c r="E850" s="19"/>
      <c r="F850" s="20"/>
      <c r="G850" s="20" t="s">
        <v>890</v>
      </c>
      <c r="H850" s="21">
        <v>7</v>
      </c>
      <c r="I850" s="21" t="s">
        <v>995</v>
      </c>
      <c r="J850" s="46" t="s">
        <v>1155</v>
      </c>
      <c r="K850" s="46"/>
      <c r="L850" s="47">
        <v>0</v>
      </c>
      <c r="M850" s="48"/>
      <c r="N850" s="97">
        <v>4.2300000000000004</v>
      </c>
      <c r="O850" s="49">
        <v>9.2499999999999999E-2</v>
      </c>
      <c r="P850" s="50">
        <v>0</v>
      </c>
      <c r="Q850" s="50">
        <v>0.12</v>
      </c>
      <c r="R850" s="50">
        <v>0</v>
      </c>
      <c r="S850" s="49">
        <v>0</v>
      </c>
      <c r="T850" s="46"/>
      <c r="U850" s="46">
        <v>45</v>
      </c>
      <c r="V850" s="51"/>
      <c r="W850" s="62"/>
      <c r="X850" s="62"/>
      <c r="Y850" s="23" t="str">
        <f t="shared" si="98"/>
        <v/>
      </c>
      <c r="Z850" s="23">
        <f t="shared" si="99"/>
        <v>29.610000000000003</v>
      </c>
      <c r="AA850" s="19">
        <f t="shared" si="100"/>
        <v>1</v>
      </c>
      <c r="AB850" s="19">
        <f t="shared" si="101"/>
        <v>0</v>
      </c>
      <c r="AC850" s="19">
        <f t="shared" si="102"/>
        <v>1</v>
      </c>
      <c r="AD850" s="23" t="str">
        <f t="shared" si="103"/>
        <v/>
      </c>
      <c r="AE850" s="23" t="str">
        <f t="shared" si="104"/>
        <v/>
      </c>
    </row>
    <row r="851" spans="2:31" x14ac:dyDescent="0.25">
      <c r="B851" s="18">
        <f t="shared" si="105"/>
        <v>829</v>
      </c>
      <c r="C851" s="25">
        <v>5200000010704</v>
      </c>
      <c r="D851" s="19"/>
      <c r="E851" s="19"/>
      <c r="F851" s="20"/>
      <c r="G851" s="20" t="s">
        <v>891</v>
      </c>
      <c r="H851" s="21">
        <v>5</v>
      </c>
      <c r="I851" s="21" t="s">
        <v>995</v>
      </c>
      <c r="J851" s="46" t="s">
        <v>1155</v>
      </c>
      <c r="K851" s="46"/>
      <c r="L851" s="47">
        <v>0</v>
      </c>
      <c r="M851" s="48"/>
      <c r="N851" s="97">
        <v>5.18</v>
      </c>
      <c r="O851" s="49">
        <v>9.2499999999999999E-2</v>
      </c>
      <c r="P851" s="50">
        <v>0</v>
      </c>
      <c r="Q851" s="50">
        <v>0.12</v>
      </c>
      <c r="R851" s="50">
        <v>0</v>
      </c>
      <c r="S851" s="49">
        <v>0</v>
      </c>
      <c r="T851" s="46"/>
      <c r="U851" s="46">
        <v>35</v>
      </c>
      <c r="V851" s="51"/>
      <c r="W851" s="62"/>
      <c r="X851" s="62"/>
      <c r="Y851" s="23" t="str">
        <f t="shared" si="98"/>
        <v/>
      </c>
      <c r="Z851" s="23">
        <f t="shared" si="99"/>
        <v>25.9</v>
      </c>
      <c r="AA851" s="19">
        <f t="shared" si="100"/>
        <v>1</v>
      </c>
      <c r="AB851" s="19">
        <f t="shared" si="101"/>
        <v>0</v>
      </c>
      <c r="AC851" s="19">
        <f t="shared" si="102"/>
        <v>1</v>
      </c>
      <c r="AD851" s="23" t="str">
        <f t="shared" si="103"/>
        <v/>
      </c>
      <c r="AE851" s="23" t="str">
        <f t="shared" si="104"/>
        <v/>
      </c>
    </row>
    <row r="852" spans="2:31" x14ac:dyDescent="0.25">
      <c r="B852" s="18">
        <f t="shared" si="105"/>
        <v>830</v>
      </c>
      <c r="C852" s="25">
        <v>5200000011262</v>
      </c>
      <c r="D852" s="19"/>
      <c r="E852" s="19"/>
      <c r="F852" s="20"/>
      <c r="G852" s="20" t="s">
        <v>892</v>
      </c>
      <c r="H852" s="21">
        <v>1</v>
      </c>
      <c r="I852" s="21" t="s">
        <v>995</v>
      </c>
      <c r="J852" s="46" t="s">
        <v>1155</v>
      </c>
      <c r="K852" s="46"/>
      <c r="L852" s="47">
        <v>0</v>
      </c>
      <c r="M852" s="48"/>
      <c r="N852" s="97">
        <v>20.14</v>
      </c>
      <c r="O852" s="49">
        <v>9.2499999999999999E-2</v>
      </c>
      <c r="P852" s="50">
        <v>0</v>
      </c>
      <c r="Q852" s="50">
        <v>0.12</v>
      </c>
      <c r="R852" s="50">
        <v>0</v>
      </c>
      <c r="S852" s="49">
        <v>0</v>
      </c>
      <c r="T852" s="46"/>
      <c r="U852" s="46">
        <v>45</v>
      </c>
      <c r="V852" s="51"/>
      <c r="W852" s="62"/>
      <c r="X852" s="62"/>
      <c r="Y852" s="23" t="str">
        <f t="shared" si="98"/>
        <v/>
      </c>
      <c r="Z852" s="23">
        <f t="shared" si="99"/>
        <v>20.14</v>
      </c>
      <c r="AA852" s="19">
        <f t="shared" si="100"/>
        <v>1</v>
      </c>
      <c r="AB852" s="19">
        <f t="shared" si="101"/>
        <v>0</v>
      </c>
      <c r="AC852" s="19">
        <f t="shared" si="102"/>
        <v>1</v>
      </c>
      <c r="AD852" s="23" t="str">
        <f t="shared" si="103"/>
        <v/>
      </c>
      <c r="AE852" s="23" t="str">
        <f t="shared" si="104"/>
        <v/>
      </c>
    </row>
    <row r="853" spans="2:31" x14ac:dyDescent="0.25">
      <c r="B853" s="18">
        <f t="shared" si="105"/>
        <v>831</v>
      </c>
      <c r="C853" s="25">
        <v>5200000011263</v>
      </c>
      <c r="D853" s="19"/>
      <c r="E853" s="19"/>
      <c r="F853" s="20"/>
      <c r="G853" s="20" t="s">
        <v>893</v>
      </c>
      <c r="H853" s="21">
        <v>1</v>
      </c>
      <c r="I853" s="21" t="s">
        <v>995</v>
      </c>
      <c r="J853" s="46" t="s">
        <v>1155</v>
      </c>
      <c r="K853" s="46"/>
      <c r="L853" s="47">
        <v>0</v>
      </c>
      <c r="M853" s="48"/>
      <c r="N853" s="97">
        <v>22.66</v>
      </c>
      <c r="O853" s="49">
        <v>9.2499999999999999E-2</v>
      </c>
      <c r="P853" s="50">
        <v>0</v>
      </c>
      <c r="Q853" s="50">
        <v>0.12</v>
      </c>
      <c r="R853" s="50">
        <v>0</v>
      </c>
      <c r="S853" s="49">
        <v>0</v>
      </c>
      <c r="T853" s="46"/>
      <c r="U853" s="46">
        <v>50</v>
      </c>
      <c r="V853" s="51"/>
      <c r="W853" s="62"/>
      <c r="X853" s="62"/>
      <c r="Y853" s="23" t="str">
        <f t="shared" si="98"/>
        <v/>
      </c>
      <c r="Z853" s="23">
        <f t="shared" si="99"/>
        <v>22.66</v>
      </c>
      <c r="AA853" s="19">
        <f t="shared" si="100"/>
        <v>1</v>
      </c>
      <c r="AB853" s="19">
        <f t="shared" si="101"/>
        <v>0</v>
      </c>
      <c r="AC853" s="19">
        <f t="shared" si="102"/>
        <v>1</v>
      </c>
      <c r="AD853" s="23" t="str">
        <f t="shared" si="103"/>
        <v/>
      </c>
      <c r="AE853" s="23" t="str">
        <f t="shared" si="104"/>
        <v/>
      </c>
    </row>
    <row r="854" spans="2:31" x14ac:dyDescent="0.25">
      <c r="B854" s="18">
        <f t="shared" si="105"/>
        <v>832</v>
      </c>
      <c r="C854" s="25">
        <v>5200000011264</v>
      </c>
      <c r="D854" s="19"/>
      <c r="E854" s="19"/>
      <c r="F854" s="20"/>
      <c r="G854" s="20" t="s">
        <v>894</v>
      </c>
      <c r="H854" s="21">
        <v>1</v>
      </c>
      <c r="I854" s="21" t="s">
        <v>995</v>
      </c>
      <c r="J854" s="46" t="s">
        <v>1155</v>
      </c>
      <c r="K854" s="46"/>
      <c r="L854" s="47">
        <v>0</v>
      </c>
      <c r="M854" s="48"/>
      <c r="N854" s="97">
        <v>24.45</v>
      </c>
      <c r="O854" s="49">
        <v>9.2499999999999999E-2</v>
      </c>
      <c r="P854" s="50">
        <v>0</v>
      </c>
      <c r="Q854" s="50">
        <v>0.12</v>
      </c>
      <c r="R854" s="50">
        <v>0</v>
      </c>
      <c r="S854" s="49">
        <v>0</v>
      </c>
      <c r="T854" s="46"/>
      <c r="U854" s="46">
        <v>45</v>
      </c>
      <c r="V854" s="51"/>
      <c r="W854" s="62"/>
      <c r="X854" s="62"/>
      <c r="Y854" s="23" t="str">
        <f t="shared" si="98"/>
        <v/>
      </c>
      <c r="Z854" s="23">
        <f t="shared" si="99"/>
        <v>24.45</v>
      </c>
      <c r="AA854" s="19">
        <f t="shared" si="100"/>
        <v>1</v>
      </c>
      <c r="AB854" s="19">
        <f t="shared" si="101"/>
        <v>0</v>
      </c>
      <c r="AC854" s="19">
        <f t="shared" si="102"/>
        <v>1</v>
      </c>
      <c r="AD854" s="23" t="str">
        <f t="shared" si="103"/>
        <v/>
      </c>
      <c r="AE854" s="23" t="str">
        <f t="shared" si="104"/>
        <v/>
      </c>
    </row>
    <row r="855" spans="2:31" x14ac:dyDescent="0.25">
      <c r="B855" s="18">
        <f t="shared" si="105"/>
        <v>833</v>
      </c>
      <c r="C855" s="25">
        <v>5200000011265</v>
      </c>
      <c r="D855" s="19"/>
      <c r="E855" s="19"/>
      <c r="F855" s="20"/>
      <c r="G855" s="20" t="s">
        <v>895</v>
      </c>
      <c r="H855" s="21">
        <v>1</v>
      </c>
      <c r="I855" s="21" t="s">
        <v>995</v>
      </c>
      <c r="J855" s="46" t="s">
        <v>1155</v>
      </c>
      <c r="K855" s="46"/>
      <c r="L855" s="47">
        <v>0</v>
      </c>
      <c r="M855" s="48"/>
      <c r="N855" s="97">
        <v>26.28</v>
      </c>
      <c r="O855" s="49">
        <v>9.2499999999999999E-2</v>
      </c>
      <c r="P855" s="50">
        <v>0</v>
      </c>
      <c r="Q855" s="50">
        <v>0.12</v>
      </c>
      <c r="R855" s="50">
        <v>0</v>
      </c>
      <c r="S855" s="49">
        <v>0</v>
      </c>
      <c r="T855" s="46"/>
      <c r="U855" s="46">
        <v>45</v>
      </c>
      <c r="V855" s="51"/>
      <c r="W855" s="62"/>
      <c r="X855" s="62"/>
      <c r="Y855" s="23" t="str">
        <f t="shared" ref="Y855:Y918" si="106">IF(M855&lt;&gt;"",$H855*M855,"")</f>
        <v/>
      </c>
      <c r="Z855" s="23">
        <f t="shared" ref="Z855:Z918" si="107">IF(N855&lt;&gt;"",$H855*N855,"")</f>
        <v>26.28</v>
      </c>
      <c r="AA855" s="19">
        <f t="shared" ref="AA855:AA918" si="108">IF(OR(M855&lt;&gt;"",N855&lt;&gt;""),1,0)</f>
        <v>1</v>
      </c>
      <c r="AB855" s="19">
        <f t="shared" ref="AB855:AB918" si="109">IF(M855&lt;&gt;0,1,0)</f>
        <v>0</v>
      </c>
      <c r="AC855" s="19">
        <f t="shared" ref="AC855:AC918" si="110">IF(N855&lt;&gt;0,1,0)</f>
        <v>1</v>
      </c>
      <c r="AD855" s="23" t="str">
        <f t="shared" ref="AD855:AD918" si="111">IF(W855&lt;&gt;"",$H855*W855,"")</f>
        <v/>
      </c>
      <c r="AE855" s="23" t="str">
        <f t="shared" ref="AE855:AE918" si="112">IF(X855&lt;&gt;"",$H855*X855,"")</f>
        <v/>
      </c>
    </row>
    <row r="856" spans="2:31" x14ac:dyDescent="0.25">
      <c r="B856" s="18">
        <f t="shared" ref="B856:B919" si="113">IF(G856="","",B855+1)</f>
        <v>834</v>
      </c>
      <c r="C856" s="25">
        <v>5200000011266</v>
      </c>
      <c r="D856" s="19"/>
      <c r="E856" s="19"/>
      <c r="F856" s="20"/>
      <c r="G856" s="20" t="s">
        <v>896</v>
      </c>
      <c r="H856" s="21">
        <v>1</v>
      </c>
      <c r="I856" s="21" t="s">
        <v>995</v>
      </c>
      <c r="J856" s="46" t="s">
        <v>1155</v>
      </c>
      <c r="K856" s="46"/>
      <c r="L856" s="47">
        <v>0</v>
      </c>
      <c r="M856" s="48"/>
      <c r="N856" s="97">
        <v>28.18</v>
      </c>
      <c r="O856" s="49">
        <v>9.2499999999999999E-2</v>
      </c>
      <c r="P856" s="50">
        <v>0</v>
      </c>
      <c r="Q856" s="50">
        <v>0.12</v>
      </c>
      <c r="R856" s="50">
        <v>0</v>
      </c>
      <c r="S856" s="49">
        <v>0</v>
      </c>
      <c r="T856" s="46"/>
      <c r="U856" s="46">
        <v>45</v>
      </c>
      <c r="V856" s="51"/>
      <c r="W856" s="62"/>
      <c r="X856" s="62"/>
      <c r="Y856" s="23" t="str">
        <f t="shared" si="106"/>
        <v/>
      </c>
      <c r="Z856" s="23">
        <f t="shared" si="107"/>
        <v>28.18</v>
      </c>
      <c r="AA856" s="19">
        <f t="shared" si="108"/>
        <v>1</v>
      </c>
      <c r="AB856" s="19">
        <f t="shared" si="109"/>
        <v>0</v>
      </c>
      <c r="AC856" s="19">
        <f t="shared" si="110"/>
        <v>1</v>
      </c>
      <c r="AD856" s="23" t="str">
        <f t="shared" si="111"/>
        <v/>
      </c>
      <c r="AE856" s="23" t="str">
        <f t="shared" si="112"/>
        <v/>
      </c>
    </row>
    <row r="857" spans="2:31" x14ac:dyDescent="0.25">
      <c r="B857" s="18">
        <f t="shared" si="113"/>
        <v>835</v>
      </c>
      <c r="C857" s="25">
        <v>5200000011267</v>
      </c>
      <c r="D857" s="19"/>
      <c r="E857" s="19"/>
      <c r="F857" s="20"/>
      <c r="G857" s="20" t="s">
        <v>897</v>
      </c>
      <c r="H857" s="21">
        <v>1</v>
      </c>
      <c r="I857" s="21" t="s">
        <v>995</v>
      </c>
      <c r="J857" s="46" t="s">
        <v>1155</v>
      </c>
      <c r="K857" s="46"/>
      <c r="L857" s="47">
        <v>0</v>
      </c>
      <c r="M857" s="48"/>
      <c r="N857" s="97">
        <v>30.39</v>
      </c>
      <c r="O857" s="49">
        <v>9.2499999999999999E-2</v>
      </c>
      <c r="P857" s="50">
        <v>0</v>
      </c>
      <c r="Q857" s="50">
        <v>0.12</v>
      </c>
      <c r="R857" s="50">
        <v>0</v>
      </c>
      <c r="S857" s="49">
        <v>0</v>
      </c>
      <c r="T857" s="46"/>
      <c r="U857" s="46">
        <v>50</v>
      </c>
      <c r="V857" s="51"/>
      <c r="W857" s="62"/>
      <c r="X857" s="62"/>
      <c r="Y857" s="23" t="str">
        <f t="shared" si="106"/>
        <v/>
      </c>
      <c r="Z857" s="23">
        <f t="shared" si="107"/>
        <v>30.39</v>
      </c>
      <c r="AA857" s="19">
        <f t="shared" si="108"/>
        <v>1</v>
      </c>
      <c r="AB857" s="19">
        <f t="shared" si="109"/>
        <v>0</v>
      </c>
      <c r="AC857" s="19">
        <f t="shared" si="110"/>
        <v>1</v>
      </c>
      <c r="AD857" s="23" t="str">
        <f t="shared" si="111"/>
        <v/>
      </c>
      <c r="AE857" s="23" t="str">
        <f t="shared" si="112"/>
        <v/>
      </c>
    </row>
    <row r="858" spans="2:31" x14ac:dyDescent="0.25">
      <c r="B858" s="18">
        <f t="shared" si="113"/>
        <v>836</v>
      </c>
      <c r="C858" s="25">
        <v>5200000011268</v>
      </c>
      <c r="D858" s="19"/>
      <c r="E858" s="19"/>
      <c r="F858" s="20"/>
      <c r="G858" s="20" t="s">
        <v>898</v>
      </c>
      <c r="H858" s="21">
        <v>1</v>
      </c>
      <c r="I858" s="21" t="s">
        <v>995</v>
      </c>
      <c r="J858" s="46" t="s">
        <v>1155</v>
      </c>
      <c r="K858" s="46"/>
      <c r="L858" s="47">
        <v>0</v>
      </c>
      <c r="M858" s="48"/>
      <c r="N858" s="97">
        <v>101.45</v>
      </c>
      <c r="O858" s="49">
        <v>9.2499999999999999E-2</v>
      </c>
      <c r="P858" s="50">
        <v>0</v>
      </c>
      <c r="Q858" s="50">
        <v>0.12</v>
      </c>
      <c r="R858" s="50">
        <v>0</v>
      </c>
      <c r="S858" s="49">
        <v>0</v>
      </c>
      <c r="T858" s="46"/>
      <c r="U858" s="46">
        <v>50</v>
      </c>
      <c r="V858" s="51"/>
      <c r="W858" s="62"/>
      <c r="X858" s="62"/>
      <c r="Y858" s="23" t="str">
        <f t="shared" si="106"/>
        <v/>
      </c>
      <c r="Z858" s="23">
        <f t="shared" si="107"/>
        <v>101.45</v>
      </c>
      <c r="AA858" s="19">
        <f t="shared" si="108"/>
        <v>1</v>
      </c>
      <c r="AB858" s="19">
        <f t="shared" si="109"/>
        <v>0</v>
      </c>
      <c r="AC858" s="19">
        <f t="shared" si="110"/>
        <v>1</v>
      </c>
      <c r="AD858" s="23" t="str">
        <f t="shared" si="111"/>
        <v/>
      </c>
      <c r="AE858" s="23" t="str">
        <f t="shared" si="112"/>
        <v/>
      </c>
    </row>
    <row r="859" spans="2:31" x14ac:dyDescent="0.25">
      <c r="B859" s="18">
        <f t="shared" si="113"/>
        <v>837</v>
      </c>
      <c r="C859" s="25">
        <v>5200000011269</v>
      </c>
      <c r="D859" s="19"/>
      <c r="E859" s="19"/>
      <c r="F859" s="20"/>
      <c r="G859" s="20" t="s">
        <v>899</v>
      </c>
      <c r="H859" s="21">
        <v>1</v>
      </c>
      <c r="I859" s="21" t="s">
        <v>995</v>
      </c>
      <c r="J859" s="46" t="s">
        <v>1155</v>
      </c>
      <c r="K859" s="46"/>
      <c r="L859" s="47">
        <v>0</v>
      </c>
      <c r="M859" s="48"/>
      <c r="N859" s="97">
        <v>112.78</v>
      </c>
      <c r="O859" s="49">
        <v>9.2499999999999999E-2</v>
      </c>
      <c r="P859" s="50">
        <v>0</v>
      </c>
      <c r="Q859" s="50">
        <v>0.12</v>
      </c>
      <c r="R859" s="50">
        <v>0</v>
      </c>
      <c r="S859" s="49">
        <v>0</v>
      </c>
      <c r="T859" s="46"/>
      <c r="U859" s="46">
        <v>50</v>
      </c>
      <c r="V859" s="51"/>
      <c r="W859" s="62"/>
      <c r="X859" s="62"/>
      <c r="Y859" s="23" t="str">
        <f t="shared" si="106"/>
        <v/>
      </c>
      <c r="Z859" s="23">
        <f t="shared" si="107"/>
        <v>112.78</v>
      </c>
      <c r="AA859" s="19">
        <f t="shared" si="108"/>
        <v>1</v>
      </c>
      <c r="AB859" s="19">
        <f t="shared" si="109"/>
        <v>0</v>
      </c>
      <c r="AC859" s="19">
        <f t="shared" si="110"/>
        <v>1</v>
      </c>
      <c r="AD859" s="23" t="str">
        <f t="shared" si="111"/>
        <v/>
      </c>
      <c r="AE859" s="23" t="str">
        <f t="shared" si="112"/>
        <v/>
      </c>
    </row>
    <row r="860" spans="2:31" x14ac:dyDescent="0.25">
      <c r="B860" s="18">
        <f t="shared" si="113"/>
        <v>838</v>
      </c>
      <c r="C860" s="25">
        <v>5200000011270</v>
      </c>
      <c r="D860" s="19"/>
      <c r="E860" s="19"/>
      <c r="F860" s="20"/>
      <c r="G860" s="20" t="s">
        <v>900</v>
      </c>
      <c r="H860" s="21">
        <v>1</v>
      </c>
      <c r="I860" s="21" t="s">
        <v>995</v>
      </c>
      <c r="J860" s="46" t="s">
        <v>1155</v>
      </c>
      <c r="K860" s="46"/>
      <c r="L860" s="47">
        <v>0</v>
      </c>
      <c r="M860" s="48"/>
      <c r="N860" s="97">
        <v>113.32</v>
      </c>
      <c r="O860" s="49">
        <v>9.2499999999999999E-2</v>
      </c>
      <c r="P860" s="50">
        <v>0</v>
      </c>
      <c r="Q860" s="50">
        <v>0.12</v>
      </c>
      <c r="R860" s="50">
        <v>0</v>
      </c>
      <c r="S860" s="49">
        <v>0</v>
      </c>
      <c r="T860" s="46"/>
      <c r="U860" s="46">
        <v>50</v>
      </c>
      <c r="V860" s="51"/>
      <c r="W860" s="62"/>
      <c r="X860" s="62"/>
      <c r="Y860" s="23" t="str">
        <f t="shared" si="106"/>
        <v/>
      </c>
      <c r="Z860" s="23">
        <f t="shared" si="107"/>
        <v>113.32</v>
      </c>
      <c r="AA860" s="19">
        <f t="shared" si="108"/>
        <v>1</v>
      </c>
      <c r="AB860" s="19">
        <f t="shared" si="109"/>
        <v>0</v>
      </c>
      <c r="AC860" s="19">
        <f t="shared" si="110"/>
        <v>1</v>
      </c>
      <c r="AD860" s="23" t="str">
        <f t="shared" si="111"/>
        <v/>
      </c>
      <c r="AE860" s="23" t="str">
        <f t="shared" si="112"/>
        <v/>
      </c>
    </row>
    <row r="861" spans="2:31" x14ac:dyDescent="0.25">
      <c r="B861" s="18">
        <f t="shared" si="113"/>
        <v>839</v>
      </c>
      <c r="C861" s="25">
        <v>5200000011271</v>
      </c>
      <c r="D861" s="19"/>
      <c r="E861" s="19"/>
      <c r="F861" s="20"/>
      <c r="G861" s="20" t="s">
        <v>901</v>
      </c>
      <c r="H861" s="21">
        <v>1</v>
      </c>
      <c r="I861" s="21" t="s">
        <v>995</v>
      </c>
      <c r="J861" s="46" t="s">
        <v>1155</v>
      </c>
      <c r="K861" s="46"/>
      <c r="L861" s="47">
        <v>0</v>
      </c>
      <c r="M861" s="48"/>
      <c r="N861" s="97">
        <v>126.27</v>
      </c>
      <c r="O861" s="49">
        <v>9.2499999999999999E-2</v>
      </c>
      <c r="P861" s="50">
        <v>0</v>
      </c>
      <c r="Q861" s="50">
        <v>0.12</v>
      </c>
      <c r="R861" s="50">
        <v>0</v>
      </c>
      <c r="S861" s="49">
        <v>0</v>
      </c>
      <c r="T861" s="46"/>
      <c r="U861" s="46">
        <v>50</v>
      </c>
      <c r="V861" s="51"/>
      <c r="W861" s="62"/>
      <c r="X861" s="62"/>
      <c r="Y861" s="23" t="str">
        <f t="shared" si="106"/>
        <v/>
      </c>
      <c r="Z861" s="23">
        <f t="shared" si="107"/>
        <v>126.27</v>
      </c>
      <c r="AA861" s="19">
        <f t="shared" si="108"/>
        <v>1</v>
      </c>
      <c r="AB861" s="19">
        <f t="shared" si="109"/>
        <v>0</v>
      </c>
      <c r="AC861" s="19">
        <f t="shared" si="110"/>
        <v>1</v>
      </c>
      <c r="AD861" s="23" t="str">
        <f t="shared" si="111"/>
        <v/>
      </c>
      <c r="AE861" s="23" t="str">
        <f t="shared" si="112"/>
        <v/>
      </c>
    </row>
    <row r="862" spans="2:31" x14ac:dyDescent="0.25">
      <c r="B862" s="18">
        <f t="shared" si="113"/>
        <v>840</v>
      </c>
      <c r="C862" s="25">
        <v>5200000011272</v>
      </c>
      <c r="D862" s="19"/>
      <c r="E862" s="19"/>
      <c r="F862" s="20"/>
      <c r="G862" s="20" t="s">
        <v>902</v>
      </c>
      <c r="H862" s="21">
        <v>1</v>
      </c>
      <c r="I862" s="21" t="s">
        <v>995</v>
      </c>
      <c r="J862" s="46" t="s">
        <v>1155</v>
      </c>
      <c r="K862" s="46"/>
      <c r="L862" s="47">
        <v>0</v>
      </c>
      <c r="M862" s="48"/>
      <c r="N862" s="97">
        <v>136.68</v>
      </c>
      <c r="O862" s="49">
        <v>9.2499999999999999E-2</v>
      </c>
      <c r="P862" s="50">
        <v>0</v>
      </c>
      <c r="Q862" s="50">
        <v>0.12</v>
      </c>
      <c r="R862" s="50">
        <v>0</v>
      </c>
      <c r="S862" s="49">
        <v>0</v>
      </c>
      <c r="T862" s="46"/>
      <c r="U862" s="46">
        <v>45</v>
      </c>
      <c r="V862" s="51"/>
      <c r="W862" s="62"/>
      <c r="X862" s="62"/>
      <c r="Y862" s="23" t="str">
        <f t="shared" si="106"/>
        <v/>
      </c>
      <c r="Z862" s="23">
        <f t="shared" si="107"/>
        <v>136.68</v>
      </c>
      <c r="AA862" s="19">
        <f t="shared" si="108"/>
        <v>1</v>
      </c>
      <c r="AB862" s="19">
        <f t="shared" si="109"/>
        <v>0</v>
      </c>
      <c r="AC862" s="19">
        <f t="shared" si="110"/>
        <v>1</v>
      </c>
      <c r="AD862" s="23" t="str">
        <f t="shared" si="111"/>
        <v/>
      </c>
      <c r="AE862" s="23" t="str">
        <f t="shared" si="112"/>
        <v/>
      </c>
    </row>
    <row r="863" spans="2:31" x14ac:dyDescent="0.25">
      <c r="B863" s="18">
        <f t="shared" si="113"/>
        <v>841</v>
      </c>
      <c r="C863" s="25">
        <v>5200000011273</v>
      </c>
      <c r="D863" s="19"/>
      <c r="E863" s="19"/>
      <c r="F863" s="20"/>
      <c r="G863" s="20" t="s">
        <v>903</v>
      </c>
      <c r="H863" s="21">
        <v>1</v>
      </c>
      <c r="I863" s="21" t="s">
        <v>995</v>
      </c>
      <c r="J863" s="46" t="s">
        <v>1155</v>
      </c>
      <c r="K863" s="46"/>
      <c r="L863" s="47">
        <v>0</v>
      </c>
      <c r="M863" s="48"/>
      <c r="N863" s="97">
        <v>144.32</v>
      </c>
      <c r="O863" s="49">
        <v>9.2499999999999999E-2</v>
      </c>
      <c r="P863" s="50">
        <v>0</v>
      </c>
      <c r="Q863" s="50">
        <v>0.12</v>
      </c>
      <c r="R863" s="50">
        <v>0</v>
      </c>
      <c r="S863" s="49">
        <v>0</v>
      </c>
      <c r="T863" s="46"/>
      <c r="U863" s="46">
        <v>50</v>
      </c>
      <c r="V863" s="51"/>
      <c r="W863" s="62"/>
      <c r="X863" s="62"/>
      <c r="Y863" s="23" t="str">
        <f t="shared" si="106"/>
        <v/>
      </c>
      <c r="Z863" s="23">
        <f t="shared" si="107"/>
        <v>144.32</v>
      </c>
      <c r="AA863" s="19">
        <f t="shared" si="108"/>
        <v>1</v>
      </c>
      <c r="AB863" s="19">
        <f t="shared" si="109"/>
        <v>0</v>
      </c>
      <c r="AC863" s="19">
        <f t="shared" si="110"/>
        <v>1</v>
      </c>
      <c r="AD863" s="23" t="str">
        <f t="shared" si="111"/>
        <v/>
      </c>
      <c r="AE863" s="23" t="str">
        <f t="shared" si="112"/>
        <v/>
      </c>
    </row>
    <row r="864" spans="2:31" x14ac:dyDescent="0.25">
      <c r="B864" s="18">
        <f t="shared" si="113"/>
        <v>842</v>
      </c>
      <c r="C864" s="25">
        <v>5200000011274</v>
      </c>
      <c r="D864" s="19"/>
      <c r="E864" s="19"/>
      <c r="F864" s="20"/>
      <c r="G864" s="20" t="s">
        <v>904</v>
      </c>
      <c r="H864" s="21">
        <v>1</v>
      </c>
      <c r="I864" s="21" t="s">
        <v>995</v>
      </c>
      <c r="J864" s="46" t="s">
        <v>1155</v>
      </c>
      <c r="K864" s="46"/>
      <c r="L864" s="47">
        <v>0</v>
      </c>
      <c r="M864" s="48"/>
      <c r="N864" s="97">
        <v>159.41</v>
      </c>
      <c r="O864" s="49">
        <v>9.2499999999999999E-2</v>
      </c>
      <c r="P864" s="50">
        <v>0</v>
      </c>
      <c r="Q864" s="50">
        <v>0.12</v>
      </c>
      <c r="R864" s="50">
        <v>0</v>
      </c>
      <c r="S864" s="49">
        <v>0</v>
      </c>
      <c r="T864" s="46"/>
      <c r="U864" s="46">
        <v>50</v>
      </c>
      <c r="V864" s="51"/>
      <c r="W864" s="62"/>
      <c r="X864" s="62"/>
      <c r="Y864" s="23" t="str">
        <f t="shared" si="106"/>
        <v/>
      </c>
      <c r="Z864" s="23">
        <f t="shared" si="107"/>
        <v>159.41</v>
      </c>
      <c r="AA864" s="19">
        <f t="shared" si="108"/>
        <v>1</v>
      </c>
      <c r="AB864" s="19">
        <f t="shared" si="109"/>
        <v>0</v>
      </c>
      <c r="AC864" s="19">
        <f t="shared" si="110"/>
        <v>1</v>
      </c>
      <c r="AD864" s="23" t="str">
        <f t="shared" si="111"/>
        <v/>
      </c>
      <c r="AE864" s="23" t="str">
        <f t="shared" si="112"/>
        <v/>
      </c>
    </row>
    <row r="865" spans="2:31" x14ac:dyDescent="0.25">
      <c r="B865" s="18">
        <f t="shared" si="113"/>
        <v>843</v>
      </c>
      <c r="C865" s="25">
        <v>5200000011178</v>
      </c>
      <c r="D865" s="19"/>
      <c r="E865" s="19"/>
      <c r="F865" s="20"/>
      <c r="G865" s="20" t="s">
        <v>905</v>
      </c>
      <c r="H865" s="21">
        <v>1</v>
      </c>
      <c r="I865" s="21" t="s">
        <v>995</v>
      </c>
      <c r="J865" s="46" t="s">
        <v>1155</v>
      </c>
      <c r="K865" s="46"/>
      <c r="L865" s="47">
        <v>0</v>
      </c>
      <c r="M865" s="48"/>
      <c r="N865" s="97">
        <v>3.89</v>
      </c>
      <c r="O865" s="49">
        <v>9.2499999999999999E-2</v>
      </c>
      <c r="P865" s="50">
        <v>0</v>
      </c>
      <c r="Q865" s="50">
        <v>0.12</v>
      </c>
      <c r="R865" s="50">
        <v>0</v>
      </c>
      <c r="S865" s="49">
        <v>0</v>
      </c>
      <c r="T865" s="46"/>
      <c r="U865" s="46">
        <v>45</v>
      </c>
      <c r="V865" s="51"/>
      <c r="W865" s="62"/>
      <c r="X865" s="62"/>
      <c r="Y865" s="23" t="str">
        <f t="shared" si="106"/>
        <v/>
      </c>
      <c r="Z865" s="23">
        <f t="shared" si="107"/>
        <v>3.89</v>
      </c>
      <c r="AA865" s="19">
        <f t="shared" si="108"/>
        <v>1</v>
      </c>
      <c r="AB865" s="19">
        <f t="shared" si="109"/>
        <v>0</v>
      </c>
      <c r="AC865" s="19">
        <f t="shared" si="110"/>
        <v>1</v>
      </c>
      <c r="AD865" s="23" t="str">
        <f t="shared" si="111"/>
        <v/>
      </c>
      <c r="AE865" s="23" t="str">
        <f t="shared" si="112"/>
        <v/>
      </c>
    </row>
    <row r="866" spans="2:31" x14ac:dyDescent="0.25">
      <c r="B866" s="18">
        <f t="shared" si="113"/>
        <v>844</v>
      </c>
      <c r="C866" s="25">
        <v>5200000011275</v>
      </c>
      <c r="D866" s="19"/>
      <c r="E866" s="19"/>
      <c r="F866" s="20"/>
      <c r="G866" s="20" t="s">
        <v>906</v>
      </c>
      <c r="H866" s="21">
        <v>1</v>
      </c>
      <c r="I866" s="21" t="s">
        <v>995</v>
      </c>
      <c r="J866" s="46" t="s">
        <v>1155</v>
      </c>
      <c r="K866" s="46"/>
      <c r="L866" s="47">
        <v>0</v>
      </c>
      <c r="M866" s="48"/>
      <c r="N866" s="97">
        <v>197.27</v>
      </c>
      <c r="O866" s="49">
        <v>9.2499999999999999E-2</v>
      </c>
      <c r="P866" s="50">
        <v>0</v>
      </c>
      <c r="Q866" s="50">
        <v>0.12</v>
      </c>
      <c r="R866" s="50">
        <v>0</v>
      </c>
      <c r="S866" s="49">
        <v>0</v>
      </c>
      <c r="T866" s="46"/>
      <c r="U866" s="46">
        <v>50</v>
      </c>
      <c r="V866" s="51"/>
      <c r="W866" s="62"/>
      <c r="X866" s="62"/>
      <c r="Y866" s="23" t="str">
        <f t="shared" si="106"/>
        <v/>
      </c>
      <c r="Z866" s="23">
        <f t="shared" si="107"/>
        <v>197.27</v>
      </c>
      <c r="AA866" s="19">
        <f t="shared" si="108"/>
        <v>1</v>
      </c>
      <c r="AB866" s="19">
        <f t="shared" si="109"/>
        <v>0</v>
      </c>
      <c r="AC866" s="19">
        <f t="shared" si="110"/>
        <v>1</v>
      </c>
      <c r="AD866" s="23" t="str">
        <f t="shared" si="111"/>
        <v/>
      </c>
      <c r="AE866" s="23" t="str">
        <f t="shared" si="112"/>
        <v/>
      </c>
    </row>
    <row r="867" spans="2:31" x14ac:dyDescent="0.25">
      <c r="B867" s="18">
        <f t="shared" si="113"/>
        <v>845</v>
      </c>
      <c r="C867" s="25">
        <v>5200000011229</v>
      </c>
      <c r="D867" s="19"/>
      <c r="E867" s="19"/>
      <c r="F867" s="20"/>
      <c r="G867" s="20" t="s">
        <v>907</v>
      </c>
      <c r="H867" s="21">
        <v>1</v>
      </c>
      <c r="I867" s="21" t="s">
        <v>995</v>
      </c>
      <c r="J867" s="46" t="s">
        <v>1155</v>
      </c>
      <c r="K867" s="46"/>
      <c r="L867" s="47">
        <v>0</v>
      </c>
      <c r="M867" s="48"/>
      <c r="N867" s="97">
        <v>4</v>
      </c>
      <c r="O867" s="49">
        <v>9.2499999999999999E-2</v>
      </c>
      <c r="P867" s="50">
        <v>0</v>
      </c>
      <c r="Q867" s="50">
        <v>0.12</v>
      </c>
      <c r="R867" s="50">
        <v>0</v>
      </c>
      <c r="S867" s="49">
        <v>0</v>
      </c>
      <c r="T867" s="46"/>
      <c r="U867" s="46">
        <v>45</v>
      </c>
      <c r="V867" s="51"/>
      <c r="W867" s="62"/>
      <c r="X867" s="62"/>
      <c r="Y867" s="23" t="str">
        <f t="shared" si="106"/>
        <v/>
      </c>
      <c r="Z867" s="23">
        <f t="shared" si="107"/>
        <v>4</v>
      </c>
      <c r="AA867" s="19">
        <f t="shared" si="108"/>
        <v>1</v>
      </c>
      <c r="AB867" s="19">
        <f t="shared" si="109"/>
        <v>0</v>
      </c>
      <c r="AC867" s="19">
        <f t="shared" si="110"/>
        <v>1</v>
      </c>
      <c r="AD867" s="23" t="str">
        <f t="shared" si="111"/>
        <v/>
      </c>
      <c r="AE867" s="23" t="str">
        <f t="shared" si="112"/>
        <v/>
      </c>
    </row>
    <row r="868" spans="2:31" x14ac:dyDescent="0.25">
      <c r="B868" s="18">
        <f t="shared" si="113"/>
        <v>846</v>
      </c>
      <c r="C868" s="25">
        <v>5200000011232</v>
      </c>
      <c r="D868" s="19"/>
      <c r="E868" s="19"/>
      <c r="F868" s="20"/>
      <c r="G868" s="20" t="s">
        <v>908</v>
      </c>
      <c r="H868" s="21">
        <v>1</v>
      </c>
      <c r="I868" s="21" t="s">
        <v>995</v>
      </c>
      <c r="J868" s="46" t="s">
        <v>1155</v>
      </c>
      <c r="K868" s="46"/>
      <c r="L868" s="47">
        <v>0</v>
      </c>
      <c r="M868" s="48"/>
      <c r="N868" s="97">
        <v>4.78</v>
      </c>
      <c r="O868" s="49">
        <v>9.2499999999999999E-2</v>
      </c>
      <c r="P868" s="50">
        <v>0</v>
      </c>
      <c r="Q868" s="50">
        <v>0.12</v>
      </c>
      <c r="R868" s="50">
        <v>0</v>
      </c>
      <c r="S868" s="49">
        <v>0</v>
      </c>
      <c r="T868" s="46"/>
      <c r="U868" s="46">
        <v>45</v>
      </c>
      <c r="V868" s="51"/>
      <c r="W868" s="62"/>
      <c r="X868" s="62"/>
      <c r="Y868" s="23" t="str">
        <f t="shared" si="106"/>
        <v/>
      </c>
      <c r="Z868" s="23">
        <f t="shared" si="107"/>
        <v>4.78</v>
      </c>
      <c r="AA868" s="19">
        <f t="shared" si="108"/>
        <v>1</v>
      </c>
      <c r="AB868" s="19">
        <f t="shared" si="109"/>
        <v>0</v>
      </c>
      <c r="AC868" s="19">
        <f t="shared" si="110"/>
        <v>1</v>
      </c>
      <c r="AD868" s="23" t="str">
        <f t="shared" si="111"/>
        <v/>
      </c>
      <c r="AE868" s="23" t="str">
        <f t="shared" si="112"/>
        <v/>
      </c>
    </row>
    <row r="869" spans="2:31" x14ac:dyDescent="0.25">
      <c r="B869" s="18">
        <f t="shared" si="113"/>
        <v>847</v>
      </c>
      <c r="C869" s="25">
        <v>5200000011237</v>
      </c>
      <c r="D869" s="19"/>
      <c r="E869" s="19"/>
      <c r="F869" s="20"/>
      <c r="G869" s="20" t="s">
        <v>909</v>
      </c>
      <c r="H869" s="21">
        <v>1</v>
      </c>
      <c r="I869" s="21" t="s">
        <v>995</v>
      </c>
      <c r="J869" s="46" t="s">
        <v>1155</v>
      </c>
      <c r="K869" s="46"/>
      <c r="L869" s="47">
        <v>0</v>
      </c>
      <c r="M869" s="48"/>
      <c r="N869" s="97">
        <v>5.59</v>
      </c>
      <c r="O869" s="49">
        <v>9.2499999999999999E-2</v>
      </c>
      <c r="P869" s="50">
        <v>0</v>
      </c>
      <c r="Q869" s="50">
        <v>0.12</v>
      </c>
      <c r="R869" s="50">
        <v>0</v>
      </c>
      <c r="S869" s="49">
        <v>0</v>
      </c>
      <c r="T869" s="46"/>
      <c r="U869" s="46">
        <v>45</v>
      </c>
      <c r="V869" s="51"/>
      <c r="W869" s="62"/>
      <c r="X869" s="62"/>
      <c r="Y869" s="23" t="str">
        <f t="shared" si="106"/>
        <v/>
      </c>
      <c r="Z869" s="23">
        <f t="shared" si="107"/>
        <v>5.59</v>
      </c>
      <c r="AA869" s="19">
        <f t="shared" si="108"/>
        <v>1</v>
      </c>
      <c r="AB869" s="19">
        <f t="shared" si="109"/>
        <v>0</v>
      </c>
      <c r="AC869" s="19">
        <f t="shared" si="110"/>
        <v>1</v>
      </c>
      <c r="AD869" s="23" t="str">
        <f t="shared" si="111"/>
        <v/>
      </c>
      <c r="AE869" s="23" t="str">
        <f t="shared" si="112"/>
        <v/>
      </c>
    </row>
    <row r="870" spans="2:31" x14ac:dyDescent="0.25">
      <c r="B870" s="18">
        <f t="shared" si="113"/>
        <v>848</v>
      </c>
      <c r="C870" s="25">
        <v>5200000011239</v>
      </c>
      <c r="D870" s="19"/>
      <c r="E870" s="19"/>
      <c r="F870" s="20"/>
      <c r="G870" s="20" t="s">
        <v>910</v>
      </c>
      <c r="H870" s="21">
        <v>1</v>
      </c>
      <c r="I870" s="21" t="s">
        <v>995</v>
      </c>
      <c r="J870" s="46" t="s">
        <v>1155</v>
      </c>
      <c r="K870" s="46"/>
      <c r="L870" s="47">
        <v>0</v>
      </c>
      <c r="M870" s="48"/>
      <c r="N870" s="97">
        <v>6.39</v>
      </c>
      <c r="O870" s="49">
        <v>9.2499999999999999E-2</v>
      </c>
      <c r="P870" s="50">
        <v>0</v>
      </c>
      <c r="Q870" s="50">
        <v>0.12</v>
      </c>
      <c r="R870" s="50">
        <v>0</v>
      </c>
      <c r="S870" s="49">
        <v>0</v>
      </c>
      <c r="T870" s="46"/>
      <c r="U870" s="46">
        <v>35</v>
      </c>
      <c r="V870" s="51"/>
      <c r="W870" s="62"/>
      <c r="X870" s="62"/>
      <c r="Y870" s="23" t="str">
        <f t="shared" si="106"/>
        <v/>
      </c>
      <c r="Z870" s="23">
        <f t="shared" si="107"/>
        <v>6.39</v>
      </c>
      <c r="AA870" s="19">
        <f t="shared" si="108"/>
        <v>1</v>
      </c>
      <c r="AB870" s="19">
        <f t="shared" si="109"/>
        <v>0</v>
      </c>
      <c r="AC870" s="19">
        <f t="shared" si="110"/>
        <v>1</v>
      </c>
      <c r="AD870" s="23" t="str">
        <f t="shared" si="111"/>
        <v/>
      </c>
      <c r="AE870" s="23" t="str">
        <f t="shared" si="112"/>
        <v/>
      </c>
    </row>
    <row r="871" spans="2:31" x14ac:dyDescent="0.25">
      <c r="B871" s="18">
        <f t="shared" si="113"/>
        <v>849</v>
      </c>
      <c r="C871" s="25">
        <v>5200000011241</v>
      </c>
      <c r="D871" s="19"/>
      <c r="E871" s="19"/>
      <c r="F871" s="20"/>
      <c r="G871" s="20" t="s">
        <v>911</v>
      </c>
      <c r="H871" s="21">
        <v>1</v>
      </c>
      <c r="I871" s="21" t="s">
        <v>995</v>
      </c>
      <c r="J871" s="46" t="s">
        <v>1155</v>
      </c>
      <c r="K871" s="46"/>
      <c r="L871" s="47">
        <v>0</v>
      </c>
      <c r="M871" s="48"/>
      <c r="N871" s="97">
        <v>7.89</v>
      </c>
      <c r="O871" s="49">
        <v>9.2499999999999999E-2</v>
      </c>
      <c r="P871" s="50">
        <v>0</v>
      </c>
      <c r="Q871" s="50">
        <v>0.12</v>
      </c>
      <c r="R871" s="50">
        <v>0</v>
      </c>
      <c r="S871" s="49">
        <v>0</v>
      </c>
      <c r="T871" s="46"/>
      <c r="U871" s="46">
        <v>45</v>
      </c>
      <c r="V871" s="51"/>
      <c r="W871" s="62"/>
      <c r="X871" s="62"/>
      <c r="Y871" s="23" t="str">
        <f t="shared" si="106"/>
        <v/>
      </c>
      <c r="Z871" s="23">
        <f t="shared" si="107"/>
        <v>7.89</v>
      </c>
      <c r="AA871" s="19">
        <f t="shared" si="108"/>
        <v>1</v>
      </c>
      <c r="AB871" s="19">
        <f t="shared" si="109"/>
        <v>0</v>
      </c>
      <c r="AC871" s="19">
        <f t="shared" si="110"/>
        <v>1</v>
      </c>
      <c r="AD871" s="23" t="str">
        <f t="shared" si="111"/>
        <v/>
      </c>
      <c r="AE871" s="23" t="str">
        <f t="shared" si="112"/>
        <v/>
      </c>
    </row>
    <row r="872" spans="2:31" x14ac:dyDescent="0.25">
      <c r="B872" s="18">
        <f t="shared" si="113"/>
        <v>850</v>
      </c>
      <c r="C872" s="25">
        <v>5200000011242</v>
      </c>
      <c r="D872" s="19"/>
      <c r="E872" s="19"/>
      <c r="F872" s="20"/>
      <c r="G872" s="20" t="s">
        <v>912</v>
      </c>
      <c r="H872" s="21">
        <v>1</v>
      </c>
      <c r="I872" s="21" t="s">
        <v>995</v>
      </c>
      <c r="J872" s="46" t="s">
        <v>1155</v>
      </c>
      <c r="K872" s="46"/>
      <c r="L872" s="47">
        <v>0</v>
      </c>
      <c r="M872" s="48"/>
      <c r="N872" s="97">
        <v>8.36</v>
      </c>
      <c r="O872" s="49">
        <v>9.2499999999999999E-2</v>
      </c>
      <c r="P872" s="50">
        <v>0</v>
      </c>
      <c r="Q872" s="50">
        <v>0.12</v>
      </c>
      <c r="R872" s="50">
        <v>0</v>
      </c>
      <c r="S872" s="49">
        <v>0</v>
      </c>
      <c r="T872" s="46"/>
      <c r="U872" s="46">
        <v>45</v>
      </c>
      <c r="V872" s="51"/>
      <c r="W872" s="62"/>
      <c r="X872" s="62"/>
      <c r="Y872" s="23" t="str">
        <f t="shared" si="106"/>
        <v/>
      </c>
      <c r="Z872" s="23">
        <f t="shared" si="107"/>
        <v>8.36</v>
      </c>
      <c r="AA872" s="19">
        <f t="shared" si="108"/>
        <v>1</v>
      </c>
      <c r="AB872" s="19">
        <f t="shared" si="109"/>
        <v>0</v>
      </c>
      <c r="AC872" s="19">
        <f t="shared" si="110"/>
        <v>1</v>
      </c>
      <c r="AD872" s="23" t="str">
        <f t="shared" si="111"/>
        <v/>
      </c>
      <c r="AE872" s="23" t="str">
        <f t="shared" si="112"/>
        <v/>
      </c>
    </row>
    <row r="873" spans="2:31" x14ac:dyDescent="0.25">
      <c r="B873" s="18">
        <f t="shared" si="113"/>
        <v>851</v>
      </c>
      <c r="C873" s="25">
        <v>5200000011249</v>
      </c>
      <c r="D873" s="19"/>
      <c r="E873" s="19"/>
      <c r="F873" s="20"/>
      <c r="G873" s="20" t="s">
        <v>913</v>
      </c>
      <c r="H873" s="21">
        <v>1</v>
      </c>
      <c r="I873" s="21" t="s">
        <v>995</v>
      </c>
      <c r="J873" s="46" t="s">
        <v>1155</v>
      </c>
      <c r="K873" s="46"/>
      <c r="L873" s="47">
        <v>0</v>
      </c>
      <c r="M873" s="48"/>
      <c r="N873" s="97">
        <v>9.76</v>
      </c>
      <c r="O873" s="49">
        <v>9.2499999999999999E-2</v>
      </c>
      <c r="P873" s="50">
        <v>0</v>
      </c>
      <c r="Q873" s="50">
        <v>0.12</v>
      </c>
      <c r="R873" s="50">
        <v>0</v>
      </c>
      <c r="S873" s="49">
        <v>0</v>
      </c>
      <c r="T873" s="46"/>
      <c r="U873" s="46">
        <v>45</v>
      </c>
      <c r="V873" s="51"/>
      <c r="W873" s="62"/>
      <c r="X873" s="62"/>
      <c r="Y873" s="23" t="str">
        <f t="shared" si="106"/>
        <v/>
      </c>
      <c r="Z873" s="23">
        <f t="shared" si="107"/>
        <v>9.76</v>
      </c>
      <c r="AA873" s="19">
        <f t="shared" si="108"/>
        <v>1</v>
      </c>
      <c r="AB873" s="19">
        <f t="shared" si="109"/>
        <v>0</v>
      </c>
      <c r="AC873" s="19">
        <f t="shared" si="110"/>
        <v>1</v>
      </c>
      <c r="AD873" s="23" t="str">
        <f t="shared" si="111"/>
        <v/>
      </c>
      <c r="AE873" s="23" t="str">
        <f t="shared" si="112"/>
        <v/>
      </c>
    </row>
    <row r="874" spans="2:31" x14ac:dyDescent="0.25">
      <c r="B874" s="18">
        <f t="shared" si="113"/>
        <v>852</v>
      </c>
      <c r="C874" s="25">
        <v>5200000011255</v>
      </c>
      <c r="D874" s="19"/>
      <c r="E874" s="19"/>
      <c r="F874" s="20"/>
      <c r="G874" s="20" t="s">
        <v>914</v>
      </c>
      <c r="H874" s="21">
        <v>1</v>
      </c>
      <c r="I874" s="21" t="s">
        <v>995</v>
      </c>
      <c r="J874" s="46" t="s">
        <v>1155</v>
      </c>
      <c r="K874" s="46"/>
      <c r="L874" s="47">
        <v>0</v>
      </c>
      <c r="M874" s="48"/>
      <c r="N874" s="97">
        <v>10.42</v>
      </c>
      <c r="O874" s="49">
        <v>9.2499999999999999E-2</v>
      </c>
      <c r="P874" s="50">
        <v>0</v>
      </c>
      <c r="Q874" s="50">
        <v>0.12</v>
      </c>
      <c r="R874" s="50">
        <v>0</v>
      </c>
      <c r="S874" s="49">
        <v>0</v>
      </c>
      <c r="T874" s="46"/>
      <c r="U874" s="46">
        <v>45</v>
      </c>
      <c r="V874" s="51"/>
      <c r="W874" s="62"/>
      <c r="X874" s="62"/>
      <c r="Y874" s="23" t="str">
        <f t="shared" si="106"/>
        <v/>
      </c>
      <c r="Z874" s="23">
        <f t="shared" si="107"/>
        <v>10.42</v>
      </c>
      <c r="AA874" s="19">
        <f t="shared" si="108"/>
        <v>1</v>
      </c>
      <c r="AB874" s="19">
        <f t="shared" si="109"/>
        <v>0</v>
      </c>
      <c r="AC874" s="19">
        <f t="shared" si="110"/>
        <v>1</v>
      </c>
      <c r="AD874" s="23" t="str">
        <f t="shared" si="111"/>
        <v/>
      </c>
      <c r="AE874" s="23" t="str">
        <f t="shared" si="112"/>
        <v/>
      </c>
    </row>
    <row r="875" spans="2:31" x14ac:dyDescent="0.25">
      <c r="B875" s="18">
        <f t="shared" si="113"/>
        <v>853</v>
      </c>
      <c r="C875" s="25">
        <v>5200000011256</v>
      </c>
      <c r="D875" s="19"/>
      <c r="E875" s="19"/>
      <c r="F875" s="20"/>
      <c r="G875" s="20" t="s">
        <v>915</v>
      </c>
      <c r="H875" s="21">
        <v>1</v>
      </c>
      <c r="I875" s="21" t="s">
        <v>995</v>
      </c>
      <c r="J875" s="46" t="s">
        <v>1155</v>
      </c>
      <c r="K875" s="46"/>
      <c r="L875" s="47">
        <v>0</v>
      </c>
      <c r="M875" s="48"/>
      <c r="N875" s="97">
        <v>12.48</v>
      </c>
      <c r="O875" s="49">
        <v>9.2499999999999999E-2</v>
      </c>
      <c r="P875" s="50">
        <v>0</v>
      </c>
      <c r="Q875" s="50">
        <v>0.12</v>
      </c>
      <c r="R875" s="50">
        <v>0</v>
      </c>
      <c r="S875" s="49">
        <v>0</v>
      </c>
      <c r="T875" s="46"/>
      <c r="U875" s="46">
        <v>45</v>
      </c>
      <c r="V875" s="51"/>
      <c r="W875" s="62"/>
      <c r="X875" s="62"/>
      <c r="Y875" s="23" t="str">
        <f t="shared" si="106"/>
        <v/>
      </c>
      <c r="Z875" s="23">
        <f t="shared" si="107"/>
        <v>12.48</v>
      </c>
      <c r="AA875" s="19">
        <f t="shared" si="108"/>
        <v>1</v>
      </c>
      <c r="AB875" s="19">
        <f t="shared" si="109"/>
        <v>0</v>
      </c>
      <c r="AC875" s="19">
        <f t="shared" si="110"/>
        <v>1</v>
      </c>
      <c r="AD875" s="23" t="str">
        <f t="shared" si="111"/>
        <v/>
      </c>
      <c r="AE875" s="23" t="str">
        <f t="shared" si="112"/>
        <v/>
      </c>
    </row>
    <row r="876" spans="2:31" x14ac:dyDescent="0.25">
      <c r="B876" s="18">
        <f t="shared" si="113"/>
        <v>854</v>
      </c>
      <c r="C876" s="25">
        <v>5200000011257</v>
      </c>
      <c r="D876" s="19"/>
      <c r="E876" s="19"/>
      <c r="F876" s="20"/>
      <c r="G876" s="20" t="s">
        <v>916</v>
      </c>
      <c r="H876" s="21">
        <v>1</v>
      </c>
      <c r="I876" s="21" t="s">
        <v>995</v>
      </c>
      <c r="J876" s="46" t="s">
        <v>1155</v>
      </c>
      <c r="K876" s="46"/>
      <c r="L876" s="47">
        <v>0</v>
      </c>
      <c r="M876" s="48"/>
      <c r="N876" s="97">
        <v>14.65</v>
      </c>
      <c r="O876" s="49">
        <v>9.2499999999999999E-2</v>
      </c>
      <c r="P876" s="50">
        <v>0</v>
      </c>
      <c r="Q876" s="50">
        <v>0.12</v>
      </c>
      <c r="R876" s="50">
        <v>0</v>
      </c>
      <c r="S876" s="49">
        <v>0</v>
      </c>
      <c r="T876" s="46"/>
      <c r="U876" s="46">
        <v>45</v>
      </c>
      <c r="V876" s="51"/>
      <c r="W876" s="62"/>
      <c r="X876" s="62"/>
      <c r="Y876" s="23" t="str">
        <f t="shared" si="106"/>
        <v/>
      </c>
      <c r="Z876" s="23">
        <f t="shared" si="107"/>
        <v>14.65</v>
      </c>
      <c r="AA876" s="19">
        <f t="shared" si="108"/>
        <v>1</v>
      </c>
      <c r="AB876" s="19">
        <f t="shared" si="109"/>
        <v>0</v>
      </c>
      <c r="AC876" s="19">
        <f t="shared" si="110"/>
        <v>1</v>
      </c>
      <c r="AD876" s="23" t="str">
        <f t="shared" si="111"/>
        <v/>
      </c>
      <c r="AE876" s="23" t="str">
        <f t="shared" si="112"/>
        <v/>
      </c>
    </row>
    <row r="877" spans="2:31" x14ac:dyDescent="0.25">
      <c r="B877" s="18">
        <f t="shared" si="113"/>
        <v>855</v>
      </c>
      <c r="C877" s="25">
        <v>5200000011259</v>
      </c>
      <c r="D877" s="19"/>
      <c r="E877" s="19"/>
      <c r="F877" s="20"/>
      <c r="G877" s="20" t="s">
        <v>917</v>
      </c>
      <c r="H877" s="21">
        <v>1</v>
      </c>
      <c r="I877" s="21" t="s">
        <v>995</v>
      </c>
      <c r="J877" s="46" t="s">
        <v>1155</v>
      </c>
      <c r="K877" s="46"/>
      <c r="L877" s="47">
        <v>0</v>
      </c>
      <c r="M877" s="48"/>
      <c r="N877" s="97">
        <v>17.39</v>
      </c>
      <c r="O877" s="49">
        <v>9.2499999999999999E-2</v>
      </c>
      <c r="P877" s="50">
        <v>0</v>
      </c>
      <c r="Q877" s="50">
        <v>0.12</v>
      </c>
      <c r="R877" s="50">
        <v>0</v>
      </c>
      <c r="S877" s="49">
        <v>0</v>
      </c>
      <c r="T877" s="46"/>
      <c r="U877" s="46">
        <v>45</v>
      </c>
      <c r="V877" s="51"/>
      <c r="W877" s="62"/>
      <c r="X877" s="62"/>
      <c r="Y877" s="23" t="str">
        <f t="shared" si="106"/>
        <v/>
      </c>
      <c r="Z877" s="23">
        <f t="shared" si="107"/>
        <v>17.39</v>
      </c>
      <c r="AA877" s="19">
        <f t="shared" si="108"/>
        <v>1</v>
      </c>
      <c r="AB877" s="19">
        <f t="shared" si="109"/>
        <v>0</v>
      </c>
      <c r="AC877" s="19">
        <f t="shared" si="110"/>
        <v>1</v>
      </c>
      <c r="AD877" s="23" t="str">
        <f t="shared" si="111"/>
        <v/>
      </c>
      <c r="AE877" s="23" t="str">
        <f t="shared" si="112"/>
        <v/>
      </c>
    </row>
    <row r="878" spans="2:31" x14ac:dyDescent="0.25">
      <c r="B878" s="18">
        <f t="shared" si="113"/>
        <v>856</v>
      </c>
      <c r="C878" s="25">
        <v>5200000016428</v>
      </c>
      <c r="D878" s="19"/>
      <c r="E878" s="19"/>
      <c r="F878" s="20"/>
      <c r="G878" s="20" t="s">
        <v>918</v>
      </c>
      <c r="H878" s="21">
        <v>1</v>
      </c>
      <c r="I878" s="21" t="s">
        <v>995</v>
      </c>
      <c r="J878" s="46" t="s">
        <v>1155</v>
      </c>
      <c r="K878" s="46"/>
      <c r="L878" s="47">
        <v>0</v>
      </c>
      <c r="M878" s="48"/>
      <c r="N878" s="97">
        <v>183.74</v>
      </c>
      <c r="O878" s="49">
        <v>9.2499999999999999E-2</v>
      </c>
      <c r="P878" s="50">
        <v>0</v>
      </c>
      <c r="Q878" s="50">
        <v>0.12</v>
      </c>
      <c r="R878" s="50">
        <v>0</v>
      </c>
      <c r="S878" s="49">
        <v>0</v>
      </c>
      <c r="T878" s="46"/>
      <c r="U878" s="46">
        <v>50</v>
      </c>
      <c r="V878" s="51"/>
      <c r="W878" s="62"/>
      <c r="X878" s="62"/>
      <c r="Y878" s="23" t="str">
        <f t="shared" si="106"/>
        <v/>
      </c>
      <c r="Z878" s="23">
        <f t="shared" si="107"/>
        <v>183.74</v>
      </c>
      <c r="AA878" s="19">
        <f t="shared" si="108"/>
        <v>1</v>
      </c>
      <c r="AB878" s="19">
        <f t="shared" si="109"/>
        <v>0</v>
      </c>
      <c r="AC878" s="19">
        <f t="shared" si="110"/>
        <v>1</v>
      </c>
      <c r="AD878" s="23" t="str">
        <f t="shared" si="111"/>
        <v/>
      </c>
      <c r="AE878" s="23" t="str">
        <f t="shared" si="112"/>
        <v/>
      </c>
    </row>
    <row r="879" spans="2:31" x14ac:dyDescent="0.25">
      <c r="B879" s="18">
        <f t="shared" si="113"/>
        <v>857</v>
      </c>
      <c r="C879" s="25">
        <v>5200000011310</v>
      </c>
      <c r="D879" s="19"/>
      <c r="E879" s="19"/>
      <c r="F879" s="20"/>
      <c r="G879" s="20" t="s">
        <v>919</v>
      </c>
      <c r="H879" s="21">
        <v>1</v>
      </c>
      <c r="I879" s="21" t="s">
        <v>995</v>
      </c>
      <c r="J879" s="46" t="s">
        <v>1156</v>
      </c>
      <c r="K879" s="46"/>
      <c r="L879" s="47">
        <v>0</v>
      </c>
      <c r="M879" s="48"/>
      <c r="N879" s="97">
        <v>57.78</v>
      </c>
      <c r="O879" s="49">
        <v>9.2499999999999999E-2</v>
      </c>
      <c r="P879" s="50">
        <v>0</v>
      </c>
      <c r="Q879" s="50">
        <v>0.12</v>
      </c>
      <c r="R879" s="50">
        <v>0</v>
      </c>
      <c r="S879" s="49">
        <v>0</v>
      </c>
      <c r="T879" s="46"/>
      <c r="U879" s="46">
        <v>50</v>
      </c>
      <c r="V879" s="51"/>
      <c r="W879" s="62"/>
      <c r="X879" s="62"/>
      <c r="Y879" s="23" t="str">
        <f t="shared" si="106"/>
        <v/>
      </c>
      <c r="Z879" s="23">
        <f t="shared" si="107"/>
        <v>57.78</v>
      </c>
      <c r="AA879" s="19">
        <f t="shared" si="108"/>
        <v>1</v>
      </c>
      <c r="AB879" s="19">
        <f t="shared" si="109"/>
        <v>0</v>
      </c>
      <c r="AC879" s="19">
        <f t="shared" si="110"/>
        <v>1</v>
      </c>
      <c r="AD879" s="23" t="str">
        <f t="shared" si="111"/>
        <v/>
      </c>
      <c r="AE879" s="23" t="str">
        <f t="shared" si="112"/>
        <v/>
      </c>
    </row>
    <row r="880" spans="2:31" x14ac:dyDescent="0.25">
      <c r="B880" s="18">
        <f t="shared" si="113"/>
        <v>858</v>
      </c>
      <c r="C880" s="25">
        <v>5200000011327</v>
      </c>
      <c r="D880" s="19"/>
      <c r="E880" s="19"/>
      <c r="F880" s="20"/>
      <c r="G880" s="20" t="s">
        <v>920</v>
      </c>
      <c r="H880" s="21">
        <v>1</v>
      </c>
      <c r="I880" s="21" t="s">
        <v>995</v>
      </c>
      <c r="J880" s="46" t="s">
        <v>1155</v>
      </c>
      <c r="K880" s="46"/>
      <c r="L880" s="47">
        <v>0</v>
      </c>
      <c r="M880" s="48"/>
      <c r="N880" s="97">
        <v>13.57</v>
      </c>
      <c r="O880" s="49">
        <v>9.2499999999999999E-2</v>
      </c>
      <c r="P880" s="50">
        <v>0</v>
      </c>
      <c r="Q880" s="50">
        <v>0.04</v>
      </c>
      <c r="R880" s="50">
        <v>0</v>
      </c>
      <c r="S880" s="49">
        <v>0</v>
      </c>
      <c r="T880" s="46"/>
      <c r="U880" s="46">
        <v>85</v>
      </c>
      <c r="V880" s="51"/>
      <c r="W880" s="62"/>
      <c r="X880" s="62"/>
      <c r="Y880" s="23" t="str">
        <f t="shared" si="106"/>
        <v/>
      </c>
      <c r="Z880" s="23">
        <f t="shared" si="107"/>
        <v>13.57</v>
      </c>
      <c r="AA880" s="19">
        <f t="shared" si="108"/>
        <v>1</v>
      </c>
      <c r="AB880" s="19">
        <f t="shared" si="109"/>
        <v>0</v>
      </c>
      <c r="AC880" s="19">
        <f t="shared" si="110"/>
        <v>1</v>
      </c>
      <c r="AD880" s="23" t="str">
        <f t="shared" si="111"/>
        <v/>
      </c>
      <c r="AE880" s="23" t="str">
        <f t="shared" si="112"/>
        <v/>
      </c>
    </row>
    <row r="881" spans="2:31" x14ac:dyDescent="0.25">
      <c r="B881" s="18">
        <f t="shared" si="113"/>
        <v>859</v>
      </c>
      <c r="C881" s="25">
        <v>5200000011325</v>
      </c>
      <c r="D881" s="19"/>
      <c r="E881" s="19"/>
      <c r="F881" s="20"/>
      <c r="G881" s="20" t="s">
        <v>921</v>
      </c>
      <c r="H881" s="21">
        <v>1</v>
      </c>
      <c r="I881" s="21" t="s">
        <v>995</v>
      </c>
      <c r="J881" s="46" t="s">
        <v>1155</v>
      </c>
      <c r="K881" s="46"/>
      <c r="L881" s="47">
        <v>0</v>
      </c>
      <c r="M881" s="48"/>
      <c r="N881" s="97">
        <v>10.47</v>
      </c>
      <c r="O881" s="49">
        <v>9.2499999999999999E-2</v>
      </c>
      <c r="P881" s="50">
        <v>0</v>
      </c>
      <c r="Q881" s="50">
        <v>0.04</v>
      </c>
      <c r="R881" s="50">
        <v>0</v>
      </c>
      <c r="S881" s="49">
        <v>0</v>
      </c>
      <c r="T881" s="46"/>
      <c r="U881" s="46">
        <v>55</v>
      </c>
      <c r="V881" s="51"/>
      <c r="W881" s="62"/>
      <c r="X881" s="62"/>
      <c r="Y881" s="23" t="str">
        <f t="shared" si="106"/>
        <v/>
      </c>
      <c r="Z881" s="23">
        <f t="shared" si="107"/>
        <v>10.47</v>
      </c>
      <c r="AA881" s="19">
        <f t="shared" si="108"/>
        <v>1</v>
      </c>
      <c r="AB881" s="19">
        <f t="shared" si="109"/>
        <v>0</v>
      </c>
      <c r="AC881" s="19">
        <f t="shared" si="110"/>
        <v>1</v>
      </c>
      <c r="AD881" s="23" t="str">
        <f t="shared" si="111"/>
        <v/>
      </c>
      <c r="AE881" s="23" t="str">
        <f t="shared" si="112"/>
        <v/>
      </c>
    </row>
    <row r="882" spans="2:31" x14ac:dyDescent="0.25">
      <c r="B882" s="18">
        <f t="shared" si="113"/>
        <v>860</v>
      </c>
      <c r="C882" s="25">
        <v>5200000011326</v>
      </c>
      <c r="D882" s="19"/>
      <c r="E882" s="19"/>
      <c r="F882" s="20"/>
      <c r="G882" s="20" t="s">
        <v>922</v>
      </c>
      <c r="H882" s="21">
        <v>1</v>
      </c>
      <c r="I882" s="21" t="s">
        <v>995</v>
      </c>
      <c r="J882" s="46" t="s">
        <v>1155</v>
      </c>
      <c r="K882" s="46"/>
      <c r="L882" s="47">
        <v>0</v>
      </c>
      <c r="M882" s="48"/>
      <c r="N882" s="97">
        <v>11.96</v>
      </c>
      <c r="O882" s="49">
        <v>9.2499999999999999E-2</v>
      </c>
      <c r="P882" s="50">
        <v>0</v>
      </c>
      <c r="Q882" s="50">
        <v>0.04</v>
      </c>
      <c r="R882" s="50">
        <v>0</v>
      </c>
      <c r="S882" s="49">
        <v>0</v>
      </c>
      <c r="T882" s="46"/>
      <c r="U882" s="46">
        <v>50</v>
      </c>
      <c r="V882" s="51"/>
      <c r="W882" s="62"/>
      <c r="X882" s="62"/>
      <c r="Y882" s="23" t="str">
        <f t="shared" si="106"/>
        <v/>
      </c>
      <c r="Z882" s="23">
        <f t="shared" si="107"/>
        <v>11.96</v>
      </c>
      <c r="AA882" s="19">
        <f t="shared" si="108"/>
        <v>1</v>
      </c>
      <c r="AB882" s="19">
        <f t="shared" si="109"/>
        <v>0</v>
      </c>
      <c r="AC882" s="19">
        <f t="shared" si="110"/>
        <v>1</v>
      </c>
      <c r="AD882" s="23" t="str">
        <f t="shared" si="111"/>
        <v/>
      </c>
      <c r="AE882" s="23" t="str">
        <f t="shared" si="112"/>
        <v/>
      </c>
    </row>
    <row r="883" spans="2:31" x14ac:dyDescent="0.25">
      <c r="B883" s="18">
        <f t="shared" si="113"/>
        <v>861</v>
      </c>
      <c r="C883" s="25">
        <v>5200000011324</v>
      </c>
      <c r="D883" s="19"/>
      <c r="E883" s="19"/>
      <c r="F883" s="20"/>
      <c r="G883" s="20" t="s">
        <v>923</v>
      </c>
      <c r="H883" s="21">
        <v>1</v>
      </c>
      <c r="I883" s="21" t="s">
        <v>995</v>
      </c>
      <c r="J883" s="46" t="s">
        <v>1155</v>
      </c>
      <c r="K883" s="46"/>
      <c r="L883" s="47">
        <v>0</v>
      </c>
      <c r="M883" s="48"/>
      <c r="N883" s="97">
        <v>16.57</v>
      </c>
      <c r="O883" s="49">
        <v>9.2499999999999999E-2</v>
      </c>
      <c r="P883" s="50">
        <v>0</v>
      </c>
      <c r="Q883" s="50">
        <v>0.04</v>
      </c>
      <c r="R883" s="50">
        <v>0</v>
      </c>
      <c r="S883" s="49">
        <v>0</v>
      </c>
      <c r="T883" s="46"/>
      <c r="U883" s="46">
        <v>85</v>
      </c>
      <c r="V883" s="51"/>
      <c r="W883" s="62"/>
      <c r="X883" s="62"/>
      <c r="Y883" s="23" t="str">
        <f t="shared" si="106"/>
        <v/>
      </c>
      <c r="Z883" s="23">
        <f t="shared" si="107"/>
        <v>16.57</v>
      </c>
      <c r="AA883" s="19">
        <f t="shared" si="108"/>
        <v>1</v>
      </c>
      <c r="AB883" s="19">
        <f t="shared" si="109"/>
        <v>0</v>
      </c>
      <c r="AC883" s="19">
        <f t="shared" si="110"/>
        <v>1</v>
      </c>
      <c r="AD883" s="23" t="str">
        <f t="shared" si="111"/>
        <v/>
      </c>
      <c r="AE883" s="23" t="str">
        <f t="shared" si="112"/>
        <v/>
      </c>
    </row>
    <row r="884" spans="2:31" x14ac:dyDescent="0.25">
      <c r="B884" s="18">
        <f t="shared" si="113"/>
        <v>862</v>
      </c>
      <c r="C884" s="25">
        <v>5500000000387</v>
      </c>
      <c r="D884" s="19"/>
      <c r="E884" s="19"/>
      <c r="F884" s="20"/>
      <c r="G884" s="20" t="s">
        <v>924</v>
      </c>
      <c r="H884" s="21">
        <v>1</v>
      </c>
      <c r="I884" s="21" t="s">
        <v>995</v>
      </c>
      <c r="J884" s="46" t="s">
        <v>1155</v>
      </c>
      <c r="K884" s="46"/>
      <c r="L884" s="47">
        <v>0</v>
      </c>
      <c r="M884" s="48"/>
      <c r="N884" s="97">
        <v>10.42</v>
      </c>
      <c r="O884" s="49">
        <v>9.2499999999999999E-2</v>
      </c>
      <c r="P884" s="50">
        <v>0</v>
      </c>
      <c r="Q884" s="50">
        <v>0.12</v>
      </c>
      <c r="R884" s="50">
        <v>0</v>
      </c>
      <c r="S884" s="49">
        <v>0</v>
      </c>
      <c r="T884" s="46"/>
      <c r="U884" s="46">
        <v>45</v>
      </c>
      <c r="V884" s="51"/>
      <c r="W884" s="62"/>
      <c r="X884" s="62"/>
      <c r="Y884" s="23" t="str">
        <f t="shared" si="106"/>
        <v/>
      </c>
      <c r="Z884" s="23">
        <f t="shared" si="107"/>
        <v>10.42</v>
      </c>
      <c r="AA884" s="19">
        <f t="shared" si="108"/>
        <v>1</v>
      </c>
      <c r="AB884" s="19">
        <f t="shared" si="109"/>
        <v>0</v>
      </c>
      <c r="AC884" s="19">
        <f t="shared" si="110"/>
        <v>1</v>
      </c>
      <c r="AD884" s="23" t="str">
        <f t="shared" si="111"/>
        <v/>
      </c>
      <c r="AE884" s="23" t="str">
        <f t="shared" si="112"/>
        <v/>
      </c>
    </row>
    <row r="885" spans="2:31" x14ac:dyDescent="0.25">
      <c r="B885" s="18">
        <f t="shared" si="113"/>
        <v>863</v>
      </c>
      <c r="C885" s="25">
        <v>5200000011309</v>
      </c>
      <c r="D885" s="19"/>
      <c r="E885" s="19"/>
      <c r="F885" s="20"/>
      <c r="G885" s="20" t="s">
        <v>925</v>
      </c>
      <c r="H885" s="21">
        <v>1</v>
      </c>
      <c r="I885" s="21" t="s">
        <v>995</v>
      </c>
      <c r="J885" s="46" t="s">
        <v>1156</v>
      </c>
      <c r="K885" s="46"/>
      <c r="L885" s="47">
        <v>0</v>
      </c>
      <c r="M885" s="48"/>
      <c r="N885" s="97">
        <v>38.81</v>
      </c>
      <c r="O885" s="49">
        <v>9.2499999999999999E-2</v>
      </c>
      <c r="P885" s="50">
        <v>0</v>
      </c>
      <c r="Q885" s="50">
        <v>0.12</v>
      </c>
      <c r="R885" s="50">
        <v>0</v>
      </c>
      <c r="S885" s="49">
        <v>0</v>
      </c>
      <c r="T885" s="46"/>
      <c r="U885" s="46">
        <v>50</v>
      </c>
      <c r="V885" s="51"/>
      <c r="W885" s="62"/>
      <c r="X885" s="62"/>
      <c r="Y885" s="23" t="str">
        <f t="shared" si="106"/>
        <v/>
      </c>
      <c r="Z885" s="23">
        <f t="shared" si="107"/>
        <v>38.81</v>
      </c>
      <c r="AA885" s="19">
        <f t="shared" si="108"/>
        <v>1</v>
      </c>
      <c r="AB885" s="19">
        <f t="shared" si="109"/>
        <v>0</v>
      </c>
      <c r="AC885" s="19">
        <f t="shared" si="110"/>
        <v>1</v>
      </c>
      <c r="AD885" s="23" t="str">
        <f t="shared" si="111"/>
        <v/>
      </c>
      <c r="AE885" s="23" t="str">
        <f t="shared" si="112"/>
        <v/>
      </c>
    </row>
    <row r="886" spans="2:31" x14ac:dyDescent="0.25">
      <c r="B886" s="18">
        <f t="shared" si="113"/>
        <v>864</v>
      </c>
      <c r="C886" s="25">
        <v>5200000013003</v>
      </c>
      <c r="D886" s="19"/>
      <c r="E886" s="19"/>
      <c r="F886" s="20"/>
      <c r="G886" s="20" t="s">
        <v>926</v>
      </c>
      <c r="H886" s="21">
        <v>5</v>
      </c>
      <c r="I886" s="21" t="s">
        <v>995</v>
      </c>
      <c r="J886" s="46" t="s">
        <v>1073</v>
      </c>
      <c r="K886" s="46" t="s">
        <v>85</v>
      </c>
      <c r="L886" s="47" t="s">
        <v>1188</v>
      </c>
      <c r="M886" s="48"/>
      <c r="N886" s="97"/>
      <c r="O886" s="49"/>
      <c r="P886" s="50"/>
      <c r="Q886" s="50"/>
      <c r="R886" s="50"/>
      <c r="S886" s="49"/>
      <c r="T886" s="46"/>
      <c r="U886" s="46">
        <v>0</v>
      </c>
      <c r="V886" s="51"/>
      <c r="W886" s="62"/>
      <c r="X886" s="62"/>
      <c r="Y886" s="23" t="str">
        <f t="shared" si="106"/>
        <v/>
      </c>
      <c r="Z886" s="23" t="str">
        <f t="shared" si="107"/>
        <v/>
      </c>
      <c r="AA886" s="19">
        <f t="shared" si="108"/>
        <v>0</v>
      </c>
      <c r="AB886" s="19">
        <f t="shared" si="109"/>
        <v>0</v>
      </c>
      <c r="AC886" s="19">
        <f t="shared" si="110"/>
        <v>0</v>
      </c>
      <c r="AD886" s="23" t="str">
        <f t="shared" si="111"/>
        <v/>
      </c>
      <c r="AE886" s="23" t="str">
        <f t="shared" si="112"/>
        <v/>
      </c>
    </row>
    <row r="887" spans="2:31" x14ac:dyDescent="0.25">
      <c r="B887" s="18">
        <f t="shared" si="113"/>
        <v>865</v>
      </c>
      <c r="C887" s="25">
        <v>5500000001197</v>
      </c>
      <c r="D887" s="19"/>
      <c r="E887" s="19"/>
      <c r="F887" s="20"/>
      <c r="G887" s="20" t="s">
        <v>927</v>
      </c>
      <c r="H887" s="21">
        <v>3</v>
      </c>
      <c r="I887" s="21" t="s">
        <v>995</v>
      </c>
      <c r="J887" s="46" t="s">
        <v>1109</v>
      </c>
      <c r="K887" s="46"/>
      <c r="L887" s="47">
        <v>0</v>
      </c>
      <c r="M887" s="48"/>
      <c r="N887" s="97">
        <v>4.07</v>
      </c>
      <c r="O887" s="49">
        <v>9.2499999999999999E-2</v>
      </c>
      <c r="P887" s="50">
        <v>0</v>
      </c>
      <c r="Q887" s="50">
        <v>0.04</v>
      </c>
      <c r="R887" s="50">
        <v>0</v>
      </c>
      <c r="S887" s="49">
        <v>0</v>
      </c>
      <c r="T887" s="46"/>
      <c r="U887" s="46">
        <v>50</v>
      </c>
      <c r="V887" s="51"/>
      <c r="W887" s="62"/>
      <c r="X887" s="62"/>
      <c r="Y887" s="23" t="str">
        <f t="shared" si="106"/>
        <v/>
      </c>
      <c r="Z887" s="23">
        <f t="shared" si="107"/>
        <v>12.21</v>
      </c>
      <c r="AA887" s="19">
        <f t="shared" si="108"/>
        <v>1</v>
      </c>
      <c r="AB887" s="19">
        <f t="shared" si="109"/>
        <v>0</v>
      </c>
      <c r="AC887" s="19">
        <f t="shared" si="110"/>
        <v>1</v>
      </c>
      <c r="AD887" s="23" t="str">
        <f t="shared" si="111"/>
        <v/>
      </c>
      <c r="AE887" s="23" t="str">
        <f t="shared" si="112"/>
        <v/>
      </c>
    </row>
    <row r="888" spans="2:31" x14ac:dyDescent="0.25">
      <c r="B888" s="18">
        <f t="shared" si="113"/>
        <v>866</v>
      </c>
      <c r="C888" s="25">
        <v>5500000001196</v>
      </c>
      <c r="D888" s="19"/>
      <c r="E888" s="19"/>
      <c r="F888" s="20"/>
      <c r="G888" s="20" t="s">
        <v>928</v>
      </c>
      <c r="H888" s="21">
        <v>10</v>
      </c>
      <c r="I888" s="21" t="s">
        <v>995</v>
      </c>
      <c r="J888" s="46" t="s">
        <v>1109</v>
      </c>
      <c r="K888" s="46"/>
      <c r="L888" s="47">
        <v>0</v>
      </c>
      <c r="M888" s="48"/>
      <c r="N888" s="97">
        <v>5.21</v>
      </c>
      <c r="O888" s="49">
        <v>9.2499999999999999E-2</v>
      </c>
      <c r="P888" s="50">
        <v>0</v>
      </c>
      <c r="Q888" s="50">
        <v>0.04</v>
      </c>
      <c r="R888" s="50">
        <v>0</v>
      </c>
      <c r="S888" s="49">
        <v>0</v>
      </c>
      <c r="T888" s="46"/>
      <c r="U888" s="46">
        <v>55</v>
      </c>
      <c r="V888" s="51"/>
      <c r="W888" s="62"/>
      <c r="X888" s="62"/>
      <c r="Y888" s="23" t="str">
        <f t="shared" si="106"/>
        <v/>
      </c>
      <c r="Z888" s="23">
        <f t="shared" si="107"/>
        <v>52.1</v>
      </c>
      <c r="AA888" s="19">
        <f t="shared" si="108"/>
        <v>1</v>
      </c>
      <c r="AB888" s="19">
        <f t="shared" si="109"/>
        <v>0</v>
      </c>
      <c r="AC888" s="19">
        <f t="shared" si="110"/>
        <v>1</v>
      </c>
      <c r="AD888" s="23" t="str">
        <f t="shared" si="111"/>
        <v/>
      </c>
      <c r="AE888" s="23" t="str">
        <f t="shared" si="112"/>
        <v/>
      </c>
    </row>
    <row r="889" spans="2:31" x14ac:dyDescent="0.25">
      <c r="B889" s="18">
        <f t="shared" si="113"/>
        <v>867</v>
      </c>
      <c r="C889" s="25">
        <v>5200000013006</v>
      </c>
      <c r="D889" s="19"/>
      <c r="E889" s="19"/>
      <c r="F889" s="20"/>
      <c r="G889" s="20" t="s">
        <v>929</v>
      </c>
      <c r="H889" s="21">
        <v>5</v>
      </c>
      <c r="I889" s="21" t="s">
        <v>995</v>
      </c>
      <c r="J889" s="46" t="s">
        <v>1073</v>
      </c>
      <c r="K889" s="46" t="s">
        <v>85</v>
      </c>
      <c r="L889" s="47" t="s">
        <v>1190</v>
      </c>
      <c r="M889" s="48"/>
      <c r="N889" s="97"/>
      <c r="O889" s="49"/>
      <c r="P889" s="50"/>
      <c r="Q889" s="50"/>
      <c r="R889" s="50"/>
      <c r="S889" s="49"/>
      <c r="T889" s="46"/>
      <c r="U889" s="46">
        <v>0</v>
      </c>
      <c r="V889" s="51"/>
      <c r="W889" s="62"/>
      <c r="X889" s="62"/>
      <c r="Y889" s="23" t="str">
        <f t="shared" si="106"/>
        <v/>
      </c>
      <c r="Z889" s="23" t="str">
        <f t="shared" si="107"/>
        <v/>
      </c>
      <c r="AA889" s="19">
        <f t="shared" si="108"/>
        <v>0</v>
      </c>
      <c r="AB889" s="19">
        <f t="shared" si="109"/>
        <v>0</v>
      </c>
      <c r="AC889" s="19">
        <f t="shared" si="110"/>
        <v>0</v>
      </c>
      <c r="AD889" s="23" t="str">
        <f t="shared" si="111"/>
        <v/>
      </c>
      <c r="AE889" s="23" t="str">
        <f t="shared" si="112"/>
        <v/>
      </c>
    </row>
    <row r="890" spans="2:31" x14ac:dyDescent="0.25">
      <c r="B890" s="18">
        <f t="shared" si="113"/>
        <v>868</v>
      </c>
      <c r="C890" s="25">
        <v>5500000001202</v>
      </c>
      <c r="D890" s="19"/>
      <c r="E890" s="19"/>
      <c r="F890" s="20"/>
      <c r="G890" s="20" t="s">
        <v>930</v>
      </c>
      <c r="H890" s="21">
        <v>1</v>
      </c>
      <c r="I890" s="21" t="s">
        <v>995</v>
      </c>
      <c r="J890" s="46" t="s">
        <v>1073</v>
      </c>
      <c r="K890" s="46" t="s">
        <v>85</v>
      </c>
      <c r="L890" s="47" t="s">
        <v>1225</v>
      </c>
      <c r="M890" s="48"/>
      <c r="N890" s="97"/>
      <c r="O890" s="49"/>
      <c r="P890" s="50"/>
      <c r="Q890" s="50"/>
      <c r="R890" s="50"/>
      <c r="S890" s="49"/>
      <c r="T890" s="46"/>
      <c r="U890" s="46">
        <v>0</v>
      </c>
      <c r="V890" s="51"/>
      <c r="W890" s="62"/>
      <c r="X890" s="62"/>
      <c r="Y890" s="23" t="str">
        <f t="shared" si="106"/>
        <v/>
      </c>
      <c r="Z890" s="23" t="str">
        <f t="shared" si="107"/>
        <v/>
      </c>
      <c r="AA890" s="19">
        <f t="shared" si="108"/>
        <v>0</v>
      </c>
      <c r="AB890" s="19">
        <f t="shared" si="109"/>
        <v>0</v>
      </c>
      <c r="AC890" s="19">
        <f t="shared" si="110"/>
        <v>0</v>
      </c>
      <c r="AD890" s="23" t="str">
        <f t="shared" si="111"/>
        <v/>
      </c>
      <c r="AE890" s="23" t="str">
        <f t="shared" si="112"/>
        <v/>
      </c>
    </row>
    <row r="891" spans="2:31" x14ac:dyDescent="0.25">
      <c r="B891" s="18">
        <f t="shared" si="113"/>
        <v>869</v>
      </c>
      <c r="C891" s="25">
        <v>5500000000412</v>
      </c>
      <c r="D891" s="19"/>
      <c r="E891" s="19"/>
      <c r="F891" s="20"/>
      <c r="G891" s="20" t="s">
        <v>931</v>
      </c>
      <c r="H891" s="21">
        <v>1</v>
      </c>
      <c r="I891" s="21" t="s">
        <v>995</v>
      </c>
      <c r="J891" s="46" t="s">
        <v>1122</v>
      </c>
      <c r="K891" s="46"/>
      <c r="L891" s="47">
        <v>0</v>
      </c>
      <c r="M891" s="48"/>
      <c r="N891" s="97">
        <v>23.71</v>
      </c>
      <c r="O891" s="49">
        <v>9.2499999999999999E-2</v>
      </c>
      <c r="P891" s="50">
        <v>0</v>
      </c>
      <c r="Q891" s="50">
        <v>0.04</v>
      </c>
      <c r="R891" s="50">
        <v>0</v>
      </c>
      <c r="S891" s="49">
        <v>0</v>
      </c>
      <c r="T891" s="46"/>
      <c r="U891" s="46">
        <v>50</v>
      </c>
      <c r="V891" s="51"/>
      <c r="W891" s="62"/>
      <c r="X891" s="62"/>
      <c r="Y891" s="23" t="str">
        <f t="shared" si="106"/>
        <v/>
      </c>
      <c r="Z891" s="23">
        <f t="shared" si="107"/>
        <v>23.71</v>
      </c>
      <c r="AA891" s="19">
        <f t="shared" si="108"/>
        <v>1</v>
      </c>
      <c r="AB891" s="19">
        <f t="shared" si="109"/>
        <v>0</v>
      </c>
      <c r="AC891" s="19">
        <f t="shared" si="110"/>
        <v>1</v>
      </c>
      <c r="AD891" s="23" t="str">
        <f t="shared" si="111"/>
        <v/>
      </c>
      <c r="AE891" s="23" t="str">
        <f t="shared" si="112"/>
        <v/>
      </c>
    </row>
    <row r="892" spans="2:31" x14ac:dyDescent="0.25">
      <c r="B892" s="18">
        <f t="shared" si="113"/>
        <v>870</v>
      </c>
      <c r="C892" s="25">
        <v>5500000000997</v>
      </c>
      <c r="D892" s="19"/>
      <c r="E892" s="19"/>
      <c r="F892" s="20"/>
      <c r="G892" s="20" t="s">
        <v>932</v>
      </c>
      <c r="H892" s="21">
        <v>1</v>
      </c>
      <c r="I892" s="21" t="s">
        <v>995</v>
      </c>
      <c r="J892" s="46" t="s">
        <v>1157</v>
      </c>
      <c r="K892" s="46"/>
      <c r="L892" s="47">
        <v>0</v>
      </c>
      <c r="M892" s="48"/>
      <c r="N892" s="97">
        <v>2962</v>
      </c>
      <c r="O892" s="49">
        <v>9.2499999999999999E-2</v>
      </c>
      <c r="P892" s="50">
        <v>0</v>
      </c>
      <c r="Q892" s="50">
        <v>0.12</v>
      </c>
      <c r="R892" s="50">
        <v>0</v>
      </c>
      <c r="S892" s="49">
        <v>0</v>
      </c>
      <c r="T892" s="46"/>
      <c r="U892" s="46">
        <v>50</v>
      </c>
      <c r="V892" s="51"/>
      <c r="W892" s="62"/>
      <c r="X892" s="62"/>
      <c r="Y892" s="23" t="str">
        <f t="shared" si="106"/>
        <v/>
      </c>
      <c r="Z892" s="23">
        <f t="shared" si="107"/>
        <v>2962</v>
      </c>
      <c r="AA892" s="19">
        <f t="shared" si="108"/>
        <v>1</v>
      </c>
      <c r="AB892" s="19">
        <f t="shared" si="109"/>
        <v>0</v>
      </c>
      <c r="AC892" s="19">
        <f t="shared" si="110"/>
        <v>1</v>
      </c>
      <c r="AD892" s="23" t="str">
        <f t="shared" si="111"/>
        <v/>
      </c>
      <c r="AE892" s="23" t="str">
        <f t="shared" si="112"/>
        <v/>
      </c>
    </row>
    <row r="893" spans="2:31" x14ac:dyDescent="0.25">
      <c r="B893" s="18">
        <f t="shared" si="113"/>
        <v>871</v>
      </c>
      <c r="C893" s="25">
        <v>5200000011165</v>
      </c>
      <c r="D893" s="19"/>
      <c r="E893" s="19"/>
      <c r="F893" s="20"/>
      <c r="G893" s="20" t="s">
        <v>933</v>
      </c>
      <c r="H893" s="21">
        <v>1</v>
      </c>
      <c r="I893" s="21" t="s">
        <v>995</v>
      </c>
      <c r="J893" s="46" t="s">
        <v>1073</v>
      </c>
      <c r="K893" s="46" t="s">
        <v>85</v>
      </c>
      <c r="L893" s="47" t="s">
        <v>1188</v>
      </c>
      <c r="M893" s="48"/>
      <c r="N893" s="97"/>
      <c r="O893" s="49"/>
      <c r="P893" s="50"/>
      <c r="Q893" s="50"/>
      <c r="R893" s="50"/>
      <c r="S893" s="49"/>
      <c r="T893" s="46"/>
      <c r="U893" s="46">
        <v>0</v>
      </c>
      <c r="V893" s="51"/>
      <c r="W893" s="62"/>
      <c r="X893" s="62"/>
      <c r="Y893" s="23" t="str">
        <f t="shared" si="106"/>
        <v/>
      </c>
      <c r="Z893" s="23" t="str">
        <f t="shared" si="107"/>
        <v/>
      </c>
      <c r="AA893" s="19">
        <f t="shared" si="108"/>
        <v>0</v>
      </c>
      <c r="AB893" s="19">
        <f t="shared" si="109"/>
        <v>0</v>
      </c>
      <c r="AC893" s="19">
        <f t="shared" si="110"/>
        <v>0</v>
      </c>
      <c r="AD893" s="23" t="str">
        <f t="shared" si="111"/>
        <v/>
      </c>
      <c r="AE893" s="23" t="str">
        <f t="shared" si="112"/>
        <v/>
      </c>
    </row>
    <row r="894" spans="2:31" x14ac:dyDescent="0.25">
      <c r="B894" s="18">
        <f t="shared" si="113"/>
        <v>872</v>
      </c>
      <c r="C894" s="25">
        <v>5500000000531</v>
      </c>
      <c r="D894" s="19"/>
      <c r="E894" s="19"/>
      <c r="F894" s="20"/>
      <c r="G894" s="20" t="s">
        <v>934</v>
      </c>
      <c r="H894" s="21">
        <v>67</v>
      </c>
      <c r="I894" s="21" t="s">
        <v>995</v>
      </c>
      <c r="J894" s="46" t="s">
        <v>1093</v>
      </c>
      <c r="K894" s="46"/>
      <c r="L894" s="47">
        <v>0</v>
      </c>
      <c r="M894" s="48"/>
      <c r="N894" s="97">
        <v>9.8000000000000007</v>
      </c>
      <c r="O894" s="49">
        <v>9.2499999999999999E-2</v>
      </c>
      <c r="P894" s="50">
        <v>0</v>
      </c>
      <c r="Q894" s="50">
        <v>0.12</v>
      </c>
      <c r="R894" s="50">
        <v>0</v>
      </c>
      <c r="S894" s="49">
        <v>0</v>
      </c>
      <c r="T894" s="46"/>
      <c r="U894" s="46">
        <v>35</v>
      </c>
      <c r="V894" s="51"/>
      <c r="W894" s="62"/>
      <c r="X894" s="62"/>
      <c r="Y894" s="23" t="str">
        <f t="shared" si="106"/>
        <v/>
      </c>
      <c r="Z894" s="23">
        <f t="shared" si="107"/>
        <v>656.6</v>
      </c>
      <c r="AA894" s="19">
        <f t="shared" si="108"/>
        <v>1</v>
      </c>
      <c r="AB894" s="19">
        <f t="shared" si="109"/>
        <v>0</v>
      </c>
      <c r="AC894" s="19">
        <f t="shared" si="110"/>
        <v>1</v>
      </c>
      <c r="AD894" s="23" t="str">
        <f t="shared" si="111"/>
        <v/>
      </c>
      <c r="AE894" s="23" t="str">
        <f t="shared" si="112"/>
        <v/>
      </c>
    </row>
    <row r="895" spans="2:31" x14ac:dyDescent="0.25">
      <c r="B895" s="18">
        <f t="shared" si="113"/>
        <v>873</v>
      </c>
      <c r="C895" s="25">
        <v>5500000000530</v>
      </c>
      <c r="D895" s="19"/>
      <c r="E895" s="19"/>
      <c r="F895" s="20"/>
      <c r="G895" s="20" t="s">
        <v>935</v>
      </c>
      <c r="H895" s="21">
        <v>67</v>
      </c>
      <c r="I895" s="21" t="s">
        <v>995</v>
      </c>
      <c r="J895" s="46" t="s">
        <v>1093</v>
      </c>
      <c r="K895" s="46"/>
      <c r="L895" s="47">
        <v>0</v>
      </c>
      <c r="M895" s="48"/>
      <c r="N895" s="97">
        <v>5.1100000000000003</v>
      </c>
      <c r="O895" s="49">
        <v>9.2499999999999999E-2</v>
      </c>
      <c r="P895" s="50">
        <v>0</v>
      </c>
      <c r="Q895" s="50">
        <v>0.12</v>
      </c>
      <c r="R895" s="50">
        <v>0</v>
      </c>
      <c r="S895" s="49">
        <v>0</v>
      </c>
      <c r="T895" s="46"/>
      <c r="U895" s="46">
        <v>45</v>
      </c>
      <c r="V895" s="51"/>
      <c r="W895" s="62"/>
      <c r="X895" s="62"/>
      <c r="Y895" s="23" t="str">
        <f t="shared" si="106"/>
        <v/>
      </c>
      <c r="Z895" s="23">
        <f t="shared" si="107"/>
        <v>342.37</v>
      </c>
      <c r="AA895" s="19">
        <f t="shared" si="108"/>
        <v>1</v>
      </c>
      <c r="AB895" s="19">
        <f t="shared" si="109"/>
        <v>0</v>
      </c>
      <c r="AC895" s="19">
        <f t="shared" si="110"/>
        <v>1</v>
      </c>
      <c r="AD895" s="23" t="str">
        <f t="shared" si="111"/>
        <v/>
      </c>
      <c r="AE895" s="23" t="str">
        <f t="shared" si="112"/>
        <v/>
      </c>
    </row>
    <row r="896" spans="2:31" x14ac:dyDescent="0.25">
      <c r="B896" s="18">
        <f t="shared" si="113"/>
        <v>874</v>
      </c>
      <c r="C896" s="25">
        <v>5500000000514</v>
      </c>
      <c r="D896" s="19"/>
      <c r="E896" s="19"/>
      <c r="F896" s="20"/>
      <c r="G896" s="20" t="s">
        <v>936</v>
      </c>
      <c r="H896" s="21">
        <v>317</v>
      </c>
      <c r="I896" s="21" t="s">
        <v>995</v>
      </c>
      <c r="J896" s="46" t="s">
        <v>1093</v>
      </c>
      <c r="K896" s="46"/>
      <c r="L896" s="47">
        <v>0</v>
      </c>
      <c r="M896" s="48"/>
      <c r="N896" s="97">
        <v>5.1100000000000003</v>
      </c>
      <c r="O896" s="49">
        <v>9.2499999999999999E-2</v>
      </c>
      <c r="P896" s="50">
        <v>0</v>
      </c>
      <c r="Q896" s="50">
        <v>0.12</v>
      </c>
      <c r="R896" s="50">
        <v>0</v>
      </c>
      <c r="S896" s="49">
        <v>0</v>
      </c>
      <c r="T896" s="46"/>
      <c r="U896" s="46">
        <v>45</v>
      </c>
      <c r="V896" s="51"/>
      <c r="W896" s="62"/>
      <c r="X896" s="62"/>
      <c r="Y896" s="23" t="str">
        <f t="shared" si="106"/>
        <v/>
      </c>
      <c r="Z896" s="23">
        <f t="shared" si="107"/>
        <v>1619.8700000000001</v>
      </c>
      <c r="AA896" s="19">
        <f t="shared" si="108"/>
        <v>1</v>
      </c>
      <c r="AB896" s="19">
        <f t="shared" si="109"/>
        <v>0</v>
      </c>
      <c r="AC896" s="19">
        <f t="shared" si="110"/>
        <v>1</v>
      </c>
      <c r="AD896" s="23" t="str">
        <f t="shared" si="111"/>
        <v/>
      </c>
      <c r="AE896" s="23" t="str">
        <f t="shared" si="112"/>
        <v/>
      </c>
    </row>
    <row r="897" spans="2:31" x14ac:dyDescent="0.25">
      <c r="B897" s="18">
        <f t="shared" si="113"/>
        <v>875</v>
      </c>
      <c r="C897" s="25">
        <v>5500000000529</v>
      </c>
      <c r="D897" s="19"/>
      <c r="E897" s="19"/>
      <c r="F897" s="20"/>
      <c r="G897" s="20" t="s">
        <v>937</v>
      </c>
      <c r="H897" s="21">
        <v>67</v>
      </c>
      <c r="I897" s="21" t="s">
        <v>995</v>
      </c>
      <c r="J897" s="46" t="s">
        <v>1093</v>
      </c>
      <c r="K897" s="46"/>
      <c r="L897" s="47">
        <v>0</v>
      </c>
      <c r="M897" s="48"/>
      <c r="N897" s="97">
        <v>8.86</v>
      </c>
      <c r="O897" s="49">
        <v>9.2499999999999999E-2</v>
      </c>
      <c r="P897" s="50">
        <v>0</v>
      </c>
      <c r="Q897" s="50">
        <v>0.12</v>
      </c>
      <c r="R897" s="50">
        <v>0</v>
      </c>
      <c r="S897" s="49">
        <v>0</v>
      </c>
      <c r="T897" s="46"/>
      <c r="U897" s="46">
        <v>50</v>
      </c>
      <c r="V897" s="51"/>
      <c r="W897" s="62"/>
      <c r="X897" s="62"/>
      <c r="Y897" s="23" t="str">
        <f t="shared" si="106"/>
        <v/>
      </c>
      <c r="Z897" s="23">
        <f t="shared" si="107"/>
        <v>593.62</v>
      </c>
      <c r="AA897" s="19">
        <f t="shared" si="108"/>
        <v>1</v>
      </c>
      <c r="AB897" s="19">
        <f t="shared" si="109"/>
        <v>0</v>
      </c>
      <c r="AC897" s="19">
        <f t="shared" si="110"/>
        <v>1</v>
      </c>
      <c r="AD897" s="23" t="str">
        <f t="shared" si="111"/>
        <v/>
      </c>
      <c r="AE897" s="23" t="str">
        <f t="shared" si="112"/>
        <v/>
      </c>
    </row>
    <row r="898" spans="2:31" x14ac:dyDescent="0.25">
      <c r="B898" s="18">
        <f t="shared" si="113"/>
        <v>876</v>
      </c>
      <c r="C898" s="25">
        <v>5500000001112</v>
      </c>
      <c r="D898" s="19"/>
      <c r="E898" s="19"/>
      <c r="F898" s="20"/>
      <c r="G898" s="20" t="s">
        <v>938</v>
      </c>
      <c r="H898" s="21">
        <v>1</v>
      </c>
      <c r="I898" s="21" t="s">
        <v>995</v>
      </c>
      <c r="J898" s="46" t="s">
        <v>1093</v>
      </c>
      <c r="K898" s="46"/>
      <c r="L898" s="47">
        <v>0</v>
      </c>
      <c r="M898" s="48"/>
      <c r="N898" s="97">
        <v>10.84</v>
      </c>
      <c r="O898" s="49">
        <v>9.2499999999999999E-2</v>
      </c>
      <c r="P898" s="50">
        <v>0</v>
      </c>
      <c r="Q898" s="50">
        <v>0.12</v>
      </c>
      <c r="R898" s="50">
        <v>0</v>
      </c>
      <c r="S898" s="49">
        <v>0</v>
      </c>
      <c r="T898" s="46"/>
      <c r="U898" s="46">
        <v>35</v>
      </c>
      <c r="V898" s="51"/>
      <c r="W898" s="62"/>
      <c r="X898" s="62"/>
      <c r="Y898" s="23" t="str">
        <f t="shared" si="106"/>
        <v/>
      </c>
      <c r="Z898" s="23">
        <f t="shared" si="107"/>
        <v>10.84</v>
      </c>
      <c r="AA898" s="19">
        <f t="shared" si="108"/>
        <v>1</v>
      </c>
      <c r="AB898" s="19">
        <f t="shared" si="109"/>
        <v>0</v>
      </c>
      <c r="AC898" s="19">
        <f t="shared" si="110"/>
        <v>1</v>
      </c>
      <c r="AD898" s="23" t="str">
        <f t="shared" si="111"/>
        <v/>
      </c>
      <c r="AE898" s="23" t="str">
        <f t="shared" si="112"/>
        <v/>
      </c>
    </row>
    <row r="899" spans="2:31" x14ac:dyDescent="0.25">
      <c r="B899" s="18">
        <f t="shared" si="113"/>
        <v>877</v>
      </c>
      <c r="C899" s="25">
        <v>5500000000515</v>
      </c>
      <c r="D899" s="19"/>
      <c r="E899" s="19"/>
      <c r="F899" s="20"/>
      <c r="G899" s="20" t="s">
        <v>939</v>
      </c>
      <c r="H899" s="21">
        <v>67</v>
      </c>
      <c r="I899" s="21" t="s">
        <v>995</v>
      </c>
      <c r="J899" s="46" t="s">
        <v>1093</v>
      </c>
      <c r="K899" s="46"/>
      <c r="L899" s="47">
        <v>0</v>
      </c>
      <c r="M899" s="48"/>
      <c r="N899" s="97">
        <v>11.24</v>
      </c>
      <c r="O899" s="49">
        <v>9.2499999999999999E-2</v>
      </c>
      <c r="P899" s="50">
        <v>0</v>
      </c>
      <c r="Q899" s="50">
        <v>0.12</v>
      </c>
      <c r="R899" s="50">
        <v>0</v>
      </c>
      <c r="S899" s="49">
        <v>0</v>
      </c>
      <c r="T899" s="46"/>
      <c r="U899" s="46">
        <v>45</v>
      </c>
      <c r="V899" s="51"/>
      <c r="W899" s="62"/>
      <c r="X899" s="62"/>
      <c r="Y899" s="23" t="str">
        <f t="shared" si="106"/>
        <v/>
      </c>
      <c r="Z899" s="23">
        <f t="shared" si="107"/>
        <v>753.08</v>
      </c>
      <c r="AA899" s="19">
        <f t="shared" si="108"/>
        <v>1</v>
      </c>
      <c r="AB899" s="19">
        <f t="shared" si="109"/>
        <v>0</v>
      </c>
      <c r="AC899" s="19">
        <f t="shared" si="110"/>
        <v>1</v>
      </c>
      <c r="AD899" s="23" t="str">
        <f t="shared" si="111"/>
        <v/>
      </c>
      <c r="AE899" s="23" t="str">
        <f t="shared" si="112"/>
        <v/>
      </c>
    </row>
    <row r="900" spans="2:31" x14ac:dyDescent="0.25">
      <c r="B900" s="18">
        <f t="shared" si="113"/>
        <v>878</v>
      </c>
      <c r="C900" s="25">
        <v>5500000000538</v>
      </c>
      <c r="D900" s="19"/>
      <c r="E900" s="19"/>
      <c r="F900" s="20"/>
      <c r="G900" s="20" t="s">
        <v>940</v>
      </c>
      <c r="H900" s="21">
        <v>1</v>
      </c>
      <c r="I900" s="21" t="s">
        <v>995</v>
      </c>
      <c r="J900" s="46" t="s">
        <v>1097</v>
      </c>
      <c r="K900" s="46"/>
      <c r="L900" s="47">
        <v>0</v>
      </c>
      <c r="M900" s="48"/>
      <c r="N900" s="97">
        <v>7.96</v>
      </c>
      <c r="O900" s="49">
        <v>9.2499999999999999E-2</v>
      </c>
      <c r="P900" s="50">
        <v>0</v>
      </c>
      <c r="Q900" s="50">
        <v>0.04</v>
      </c>
      <c r="R900" s="50">
        <v>0</v>
      </c>
      <c r="S900" s="49">
        <v>0</v>
      </c>
      <c r="T900" s="46"/>
      <c r="U900" s="46">
        <v>45</v>
      </c>
      <c r="V900" s="51"/>
      <c r="W900" s="62"/>
      <c r="X900" s="62"/>
      <c r="Y900" s="23" t="str">
        <f t="shared" si="106"/>
        <v/>
      </c>
      <c r="Z900" s="23">
        <f t="shared" si="107"/>
        <v>7.96</v>
      </c>
      <c r="AA900" s="19">
        <f t="shared" si="108"/>
        <v>1</v>
      </c>
      <c r="AB900" s="19">
        <f t="shared" si="109"/>
        <v>0</v>
      </c>
      <c r="AC900" s="19">
        <f t="shared" si="110"/>
        <v>1</v>
      </c>
      <c r="AD900" s="23" t="str">
        <f t="shared" si="111"/>
        <v/>
      </c>
      <c r="AE900" s="23" t="str">
        <f t="shared" si="112"/>
        <v/>
      </c>
    </row>
    <row r="901" spans="2:31" x14ac:dyDescent="0.25">
      <c r="B901" s="18">
        <f t="shared" si="113"/>
        <v>879</v>
      </c>
      <c r="C901" s="25">
        <v>5500000000534</v>
      </c>
      <c r="D901" s="19"/>
      <c r="E901" s="19"/>
      <c r="F901" s="20"/>
      <c r="G901" s="20" t="s">
        <v>941</v>
      </c>
      <c r="H901" s="21">
        <v>1</v>
      </c>
      <c r="I901" s="21" t="s">
        <v>995</v>
      </c>
      <c r="J901" s="46" t="s">
        <v>1158</v>
      </c>
      <c r="K901" s="46"/>
      <c r="L901" s="47">
        <v>0</v>
      </c>
      <c r="M901" s="48"/>
      <c r="N901" s="97">
        <v>23.53</v>
      </c>
      <c r="O901" s="49">
        <v>9.2499999999999999E-2</v>
      </c>
      <c r="P901" s="50">
        <v>0</v>
      </c>
      <c r="Q901" s="50">
        <v>0.04</v>
      </c>
      <c r="R901" s="50">
        <v>0</v>
      </c>
      <c r="S901" s="49">
        <v>0</v>
      </c>
      <c r="T901" s="46"/>
      <c r="U901" s="46">
        <v>50</v>
      </c>
      <c r="V901" s="51"/>
      <c r="W901" s="62"/>
      <c r="X901" s="62"/>
      <c r="Y901" s="23" t="str">
        <f t="shared" si="106"/>
        <v/>
      </c>
      <c r="Z901" s="23">
        <f t="shared" si="107"/>
        <v>23.53</v>
      </c>
      <c r="AA901" s="19">
        <f t="shared" si="108"/>
        <v>1</v>
      </c>
      <c r="AB901" s="19">
        <f t="shared" si="109"/>
        <v>0</v>
      </c>
      <c r="AC901" s="19">
        <f t="shared" si="110"/>
        <v>1</v>
      </c>
      <c r="AD901" s="23" t="str">
        <f t="shared" si="111"/>
        <v/>
      </c>
      <c r="AE901" s="23" t="str">
        <f t="shared" si="112"/>
        <v/>
      </c>
    </row>
    <row r="902" spans="2:31" x14ac:dyDescent="0.25">
      <c r="B902" s="18">
        <f t="shared" si="113"/>
        <v>880</v>
      </c>
      <c r="C902" s="25">
        <v>5500000000535</v>
      </c>
      <c r="D902" s="19"/>
      <c r="E902" s="19"/>
      <c r="F902" s="20"/>
      <c r="G902" s="20" t="s">
        <v>942</v>
      </c>
      <c r="H902" s="21">
        <v>1</v>
      </c>
      <c r="I902" s="21" t="s">
        <v>995</v>
      </c>
      <c r="J902" s="46" t="s">
        <v>1097</v>
      </c>
      <c r="K902" s="46"/>
      <c r="L902" s="47">
        <v>0</v>
      </c>
      <c r="M902" s="48"/>
      <c r="N902" s="97">
        <v>7.84</v>
      </c>
      <c r="O902" s="49">
        <v>9.2499999999999999E-2</v>
      </c>
      <c r="P902" s="50">
        <v>0</v>
      </c>
      <c r="Q902" s="50">
        <v>0.04</v>
      </c>
      <c r="R902" s="50">
        <v>0</v>
      </c>
      <c r="S902" s="49">
        <v>0</v>
      </c>
      <c r="T902" s="46"/>
      <c r="U902" s="46">
        <v>45</v>
      </c>
      <c r="V902" s="51"/>
      <c r="W902" s="62"/>
      <c r="X902" s="62"/>
      <c r="Y902" s="23" t="str">
        <f t="shared" si="106"/>
        <v/>
      </c>
      <c r="Z902" s="23">
        <f t="shared" si="107"/>
        <v>7.84</v>
      </c>
      <c r="AA902" s="19">
        <f t="shared" si="108"/>
        <v>1</v>
      </c>
      <c r="AB902" s="19">
        <f t="shared" si="109"/>
        <v>0</v>
      </c>
      <c r="AC902" s="19">
        <f t="shared" si="110"/>
        <v>1</v>
      </c>
      <c r="AD902" s="23" t="str">
        <f t="shared" si="111"/>
        <v/>
      </c>
      <c r="AE902" s="23" t="str">
        <f t="shared" si="112"/>
        <v/>
      </c>
    </row>
    <row r="903" spans="2:31" x14ac:dyDescent="0.25">
      <c r="B903" s="18">
        <f t="shared" si="113"/>
        <v>881</v>
      </c>
      <c r="C903" s="25">
        <v>5500000000522</v>
      </c>
      <c r="D903" s="19"/>
      <c r="E903" s="19"/>
      <c r="F903" s="20"/>
      <c r="G903" s="20" t="s">
        <v>943</v>
      </c>
      <c r="H903" s="21">
        <v>1</v>
      </c>
      <c r="I903" s="21" t="s">
        <v>995</v>
      </c>
      <c r="J903" s="46" t="s">
        <v>1102</v>
      </c>
      <c r="K903" s="46"/>
      <c r="L903" s="47">
        <v>0</v>
      </c>
      <c r="M903" s="48"/>
      <c r="N903" s="97">
        <v>398.58</v>
      </c>
      <c r="O903" s="49">
        <v>9.2499999999999999E-2</v>
      </c>
      <c r="P903" s="50">
        <v>0</v>
      </c>
      <c r="Q903" s="50">
        <v>0.12</v>
      </c>
      <c r="R903" s="50">
        <v>0</v>
      </c>
      <c r="S903" s="49">
        <v>0</v>
      </c>
      <c r="T903" s="46"/>
      <c r="U903" s="46">
        <v>45</v>
      </c>
      <c r="V903" s="51"/>
      <c r="W903" s="62"/>
      <c r="X903" s="62"/>
      <c r="Y903" s="23" t="str">
        <f t="shared" si="106"/>
        <v/>
      </c>
      <c r="Z903" s="23">
        <f t="shared" si="107"/>
        <v>398.58</v>
      </c>
      <c r="AA903" s="19">
        <f t="shared" si="108"/>
        <v>1</v>
      </c>
      <c r="AB903" s="19">
        <f t="shared" si="109"/>
        <v>0</v>
      </c>
      <c r="AC903" s="19">
        <f t="shared" si="110"/>
        <v>1</v>
      </c>
      <c r="AD903" s="23" t="str">
        <f t="shared" si="111"/>
        <v/>
      </c>
      <c r="AE903" s="23" t="str">
        <f t="shared" si="112"/>
        <v/>
      </c>
    </row>
    <row r="904" spans="2:31" x14ac:dyDescent="0.25">
      <c r="B904" s="18">
        <f t="shared" si="113"/>
        <v>882</v>
      </c>
      <c r="C904" s="25">
        <v>5500000001011</v>
      </c>
      <c r="D904" s="19"/>
      <c r="E904" s="19"/>
      <c r="F904" s="20"/>
      <c r="G904" s="20" t="s">
        <v>944</v>
      </c>
      <c r="H904" s="21">
        <v>1</v>
      </c>
      <c r="I904" s="21" t="s">
        <v>995</v>
      </c>
      <c r="J904" s="46" t="s">
        <v>1102</v>
      </c>
      <c r="K904" s="46"/>
      <c r="L904" s="47">
        <v>0</v>
      </c>
      <c r="M904" s="48"/>
      <c r="N904" s="97">
        <v>360.91</v>
      </c>
      <c r="O904" s="49">
        <v>9.2499999999999999E-2</v>
      </c>
      <c r="P904" s="50">
        <v>0</v>
      </c>
      <c r="Q904" s="50">
        <v>0.04</v>
      </c>
      <c r="R904" s="50">
        <v>0</v>
      </c>
      <c r="S904" s="49">
        <v>0</v>
      </c>
      <c r="T904" s="46"/>
      <c r="U904" s="46">
        <v>45</v>
      </c>
      <c r="V904" s="51"/>
      <c r="W904" s="62"/>
      <c r="X904" s="62"/>
      <c r="Y904" s="23" t="str">
        <f t="shared" si="106"/>
        <v/>
      </c>
      <c r="Z904" s="23">
        <f t="shared" si="107"/>
        <v>360.91</v>
      </c>
      <c r="AA904" s="19">
        <f t="shared" si="108"/>
        <v>1</v>
      </c>
      <c r="AB904" s="19">
        <f t="shared" si="109"/>
        <v>0</v>
      </c>
      <c r="AC904" s="19">
        <f t="shared" si="110"/>
        <v>1</v>
      </c>
      <c r="AD904" s="23" t="str">
        <f t="shared" si="111"/>
        <v/>
      </c>
      <c r="AE904" s="23" t="str">
        <f t="shared" si="112"/>
        <v/>
      </c>
    </row>
    <row r="905" spans="2:31" x14ac:dyDescent="0.25">
      <c r="B905" s="18">
        <f t="shared" si="113"/>
        <v>883</v>
      </c>
      <c r="C905" s="25">
        <v>5500000000547</v>
      </c>
      <c r="D905" s="19"/>
      <c r="E905" s="19"/>
      <c r="F905" s="20"/>
      <c r="G905" s="20" t="s">
        <v>945</v>
      </c>
      <c r="H905" s="21">
        <v>3</v>
      </c>
      <c r="I905" s="21" t="s">
        <v>995</v>
      </c>
      <c r="J905" s="46" t="s">
        <v>1102</v>
      </c>
      <c r="K905" s="46"/>
      <c r="L905" s="47">
        <v>0</v>
      </c>
      <c r="M905" s="48"/>
      <c r="N905" s="97">
        <v>690.72</v>
      </c>
      <c r="O905" s="49">
        <v>9.2499999999999999E-2</v>
      </c>
      <c r="P905" s="50">
        <v>0</v>
      </c>
      <c r="Q905" s="50">
        <v>0.12</v>
      </c>
      <c r="R905" s="50">
        <v>0</v>
      </c>
      <c r="S905" s="49">
        <v>0</v>
      </c>
      <c r="T905" s="46"/>
      <c r="U905" s="46">
        <v>55</v>
      </c>
      <c r="V905" s="51"/>
      <c r="W905" s="62"/>
      <c r="X905" s="62"/>
      <c r="Y905" s="23" t="str">
        <f t="shared" si="106"/>
        <v/>
      </c>
      <c r="Z905" s="23">
        <f t="shared" si="107"/>
        <v>2072.16</v>
      </c>
      <c r="AA905" s="19">
        <f t="shared" si="108"/>
        <v>1</v>
      </c>
      <c r="AB905" s="19">
        <f t="shared" si="109"/>
        <v>0</v>
      </c>
      <c r="AC905" s="19">
        <f t="shared" si="110"/>
        <v>1</v>
      </c>
      <c r="AD905" s="23" t="str">
        <f t="shared" si="111"/>
        <v/>
      </c>
      <c r="AE905" s="23" t="str">
        <f t="shared" si="112"/>
        <v/>
      </c>
    </row>
    <row r="906" spans="2:31" x14ac:dyDescent="0.25">
      <c r="B906" s="18">
        <f t="shared" si="113"/>
        <v>884</v>
      </c>
      <c r="C906" s="25">
        <v>5500000000500</v>
      </c>
      <c r="D906" s="19"/>
      <c r="E906" s="19"/>
      <c r="F906" s="20"/>
      <c r="G906" s="20" t="s">
        <v>946</v>
      </c>
      <c r="H906" s="21">
        <v>33</v>
      </c>
      <c r="I906" s="21" t="s">
        <v>995</v>
      </c>
      <c r="J906" s="46" t="s">
        <v>1304</v>
      </c>
      <c r="K906" s="46"/>
      <c r="L906" s="47">
        <v>0</v>
      </c>
      <c r="M906" s="48"/>
      <c r="N906" s="97">
        <v>27.72</v>
      </c>
      <c r="O906" s="49">
        <v>9.2499999999999999E-2</v>
      </c>
      <c r="P906" s="50">
        <v>0</v>
      </c>
      <c r="Q906" s="50">
        <v>0.04</v>
      </c>
      <c r="R906" s="50">
        <v>0</v>
      </c>
      <c r="S906" s="49">
        <v>0</v>
      </c>
      <c r="T906" s="46"/>
      <c r="U906" s="46">
        <v>35</v>
      </c>
      <c r="V906" s="51"/>
      <c r="W906" s="62"/>
      <c r="X906" s="62"/>
      <c r="Y906" s="23" t="str">
        <f t="shared" si="106"/>
        <v/>
      </c>
      <c r="Z906" s="23">
        <f t="shared" si="107"/>
        <v>914.76</v>
      </c>
      <c r="AA906" s="19">
        <f t="shared" si="108"/>
        <v>1</v>
      </c>
      <c r="AB906" s="19">
        <f t="shared" si="109"/>
        <v>0</v>
      </c>
      <c r="AC906" s="19">
        <f t="shared" si="110"/>
        <v>1</v>
      </c>
      <c r="AD906" s="23" t="str">
        <f t="shared" si="111"/>
        <v/>
      </c>
      <c r="AE906" s="23" t="str">
        <f t="shared" si="112"/>
        <v/>
      </c>
    </row>
    <row r="907" spans="2:31" x14ac:dyDescent="0.25">
      <c r="B907" s="18">
        <f t="shared" si="113"/>
        <v>885</v>
      </c>
      <c r="C907" s="25">
        <v>5500000001551</v>
      </c>
      <c r="D907" s="19"/>
      <c r="E907" s="19"/>
      <c r="F907" s="20"/>
      <c r="G907" s="20" t="s">
        <v>947</v>
      </c>
      <c r="H907" s="21">
        <v>1</v>
      </c>
      <c r="I907" s="21" t="s">
        <v>995</v>
      </c>
      <c r="J907" s="46" t="s">
        <v>1159</v>
      </c>
      <c r="K907" s="46"/>
      <c r="L907" s="47">
        <v>0</v>
      </c>
      <c r="M907" s="48"/>
      <c r="N907" s="97">
        <v>73.05</v>
      </c>
      <c r="O907" s="49">
        <v>9.2499999999999999E-2</v>
      </c>
      <c r="P907" s="50">
        <v>0</v>
      </c>
      <c r="Q907" s="50">
        <v>0.12</v>
      </c>
      <c r="R907" s="50">
        <v>0</v>
      </c>
      <c r="S907" s="49">
        <v>0</v>
      </c>
      <c r="T907" s="46"/>
      <c r="U907" s="46">
        <v>45</v>
      </c>
      <c r="V907" s="51"/>
      <c r="W907" s="62"/>
      <c r="X907" s="62"/>
      <c r="Y907" s="23" t="str">
        <f t="shared" si="106"/>
        <v/>
      </c>
      <c r="Z907" s="23">
        <f t="shared" si="107"/>
        <v>73.05</v>
      </c>
      <c r="AA907" s="19">
        <f t="shared" si="108"/>
        <v>1</v>
      </c>
      <c r="AB907" s="19">
        <f t="shared" si="109"/>
        <v>0</v>
      </c>
      <c r="AC907" s="19">
        <f t="shared" si="110"/>
        <v>1</v>
      </c>
      <c r="AD907" s="23" t="str">
        <f t="shared" si="111"/>
        <v/>
      </c>
      <c r="AE907" s="23" t="str">
        <f t="shared" si="112"/>
        <v/>
      </c>
    </row>
    <row r="908" spans="2:31" x14ac:dyDescent="0.25">
      <c r="B908" s="18">
        <f t="shared" si="113"/>
        <v>886</v>
      </c>
      <c r="C908" s="25">
        <v>5500000001505</v>
      </c>
      <c r="D908" s="19"/>
      <c r="E908" s="19"/>
      <c r="F908" s="20"/>
      <c r="G908" s="20" t="s">
        <v>948</v>
      </c>
      <c r="H908" s="21">
        <v>1</v>
      </c>
      <c r="I908" s="21" t="s">
        <v>995</v>
      </c>
      <c r="J908" s="46" t="s">
        <v>1160</v>
      </c>
      <c r="K908" s="46"/>
      <c r="L908" s="47">
        <v>0</v>
      </c>
      <c r="M908" s="48"/>
      <c r="N908" s="97">
        <v>74.349999999999994</v>
      </c>
      <c r="O908" s="49">
        <v>9.2499999999999999E-2</v>
      </c>
      <c r="P908" s="50">
        <v>0</v>
      </c>
      <c r="Q908" s="50">
        <v>0.12</v>
      </c>
      <c r="R908" s="50">
        <v>0</v>
      </c>
      <c r="S908" s="49">
        <v>0</v>
      </c>
      <c r="T908" s="46"/>
      <c r="U908" s="46">
        <v>50</v>
      </c>
      <c r="V908" s="51"/>
      <c r="W908" s="62"/>
      <c r="X908" s="62"/>
      <c r="Y908" s="23" t="str">
        <f t="shared" si="106"/>
        <v/>
      </c>
      <c r="Z908" s="23">
        <f t="shared" si="107"/>
        <v>74.349999999999994</v>
      </c>
      <c r="AA908" s="19">
        <f t="shared" si="108"/>
        <v>1</v>
      </c>
      <c r="AB908" s="19">
        <f t="shared" si="109"/>
        <v>0</v>
      </c>
      <c r="AC908" s="19">
        <f t="shared" si="110"/>
        <v>1</v>
      </c>
      <c r="AD908" s="23" t="str">
        <f t="shared" si="111"/>
        <v/>
      </c>
      <c r="AE908" s="23" t="str">
        <f t="shared" si="112"/>
        <v/>
      </c>
    </row>
    <row r="909" spans="2:31" x14ac:dyDescent="0.25">
      <c r="B909" s="18">
        <f t="shared" si="113"/>
        <v>887</v>
      </c>
      <c r="C909" s="25">
        <v>5200000011461</v>
      </c>
      <c r="D909" s="19"/>
      <c r="E909" s="19"/>
      <c r="F909" s="20"/>
      <c r="G909" s="20" t="s">
        <v>949</v>
      </c>
      <c r="H909" s="21">
        <v>1</v>
      </c>
      <c r="I909" s="21" t="s">
        <v>995</v>
      </c>
      <c r="J909" s="46" t="s">
        <v>1160</v>
      </c>
      <c r="K909" s="46"/>
      <c r="L909" s="47">
        <v>0</v>
      </c>
      <c r="M909" s="48"/>
      <c r="N909" s="97">
        <v>158.47999999999999</v>
      </c>
      <c r="O909" s="49">
        <v>9.2499999999999999E-2</v>
      </c>
      <c r="P909" s="50">
        <v>0</v>
      </c>
      <c r="Q909" s="50">
        <v>0.12</v>
      </c>
      <c r="R909" s="50">
        <v>0</v>
      </c>
      <c r="S909" s="49">
        <v>0</v>
      </c>
      <c r="T909" s="46"/>
      <c r="U909" s="46">
        <v>50</v>
      </c>
      <c r="V909" s="51"/>
      <c r="W909" s="62"/>
      <c r="X909" s="62"/>
      <c r="Y909" s="23" t="str">
        <f t="shared" si="106"/>
        <v/>
      </c>
      <c r="Z909" s="23">
        <f t="shared" si="107"/>
        <v>158.47999999999999</v>
      </c>
      <c r="AA909" s="19">
        <f t="shared" si="108"/>
        <v>1</v>
      </c>
      <c r="AB909" s="19">
        <f t="shared" si="109"/>
        <v>0</v>
      </c>
      <c r="AC909" s="19">
        <f t="shared" si="110"/>
        <v>1</v>
      </c>
      <c r="AD909" s="23" t="str">
        <f t="shared" si="111"/>
        <v/>
      </c>
      <c r="AE909" s="23" t="str">
        <f t="shared" si="112"/>
        <v/>
      </c>
    </row>
    <row r="910" spans="2:31" x14ac:dyDescent="0.25">
      <c r="B910" s="18">
        <f t="shared" si="113"/>
        <v>888</v>
      </c>
      <c r="C910" s="25">
        <v>5200000011462</v>
      </c>
      <c r="D910" s="19"/>
      <c r="E910" s="19"/>
      <c r="F910" s="20"/>
      <c r="G910" s="20" t="s">
        <v>950</v>
      </c>
      <c r="H910" s="21">
        <v>1</v>
      </c>
      <c r="I910" s="21" t="s">
        <v>995</v>
      </c>
      <c r="J910" s="46" t="s">
        <v>1160</v>
      </c>
      <c r="K910" s="46"/>
      <c r="L910" s="47">
        <v>0</v>
      </c>
      <c r="M910" s="48"/>
      <c r="N910" s="97">
        <v>186.42</v>
      </c>
      <c r="O910" s="49">
        <v>9.2499999999999999E-2</v>
      </c>
      <c r="P910" s="50">
        <v>0</v>
      </c>
      <c r="Q910" s="50">
        <v>0.12</v>
      </c>
      <c r="R910" s="50">
        <v>0</v>
      </c>
      <c r="S910" s="49">
        <v>0</v>
      </c>
      <c r="T910" s="46"/>
      <c r="U910" s="46">
        <v>50</v>
      </c>
      <c r="V910" s="51"/>
      <c r="W910" s="62"/>
      <c r="X910" s="62"/>
      <c r="Y910" s="23" t="str">
        <f t="shared" si="106"/>
        <v/>
      </c>
      <c r="Z910" s="23">
        <f t="shared" si="107"/>
        <v>186.42</v>
      </c>
      <c r="AA910" s="19">
        <f t="shared" si="108"/>
        <v>1</v>
      </c>
      <c r="AB910" s="19">
        <f t="shared" si="109"/>
        <v>0</v>
      </c>
      <c r="AC910" s="19">
        <f t="shared" si="110"/>
        <v>1</v>
      </c>
      <c r="AD910" s="23" t="str">
        <f t="shared" si="111"/>
        <v/>
      </c>
      <c r="AE910" s="23" t="str">
        <f t="shared" si="112"/>
        <v/>
      </c>
    </row>
    <row r="911" spans="2:31" x14ac:dyDescent="0.25">
      <c r="B911" s="18">
        <f t="shared" si="113"/>
        <v>889</v>
      </c>
      <c r="C911" s="25">
        <v>5200000011463</v>
      </c>
      <c r="D911" s="19"/>
      <c r="E911" s="19"/>
      <c r="F911" s="20"/>
      <c r="G911" s="20" t="s">
        <v>951</v>
      </c>
      <c r="H911" s="21">
        <v>1</v>
      </c>
      <c r="I911" s="21" t="s">
        <v>995</v>
      </c>
      <c r="J911" s="46" t="s">
        <v>1160</v>
      </c>
      <c r="K911" s="46"/>
      <c r="L911" s="47">
        <v>0</v>
      </c>
      <c r="M911" s="48"/>
      <c r="N911" s="97">
        <v>227.83</v>
      </c>
      <c r="O911" s="49">
        <v>9.2499999999999999E-2</v>
      </c>
      <c r="P911" s="50">
        <v>0</v>
      </c>
      <c r="Q911" s="50">
        <v>0.12</v>
      </c>
      <c r="R911" s="50">
        <v>0</v>
      </c>
      <c r="S911" s="49">
        <v>0</v>
      </c>
      <c r="T911" s="46"/>
      <c r="U911" s="46">
        <v>50</v>
      </c>
      <c r="V911" s="51"/>
      <c r="W911" s="62"/>
      <c r="X911" s="62"/>
      <c r="Y911" s="23" t="str">
        <f t="shared" si="106"/>
        <v/>
      </c>
      <c r="Z911" s="23">
        <f t="shared" si="107"/>
        <v>227.83</v>
      </c>
      <c r="AA911" s="19">
        <f t="shared" si="108"/>
        <v>1</v>
      </c>
      <c r="AB911" s="19">
        <f t="shared" si="109"/>
        <v>0</v>
      </c>
      <c r="AC911" s="19">
        <f t="shared" si="110"/>
        <v>1</v>
      </c>
      <c r="AD911" s="23" t="str">
        <f t="shared" si="111"/>
        <v/>
      </c>
      <c r="AE911" s="23" t="str">
        <f t="shared" si="112"/>
        <v/>
      </c>
    </row>
    <row r="912" spans="2:31" x14ac:dyDescent="0.25">
      <c r="B912" s="18">
        <f t="shared" si="113"/>
        <v>890</v>
      </c>
      <c r="C912" s="25">
        <v>5200000011464</v>
      </c>
      <c r="D912" s="19"/>
      <c r="E912" s="19"/>
      <c r="F912" s="20"/>
      <c r="G912" s="20" t="s">
        <v>952</v>
      </c>
      <c r="H912" s="21">
        <v>1</v>
      </c>
      <c r="I912" s="21" t="s">
        <v>995</v>
      </c>
      <c r="J912" s="46" t="s">
        <v>1160</v>
      </c>
      <c r="K912" s="46"/>
      <c r="L912" s="47">
        <v>0</v>
      </c>
      <c r="M912" s="48"/>
      <c r="N912" s="97">
        <v>244.99</v>
      </c>
      <c r="O912" s="49">
        <v>9.2499999999999999E-2</v>
      </c>
      <c r="P912" s="50">
        <v>0</v>
      </c>
      <c r="Q912" s="50">
        <v>0.12</v>
      </c>
      <c r="R912" s="50">
        <v>0</v>
      </c>
      <c r="S912" s="49">
        <v>0</v>
      </c>
      <c r="T912" s="46"/>
      <c r="U912" s="46">
        <v>50</v>
      </c>
      <c r="V912" s="51"/>
      <c r="W912" s="62"/>
      <c r="X912" s="62"/>
      <c r="Y912" s="23" t="str">
        <f t="shared" si="106"/>
        <v/>
      </c>
      <c r="Z912" s="23">
        <f t="shared" si="107"/>
        <v>244.99</v>
      </c>
      <c r="AA912" s="19">
        <f t="shared" si="108"/>
        <v>1</v>
      </c>
      <c r="AB912" s="19">
        <f t="shared" si="109"/>
        <v>0</v>
      </c>
      <c r="AC912" s="19">
        <f t="shared" si="110"/>
        <v>1</v>
      </c>
      <c r="AD912" s="23" t="str">
        <f t="shared" si="111"/>
        <v/>
      </c>
      <c r="AE912" s="23" t="str">
        <f t="shared" si="112"/>
        <v/>
      </c>
    </row>
    <row r="913" spans="2:31" x14ac:dyDescent="0.25">
      <c r="B913" s="18">
        <f t="shared" si="113"/>
        <v>891</v>
      </c>
      <c r="C913" s="25">
        <v>5200000011457</v>
      </c>
      <c r="D913" s="19"/>
      <c r="E913" s="19"/>
      <c r="F913" s="20"/>
      <c r="G913" s="20" t="s">
        <v>953</v>
      </c>
      <c r="H913" s="21">
        <v>1</v>
      </c>
      <c r="I913" s="21" t="s">
        <v>995</v>
      </c>
      <c r="J913" s="46" t="s">
        <v>1160</v>
      </c>
      <c r="K913" s="46"/>
      <c r="L913" s="47">
        <v>0</v>
      </c>
      <c r="M913" s="48"/>
      <c r="N913" s="97">
        <v>74.349999999999994</v>
      </c>
      <c r="O913" s="49">
        <v>9.2499999999999999E-2</v>
      </c>
      <c r="P913" s="50">
        <v>0</v>
      </c>
      <c r="Q913" s="50">
        <v>0.12</v>
      </c>
      <c r="R913" s="50">
        <v>0</v>
      </c>
      <c r="S913" s="49">
        <v>0</v>
      </c>
      <c r="T913" s="46"/>
      <c r="U913" s="46">
        <v>50</v>
      </c>
      <c r="V913" s="51"/>
      <c r="W913" s="62"/>
      <c r="X913" s="62"/>
      <c r="Y913" s="23" t="str">
        <f t="shared" si="106"/>
        <v/>
      </c>
      <c r="Z913" s="23">
        <f t="shared" si="107"/>
        <v>74.349999999999994</v>
      </c>
      <c r="AA913" s="19">
        <f t="shared" si="108"/>
        <v>1</v>
      </c>
      <c r="AB913" s="19">
        <f t="shared" si="109"/>
        <v>0</v>
      </c>
      <c r="AC913" s="19">
        <f t="shared" si="110"/>
        <v>1</v>
      </c>
      <c r="AD913" s="23" t="str">
        <f t="shared" si="111"/>
        <v/>
      </c>
      <c r="AE913" s="23" t="str">
        <f t="shared" si="112"/>
        <v/>
      </c>
    </row>
    <row r="914" spans="2:31" x14ac:dyDescent="0.25">
      <c r="B914" s="18">
        <f t="shared" si="113"/>
        <v>892</v>
      </c>
      <c r="C914" s="25">
        <v>5200000011458</v>
      </c>
      <c r="D914" s="19"/>
      <c r="E914" s="19"/>
      <c r="F914" s="20"/>
      <c r="G914" s="20" t="s">
        <v>954</v>
      </c>
      <c r="H914" s="21">
        <v>1</v>
      </c>
      <c r="I914" s="21" t="s">
        <v>995</v>
      </c>
      <c r="J914" s="46" t="s">
        <v>1160</v>
      </c>
      <c r="K914" s="46"/>
      <c r="L914" s="47">
        <v>0</v>
      </c>
      <c r="M914" s="48"/>
      <c r="N914" s="97">
        <v>95.64</v>
      </c>
      <c r="O914" s="49">
        <v>9.2499999999999999E-2</v>
      </c>
      <c r="P914" s="50">
        <v>0</v>
      </c>
      <c r="Q914" s="50">
        <v>0.04</v>
      </c>
      <c r="R914" s="50">
        <v>0</v>
      </c>
      <c r="S914" s="49">
        <v>0</v>
      </c>
      <c r="T914" s="46"/>
      <c r="U914" s="46">
        <v>50</v>
      </c>
      <c r="V914" s="51"/>
      <c r="W914" s="62"/>
      <c r="X914" s="62"/>
      <c r="Y914" s="23" t="str">
        <f t="shared" si="106"/>
        <v/>
      </c>
      <c r="Z914" s="23">
        <f t="shared" si="107"/>
        <v>95.64</v>
      </c>
      <c r="AA914" s="19">
        <f t="shared" si="108"/>
        <v>1</v>
      </c>
      <c r="AB914" s="19">
        <f t="shared" si="109"/>
        <v>0</v>
      </c>
      <c r="AC914" s="19">
        <f t="shared" si="110"/>
        <v>1</v>
      </c>
      <c r="AD914" s="23" t="str">
        <f t="shared" si="111"/>
        <v/>
      </c>
      <c r="AE914" s="23" t="str">
        <f t="shared" si="112"/>
        <v/>
      </c>
    </row>
    <row r="915" spans="2:31" x14ac:dyDescent="0.25">
      <c r="B915" s="18">
        <f t="shared" si="113"/>
        <v>893</v>
      </c>
      <c r="C915" s="25">
        <v>5200000011459</v>
      </c>
      <c r="D915" s="19"/>
      <c r="E915" s="19"/>
      <c r="F915" s="20"/>
      <c r="G915" s="20" t="s">
        <v>955</v>
      </c>
      <c r="H915" s="21">
        <v>1</v>
      </c>
      <c r="I915" s="21" t="s">
        <v>995</v>
      </c>
      <c r="J915" s="46" t="s">
        <v>1160</v>
      </c>
      <c r="K915" s="46"/>
      <c r="L915" s="47">
        <v>0</v>
      </c>
      <c r="M915" s="48"/>
      <c r="N915" s="97">
        <v>119.6</v>
      </c>
      <c r="O915" s="49">
        <v>9.2499999999999999E-2</v>
      </c>
      <c r="P915" s="50">
        <v>0</v>
      </c>
      <c r="Q915" s="50">
        <v>0.12</v>
      </c>
      <c r="R915" s="50">
        <v>0</v>
      </c>
      <c r="S915" s="49">
        <v>0</v>
      </c>
      <c r="T915" s="46"/>
      <c r="U915" s="46">
        <v>50</v>
      </c>
      <c r="V915" s="51"/>
      <c r="W915" s="62"/>
      <c r="X915" s="62"/>
      <c r="Y915" s="23" t="str">
        <f t="shared" si="106"/>
        <v/>
      </c>
      <c r="Z915" s="23">
        <f t="shared" si="107"/>
        <v>119.6</v>
      </c>
      <c r="AA915" s="19">
        <f t="shared" si="108"/>
        <v>1</v>
      </c>
      <c r="AB915" s="19">
        <f t="shared" si="109"/>
        <v>0</v>
      </c>
      <c r="AC915" s="19">
        <f t="shared" si="110"/>
        <v>1</v>
      </c>
      <c r="AD915" s="23" t="str">
        <f t="shared" si="111"/>
        <v/>
      </c>
      <c r="AE915" s="23" t="str">
        <f t="shared" si="112"/>
        <v/>
      </c>
    </row>
    <row r="916" spans="2:31" x14ac:dyDescent="0.25">
      <c r="B916" s="18">
        <f t="shared" si="113"/>
        <v>894</v>
      </c>
      <c r="C916" s="25">
        <v>5200000011460</v>
      </c>
      <c r="D916" s="19"/>
      <c r="E916" s="19"/>
      <c r="F916" s="20"/>
      <c r="G916" s="20" t="s">
        <v>956</v>
      </c>
      <c r="H916" s="21">
        <v>1</v>
      </c>
      <c r="I916" s="21" t="s">
        <v>995</v>
      </c>
      <c r="J916" s="46" t="s">
        <v>1160</v>
      </c>
      <c r="K916" s="46"/>
      <c r="L916" s="47">
        <v>0</v>
      </c>
      <c r="M916" s="48"/>
      <c r="N916" s="97">
        <v>142.88999999999999</v>
      </c>
      <c r="O916" s="49">
        <v>9.2499999999999999E-2</v>
      </c>
      <c r="P916" s="50">
        <v>0</v>
      </c>
      <c r="Q916" s="50">
        <v>0.12</v>
      </c>
      <c r="R916" s="50">
        <v>0</v>
      </c>
      <c r="S916" s="49">
        <v>0</v>
      </c>
      <c r="T916" s="46"/>
      <c r="U916" s="46">
        <v>50</v>
      </c>
      <c r="V916" s="51"/>
      <c r="W916" s="62"/>
      <c r="X916" s="62"/>
      <c r="Y916" s="23" t="str">
        <f t="shared" si="106"/>
        <v/>
      </c>
      <c r="Z916" s="23">
        <f t="shared" si="107"/>
        <v>142.88999999999999</v>
      </c>
      <c r="AA916" s="19">
        <f t="shared" si="108"/>
        <v>1</v>
      </c>
      <c r="AB916" s="19">
        <f t="shared" si="109"/>
        <v>0</v>
      </c>
      <c r="AC916" s="19">
        <f t="shared" si="110"/>
        <v>1</v>
      </c>
      <c r="AD916" s="23" t="str">
        <f t="shared" si="111"/>
        <v/>
      </c>
      <c r="AE916" s="23" t="str">
        <f t="shared" si="112"/>
        <v/>
      </c>
    </row>
    <row r="917" spans="2:31" x14ac:dyDescent="0.25">
      <c r="B917" s="18">
        <f t="shared" si="113"/>
        <v>895</v>
      </c>
      <c r="C917" s="25">
        <v>5200000007049</v>
      </c>
      <c r="D917" s="19"/>
      <c r="E917" s="19"/>
      <c r="F917" s="20"/>
      <c r="G917" s="20" t="s">
        <v>957</v>
      </c>
      <c r="H917" s="21">
        <v>20</v>
      </c>
      <c r="I917" s="21" t="s">
        <v>995</v>
      </c>
      <c r="J917" s="46" t="s">
        <v>1161</v>
      </c>
      <c r="K917" s="46"/>
      <c r="L917" s="47">
        <v>0</v>
      </c>
      <c r="M917" s="48"/>
      <c r="N917" s="97">
        <v>81.760000000000005</v>
      </c>
      <c r="O917" s="49">
        <v>9.2499999999999999E-2</v>
      </c>
      <c r="P917" s="50">
        <v>0</v>
      </c>
      <c r="Q917" s="50">
        <v>0.04</v>
      </c>
      <c r="R917" s="50">
        <v>0</v>
      </c>
      <c r="S917" s="49">
        <v>0</v>
      </c>
      <c r="T917" s="46"/>
      <c r="U917" s="46">
        <v>55</v>
      </c>
      <c r="V917" s="51"/>
      <c r="W917" s="62"/>
      <c r="X917" s="62"/>
      <c r="Y917" s="23" t="str">
        <f t="shared" si="106"/>
        <v/>
      </c>
      <c r="Z917" s="23">
        <f t="shared" si="107"/>
        <v>1635.2</v>
      </c>
      <c r="AA917" s="19">
        <f t="shared" si="108"/>
        <v>1</v>
      </c>
      <c r="AB917" s="19">
        <f t="shared" si="109"/>
        <v>0</v>
      </c>
      <c r="AC917" s="19">
        <f t="shared" si="110"/>
        <v>1</v>
      </c>
      <c r="AD917" s="23" t="str">
        <f t="shared" si="111"/>
        <v/>
      </c>
      <c r="AE917" s="23" t="str">
        <f t="shared" si="112"/>
        <v/>
      </c>
    </row>
    <row r="918" spans="2:31" x14ac:dyDescent="0.25">
      <c r="B918" s="18">
        <f t="shared" si="113"/>
        <v>896</v>
      </c>
      <c r="C918" s="25">
        <v>5200000007050</v>
      </c>
      <c r="D918" s="19"/>
      <c r="E918" s="19"/>
      <c r="F918" s="20"/>
      <c r="G918" s="20" t="s">
        <v>958</v>
      </c>
      <c r="H918" s="21">
        <v>20</v>
      </c>
      <c r="I918" s="21" t="s">
        <v>995</v>
      </c>
      <c r="J918" s="46" t="s">
        <v>1305</v>
      </c>
      <c r="K918" s="46"/>
      <c r="L918" s="47">
        <v>0</v>
      </c>
      <c r="M918" s="48"/>
      <c r="N918" s="97">
        <v>69.7</v>
      </c>
      <c r="O918" s="49">
        <v>9.2499999999999999E-2</v>
      </c>
      <c r="P918" s="50">
        <v>0</v>
      </c>
      <c r="Q918" s="50">
        <v>0.12</v>
      </c>
      <c r="R918" s="50">
        <v>0</v>
      </c>
      <c r="S918" s="49">
        <v>0</v>
      </c>
      <c r="T918" s="46"/>
      <c r="U918" s="46">
        <v>55</v>
      </c>
      <c r="V918" s="51"/>
      <c r="W918" s="62"/>
      <c r="X918" s="62"/>
      <c r="Y918" s="23" t="str">
        <f t="shared" si="106"/>
        <v/>
      </c>
      <c r="Z918" s="23">
        <f t="shared" si="107"/>
        <v>1394</v>
      </c>
      <c r="AA918" s="19">
        <f t="shared" si="108"/>
        <v>1</v>
      </c>
      <c r="AB918" s="19">
        <f t="shared" si="109"/>
        <v>0</v>
      </c>
      <c r="AC918" s="19">
        <f t="shared" si="110"/>
        <v>1</v>
      </c>
      <c r="AD918" s="23" t="str">
        <f t="shared" si="111"/>
        <v/>
      </c>
      <c r="AE918" s="23" t="str">
        <f t="shared" si="112"/>
        <v/>
      </c>
    </row>
    <row r="919" spans="2:31" x14ac:dyDescent="0.25">
      <c r="B919" s="18">
        <f t="shared" si="113"/>
        <v>897</v>
      </c>
      <c r="C919" s="25">
        <v>5500000000854</v>
      </c>
      <c r="D919" s="19"/>
      <c r="E919" s="19"/>
      <c r="F919" s="20"/>
      <c r="G919" s="20" t="s">
        <v>959</v>
      </c>
      <c r="H919" s="21">
        <v>3</v>
      </c>
      <c r="I919" s="21" t="s">
        <v>995</v>
      </c>
      <c r="J919" s="46" t="s">
        <v>1155</v>
      </c>
      <c r="K919" s="46"/>
      <c r="L919" s="47">
        <v>0</v>
      </c>
      <c r="M919" s="48"/>
      <c r="N919" s="97">
        <v>514.82000000000005</v>
      </c>
      <c r="O919" s="49">
        <v>9.2499999999999999E-2</v>
      </c>
      <c r="P919" s="50">
        <v>0</v>
      </c>
      <c r="Q919" s="50">
        <v>0.12</v>
      </c>
      <c r="R919" s="50">
        <v>0</v>
      </c>
      <c r="S919" s="49">
        <v>0</v>
      </c>
      <c r="T919" s="46"/>
      <c r="U919" s="46">
        <v>45</v>
      </c>
      <c r="V919" s="51"/>
      <c r="W919" s="62"/>
      <c r="X919" s="62"/>
      <c r="Y919" s="23" t="str">
        <f t="shared" ref="Y919:Y955" si="114">IF(M919&lt;&gt;"",$H919*M919,"")</f>
        <v/>
      </c>
      <c r="Z919" s="23">
        <f t="shared" ref="Z919:Z955" si="115">IF(N919&lt;&gt;"",$H919*N919,"")</f>
        <v>1544.46</v>
      </c>
      <c r="AA919" s="19">
        <f t="shared" ref="AA919:AA955" si="116">IF(OR(M919&lt;&gt;"",N919&lt;&gt;""),1,0)</f>
        <v>1</v>
      </c>
      <c r="AB919" s="19">
        <f t="shared" ref="AB919:AB955" si="117">IF(M919&lt;&gt;0,1,0)</f>
        <v>0</v>
      </c>
      <c r="AC919" s="19">
        <f t="shared" ref="AC919:AC955" si="118">IF(N919&lt;&gt;0,1,0)</f>
        <v>1</v>
      </c>
      <c r="AD919" s="23" t="str">
        <f t="shared" ref="AD919:AD955" si="119">IF(W919&lt;&gt;"",$H919*W919,"")</f>
        <v/>
      </c>
      <c r="AE919" s="23" t="str">
        <f t="shared" ref="AE919:AE955" si="120">IF(X919&lt;&gt;"",$H919*X919,"")</f>
        <v/>
      </c>
    </row>
    <row r="920" spans="2:31" x14ac:dyDescent="0.25">
      <c r="B920" s="18">
        <f t="shared" ref="B920:B955" si="121">IF(G920="","",B919+1)</f>
        <v>898</v>
      </c>
      <c r="C920" s="25">
        <v>5500000001141</v>
      </c>
      <c r="D920" s="19"/>
      <c r="E920" s="19"/>
      <c r="F920" s="20"/>
      <c r="G920" s="20" t="s">
        <v>960</v>
      </c>
      <c r="H920" s="21">
        <v>1</v>
      </c>
      <c r="I920" s="21" t="s">
        <v>995</v>
      </c>
      <c r="J920" s="46" t="s">
        <v>1135</v>
      </c>
      <c r="K920" s="46"/>
      <c r="L920" s="47">
        <v>0</v>
      </c>
      <c r="M920" s="48"/>
      <c r="N920" s="97">
        <v>3374.17</v>
      </c>
      <c r="O920" s="49">
        <v>9.2499999999999999E-2</v>
      </c>
      <c r="P920" s="50">
        <v>0</v>
      </c>
      <c r="Q920" s="50">
        <v>0.12</v>
      </c>
      <c r="R920" s="50">
        <v>0</v>
      </c>
      <c r="S920" s="49">
        <v>0</v>
      </c>
      <c r="T920" s="46"/>
      <c r="U920" s="46">
        <v>55</v>
      </c>
      <c r="V920" s="51"/>
      <c r="W920" s="62"/>
      <c r="X920" s="62"/>
      <c r="Y920" s="23" t="str">
        <f t="shared" si="114"/>
        <v/>
      </c>
      <c r="Z920" s="23">
        <f t="shared" si="115"/>
        <v>3374.17</v>
      </c>
      <c r="AA920" s="19">
        <f t="shared" si="116"/>
        <v>1</v>
      </c>
      <c r="AB920" s="19">
        <f t="shared" si="117"/>
        <v>0</v>
      </c>
      <c r="AC920" s="19">
        <f t="shared" si="118"/>
        <v>1</v>
      </c>
      <c r="AD920" s="23" t="str">
        <f t="shared" si="119"/>
        <v/>
      </c>
      <c r="AE920" s="23" t="str">
        <f t="shared" si="120"/>
        <v/>
      </c>
    </row>
    <row r="921" spans="2:31" x14ac:dyDescent="0.25">
      <c r="B921" s="18">
        <f t="shared" si="121"/>
        <v>899</v>
      </c>
      <c r="C921" s="25">
        <v>5200000011158</v>
      </c>
      <c r="D921" s="19"/>
      <c r="E921" s="19"/>
      <c r="F921" s="20"/>
      <c r="G921" s="20" t="s">
        <v>961</v>
      </c>
      <c r="H921" s="21">
        <v>1</v>
      </c>
      <c r="I921" s="21" t="s">
        <v>995</v>
      </c>
      <c r="J921" s="46" t="s">
        <v>1073</v>
      </c>
      <c r="K921" s="46" t="s">
        <v>85</v>
      </c>
      <c r="L921" s="47" t="s">
        <v>1188</v>
      </c>
      <c r="M921" s="48"/>
      <c r="N921" s="97"/>
      <c r="O921" s="49"/>
      <c r="P921" s="50"/>
      <c r="Q921" s="50"/>
      <c r="R921" s="50"/>
      <c r="S921" s="49"/>
      <c r="T921" s="46"/>
      <c r="U921" s="46">
        <v>0</v>
      </c>
      <c r="V921" s="51"/>
      <c r="W921" s="62"/>
      <c r="X921" s="62"/>
      <c r="Y921" s="23" t="str">
        <f t="shared" si="114"/>
        <v/>
      </c>
      <c r="Z921" s="23" t="str">
        <f t="shared" si="115"/>
        <v/>
      </c>
      <c r="AA921" s="19">
        <f t="shared" si="116"/>
        <v>0</v>
      </c>
      <c r="AB921" s="19">
        <f t="shared" si="117"/>
        <v>0</v>
      </c>
      <c r="AC921" s="19">
        <f t="shared" si="118"/>
        <v>0</v>
      </c>
      <c r="AD921" s="23" t="str">
        <f t="shared" si="119"/>
        <v/>
      </c>
      <c r="AE921" s="23" t="str">
        <f t="shared" si="120"/>
        <v/>
      </c>
    </row>
    <row r="922" spans="2:31" x14ac:dyDescent="0.25">
      <c r="B922" s="18">
        <f t="shared" si="121"/>
        <v>900</v>
      </c>
      <c r="C922" s="25">
        <v>5200000011159</v>
      </c>
      <c r="D922" s="19"/>
      <c r="E922" s="19"/>
      <c r="F922" s="20"/>
      <c r="G922" s="20" t="s">
        <v>962</v>
      </c>
      <c r="H922" s="21">
        <v>1</v>
      </c>
      <c r="I922" s="21" t="s">
        <v>995</v>
      </c>
      <c r="J922" s="46" t="s">
        <v>1073</v>
      </c>
      <c r="K922" s="46" t="s">
        <v>85</v>
      </c>
      <c r="L922" s="47" t="s">
        <v>1188</v>
      </c>
      <c r="M922" s="48"/>
      <c r="N922" s="97"/>
      <c r="O922" s="49"/>
      <c r="P922" s="50"/>
      <c r="Q922" s="50"/>
      <c r="R922" s="50"/>
      <c r="S922" s="49"/>
      <c r="T922" s="46"/>
      <c r="U922" s="46">
        <v>0</v>
      </c>
      <c r="V922" s="51"/>
      <c r="W922" s="62"/>
      <c r="X922" s="62"/>
      <c r="Y922" s="23" t="str">
        <f t="shared" si="114"/>
        <v/>
      </c>
      <c r="Z922" s="23" t="str">
        <f t="shared" si="115"/>
        <v/>
      </c>
      <c r="AA922" s="19">
        <f t="shared" si="116"/>
        <v>0</v>
      </c>
      <c r="AB922" s="19">
        <f t="shared" si="117"/>
        <v>0</v>
      </c>
      <c r="AC922" s="19">
        <f t="shared" si="118"/>
        <v>0</v>
      </c>
      <c r="AD922" s="23" t="str">
        <f t="shared" si="119"/>
        <v/>
      </c>
      <c r="AE922" s="23" t="str">
        <f t="shared" si="120"/>
        <v/>
      </c>
    </row>
    <row r="923" spans="2:31" x14ac:dyDescent="0.25">
      <c r="B923" s="18">
        <f t="shared" si="121"/>
        <v>901</v>
      </c>
      <c r="C923" s="25">
        <v>5200000011162</v>
      </c>
      <c r="D923" s="19"/>
      <c r="E923" s="19"/>
      <c r="F923" s="20"/>
      <c r="G923" s="20" t="s">
        <v>963</v>
      </c>
      <c r="H923" s="21">
        <v>1</v>
      </c>
      <c r="I923" s="21" t="s">
        <v>995</v>
      </c>
      <c r="J923" s="46" t="s">
        <v>1073</v>
      </c>
      <c r="K923" s="46" t="s">
        <v>85</v>
      </c>
      <c r="L923" s="47" t="s">
        <v>1188</v>
      </c>
      <c r="M923" s="48"/>
      <c r="N923" s="97"/>
      <c r="O923" s="49"/>
      <c r="P923" s="50"/>
      <c r="Q923" s="50"/>
      <c r="R923" s="50"/>
      <c r="S923" s="49"/>
      <c r="T923" s="46"/>
      <c r="U923" s="46">
        <v>0</v>
      </c>
      <c r="V923" s="51"/>
      <c r="W923" s="62"/>
      <c r="X923" s="62"/>
      <c r="Y923" s="23" t="str">
        <f t="shared" si="114"/>
        <v/>
      </c>
      <c r="Z923" s="23" t="str">
        <f t="shared" si="115"/>
        <v/>
      </c>
      <c r="AA923" s="19">
        <f t="shared" si="116"/>
        <v>0</v>
      </c>
      <c r="AB923" s="19">
        <f t="shared" si="117"/>
        <v>0</v>
      </c>
      <c r="AC923" s="19">
        <f t="shared" si="118"/>
        <v>0</v>
      </c>
      <c r="AD923" s="23" t="str">
        <f t="shared" si="119"/>
        <v/>
      </c>
      <c r="AE923" s="23" t="str">
        <f t="shared" si="120"/>
        <v/>
      </c>
    </row>
    <row r="924" spans="2:31" x14ac:dyDescent="0.25">
      <c r="B924" s="18">
        <f t="shared" si="121"/>
        <v>902</v>
      </c>
      <c r="C924" s="25">
        <v>5200000011167</v>
      </c>
      <c r="D924" s="19"/>
      <c r="E924" s="19"/>
      <c r="F924" s="20"/>
      <c r="G924" s="20" t="s">
        <v>964</v>
      </c>
      <c r="H924" s="21">
        <v>1</v>
      </c>
      <c r="I924" s="21" t="s">
        <v>995</v>
      </c>
      <c r="J924" s="46" t="s">
        <v>1073</v>
      </c>
      <c r="K924" s="46" t="s">
        <v>85</v>
      </c>
      <c r="L924" s="47" t="s">
        <v>1188</v>
      </c>
      <c r="M924" s="48"/>
      <c r="N924" s="97"/>
      <c r="O924" s="49"/>
      <c r="P924" s="50"/>
      <c r="Q924" s="50"/>
      <c r="R924" s="50"/>
      <c r="S924" s="49"/>
      <c r="T924" s="46"/>
      <c r="U924" s="46">
        <v>0</v>
      </c>
      <c r="V924" s="51"/>
      <c r="W924" s="62"/>
      <c r="X924" s="62"/>
      <c r="Y924" s="23" t="str">
        <f t="shared" si="114"/>
        <v/>
      </c>
      <c r="Z924" s="23" t="str">
        <f t="shared" si="115"/>
        <v/>
      </c>
      <c r="AA924" s="19">
        <f t="shared" si="116"/>
        <v>0</v>
      </c>
      <c r="AB924" s="19">
        <f t="shared" si="117"/>
        <v>0</v>
      </c>
      <c r="AC924" s="19">
        <f t="shared" si="118"/>
        <v>0</v>
      </c>
      <c r="AD924" s="23" t="str">
        <f t="shared" si="119"/>
        <v/>
      </c>
      <c r="AE924" s="23" t="str">
        <f t="shared" si="120"/>
        <v/>
      </c>
    </row>
    <row r="925" spans="2:31" x14ac:dyDescent="0.25">
      <c r="B925" s="18">
        <f t="shared" si="121"/>
        <v>903</v>
      </c>
      <c r="C925" s="25">
        <v>5500000001562</v>
      </c>
      <c r="D925" s="19"/>
      <c r="E925" s="19"/>
      <c r="F925" s="20"/>
      <c r="G925" s="20" t="s">
        <v>965</v>
      </c>
      <c r="H925" s="21">
        <v>1</v>
      </c>
      <c r="I925" s="21" t="s">
        <v>995</v>
      </c>
      <c r="J925" s="46" t="s">
        <v>1306</v>
      </c>
      <c r="K925" s="46"/>
      <c r="L925" s="47">
        <v>0</v>
      </c>
      <c r="M925" s="48"/>
      <c r="N925" s="97">
        <v>741.57</v>
      </c>
      <c r="O925" s="49">
        <v>9.2499999999999999E-2</v>
      </c>
      <c r="P925" s="50">
        <v>0</v>
      </c>
      <c r="Q925" s="50">
        <v>0.12</v>
      </c>
      <c r="R925" s="50">
        <v>0</v>
      </c>
      <c r="S925" s="49">
        <v>0</v>
      </c>
      <c r="T925" s="46"/>
      <c r="U925" s="46">
        <v>50</v>
      </c>
      <c r="V925" s="51"/>
      <c r="W925" s="62"/>
      <c r="X925" s="62"/>
      <c r="Y925" s="23" t="str">
        <f t="shared" si="114"/>
        <v/>
      </c>
      <c r="Z925" s="23">
        <f t="shared" si="115"/>
        <v>741.57</v>
      </c>
      <c r="AA925" s="19">
        <f t="shared" si="116"/>
        <v>1</v>
      </c>
      <c r="AB925" s="19">
        <f t="shared" si="117"/>
        <v>0</v>
      </c>
      <c r="AC925" s="19">
        <f t="shared" si="118"/>
        <v>1</v>
      </c>
      <c r="AD925" s="23" t="str">
        <f t="shared" si="119"/>
        <v/>
      </c>
      <c r="AE925" s="23" t="str">
        <f t="shared" si="120"/>
        <v/>
      </c>
    </row>
    <row r="926" spans="2:31" x14ac:dyDescent="0.25">
      <c r="B926" s="18">
        <f t="shared" si="121"/>
        <v>904</v>
      </c>
      <c r="C926" s="25">
        <v>5200000010050</v>
      </c>
      <c r="D926" s="19"/>
      <c r="E926" s="19"/>
      <c r="F926" s="20"/>
      <c r="G926" s="20" t="s">
        <v>966</v>
      </c>
      <c r="H926" s="21">
        <v>1</v>
      </c>
      <c r="I926" s="21" t="s">
        <v>995</v>
      </c>
      <c r="J926" s="46" t="s">
        <v>1162</v>
      </c>
      <c r="K926" s="46"/>
      <c r="L926" s="47">
        <v>0</v>
      </c>
      <c r="M926" s="48"/>
      <c r="N926" s="97">
        <v>7.17</v>
      </c>
      <c r="O926" s="49">
        <v>9.2499999999999999E-2</v>
      </c>
      <c r="P926" s="50">
        <v>0</v>
      </c>
      <c r="Q926" s="50">
        <v>0.12</v>
      </c>
      <c r="R926" s="50">
        <v>0</v>
      </c>
      <c r="S926" s="49">
        <v>0</v>
      </c>
      <c r="T926" s="46"/>
      <c r="U926" s="46">
        <v>35</v>
      </c>
      <c r="V926" s="51"/>
      <c r="W926" s="62"/>
      <c r="X926" s="62"/>
      <c r="Y926" s="23" t="str">
        <f t="shared" si="114"/>
        <v/>
      </c>
      <c r="Z926" s="23">
        <f t="shared" si="115"/>
        <v>7.17</v>
      </c>
      <c r="AA926" s="19">
        <f t="shared" si="116"/>
        <v>1</v>
      </c>
      <c r="AB926" s="19">
        <f t="shared" si="117"/>
        <v>0</v>
      </c>
      <c r="AC926" s="19">
        <f t="shared" si="118"/>
        <v>1</v>
      </c>
      <c r="AD926" s="23" t="str">
        <f t="shared" si="119"/>
        <v/>
      </c>
      <c r="AE926" s="23" t="str">
        <f t="shared" si="120"/>
        <v/>
      </c>
    </row>
    <row r="927" spans="2:31" x14ac:dyDescent="0.25">
      <c r="B927" s="18">
        <f t="shared" si="121"/>
        <v>905</v>
      </c>
      <c r="C927" s="25">
        <v>5500000000077</v>
      </c>
      <c r="D927" s="19"/>
      <c r="E927" s="19"/>
      <c r="F927" s="20"/>
      <c r="G927" s="20" t="s">
        <v>967</v>
      </c>
      <c r="H927" s="21">
        <v>1</v>
      </c>
      <c r="I927" s="21" t="s">
        <v>995</v>
      </c>
      <c r="J927" s="46" t="s">
        <v>1073</v>
      </c>
      <c r="K927" s="46" t="s">
        <v>85</v>
      </c>
      <c r="L927" s="47" t="s">
        <v>1186</v>
      </c>
      <c r="M927" s="48"/>
      <c r="N927" s="97"/>
      <c r="O927" s="49"/>
      <c r="P927" s="50"/>
      <c r="Q927" s="50"/>
      <c r="R927" s="50"/>
      <c r="S927" s="49"/>
      <c r="T927" s="46"/>
      <c r="U927" s="46">
        <v>0</v>
      </c>
      <c r="V927" s="51"/>
      <c r="W927" s="62"/>
      <c r="X927" s="62"/>
      <c r="Y927" s="23" t="str">
        <f t="shared" si="114"/>
        <v/>
      </c>
      <c r="Z927" s="23" t="str">
        <f t="shared" si="115"/>
        <v/>
      </c>
      <c r="AA927" s="19">
        <f t="shared" si="116"/>
        <v>0</v>
      </c>
      <c r="AB927" s="19">
        <f t="shared" si="117"/>
        <v>0</v>
      </c>
      <c r="AC927" s="19">
        <f t="shared" si="118"/>
        <v>0</v>
      </c>
      <c r="AD927" s="23" t="str">
        <f t="shared" si="119"/>
        <v/>
      </c>
      <c r="AE927" s="23" t="str">
        <f t="shared" si="120"/>
        <v/>
      </c>
    </row>
    <row r="928" spans="2:31" x14ac:dyDescent="0.25">
      <c r="B928" s="18">
        <f t="shared" si="121"/>
        <v>906</v>
      </c>
      <c r="C928" s="25">
        <v>5200000015785</v>
      </c>
      <c r="D928" s="19"/>
      <c r="E928" s="19"/>
      <c r="F928" s="20"/>
      <c r="G928" s="20" t="s">
        <v>968</v>
      </c>
      <c r="H928" s="21">
        <v>1</v>
      </c>
      <c r="I928" s="21" t="s">
        <v>995</v>
      </c>
      <c r="J928" s="46" t="s">
        <v>1073</v>
      </c>
      <c r="K928" s="46" t="s">
        <v>85</v>
      </c>
      <c r="L928" s="47" t="s">
        <v>1188</v>
      </c>
      <c r="M928" s="48"/>
      <c r="N928" s="97"/>
      <c r="O928" s="49"/>
      <c r="P928" s="50"/>
      <c r="Q928" s="50"/>
      <c r="R928" s="50"/>
      <c r="S928" s="49"/>
      <c r="T928" s="46"/>
      <c r="U928" s="46">
        <v>0</v>
      </c>
      <c r="V928" s="51"/>
      <c r="W928" s="62"/>
      <c r="X928" s="62"/>
      <c r="Y928" s="23" t="str">
        <f t="shared" si="114"/>
        <v/>
      </c>
      <c r="Z928" s="23" t="str">
        <f t="shared" si="115"/>
        <v/>
      </c>
      <c r="AA928" s="19">
        <f t="shared" si="116"/>
        <v>0</v>
      </c>
      <c r="AB928" s="19">
        <f t="shared" si="117"/>
        <v>0</v>
      </c>
      <c r="AC928" s="19">
        <f t="shared" si="118"/>
        <v>0</v>
      </c>
      <c r="AD928" s="23" t="str">
        <f t="shared" si="119"/>
        <v/>
      </c>
      <c r="AE928" s="23" t="str">
        <f t="shared" si="120"/>
        <v/>
      </c>
    </row>
    <row r="929" spans="2:31" x14ac:dyDescent="0.25">
      <c r="B929" s="18">
        <f t="shared" si="121"/>
        <v>907</v>
      </c>
      <c r="C929" s="25">
        <v>5700000000386</v>
      </c>
      <c r="D929" s="19"/>
      <c r="E929" s="19"/>
      <c r="F929" s="20"/>
      <c r="G929" s="20" t="s">
        <v>969</v>
      </c>
      <c r="H929" s="21">
        <v>1</v>
      </c>
      <c r="I929" s="21" t="s">
        <v>995</v>
      </c>
      <c r="J929" s="46" t="s">
        <v>1162</v>
      </c>
      <c r="K929" s="46"/>
      <c r="L929" s="47">
        <v>0</v>
      </c>
      <c r="M929" s="48"/>
      <c r="N929" s="97">
        <v>7.17</v>
      </c>
      <c r="O929" s="49">
        <v>9.2499999999999999E-2</v>
      </c>
      <c r="P929" s="50">
        <v>0</v>
      </c>
      <c r="Q929" s="50">
        <v>0.12</v>
      </c>
      <c r="R929" s="50">
        <v>0</v>
      </c>
      <c r="S929" s="49">
        <v>0</v>
      </c>
      <c r="T929" s="46"/>
      <c r="U929" s="46">
        <v>45</v>
      </c>
      <c r="V929" s="51"/>
      <c r="W929" s="62"/>
      <c r="X929" s="62"/>
      <c r="Y929" s="23" t="str">
        <f t="shared" si="114"/>
        <v/>
      </c>
      <c r="Z929" s="23">
        <f t="shared" si="115"/>
        <v>7.17</v>
      </c>
      <c r="AA929" s="19">
        <f t="shared" si="116"/>
        <v>1</v>
      </c>
      <c r="AB929" s="19">
        <f t="shared" si="117"/>
        <v>0</v>
      </c>
      <c r="AC929" s="19">
        <f t="shared" si="118"/>
        <v>1</v>
      </c>
      <c r="AD929" s="23" t="str">
        <f t="shared" si="119"/>
        <v/>
      </c>
      <c r="AE929" s="23" t="str">
        <f t="shared" si="120"/>
        <v/>
      </c>
    </row>
    <row r="930" spans="2:31" x14ac:dyDescent="0.25">
      <c r="B930" s="18">
        <f t="shared" si="121"/>
        <v>908</v>
      </c>
      <c r="C930" s="25">
        <v>5500000001189</v>
      </c>
      <c r="D930" s="19"/>
      <c r="E930" s="19"/>
      <c r="F930" s="20"/>
      <c r="G930" s="20" t="s">
        <v>970</v>
      </c>
      <c r="H930" s="21">
        <v>5</v>
      </c>
      <c r="I930" s="21" t="s">
        <v>995</v>
      </c>
      <c r="J930" s="46" t="s">
        <v>1162</v>
      </c>
      <c r="K930" s="46"/>
      <c r="L930" s="47">
        <v>0</v>
      </c>
      <c r="M930" s="48"/>
      <c r="N930" s="97">
        <v>7.52</v>
      </c>
      <c r="O930" s="49">
        <v>9.2499999999999999E-2</v>
      </c>
      <c r="P930" s="50">
        <v>0</v>
      </c>
      <c r="Q930" s="50">
        <v>0.12</v>
      </c>
      <c r="R930" s="50">
        <v>0</v>
      </c>
      <c r="S930" s="49">
        <v>0</v>
      </c>
      <c r="T930" s="46"/>
      <c r="U930" s="46">
        <v>35</v>
      </c>
      <c r="V930" s="51"/>
      <c r="W930" s="62"/>
      <c r="X930" s="62"/>
      <c r="Y930" s="23" t="str">
        <f t="shared" si="114"/>
        <v/>
      </c>
      <c r="Z930" s="23">
        <f t="shared" si="115"/>
        <v>37.599999999999994</v>
      </c>
      <c r="AA930" s="19">
        <f t="shared" si="116"/>
        <v>1</v>
      </c>
      <c r="AB930" s="19">
        <f t="shared" si="117"/>
        <v>0</v>
      </c>
      <c r="AC930" s="19">
        <f t="shared" si="118"/>
        <v>1</v>
      </c>
      <c r="AD930" s="23" t="str">
        <f t="shared" si="119"/>
        <v/>
      </c>
      <c r="AE930" s="23" t="str">
        <f t="shared" si="120"/>
        <v/>
      </c>
    </row>
    <row r="931" spans="2:31" x14ac:dyDescent="0.25">
      <c r="B931" s="18">
        <f t="shared" si="121"/>
        <v>909</v>
      </c>
      <c r="C931" s="25">
        <v>6000000000920</v>
      </c>
      <c r="D931" s="19"/>
      <c r="E931" s="19"/>
      <c r="F931" s="20"/>
      <c r="G931" s="20" t="s">
        <v>1070</v>
      </c>
      <c r="H931" s="21">
        <v>1</v>
      </c>
      <c r="I931" s="21" t="s">
        <v>995</v>
      </c>
      <c r="J931" s="46" t="s">
        <v>1162</v>
      </c>
      <c r="K931" s="46"/>
      <c r="L931" s="47">
        <v>0</v>
      </c>
      <c r="M931" s="48"/>
      <c r="N931" s="97">
        <v>7.22</v>
      </c>
      <c r="O931" s="49">
        <v>9.2499999999999999E-2</v>
      </c>
      <c r="P931" s="50">
        <v>0</v>
      </c>
      <c r="Q931" s="50">
        <v>0.12</v>
      </c>
      <c r="R931" s="50">
        <v>0</v>
      </c>
      <c r="S931" s="49">
        <v>0</v>
      </c>
      <c r="T931" s="46"/>
      <c r="U931" s="46">
        <v>50</v>
      </c>
      <c r="V931" s="51"/>
      <c r="W931" s="62"/>
      <c r="X931" s="62"/>
      <c r="Y931" s="23" t="str">
        <f t="shared" si="114"/>
        <v/>
      </c>
      <c r="Z931" s="23">
        <f t="shared" si="115"/>
        <v>7.22</v>
      </c>
      <c r="AA931" s="19">
        <f t="shared" si="116"/>
        <v>1</v>
      </c>
      <c r="AB931" s="19">
        <f t="shared" si="117"/>
        <v>0</v>
      </c>
      <c r="AC931" s="19">
        <f t="shared" si="118"/>
        <v>1</v>
      </c>
      <c r="AD931" s="23" t="str">
        <f t="shared" si="119"/>
        <v/>
      </c>
      <c r="AE931" s="23" t="str">
        <f t="shared" si="120"/>
        <v/>
      </c>
    </row>
    <row r="932" spans="2:31" x14ac:dyDescent="0.25">
      <c r="B932" s="18">
        <f t="shared" si="121"/>
        <v>910</v>
      </c>
      <c r="C932" s="25">
        <v>6000000001091</v>
      </c>
      <c r="D932" s="19"/>
      <c r="E932" s="19"/>
      <c r="F932" s="20"/>
      <c r="G932" s="20" t="s">
        <v>971</v>
      </c>
      <c r="H932" s="21">
        <v>1</v>
      </c>
      <c r="I932" s="21" t="s">
        <v>995</v>
      </c>
      <c r="J932" s="46" t="s">
        <v>1091</v>
      </c>
      <c r="K932" s="46"/>
      <c r="L932" s="47">
        <v>0</v>
      </c>
      <c r="M932" s="48"/>
      <c r="N932" s="97">
        <v>1351.97</v>
      </c>
      <c r="O932" s="49">
        <v>9.2499999999999999E-2</v>
      </c>
      <c r="P932" s="50">
        <v>0</v>
      </c>
      <c r="Q932" s="50">
        <v>0.12</v>
      </c>
      <c r="R932" s="50">
        <v>0</v>
      </c>
      <c r="S932" s="49">
        <v>0</v>
      </c>
      <c r="T932" s="46"/>
      <c r="U932" s="46">
        <v>50</v>
      </c>
      <c r="V932" s="51"/>
      <c r="W932" s="62"/>
      <c r="X932" s="62"/>
      <c r="Y932" s="23" t="str">
        <f t="shared" si="114"/>
        <v/>
      </c>
      <c r="Z932" s="23">
        <f t="shared" si="115"/>
        <v>1351.97</v>
      </c>
      <c r="AA932" s="19">
        <f t="shared" si="116"/>
        <v>1</v>
      </c>
      <c r="AB932" s="19">
        <f t="shared" si="117"/>
        <v>0</v>
      </c>
      <c r="AC932" s="19">
        <f t="shared" si="118"/>
        <v>1</v>
      </c>
      <c r="AD932" s="23" t="str">
        <f t="shared" si="119"/>
        <v/>
      </c>
      <c r="AE932" s="23" t="str">
        <f t="shared" si="120"/>
        <v/>
      </c>
    </row>
    <row r="933" spans="2:31" x14ac:dyDescent="0.25">
      <c r="B933" s="18">
        <f t="shared" si="121"/>
        <v>911</v>
      </c>
      <c r="C933" s="25">
        <v>5200000012628</v>
      </c>
      <c r="D933" s="19"/>
      <c r="E933" s="19"/>
      <c r="F933" s="20"/>
      <c r="G933" s="20" t="s">
        <v>972</v>
      </c>
      <c r="H933" s="21">
        <v>1</v>
      </c>
      <c r="I933" s="21" t="s">
        <v>995</v>
      </c>
      <c r="J933" s="46" t="s">
        <v>1073</v>
      </c>
      <c r="K933" s="46" t="s">
        <v>85</v>
      </c>
      <c r="L933" s="47" t="s">
        <v>1190</v>
      </c>
      <c r="M933" s="48"/>
      <c r="N933" s="97"/>
      <c r="O933" s="49"/>
      <c r="P933" s="50"/>
      <c r="Q933" s="50"/>
      <c r="R933" s="50"/>
      <c r="S933" s="49"/>
      <c r="T933" s="46"/>
      <c r="U933" s="46">
        <v>0</v>
      </c>
      <c r="V933" s="51"/>
      <c r="W933" s="62"/>
      <c r="X933" s="62"/>
      <c r="Y933" s="23" t="str">
        <f t="shared" si="114"/>
        <v/>
      </c>
      <c r="Z933" s="23" t="str">
        <f t="shared" si="115"/>
        <v/>
      </c>
      <c r="AA933" s="19">
        <f t="shared" si="116"/>
        <v>0</v>
      </c>
      <c r="AB933" s="19">
        <f t="shared" si="117"/>
        <v>0</v>
      </c>
      <c r="AC933" s="19">
        <f t="shared" si="118"/>
        <v>0</v>
      </c>
      <c r="AD933" s="23" t="str">
        <f t="shared" si="119"/>
        <v/>
      </c>
      <c r="AE933" s="23" t="str">
        <f t="shared" si="120"/>
        <v/>
      </c>
    </row>
    <row r="934" spans="2:31" x14ac:dyDescent="0.25">
      <c r="B934" s="18">
        <f t="shared" si="121"/>
        <v>912</v>
      </c>
      <c r="C934" s="25">
        <v>5500000000680</v>
      </c>
      <c r="D934" s="19"/>
      <c r="E934" s="19"/>
      <c r="F934" s="20"/>
      <c r="G934" s="20" t="s">
        <v>973</v>
      </c>
      <c r="H934" s="21">
        <v>3</v>
      </c>
      <c r="I934" s="21" t="s">
        <v>995</v>
      </c>
      <c r="J934" s="46" t="s">
        <v>1142</v>
      </c>
      <c r="K934" s="46"/>
      <c r="L934" s="47">
        <v>0</v>
      </c>
      <c r="M934" s="48"/>
      <c r="N934" s="97">
        <v>160.99</v>
      </c>
      <c r="O934" s="49">
        <v>9.2499999999999999E-2</v>
      </c>
      <c r="P934" s="50">
        <v>0</v>
      </c>
      <c r="Q934" s="50">
        <v>0.12</v>
      </c>
      <c r="R934" s="50">
        <v>0</v>
      </c>
      <c r="S934" s="49">
        <v>0</v>
      </c>
      <c r="T934" s="46"/>
      <c r="U934" s="46">
        <v>85</v>
      </c>
      <c r="V934" s="51"/>
      <c r="W934" s="62"/>
      <c r="X934" s="62"/>
      <c r="Y934" s="23" t="str">
        <f t="shared" si="114"/>
        <v/>
      </c>
      <c r="Z934" s="23">
        <f t="shared" si="115"/>
        <v>482.97</v>
      </c>
      <c r="AA934" s="19">
        <f t="shared" si="116"/>
        <v>1</v>
      </c>
      <c r="AB934" s="19">
        <f t="shared" si="117"/>
        <v>0</v>
      </c>
      <c r="AC934" s="19">
        <f t="shared" si="118"/>
        <v>1</v>
      </c>
      <c r="AD934" s="23" t="str">
        <f t="shared" si="119"/>
        <v/>
      </c>
      <c r="AE934" s="23" t="str">
        <f t="shared" si="120"/>
        <v/>
      </c>
    </row>
    <row r="935" spans="2:31" x14ac:dyDescent="0.25">
      <c r="B935" s="18">
        <f t="shared" si="121"/>
        <v>913</v>
      </c>
      <c r="C935" s="25">
        <v>5500000000684</v>
      </c>
      <c r="D935" s="19"/>
      <c r="E935" s="19"/>
      <c r="F935" s="20"/>
      <c r="G935" s="20" t="s">
        <v>974</v>
      </c>
      <c r="H935" s="21">
        <v>3</v>
      </c>
      <c r="I935" s="21" t="s">
        <v>995</v>
      </c>
      <c r="J935" s="46" t="s">
        <v>1142</v>
      </c>
      <c r="K935" s="46"/>
      <c r="L935" s="47">
        <v>0</v>
      </c>
      <c r="M935" s="48"/>
      <c r="N935" s="97">
        <v>263</v>
      </c>
      <c r="O935" s="49">
        <v>9.2499999999999999E-2</v>
      </c>
      <c r="P935" s="50">
        <v>0</v>
      </c>
      <c r="Q935" s="50">
        <v>0.12</v>
      </c>
      <c r="R935" s="50">
        <v>0</v>
      </c>
      <c r="S935" s="49">
        <v>0</v>
      </c>
      <c r="T935" s="46"/>
      <c r="U935" s="46">
        <v>50</v>
      </c>
      <c r="V935" s="51"/>
      <c r="W935" s="62"/>
      <c r="X935" s="62"/>
      <c r="Y935" s="23" t="str">
        <f t="shared" si="114"/>
        <v/>
      </c>
      <c r="Z935" s="23">
        <f t="shared" si="115"/>
        <v>789</v>
      </c>
      <c r="AA935" s="19">
        <f t="shared" si="116"/>
        <v>1</v>
      </c>
      <c r="AB935" s="19">
        <f t="shared" si="117"/>
        <v>0</v>
      </c>
      <c r="AC935" s="19">
        <f t="shared" si="118"/>
        <v>1</v>
      </c>
      <c r="AD935" s="23" t="str">
        <f t="shared" si="119"/>
        <v/>
      </c>
      <c r="AE935" s="23" t="str">
        <f t="shared" si="120"/>
        <v/>
      </c>
    </row>
    <row r="936" spans="2:31" x14ac:dyDescent="0.25">
      <c r="B936" s="18">
        <f t="shared" si="121"/>
        <v>914</v>
      </c>
      <c r="C936" s="25">
        <v>5500000000681</v>
      </c>
      <c r="D936" s="19"/>
      <c r="E936" s="19"/>
      <c r="F936" s="20"/>
      <c r="G936" s="20" t="s">
        <v>975</v>
      </c>
      <c r="H936" s="21">
        <v>3</v>
      </c>
      <c r="I936" s="21" t="s">
        <v>995</v>
      </c>
      <c r="J936" s="46" t="s">
        <v>1142</v>
      </c>
      <c r="K936" s="46"/>
      <c r="L936" s="47">
        <v>0</v>
      </c>
      <c r="M936" s="48"/>
      <c r="N936" s="97">
        <v>166.86</v>
      </c>
      <c r="O936" s="49">
        <v>9.2499999999999999E-2</v>
      </c>
      <c r="P936" s="50">
        <v>0</v>
      </c>
      <c r="Q936" s="50">
        <v>0.12</v>
      </c>
      <c r="R936" s="50">
        <v>0</v>
      </c>
      <c r="S936" s="49">
        <v>0</v>
      </c>
      <c r="T936" s="46"/>
      <c r="U936" s="46">
        <v>50</v>
      </c>
      <c r="V936" s="51"/>
      <c r="W936" s="62"/>
      <c r="X936" s="62"/>
      <c r="Y936" s="23" t="str">
        <f t="shared" si="114"/>
        <v/>
      </c>
      <c r="Z936" s="23">
        <f t="shared" si="115"/>
        <v>500.58000000000004</v>
      </c>
      <c r="AA936" s="19">
        <f t="shared" si="116"/>
        <v>1</v>
      </c>
      <c r="AB936" s="19">
        <f t="shared" si="117"/>
        <v>0</v>
      </c>
      <c r="AC936" s="19">
        <f t="shared" si="118"/>
        <v>1</v>
      </c>
      <c r="AD936" s="23" t="str">
        <f t="shared" si="119"/>
        <v/>
      </c>
      <c r="AE936" s="23" t="str">
        <f t="shared" si="120"/>
        <v/>
      </c>
    </row>
    <row r="937" spans="2:31" x14ac:dyDescent="0.25">
      <c r="B937" s="18">
        <f t="shared" si="121"/>
        <v>915</v>
      </c>
      <c r="C937" s="25">
        <v>5500000000682</v>
      </c>
      <c r="D937" s="19"/>
      <c r="E937" s="19"/>
      <c r="F937" s="20"/>
      <c r="G937" s="20" t="s">
        <v>976</v>
      </c>
      <c r="H937" s="21">
        <v>3</v>
      </c>
      <c r="I937" s="21" t="s">
        <v>995</v>
      </c>
      <c r="J937" s="46" t="s">
        <v>1142</v>
      </c>
      <c r="K937" s="46"/>
      <c r="L937" s="47">
        <v>0</v>
      </c>
      <c r="M937" s="48"/>
      <c r="N937" s="97">
        <v>85.18</v>
      </c>
      <c r="O937" s="49">
        <v>9.2499999999999999E-2</v>
      </c>
      <c r="P937" s="50">
        <v>0</v>
      </c>
      <c r="Q937" s="50">
        <v>0.12</v>
      </c>
      <c r="R937" s="50">
        <v>0</v>
      </c>
      <c r="S937" s="49">
        <v>0</v>
      </c>
      <c r="T937" s="46"/>
      <c r="U937" s="46">
        <v>50</v>
      </c>
      <c r="V937" s="51"/>
      <c r="W937" s="62"/>
      <c r="X937" s="62"/>
      <c r="Y937" s="23" t="str">
        <f t="shared" si="114"/>
        <v/>
      </c>
      <c r="Z937" s="23">
        <f t="shared" si="115"/>
        <v>255.54000000000002</v>
      </c>
      <c r="AA937" s="19">
        <f t="shared" si="116"/>
        <v>1</v>
      </c>
      <c r="AB937" s="19">
        <f t="shared" si="117"/>
        <v>0</v>
      </c>
      <c r="AC937" s="19">
        <f t="shared" si="118"/>
        <v>1</v>
      </c>
      <c r="AD937" s="23" t="str">
        <f t="shared" si="119"/>
        <v/>
      </c>
      <c r="AE937" s="23" t="str">
        <f t="shared" si="120"/>
        <v/>
      </c>
    </row>
    <row r="938" spans="2:31" x14ac:dyDescent="0.25">
      <c r="B938" s="18">
        <f t="shared" si="121"/>
        <v>916</v>
      </c>
      <c r="C938" s="25">
        <v>5500000000683</v>
      </c>
      <c r="D938" s="19"/>
      <c r="E938" s="19"/>
      <c r="F938" s="20"/>
      <c r="G938" s="20" t="s">
        <v>977</v>
      </c>
      <c r="H938" s="21">
        <v>3</v>
      </c>
      <c r="I938" s="21" t="s">
        <v>995</v>
      </c>
      <c r="J938" s="46" t="s">
        <v>1142</v>
      </c>
      <c r="K938" s="46"/>
      <c r="L938" s="47">
        <v>0</v>
      </c>
      <c r="M938" s="48"/>
      <c r="N938" s="97">
        <v>130.5</v>
      </c>
      <c r="O938" s="49">
        <v>9.2499999999999999E-2</v>
      </c>
      <c r="P938" s="50">
        <v>0</v>
      </c>
      <c r="Q938" s="50">
        <v>0.12</v>
      </c>
      <c r="R938" s="50">
        <v>0</v>
      </c>
      <c r="S938" s="49">
        <v>0</v>
      </c>
      <c r="T938" s="46"/>
      <c r="U938" s="46">
        <v>50</v>
      </c>
      <c r="V938" s="51"/>
      <c r="W938" s="62"/>
      <c r="X938" s="62"/>
      <c r="Y938" s="23" t="str">
        <f t="shared" si="114"/>
        <v/>
      </c>
      <c r="Z938" s="23">
        <f t="shared" si="115"/>
        <v>391.5</v>
      </c>
      <c r="AA938" s="19">
        <f t="shared" si="116"/>
        <v>1</v>
      </c>
      <c r="AB938" s="19">
        <f t="shared" si="117"/>
        <v>0</v>
      </c>
      <c r="AC938" s="19">
        <f t="shared" si="118"/>
        <v>1</v>
      </c>
      <c r="AD938" s="23" t="str">
        <f t="shared" si="119"/>
        <v/>
      </c>
      <c r="AE938" s="23" t="str">
        <f t="shared" si="120"/>
        <v/>
      </c>
    </row>
    <row r="939" spans="2:31" x14ac:dyDescent="0.25">
      <c r="B939" s="18">
        <f t="shared" si="121"/>
        <v>917</v>
      </c>
      <c r="C939" s="25">
        <v>5500000000692</v>
      </c>
      <c r="D939" s="19"/>
      <c r="E939" s="19"/>
      <c r="F939" s="20"/>
      <c r="G939" s="20" t="s">
        <v>978</v>
      </c>
      <c r="H939" s="21">
        <v>3</v>
      </c>
      <c r="I939" s="21" t="s">
        <v>995</v>
      </c>
      <c r="J939" s="46" t="s">
        <v>1142</v>
      </c>
      <c r="K939" s="46"/>
      <c r="L939" s="47">
        <v>0</v>
      </c>
      <c r="M939" s="48"/>
      <c r="N939" s="97">
        <v>148.93</v>
      </c>
      <c r="O939" s="49">
        <v>9.2499999999999999E-2</v>
      </c>
      <c r="P939" s="50">
        <v>0</v>
      </c>
      <c r="Q939" s="50">
        <v>0.12</v>
      </c>
      <c r="R939" s="50">
        <v>0</v>
      </c>
      <c r="S939" s="49">
        <v>0</v>
      </c>
      <c r="T939" s="46"/>
      <c r="U939" s="46">
        <v>75</v>
      </c>
      <c r="V939" s="51"/>
      <c r="W939" s="62"/>
      <c r="X939" s="62"/>
      <c r="Y939" s="23" t="str">
        <f t="shared" si="114"/>
        <v/>
      </c>
      <c r="Z939" s="23">
        <f t="shared" si="115"/>
        <v>446.79</v>
      </c>
      <c r="AA939" s="19">
        <f t="shared" si="116"/>
        <v>1</v>
      </c>
      <c r="AB939" s="19">
        <f t="shared" si="117"/>
        <v>0</v>
      </c>
      <c r="AC939" s="19">
        <f t="shared" si="118"/>
        <v>1</v>
      </c>
      <c r="AD939" s="23" t="str">
        <f t="shared" si="119"/>
        <v/>
      </c>
      <c r="AE939" s="23" t="str">
        <f t="shared" si="120"/>
        <v/>
      </c>
    </row>
    <row r="940" spans="2:31" x14ac:dyDescent="0.25">
      <c r="B940" s="18">
        <f t="shared" si="121"/>
        <v>918</v>
      </c>
      <c r="C940" s="25">
        <v>5200000009901</v>
      </c>
      <c r="D940" s="19"/>
      <c r="E940" s="19"/>
      <c r="F940" s="20"/>
      <c r="G940" s="20" t="s">
        <v>979</v>
      </c>
      <c r="H940" s="21">
        <v>1</v>
      </c>
      <c r="I940" s="21" t="s">
        <v>995</v>
      </c>
      <c r="J940" s="46" t="s">
        <v>1073</v>
      </c>
      <c r="K940" s="46" t="s">
        <v>81</v>
      </c>
      <c r="L940" s="47" t="s">
        <v>1191</v>
      </c>
      <c r="M940" s="48"/>
      <c r="N940" s="97"/>
      <c r="O940" s="49"/>
      <c r="P940" s="50"/>
      <c r="Q940" s="50"/>
      <c r="R940" s="50"/>
      <c r="S940" s="49"/>
      <c r="T940" s="46"/>
      <c r="U940" s="46">
        <v>0</v>
      </c>
      <c r="V940" s="51"/>
      <c r="W940" s="62"/>
      <c r="X940" s="62"/>
      <c r="Y940" s="23" t="str">
        <f t="shared" si="114"/>
        <v/>
      </c>
      <c r="Z940" s="23" t="str">
        <f t="shared" si="115"/>
        <v/>
      </c>
      <c r="AA940" s="19">
        <f t="shared" si="116"/>
        <v>0</v>
      </c>
      <c r="AB940" s="19">
        <f t="shared" si="117"/>
        <v>0</v>
      </c>
      <c r="AC940" s="19">
        <f t="shared" si="118"/>
        <v>0</v>
      </c>
      <c r="AD940" s="23" t="str">
        <f t="shared" si="119"/>
        <v/>
      </c>
      <c r="AE940" s="23" t="str">
        <f t="shared" si="120"/>
        <v/>
      </c>
    </row>
    <row r="941" spans="2:31" x14ac:dyDescent="0.25">
      <c r="B941" s="18">
        <f t="shared" si="121"/>
        <v>919</v>
      </c>
      <c r="C941" s="25">
        <v>5500000001037</v>
      </c>
      <c r="D941" s="19"/>
      <c r="E941" s="19"/>
      <c r="F941" s="20"/>
      <c r="G941" s="20" t="s">
        <v>980</v>
      </c>
      <c r="H941" s="21">
        <v>1</v>
      </c>
      <c r="I941" s="21" t="s">
        <v>995</v>
      </c>
      <c r="J941" s="46" t="s">
        <v>1163</v>
      </c>
      <c r="K941" s="46"/>
      <c r="L941" s="47">
        <v>0</v>
      </c>
      <c r="M941" s="48"/>
      <c r="N941" s="97">
        <v>2718.08</v>
      </c>
      <c r="O941" s="49">
        <v>9.2499999999999999E-2</v>
      </c>
      <c r="P941" s="50">
        <v>0</v>
      </c>
      <c r="Q941" s="50">
        <v>0.04</v>
      </c>
      <c r="R941" s="50">
        <v>0</v>
      </c>
      <c r="S941" s="49">
        <v>0</v>
      </c>
      <c r="T941" s="46"/>
      <c r="U941" s="46">
        <v>55</v>
      </c>
      <c r="V941" s="51"/>
      <c r="W941" s="62"/>
      <c r="X941" s="62"/>
      <c r="Y941" s="23" t="str">
        <f t="shared" si="114"/>
        <v/>
      </c>
      <c r="Z941" s="23">
        <f t="shared" si="115"/>
        <v>2718.08</v>
      </c>
      <c r="AA941" s="19">
        <f t="shared" si="116"/>
        <v>1</v>
      </c>
      <c r="AB941" s="19">
        <f t="shared" si="117"/>
        <v>0</v>
      </c>
      <c r="AC941" s="19">
        <f t="shared" si="118"/>
        <v>1</v>
      </c>
      <c r="AD941" s="23" t="str">
        <f t="shared" si="119"/>
        <v/>
      </c>
      <c r="AE941" s="23" t="str">
        <f t="shared" si="120"/>
        <v/>
      </c>
    </row>
    <row r="942" spans="2:31" x14ac:dyDescent="0.25">
      <c r="B942" s="18">
        <f t="shared" si="121"/>
        <v>920</v>
      </c>
      <c r="C942" s="25">
        <v>5500000000228</v>
      </c>
      <c r="D942" s="19"/>
      <c r="E942" s="19"/>
      <c r="F942" s="20"/>
      <c r="G942" s="20" t="s">
        <v>981</v>
      </c>
      <c r="H942" s="21">
        <v>4</v>
      </c>
      <c r="I942" s="21" t="s">
        <v>995</v>
      </c>
      <c r="J942" s="46" t="s">
        <v>1163</v>
      </c>
      <c r="K942" s="46"/>
      <c r="L942" s="47">
        <v>0</v>
      </c>
      <c r="M942" s="48"/>
      <c r="N942" s="97">
        <v>5644.18</v>
      </c>
      <c r="O942" s="49">
        <v>9.2499999999999999E-2</v>
      </c>
      <c r="P942" s="50">
        <v>0</v>
      </c>
      <c r="Q942" s="50">
        <v>0.12</v>
      </c>
      <c r="R942" s="50">
        <v>0</v>
      </c>
      <c r="S942" s="49">
        <v>0</v>
      </c>
      <c r="T942" s="46"/>
      <c r="U942" s="46">
        <v>85</v>
      </c>
      <c r="V942" s="51"/>
      <c r="W942" s="62"/>
      <c r="X942" s="62"/>
      <c r="Y942" s="23" t="str">
        <f t="shared" si="114"/>
        <v/>
      </c>
      <c r="Z942" s="23">
        <f t="shared" si="115"/>
        <v>22576.720000000001</v>
      </c>
      <c r="AA942" s="19">
        <f t="shared" si="116"/>
        <v>1</v>
      </c>
      <c r="AB942" s="19">
        <f t="shared" si="117"/>
        <v>0</v>
      </c>
      <c r="AC942" s="19">
        <f t="shared" si="118"/>
        <v>1</v>
      </c>
      <c r="AD942" s="23" t="str">
        <f t="shared" si="119"/>
        <v/>
      </c>
      <c r="AE942" s="23" t="str">
        <f t="shared" si="120"/>
        <v/>
      </c>
    </row>
    <row r="943" spans="2:31" x14ac:dyDescent="0.25">
      <c r="B943" s="18">
        <f t="shared" si="121"/>
        <v>921</v>
      </c>
      <c r="C943" s="25">
        <v>5500000000223</v>
      </c>
      <c r="D943" s="19"/>
      <c r="E943" s="19"/>
      <c r="F943" s="20"/>
      <c r="G943" s="20" t="s">
        <v>982</v>
      </c>
      <c r="H943" s="21">
        <v>1</v>
      </c>
      <c r="I943" s="21" t="s">
        <v>995</v>
      </c>
      <c r="J943" s="46" t="s">
        <v>1149</v>
      </c>
      <c r="K943" s="46"/>
      <c r="L943" s="47">
        <v>0</v>
      </c>
      <c r="M943" s="48"/>
      <c r="N943" s="97">
        <v>33.43</v>
      </c>
      <c r="O943" s="49">
        <v>9.2499999999999999E-2</v>
      </c>
      <c r="P943" s="50">
        <v>0</v>
      </c>
      <c r="Q943" s="50">
        <v>0.04</v>
      </c>
      <c r="R943" s="50">
        <v>0</v>
      </c>
      <c r="S943" s="49">
        <v>0</v>
      </c>
      <c r="T943" s="46"/>
      <c r="U943" s="46">
        <v>45</v>
      </c>
      <c r="V943" s="51"/>
      <c r="W943" s="62"/>
      <c r="X943" s="62"/>
      <c r="Y943" s="23" t="str">
        <f t="shared" si="114"/>
        <v/>
      </c>
      <c r="Z943" s="23">
        <f t="shared" si="115"/>
        <v>33.43</v>
      </c>
      <c r="AA943" s="19">
        <f t="shared" si="116"/>
        <v>1</v>
      </c>
      <c r="AB943" s="19">
        <f t="shared" si="117"/>
        <v>0</v>
      </c>
      <c r="AC943" s="19">
        <f t="shared" si="118"/>
        <v>1</v>
      </c>
      <c r="AD943" s="23" t="str">
        <f t="shared" si="119"/>
        <v/>
      </c>
      <c r="AE943" s="23" t="str">
        <f t="shared" si="120"/>
        <v/>
      </c>
    </row>
    <row r="944" spans="2:31" x14ac:dyDescent="0.25">
      <c r="B944" s="18">
        <f t="shared" si="121"/>
        <v>922</v>
      </c>
      <c r="C944" s="25">
        <v>5200000013444</v>
      </c>
      <c r="D944" s="19"/>
      <c r="E944" s="19"/>
      <c r="F944" s="20"/>
      <c r="G944" s="20" t="s">
        <v>983</v>
      </c>
      <c r="H944" s="21">
        <v>1</v>
      </c>
      <c r="I944" s="21" t="s">
        <v>995</v>
      </c>
      <c r="J944" s="46" t="s">
        <v>1161</v>
      </c>
      <c r="K944" s="46"/>
      <c r="L944" s="47" t="s">
        <v>1275</v>
      </c>
      <c r="M944" s="48"/>
      <c r="N944" s="97">
        <v>123.66</v>
      </c>
      <c r="O944" s="49">
        <v>9.2499999999999999E-2</v>
      </c>
      <c r="P944" s="50">
        <v>0</v>
      </c>
      <c r="Q944" s="50">
        <v>0.04</v>
      </c>
      <c r="R944" s="50">
        <v>0</v>
      </c>
      <c r="S944" s="49">
        <v>0</v>
      </c>
      <c r="T944" s="46"/>
      <c r="U944" s="46">
        <v>45</v>
      </c>
      <c r="V944" s="51"/>
      <c r="W944" s="62"/>
      <c r="X944" s="62"/>
      <c r="Y944" s="23" t="str">
        <f t="shared" si="114"/>
        <v/>
      </c>
      <c r="Z944" s="23">
        <f t="shared" si="115"/>
        <v>123.66</v>
      </c>
      <c r="AA944" s="19">
        <f t="shared" si="116"/>
        <v>1</v>
      </c>
      <c r="AB944" s="19">
        <f t="shared" si="117"/>
        <v>0</v>
      </c>
      <c r="AC944" s="19">
        <f t="shared" si="118"/>
        <v>1</v>
      </c>
      <c r="AD944" s="23" t="str">
        <f t="shared" si="119"/>
        <v/>
      </c>
      <c r="AE944" s="23" t="str">
        <f t="shared" si="120"/>
        <v/>
      </c>
    </row>
    <row r="945" spans="2:31" x14ac:dyDescent="0.25">
      <c r="B945" s="18">
        <f t="shared" si="121"/>
        <v>923</v>
      </c>
      <c r="C945" s="25">
        <v>5200000013446</v>
      </c>
      <c r="D945" s="19"/>
      <c r="E945" s="19"/>
      <c r="F945" s="20"/>
      <c r="G945" s="20" t="s">
        <v>984</v>
      </c>
      <c r="H945" s="21">
        <v>1</v>
      </c>
      <c r="I945" s="21" t="s">
        <v>995</v>
      </c>
      <c r="J945" s="46" t="s">
        <v>1161</v>
      </c>
      <c r="K945" s="46"/>
      <c r="L945" s="47">
        <v>0</v>
      </c>
      <c r="M945" s="48"/>
      <c r="N945" s="97">
        <v>132.93</v>
      </c>
      <c r="O945" s="49">
        <v>9.2499999999999999E-2</v>
      </c>
      <c r="P945" s="50">
        <v>0</v>
      </c>
      <c r="Q945" s="50">
        <v>0.04</v>
      </c>
      <c r="R945" s="50">
        <v>0</v>
      </c>
      <c r="S945" s="49">
        <v>0</v>
      </c>
      <c r="T945" s="46"/>
      <c r="U945" s="46">
        <v>55</v>
      </c>
      <c r="V945" s="51"/>
      <c r="W945" s="62"/>
      <c r="X945" s="62"/>
      <c r="Y945" s="23" t="str">
        <f t="shared" si="114"/>
        <v/>
      </c>
      <c r="Z945" s="23">
        <f t="shared" si="115"/>
        <v>132.93</v>
      </c>
      <c r="AA945" s="19">
        <f t="shared" si="116"/>
        <v>1</v>
      </c>
      <c r="AB945" s="19">
        <f t="shared" si="117"/>
        <v>0</v>
      </c>
      <c r="AC945" s="19">
        <f t="shared" si="118"/>
        <v>1</v>
      </c>
      <c r="AD945" s="23" t="str">
        <f t="shared" si="119"/>
        <v/>
      </c>
      <c r="AE945" s="23" t="str">
        <f t="shared" si="120"/>
        <v/>
      </c>
    </row>
    <row r="946" spans="2:31" x14ac:dyDescent="0.25">
      <c r="B946" s="18">
        <f t="shared" si="121"/>
        <v>924</v>
      </c>
      <c r="C946" s="25">
        <v>5500000001048</v>
      </c>
      <c r="D946" s="19"/>
      <c r="E946" s="19"/>
      <c r="F946" s="20"/>
      <c r="G946" s="20" t="s">
        <v>985</v>
      </c>
      <c r="H946" s="21">
        <v>33</v>
      </c>
      <c r="I946" s="21" t="s">
        <v>995</v>
      </c>
      <c r="J946" s="46" t="s">
        <v>1109</v>
      </c>
      <c r="K946" s="46"/>
      <c r="L946" s="47">
        <v>0</v>
      </c>
      <c r="M946" s="48"/>
      <c r="N946" s="97">
        <v>2.61</v>
      </c>
      <c r="O946" s="49">
        <v>9.2499999999999999E-2</v>
      </c>
      <c r="P946" s="50">
        <v>0</v>
      </c>
      <c r="Q946" s="50">
        <v>0.12</v>
      </c>
      <c r="R946" s="50">
        <v>0</v>
      </c>
      <c r="S946" s="49">
        <v>0</v>
      </c>
      <c r="T946" s="46"/>
      <c r="U946" s="46">
        <v>55</v>
      </c>
      <c r="V946" s="51"/>
      <c r="W946" s="62"/>
      <c r="X946" s="62"/>
      <c r="Y946" s="23" t="str">
        <f t="shared" si="114"/>
        <v/>
      </c>
      <c r="Z946" s="23">
        <f t="shared" si="115"/>
        <v>86.13</v>
      </c>
      <c r="AA946" s="19">
        <f t="shared" si="116"/>
        <v>1</v>
      </c>
      <c r="AB946" s="19">
        <f t="shared" si="117"/>
        <v>0</v>
      </c>
      <c r="AC946" s="19">
        <f t="shared" si="118"/>
        <v>1</v>
      </c>
      <c r="AD946" s="23" t="str">
        <f t="shared" si="119"/>
        <v/>
      </c>
      <c r="AE946" s="23" t="str">
        <f t="shared" si="120"/>
        <v/>
      </c>
    </row>
    <row r="947" spans="2:31" x14ac:dyDescent="0.25">
      <c r="B947" s="18">
        <f t="shared" si="121"/>
        <v>925</v>
      </c>
      <c r="C947" s="25">
        <v>5500000001049</v>
      </c>
      <c r="D947" s="19"/>
      <c r="E947" s="19"/>
      <c r="F947" s="20"/>
      <c r="G947" s="20" t="s">
        <v>986</v>
      </c>
      <c r="H947" s="21">
        <v>27</v>
      </c>
      <c r="I947" s="21" t="s">
        <v>995</v>
      </c>
      <c r="J947" s="46" t="s">
        <v>1109</v>
      </c>
      <c r="K947" s="46"/>
      <c r="L947" s="47">
        <v>0</v>
      </c>
      <c r="M947" s="48"/>
      <c r="N947" s="97">
        <v>4.5599999999999996</v>
      </c>
      <c r="O947" s="49">
        <v>9.2499999999999999E-2</v>
      </c>
      <c r="P947" s="50">
        <v>0</v>
      </c>
      <c r="Q947" s="50">
        <v>0.04</v>
      </c>
      <c r="R947" s="50">
        <v>0</v>
      </c>
      <c r="S947" s="49">
        <v>0</v>
      </c>
      <c r="T947" s="46"/>
      <c r="U947" s="46">
        <v>50</v>
      </c>
      <c r="V947" s="51"/>
      <c r="W947" s="62"/>
      <c r="X947" s="62"/>
      <c r="Y947" s="23" t="str">
        <f t="shared" si="114"/>
        <v/>
      </c>
      <c r="Z947" s="23">
        <f t="shared" si="115"/>
        <v>123.11999999999999</v>
      </c>
      <c r="AA947" s="19">
        <f t="shared" si="116"/>
        <v>1</v>
      </c>
      <c r="AB947" s="19">
        <f t="shared" si="117"/>
        <v>0</v>
      </c>
      <c r="AC947" s="19">
        <f t="shared" si="118"/>
        <v>1</v>
      </c>
      <c r="AD947" s="23" t="str">
        <f t="shared" si="119"/>
        <v/>
      </c>
      <c r="AE947" s="23" t="str">
        <f t="shared" si="120"/>
        <v/>
      </c>
    </row>
    <row r="948" spans="2:31" x14ac:dyDescent="0.25">
      <c r="B948" s="18">
        <f t="shared" si="121"/>
        <v>926</v>
      </c>
      <c r="C948" s="25">
        <v>5200000013001</v>
      </c>
      <c r="D948" s="19"/>
      <c r="E948" s="19"/>
      <c r="F948" s="20"/>
      <c r="G948" s="20" t="s">
        <v>987</v>
      </c>
      <c r="H948" s="21">
        <v>27</v>
      </c>
      <c r="I948" s="21" t="s">
        <v>995</v>
      </c>
      <c r="J948" s="46" t="s">
        <v>1073</v>
      </c>
      <c r="K948" s="46" t="s">
        <v>85</v>
      </c>
      <c r="L948" s="47" t="s">
        <v>1190</v>
      </c>
      <c r="M948" s="48"/>
      <c r="N948" s="97"/>
      <c r="O948" s="49"/>
      <c r="P948" s="50"/>
      <c r="Q948" s="50"/>
      <c r="R948" s="50"/>
      <c r="S948" s="49"/>
      <c r="T948" s="46"/>
      <c r="U948" s="46">
        <v>0</v>
      </c>
      <c r="V948" s="51"/>
      <c r="W948" s="62"/>
      <c r="X948" s="62"/>
      <c r="Y948" s="23" t="str">
        <f t="shared" si="114"/>
        <v/>
      </c>
      <c r="Z948" s="23" t="str">
        <f t="shared" si="115"/>
        <v/>
      </c>
      <c r="AA948" s="19">
        <f t="shared" si="116"/>
        <v>0</v>
      </c>
      <c r="AB948" s="19">
        <f t="shared" si="117"/>
        <v>0</v>
      </c>
      <c r="AC948" s="19">
        <f t="shared" si="118"/>
        <v>0</v>
      </c>
      <c r="AD948" s="23" t="str">
        <f t="shared" si="119"/>
        <v/>
      </c>
      <c r="AE948" s="23" t="str">
        <f t="shared" si="120"/>
        <v/>
      </c>
    </row>
    <row r="949" spans="2:31" x14ac:dyDescent="0.25">
      <c r="B949" s="18">
        <f t="shared" si="121"/>
        <v>927</v>
      </c>
      <c r="C949" s="25">
        <v>5200000013002</v>
      </c>
      <c r="D949" s="19"/>
      <c r="E949" s="19"/>
      <c r="F949" s="20"/>
      <c r="G949" s="20" t="s">
        <v>988</v>
      </c>
      <c r="H949" s="21">
        <v>27</v>
      </c>
      <c r="I949" s="21" t="s">
        <v>995</v>
      </c>
      <c r="J949" s="46" t="s">
        <v>1073</v>
      </c>
      <c r="K949" s="46" t="s">
        <v>85</v>
      </c>
      <c r="L949" s="47" t="s">
        <v>1190</v>
      </c>
      <c r="M949" s="48"/>
      <c r="N949" s="97"/>
      <c r="O949" s="49"/>
      <c r="P949" s="50"/>
      <c r="Q949" s="50"/>
      <c r="R949" s="50"/>
      <c r="S949" s="49"/>
      <c r="T949" s="46"/>
      <c r="U949" s="46">
        <v>0</v>
      </c>
      <c r="V949" s="51"/>
      <c r="W949" s="62"/>
      <c r="X949" s="62"/>
      <c r="Y949" s="23" t="str">
        <f t="shared" si="114"/>
        <v/>
      </c>
      <c r="Z949" s="23" t="str">
        <f t="shared" si="115"/>
        <v/>
      </c>
      <c r="AA949" s="19">
        <f t="shared" si="116"/>
        <v>0</v>
      </c>
      <c r="AB949" s="19">
        <f t="shared" si="117"/>
        <v>0</v>
      </c>
      <c r="AC949" s="19">
        <f t="shared" si="118"/>
        <v>0</v>
      </c>
      <c r="AD949" s="23" t="str">
        <f t="shared" si="119"/>
        <v/>
      </c>
      <c r="AE949" s="23" t="str">
        <f t="shared" si="120"/>
        <v/>
      </c>
    </row>
    <row r="950" spans="2:31" x14ac:dyDescent="0.25">
      <c r="B950" s="18">
        <f t="shared" si="121"/>
        <v>928</v>
      </c>
      <c r="C950" s="25">
        <v>5500000000537</v>
      </c>
      <c r="D950" s="19"/>
      <c r="E950" s="19"/>
      <c r="F950" s="20"/>
      <c r="G950" s="20" t="s">
        <v>989</v>
      </c>
      <c r="H950" s="21">
        <v>1</v>
      </c>
      <c r="I950" s="21" t="s">
        <v>995</v>
      </c>
      <c r="J950" s="46" t="s">
        <v>1073</v>
      </c>
      <c r="K950" s="46" t="s">
        <v>85</v>
      </c>
      <c r="L950" s="47" t="s">
        <v>1276</v>
      </c>
      <c r="M950" s="48"/>
      <c r="N950" s="97"/>
      <c r="O950" s="49"/>
      <c r="P950" s="50"/>
      <c r="Q950" s="50"/>
      <c r="R950" s="50"/>
      <c r="S950" s="49"/>
      <c r="T950" s="46"/>
      <c r="U950" s="46">
        <v>0</v>
      </c>
      <c r="V950" s="51"/>
      <c r="W950" s="62"/>
      <c r="X950" s="62"/>
      <c r="Y950" s="23" t="str">
        <f t="shared" si="114"/>
        <v/>
      </c>
      <c r="Z950" s="23" t="str">
        <f t="shared" si="115"/>
        <v/>
      </c>
      <c r="AA950" s="19">
        <f t="shared" si="116"/>
        <v>0</v>
      </c>
      <c r="AB950" s="19">
        <f t="shared" si="117"/>
        <v>0</v>
      </c>
      <c r="AC950" s="19">
        <f t="shared" si="118"/>
        <v>0</v>
      </c>
      <c r="AD950" s="23" t="str">
        <f t="shared" si="119"/>
        <v/>
      </c>
      <c r="AE950" s="23" t="str">
        <f t="shared" si="120"/>
        <v/>
      </c>
    </row>
    <row r="951" spans="2:31" x14ac:dyDescent="0.25">
      <c r="B951" s="18">
        <f t="shared" si="121"/>
        <v>929</v>
      </c>
      <c r="C951" s="25">
        <v>5500000000516</v>
      </c>
      <c r="D951" s="19"/>
      <c r="E951" s="19"/>
      <c r="F951" s="20"/>
      <c r="G951" s="20" t="s">
        <v>990</v>
      </c>
      <c r="H951" s="21">
        <v>1</v>
      </c>
      <c r="I951" s="21" t="s">
        <v>995</v>
      </c>
      <c r="J951" s="46" t="s">
        <v>1073</v>
      </c>
      <c r="K951" s="46" t="s">
        <v>85</v>
      </c>
      <c r="L951" s="47" t="s">
        <v>1276</v>
      </c>
      <c r="M951" s="48"/>
      <c r="N951" s="97"/>
      <c r="O951" s="49"/>
      <c r="P951" s="50"/>
      <c r="Q951" s="50"/>
      <c r="R951" s="50"/>
      <c r="S951" s="49"/>
      <c r="T951" s="46"/>
      <c r="U951" s="46">
        <v>0</v>
      </c>
      <c r="V951" s="51"/>
      <c r="W951" s="62"/>
      <c r="X951" s="62"/>
      <c r="Y951" s="23" t="str">
        <f t="shared" si="114"/>
        <v/>
      </c>
      <c r="Z951" s="23" t="str">
        <f t="shared" si="115"/>
        <v/>
      </c>
      <c r="AA951" s="19">
        <f t="shared" si="116"/>
        <v>0</v>
      </c>
      <c r="AB951" s="19">
        <f t="shared" si="117"/>
        <v>0</v>
      </c>
      <c r="AC951" s="19">
        <f t="shared" si="118"/>
        <v>0</v>
      </c>
      <c r="AD951" s="23" t="str">
        <f t="shared" si="119"/>
        <v/>
      </c>
      <c r="AE951" s="23" t="str">
        <f t="shared" si="120"/>
        <v/>
      </c>
    </row>
    <row r="952" spans="2:31" x14ac:dyDescent="0.25">
      <c r="B952" s="18">
        <f t="shared" si="121"/>
        <v>930</v>
      </c>
      <c r="C952" s="25">
        <v>5200000014714</v>
      </c>
      <c r="D952" s="19"/>
      <c r="E952" s="19"/>
      <c r="F952" s="20"/>
      <c r="G952" s="20" t="s">
        <v>991</v>
      </c>
      <c r="H952" s="21">
        <v>1</v>
      </c>
      <c r="I952" s="21" t="s">
        <v>995</v>
      </c>
      <c r="J952" s="46" t="s">
        <v>1073</v>
      </c>
      <c r="K952" s="46" t="s">
        <v>85</v>
      </c>
      <c r="L952" s="47" t="s">
        <v>1276</v>
      </c>
      <c r="M952" s="48"/>
      <c r="N952" s="97"/>
      <c r="O952" s="49"/>
      <c r="P952" s="50"/>
      <c r="Q952" s="50"/>
      <c r="R952" s="50"/>
      <c r="S952" s="49"/>
      <c r="T952" s="46"/>
      <c r="U952" s="46">
        <v>0</v>
      </c>
      <c r="V952" s="51"/>
      <c r="W952" s="62"/>
      <c r="X952" s="62"/>
      <c r="Y952" s="23" t="str">
        <f t="shared" si="114"/>
        <v/>
      </c>
      <c r="Z952" s="23" t="str">
        <f t="shared" si="115"/>
        <v/>
      </c>
      <c r="AA952" s="19">
        <f t="shared" si="116"/>
        <v>0</v>
      </c>
      <c r="AB952" s="19">
        <f t="shared" si="117"/>
        <v>0</v>
      </c>
      <c r="AC952" s="19">
        <f t="shared" si="118"/>
        <v>0</v>
      </c>
      <c r="AD952" s="23" t="str">
        <f t="shared" si="119"/>
        <v/>
      </c>
      <c r="AE952" s="23" t="str">
        <f t="shared" si="120"/>
        <v/>
      </c>
    </row>
    <row r="953" spans="2:31" x14ac:dyDescent="0.25">
      <c r="B953" s="18">
        <f t="shared" si="121"/>
        <v>931</v>
      </c>
      <c r="C953" s="25">
        <v>5200000014716</v>
      </c>
      <c r="D953" s="19"/>
      <c r="E953" s="19"/>
      <c r="F953" s="20"/>
      <c r="G953" s="20" t="s">
        <v>992</v>
      </c>
      <c r="H953" s="21">
        <v>1</v>
      </c>
      <c r="I953" s="21" t="s">
        <v>995</v>
      </c>
      <c r="J953" s="46" t="s">
        <v>1073</v>
      </c>
      <c r="K953" s="46" t="s">
        <v>85</v>
      </c>
      <c r="L953" s="47" t="s">
        <v>1276</v>
      </c>
      <c r="M953" s="48"/>
      <c r="N953" s="97"/>
      <c r="O953" s="49"/>
      <c r="P953" s="50"/>
      <c r="Q953" s="50"/>
      <c r="R953" s="50"/>
      <c r="S953" s="49"/>
      <c r="T953" s="46"/>
      <c r="U953" s="46">
        <v>0</v>
      </c>
      <c r="V953" s="51"/>
      <c r="W953" s="62"/>
      <c r="X953" s="62"/>
      <c r="Y953" s="23" t="str">
        <f t="shared" si="114"/>
        <v/>
      </c>
      <c r="Z953" s="23" t="str">
        <f t="shared" si="115"/>
        <v/>
      </c>
      <c r="AA953" s="19">
        <f t="shared" si="116"/>
        <v>0</v>
      </c>
      <c r="AB953" s="19">
        <f t="shared" si="117"/>
        <v>0</v>
      </c>
      <c r="AC953" s="19">
        <f t="shared" si="118"/>
        <v>0</v>
      </c>
      <c r="AD953" s="23" t="str">
        <f t="shared" si="119"/>
        <v/>
      </c>
      <c r="AE953" s="23" t="str">
        <f t="shared" si="120"/>
        <v/>
      </c>
    </row>
    <row r="954" spans="2:31" x14ac:dyDescent="0.25">
      <c r="B954" s="18">
        <f t="shared" si="121"/>
        <v>932</v>
      </c>
      <c r="C954" s="25">
        <v>5200000014713</v>
      </c>
      <c r="D954" s="19"/>
      <c r="E954" s="19"/>
      <c r="F954" s="20"/>
      <c r="G954" s="20" t="s">
        <v>993</v>
      </c>
      <c r="H954" s="21">
        <v>1</v>
      </c>
      <c r="I954" s="21" t="s">
        <v>995</v>
      </c>
      <c r="J954" s="46" t="s">
        <v>1073</v>
      </c>
      <c r="K954" s="46" t="s">
        <v>85</v>
      </c>
      <c r="L954" s="47" t="s">
        <v>1276</v>
      </c>
      <c r="M954" s="48"/>
      <c r="N954" s="97"/>
      <c r="O954" s="49"/>
      <c r="P954" s="50"/>
      <c r="Q954" s="50"/>
      <c r="R954" s="50"/>
      <c r="S954" s="49"/>
      <c r="T954" s="46"/>
      <c r="U954" s="46">
        <v>0</v>
      </c>
      <c r="V954" s="51"/>
      <c r="W954" s="62"/>
      <c r="X954" s="62"/>
      <c r="Y954" s="23" t="str">
        <f t="shared" si="114"/>
        <v/>
      </c>
      <c r="Z954" s="23" t="str">
        <f t="shared" si="115"/>
        <v/>
      </c>
      <c r="AA954" s="19">
        <f t="shared" si="116"/>
        <v>0</v>
      </c>
      <c r="AB954" s="19">
        <f t="shared" si="117"/>
        <v>0</v>
      </c>
      <c r="AC954" s="19">
        <f t="shared" si="118"/>
        <v>0</v>
      </c>
      <c r="AD954" s="23" t="str">
        <f t="shared" si="119"/>
        <v/>
      </c>
      <c r="AE954" s="23" t="str">
        <f t="shared" si="120"/>
        <v/>
      </c>
    </row>
    <row r="955" spans="2:31" x14ac:dyDescent="0.25">
      <c r="B955" s="18">
        <f t="shared" si="121"/>
        <v>933</v>
      </c>
      <c r="C955" s="25">
        <v>5500000000640</v>
      </c>
      <c r="D955" s="19"/>
      <c r="E955" s="19"/>
      <c r="F955" s="20"/>
      <c r="G955" s="20" t="s">
        <v>994</v>
      </c>
      <c r="H955" s="21">
        <v>7</v>
      </c>
      <c r="I955" s="21" t="s">
        <v>995</v>
      </c>
      <c r="J955" s="46" t="s">
        <v>1073</v>
      </c>
      <c r="K955" s="46" t="s">
        <v>85</v>
      </c>
      <c r="L955" s="47" t="s">
        <v>1276</v>
      </c>
      <c r="M955" s="48"/>
      <c r="N955" s="97"/>
      <c r="O955" s="49"/>
      <c r="P955" s="50"/>
      <c r="Q955" s="50"/>
      <c r="R955" s="50"/>
      <c r="S955" s="49"/>
      <c r="T955" s="46"/>
      <c r="U955" s="46">
        <v>0</v>
      </c>
      <c r="V955" s="51"/>
      <c r="W955" s="62"/>
      <c r="X955" s="62"/>
      <c r="Y955" s="23" t="str">
        <f t="shared" si="114"/>
        <v/>
      </c>
      <c r="Z955" s="23" t="str">
        <f t="shared" si="115"/>
        <v/>
      </c>
      <c r="AA955" s="19">
        <f t="shared" si="116"/>
        <v>0</v>
      </c>
      <c r="AB955" s="19">
        <f t="shared" si="117"/>
        <v>0</v>
      </c>
      <c r="AC955" s="19">
        <f t="shared" si="118"/>
        <v>0</v>
      </c>
      <c r="AD955" s="23" t="str">
        <f t="shared" si="119"/>
        <v/>
      </c>
      <c r="AE955" s="23" t="str">
        <f t="shared" si="120"/>
        <v/>
      </c>
    </row>
    <row r="956" spans="2:31" x14ac:dyDescent="0.25">
      <c r="B956"/>
      <c r="C956"/>
      <c r="D956"/>
      <c r="E956"/>
      <c r="F956"/>
      <c r="G956"/>
      <c r="H956"/>
      <c r="I956"/>
      <c r="J956"/>
      <c r="K956"/>
      <c r="L956"/>
      <c r="M956"/>
      <c r="N956"/>
      <c r="O956"/>
      <c r="P956"/>
      <c r="Q956"/>
      <c r="R956"/>
      <c r="S956"/>
      <c r="T956"/>
      <c r="U956"/>
      <c r="V956"/>
      <c r="W956"/>
      <c r="X956"/>
      <c r="Y956"/>
      <c r="Z956"/>
      <c r="AA956"/>
      <c r="AB956"/>
      <c r="AC956"/>
      <c r="AD956"/>
    </row>
    <row r="957" spans="2:31" x14ac:dyDescent="0.25">
      <c r="B957"/>
      <c r="C957"/>
      <c r="D957"/>
      <c r="E957"/>
      <c r="F957"/>
      <c r="G957"/>
      <c r="H957"/>
      <c r="I957"/>
      <c r="J957"/>
      <c r="K957"/>
      <c r="L957"/>
      <c r="M957"/>
      <c r="N957"/>
      <c r="O957"/>
      <c r="P957"/>
      <c r="Q957"/>
      <c r="R957"/>
      <c r="S957"/>
      <c r="T957"/>
      <c r="U957"/>
      <c r="V957"/>
      <c r="W957"/>
      <c r="X957"/>
      <c r="Y957"/>
      <c r="Z957"/>
      <c r="AA957"/>
      <c r="AB957"/>
      <c r="AC957"/>
      <c r="AD957"/>
    </row>
    <row r="958" spans="2:31" x14ac:dyDescent="0.25">
      <c r="B958"/>
      <c r="C958"/>
      <c r="D958"/>
      <c r="E958"/>
      <c r="F958"/>
      <c r="G958"/>
      <c r="H958"/>
      <c r="I958"/>
      <c r="J958"/>
      <c r="K958"/>
      <c r="L958"/>
      <c r="M958"/>
      <c r="N958"/>
      <c r="O958"/>
      <c r="P958"/>
      <c r="Q958"/>
      <c r="R958"/>
      <c r="S958"/>
      <c r="T958"/>
      <c r="U958"/>
      <c r="V958"/>
      <c r="W958"/>
      <c r="X958"/>
      <c r="Y958"/>
      <c r="Z958"/>
      <c r="AA958"/>
      <c r="AB958"/>
      <c r="AC958"/>
      <c r="AD958"/>
    </row>
    <row r="959" spans="2:31" x14ac:dyDescent="0.25">
      <c r="B959"/>
      <c r="C959"/>
      <c r="D959"/>
      <c r="E959"/>
      <c r="F959"/>
      <c r="G959"/>
      <c r="H959"/>
      <c r="I959"/>
      <c r="J959"/>
      <c r="K959"/>
      <c r="L959"/>
      <c r="M959"/>
      <c r="N959"/>
      <c r="O959"/>
      <c r="P959"/>
      <c r="Q959"/>
      <c r="R959"/>
      <c r="S959"/>
      <c r="T959"/>
      <c r="U959"/>
      <c r="V959"/>
      <c r="W959"/>
      <c r="X959"/>
      <c r="Y959"/>
      <c r="Z959"/>
      <c r="AA959"/>
      <c r="AB959"/>
      <c r="AC959"/>
      <c r="AD959"/>
    </row>
    <row r="960" spans="2:31" x14ac:dyDescent="0.25">
      <c r="B960"/>
      <c r="C960"/>
      <c r="D960"/>
      <c r="E960"/>
      <c r="F960"/>
      <c r="G960"/>
      <c r="H960"/>
      <c r="I960"/>
      <c r="J960"/>
      <c r="K960"/>
      <c r="L960"/>
      <c r="M960"/>
      <c r="N960"/>
      <c r="O960"/>
      <c r="P960"/>
      <c r="Q960"/>
      <c r="R960"/>
      <c r="S960"/>
      <c r="T960"/>
      <c r="U960"/>
      <c r="V960"/>
      <c r="W960"/>
      <c r="X960"/>
      <c r="Y960"/>
      <c r="Z960"/>
      <c r="AA960"/>
      <c r="AB960"/>
      <c r="AC960"/>
      <c r="AD960"/>
    </row>
    <row r="961" spans="2:30" x14ac:dyDescent="0.25">
      <c r="B961"/>
      <c r="C961"/>
      <c r="D961"/>
      <c r="E961"/>
      <c r="F961"/>
      <c r="G961"/>
      <c r="H961"/>
      <c r="I961"/>
      <c r="J961"/>
      <c r="K961"/>
      <c r="L961"/>
      <c r="M961"/>
      <c r="N961"/>
      <c r="O961"/>
      <c r="P961"/>
      <c r="Q961"/>
      <c r="R961"/>
      <c r="S961"/>
      <c r="T961"/>
      <c r="U961"/>
      <c r="V961"/>
      <c r="W961"/>
      <c r="X961"/>
      <c r="Y961"/>
      <c r="Z961"/>
      <c r="AA961"/>
      <c r="AB961"/>
      <c r="AC961"/>
      <c r="AD961"/>
    </row>
    <row r="962" spans="2:30" x14ac:dyDescent="0.25">
      <c r="B962"/>
      <c r="C962"/>
      <c r="D962"/>
      <c r="E962"/>
      <c r="F962"/>
      <c r="G962"/>
      <c r="H962"/>
      <c r="I962"/>
      <c r="J962"/>
      <c r="K962"/>
      <c r="L962"/>
      <c r="M962"/>
      <c r="N962"/>
      <c r="O962"/>
      <c r="P962"/>
      <c r="Q962"/>
      <c r="R962"/>
      <c r="S962"/>
      <c r="T962"/>
      <c r="U962"/>
      <c r="V962"/>
      <c r="W962"/>
      <c r="X962"/>
      <c r="Y962"/>
      <c r="Z962"/>
      <c r="AA962"/>
      <c r="AB962"/>
      <c r="AC962"/>
      <c r="AD962"/>
    </row>
    <row r="963" spans="2:30" x14ac:dyDescent="0.25">
      <c r="B963"/>
      <c r="C963"/>
      <c r="D963"/>
      <c r="E963"/>
      <c r="F963"/>
      <c r="G963"/>
      <c r="H963"/>
      <c r="I963"/>
      <c r="J963"/>
      <c r="K963"/>
      <c r="L963"/>
      <c r="M963"/>
      <c r="N963"/>
      <c r="O963"/>
      <c r="P963"/>
      <c r="Q963"/>
      <c r="R963"/>
      <c r="S963"/>
      <c r="T963"/>
      <c r="U963"/>
      <c r="V963"/>
      <c r="W963"/>
      <c r="X963"/>
      <c r="Y963"/>
      <c r="Z963"/>
      <c r="AA963"/>
      <c r="AB963"/>
      <c r="AC963"/>
      <c r="AD963"/>
    </row>
    <row r="964" spans="2:30" x14ac:dyDescent="0.25">
      <c r="B964"/>
      <c r="C964"/>
      <c r="D964"/>
      <c r="E964"/>
      <c r="F964"/>
      <c r="G964"/>
      <c r="H964"/>
      <c r="I964"/>
      <c r="J964"/>
      <c r="K964"/>
      <c r="L964"/>
      <c r="M964"/>
      <c r="N964"/>
      <c r="O964"/>
      <c r="P964"/>
      <c r="Q964"/>
      <c r="R964"/>
      <c r="S964"/>
      <c r="T964"/>
      <c r="U964"/>
      <c r="V964"/>
      <c r="W964"/>
      <c r="X964"/>
      <c r="Y964"/>
      <c r="Z964"/>
      <c r="AA964"/>
      <c r="AB964"/>
      <c r="AC964"/>
      <c r="AD964"/>
    </row>
    <row r="965" spans="2:30" x14ac:dyDescent="0.25">
      <c r="B965"/>
      <c r="C965"/>
      <c r="D965"/>
      <c r="E965"/>
      <c r="F965"/>
      <c r="G965"/>
      <c r="H965"/>
      <c r="I965"/>
      <c r="J965"/>
      <c r="K965"/>
      <c r="L965"/>
      <c r="M965"/>
      <c r="N965"/>
      <c r="O965"/>
      <c r="P965"/>
      <c r="Q965"/>
      <c r="R965"/>
      <c r="S965"/>
      <c r="T965"/>
      <c r="U965"/>
      <c r="V965"/>
      <c r="W965"/>
      <c r="X965"/>
      <c r="Y965"/>
      <c r="Z965"/>
      <c r="AA965"/>
      <c r="AB965"/>
      <c r="AC965"/>
      <c r="AD965"/>
    </row>
    <row r="966" spans="2:30" x14ac:dyDescent="0.25">
      <c r="B966"/>
      <c r="C966"/>
      <c r="D966"/>
      <c r="E966"/>
      <c r="F966"/>
      <c r="G966"/>
      <c r="H966"/>
      <c r="I966"/>
      <c r="J966"/>
      <c r="K966"/>
      <c r="L966"/>
      <c r="M966"/>
      <c r="N966"/>
      <c r="O966"/>
      <c r="P966"/>
      <c r="Q966"/>
      <c r="R966"/>
      <c r="S966"/>
      <c r="T966"/>
      <c r="U966"/>
      <c r="V966"/>
      <c r="W966"/>
      <c r="X966"/>
      <c r="Y966"/>
      <c r="Z966"/>
      <c r="AA966"/>
      <c r="AB966"/>
      <c r="AC966"/>
      <c r="AD966"/>
    </row>
    <row r="967" spans="2:30" x14ac:dyDescent="0.25">
      <c r="B967"/>
      <c r="C967"/>
      <c r="D967"/>
      <c r="E967"/>
      <c r="F967"/>
      <c r="G967"/>
      <c r="H967"/>
      <c r="I967"/>
      <c r="J967"/>
      <c r="K967"/>
      <c r="L967"/>
      <c r="M967"/>
      <c r="N967"/>
      <c r="O967"/>
      <c r="P967"/>
      <c r="Q967"/>
      <c r="R967"/>
      <c r="S967"/>
      <c r="T967"/>
      <c r="U967"/>
      <c r="V967"/>
      <c r="W967"/>
      <c r="X967"/>
      <c r="Y967"/>
      <c r="Z967"/>
      <c r="AA967"/>
      <c r="AB967"/>
      <c r="AC967"/>
      <c r="AD967"/>
    </row>
    <row r="968" spans="2:30" x14ac:dyDescent="0.25">
      <c r="B968"/>
      <c r="C968"/>
      <c r="D968"/>
      <c r="E968"/>
      <c r="F968"/>
      <c r="G968"/>
      <c r="H968"/>
      <c r="I968"/>
      <c r="J968"/>
      <c r="K968"/>
      <c r="L968"/>
      <c r="M968"/>
      <c r="N968"/>
      <c r="O968"/>
      <c r="P968"/>
      <c r="Q968"/>
      <c r="R968"/>
      <c r="S968"/>
      <c r="T968"/>
      <c r="U968"/>
      <c r="V968"/>
      <c r="W968"/>
      <c r="X968"/>
      <c r="Y968"/>
      <c r="Z968"/>
      <c r="AA968"/>
      <c r="AB968"/>
      <c r="AC968"/>
      <c r="AD968"/>
    </row>
    <row r="969" spans="2:30" x14ac:dyDescent="0.25">
      <c r="B969"/>
      <c r="C969"/>
      <c r="D969"/>
      <c r="E969"/>
      <c r="F969"/>
      <c r="G969"/>
      <c r="H969"/>
      <c r="I969"/>
      <c r="J969"/>
      <c r="K969"/>
      <c r="L969"/>
      <c r="M969"/>
      <c r="N969"/>
      <c r="O969"/>
      <c r="P969"/>
      <c r="Q969"/>
      <c r="R969"/>
      <c r="S969"/>
      <c r="T969"/>
      <c r="U969"/>
      <c r="V969"/>
      <c r="W969"/>
      <c r="X969"/>
      <c r="Y969"/>
      <c r="Z969"/>
      <c r="AA969"/>
      <c r="AB969"/>
      <c r="AC969"/>
      <c r="AD969"/>
    </row>
    <row r="970" spans="2:30" x14ac:dyDescent="0.25">
      <c r="B970"/>
      <c r="C970"/>
      <c r="D970"/>
      <c r="E970"/>
      <c r="F970"/>
      <c r="G970"/>
      <c r="H970"/>
      <c r="I970"/>
      <c r="J970"/>
      <c r="K970"/>
      <c r="L970"/>
      <c r="M970"/>
      <c r="N970"/>
      <c r="O970"/>
      <c r="P970"/>
      <c r="Q970"/>
      <c r="R970"/>
      <c r="S970"/>
      <c r="T970"/>
      <c r="U970"/>
      <c r="V970"/>
      <c r="W970"/>
      <c r="X970"/>
      <c r="Y970"/>
      <c r="Z970"/>
      <c r="AA970"/>
      <c r="AB970"/>
      <c r="AC970"/>
      <c r="AD970"/>
    </row>
    <row r="971" spans="2:30" x14ac:dyDescent="0.25">
      <c r="B971"/>
      <c r="C971"/>
      <c r="D971"/>
      <c r="E971"/>
      <c r="F971"/>
      <c r="G971"/>
      <c r="H971"/>
      <c r="I971"/>
      <c r="J971"/>
      <c r="K971"/>
      <c r="L971"/>
      <c r="M971"/>
      <c r="N971"/>
      <c r="O971"/>
      <c r="P971"/>
      <c r="Q971"/>
      <c r="R971"/>
      <c r="S971"/>
      <c r="T971"/>
      <c r="U971"/>
      <c r="V971"/>
      <c r="W971"/>
      <c r="X971"/>
      <c r="Y971"/>
      <c r="Z971"/>
      <c r="AA971"/>
      <c r="AB971"/>
      <c r="AC971"/>
      <c r="AD971"/>
    </row>
    <row r="972" spans="2:30" x14ac:dyDescent="0.25">
      <c r="B972"/>
      <c r="C972"/>
      <c r="D972"/>
      <c r="E972"/>
      <c r="F972"/>
      <c r="G972"/>
      <c r="H972"/>
      <c r="I972"/>
      <c r="J972"/>
      <c r="K972"/>
      <c r="L972"/>
      <c r="M972"/>
      <c r="N972"/>
      <c r="O972"/>
      <c r="P972"/>
      <c r="Q972"/>
      <c r="R972"/>
      <c r="S972"/>
      <c r="T972"/>
      <c r="U972"/>
      <c r="V972"/>
      <c r="W972"/>
      <c r="X972"/>
      <c r="Y972"/>
      <c r="Z972"/>
      <c r="AA972"/>
      <c r="AB972"/>
      <c r="AC972"/>
      <c r="AD972"/>
    </row>
    <row r="973" spans="2:30" x14ac:dyDescent="0.25">
      <c r="B973"/>
      <c r="C973"/>
      <c r="D973"/>
      <c r="E973"/>
      <c r="F973"/>
      <c r="G973"/>
      <c r="H973"/>
      <c r="I973"/>
      <c r="J973"/>
      <c r="K973"/>
      <c r="L973"/>
      <c r="M973"/>
      <c r="N973"/>
      <c r="O973"/>
      <c r="P973"/>
      <c r="Q973"/>
      <c r="R973"/>
      <c r="S973"/>
      <c r="T973"/>
      <c r="U973"/>
      <c r="V973"/>
      <c r="W973"/>
      <c r="X973"/>
      <c r="Y973"/>
      <c r="Z973"/>
      <c r="AA973"/>
      <c r="AB973"/>
      <c r="AC973"/>
      <c r="AD973"/>
    </row>
    <row r="974" spans="2:30" x14ac:dyDescent="0.25">
      <c r="B974"/>
      <c r="C974"/>
      <c r="D974"/>
      <c r="E974"/>
      <c r="F974"/>
      <c r="G974"/>
      <c r="H974"/>
      <c r="I974"/>
      <c r="J974"/>
      <c r="K974"/>
      <c r="L974"/>
      <c r="M974"/>
      <c r="N974"/>
      <c r="O974"/>
      <c r="P974"/>
      <c r="Q974"/>
      <c r="R974"/>
      <c r="S974"/>
      <c r="T974"/>
      <c r="U974"/>
      <c r="V974"/>
      <c r="W974"/>
      <c r="X974"/>
      <c r="Y974"/>
      <c r="Z974"/>
      <c r="AA974"/>
      <c r="AB974"/>
      <c r="AC974"/>
      <c r="AD974"/>
    </row>
    <row r="975" spans="2:30" x14ac:dyDescent="0.25">
      <c r="B975"/>
      <c r="C975"/>
      <c r="D975"/>
      <c r="E975"/>
      <c r="F975"/>
      <c r="G975"/>
      <c r="H975"/>
      <c r="I975"/>
      <c r="J975"/>
      <c r="K975"/>
      <c r="L975"/>
      <c r="M975"/>
      <c r="N975"/>
      <c r="O975"/>
      <c r="P975"/>
      <c r="Q975"/>
      <c r="R975"/>
      <c r="S975"/>
      <c r="T975"/>
      <c r="U975"/>
      <c r="V975"/>
      <c r="W975"/>
      <c r="X975"/>
      <c r="Y975"/>
      <c r="Z975"/>
      <c r="AA975"/>
      <c r="AB975"/>
      <c r="AC975"/>
      <c r="AD975"/>
    </row>
    <row r="976" spans="2:30" x14ac:dyDescent="0.25">
      <c r="B976"/>
      <c r="C976"/>
      <c r="D976"/>
      <c r="E976"/>
      <c r="F976"/>
      <c r="G976"/>
      <c r="H976"/>
      <c r="I976"/>
      <c r="J976"/>
      <c r="K976"/>
      <c r="L976"/>
      <c r="M976"/>
      <c r="N976"/>
      <c r="O976"/>
      <c r="P976"/>
      <c r="Q976"/>
      <c r="R976"/>
      <c r="S976"/>
      <c r="T976"/>
      <c r="U976"/>
      <c r="V976"/>
      <c r="W976"/>
      <c r="X976"/>
      <c r="Y976"/>
      <c r="Z976"/>
      <c r="AA976"/>
      <c r="AB976"/>
      <c r="AC976"/>
      <c r="AD976"/>
    </row>
    <row r="977" spans="2:30" x14ac:dyDescent="0.25">
      <c r="B977"/>
      <c r="C977"/>
      <c r="D977"/>
      <c r="E977"/>
      <c r="F977"/>
      <c r="G977"/>
      <c r="H977"/>
      <c r="I977"/>
      <c r="J977"/>
      <c r="K977"/>
      <c r="L977"/>
      <c r="M977"/>
      <c r="N977"/>
      <c r="O977"/>
      <c r="P977"/>
      <c r="Q977"/>
      <c r="R977"/>
      <c r="S977"/>
      <c r="T977"/>
      <c r="U977"/>
      <c r="V977"/>
      <c r="W977"/>
      <c r="X977"/>
      <c r="Y977"/>
      <c r="Z977"/>
      <c r="AA977"/>
      <c r="AB977"/>
      <c r="AC977"/>
      <c r="AD977"/>
    </row>
    <row r="978" spans="2:30" x14ac:dyDescent="0.25">
      <c r="B978"/>
      <c r="C978"/>
      <c r="D978"/>
      <c r="E978"/>
      <c r="F978"/>
      <c r="G978"/>
      <c r="H978"/>
      <c r="I978"/>
      <c r="J978"/>
      <c r="K978"/>
      <c r="L978"/>
      <c r="M978"/>
      <c r="N978"/>
      <c r="O978"/>
      <c r="P978"/>
      <c r="Q978"/>
      <c r="R978"/>
      <c r="S978"/>
      <c r="T978"/>
      <c r="U978"/>
      <c r="V978"/>
      <c r="W978"/>
      <c r="X978"/>
      <c r="Y978"/>
      <c r="Z978"/>
      <c r="AA978"/>
      <c r="AB978"/>
      <c r="AC978"/>
      <c r="AD978"/>
    </row>
    <row r="979" spans="2:30" x14ac:dyDescent="0.25">
      <c r="B979"/>
      <c r="C979"/>
      <c r="D979"/>
      <c r="E979"/>
      <c r="F979"/>
      <c r="G979"/>
      <c r="H979"/>
      <c r="I979"/>
      <c r="J979"/>
      <c r="K979"/>
      <c r="L979"/>
      <c r="M979"/>
      <c r="N979"/>
      <c r="O979"/>
      <c r="P979"/>
      <c r="Q979"/>
      <c r="R979"/>
      <c r="S979"/>
      <c r="T979"/>
      <c r="U979"/>
      <c r="V979"/>
      <c r="W979"/>
      <c r="X979"/>
      <c r="Y979"/>
      <c r="Z979"/>
      <c r="AA979"/>
      <c r="AB979"/>
      <c r="AC979"/>
      <c r="AD979"/>
    </row>
    <row r="980" spans="2:30" x14ac:dyDescent="0.25">
      <c r="B980"/>
      <c r="C980"/>
      <c r="D980"/>
      <c r="E980"/>
      <c r="F980"/>
      <c r="G980"/>
      <c r="H980"/>
      <c r="I980"/>
      <c r="J980"/>
      <c r="K980"/>
      <c r="L980"/>
      <c r="M980"/>
      <c r="N980"/>
      <c r="O980"/>
      <c r="P980"/>
      <c r="Q980"/>
      <c r="R980"/>
      <c r="S980"/>
      <c r="T980"/>
      <c r="U980"/>
      <c r="V980"/>
      <c r="W980"/>
      <c r="X980"/>
      <c r="Y980"/>
      <c r="Z980"/>
      <c r="AA980"/>
      <c r="AB980"/>
      <c r="AC980"/>
      <c r="AD980"/>
    </row>
    <row r="981" spans="2:30" x14ac:dyDescent="0.25">
      <c r="B981"/>
      <c r="C981"/>
      <c r="D981"/>
      <c r="E981"/>
      <c r="F981"/>
      <c r="G981"/>
      <c r="H981"/>
      <c r="I981"/>
      <c r="J981"/>
      <c r="K981"/>
      <c r="L981"/>
      <c r="M981"/>
      <c r="N981"/>
      <c r="O981"/>
      <c r="P981"/>
      <c r="Q981"/>
      <c r="R981"/>
      <c r="S981"/>
      <c r="T981"/>
      <c r="U981"/>
      <c r="V981"/>
      <c r="W981"/>
      <c r="X981"/>
      <c r="Y981"/>
      <c r="Z981"/>
      <c r="AA981"/>
      <c r="AB981"/>
      <c r="AC981"/>
      <c r="AD981"/>
    </row>
    <row r="982" spans="2:30" x14ac:dyDescent="0.25">
      <c r="B982"/>
      <c r="C982"/>
      <c r="D982"/>
      <c r="E982"/>
      <c r="F982"/>
      <c r="G982"/>
      <c r="H982"/>
      <c r="I982"/>
      <c r="J982"/>
      <c r="K982"/>
      <c r="L982"/>
      <c r="M982"/>
      <c r="N982"/>
      <c r="O982"/>
      <c r="P982"/>
      <c r="Q982"/>
      <c r="R982"/>
      <c r="S982"/>
      <c r="T982"/>
      <c r="U982"/>
      <c r="V982"/>
      <c r="W982"/>
      <c r="X982"/>
      <c r="Y982"/>
      <c r="Z982"/>
      <c r="AA982"/>
      <c r="AB982"/>
      <c r="AC982"/>
      <c r="AD982"/>
    </row>
    <row r="983" spans="2:30" x14ac:dyDescent="0.25">
      <c r="B983"/>
      <c r="C983"/>
      <c r="D983"/>
      <c r="E983"/>
      <c r="F983"/>
      <c r="G983"/>
      <c r="H983"/>
      <c r="I983"/>
      <c r="J983"/>
      <c r="K983"/>
      <c r="L983"/>
      <c r="M983"/>
      <c r="N983"/>
      <c r="O983"/>
      <c r="P983"/>
      <c r="Q983"/>
      <c r="R983"/>
      <c r="S983"/>
      <c r="T983"/>
      <c r="U983"/>
      <c r="V983"/>
      <c r="W983"/>
      <c r="X983"/>
      <c r="Y983"/>
      <c r="Z983"/>
      <c r="AA983"/>
      <c r="AB983"/>
      <c r="AC983"/>
      <c r="AD983"/>
    </row>
    <row r="984" spans="2:30" x14ac:dyDescent="0.25">
      <c r="B984"/>
      <c r="C984"/>
      <c r="D984"/>
      <c r="E984"/>
      <c r="F984"/>
      <c r="G984"/>
      <c r="H984"/>
      <c r="I984"/>
      <c r="J984"/>
      <c r="K984"/>
      <c r="L984"/>
      <c r="M984"/>
      <c r="N984"/>
      <c r="O984"/>
      <c r="P984"/>
      <c r="Q984"/>
      <c r="R984"/>
      <c r="S984"/>
      <c r="T984"/>
      <c r="U984"/>
      <c r="V984"/>
      <c r="W984"/>
      <c r="X984"/>
      <c r="Y984"/>
      <c r="Z984"/>
      <c r="AA984"/>
      <c r="AB984"/>
      <c r="AC984"/>
      <c r="AD984"/>
    </row>
    <row r="985" spans="2:30" x14ac:dyDescent="0.25">
      <c r="B985"/>
      <c r="C985"/>
      <c r="D985"/>
      <c r="E985"/>
      <c r="F985"/>
      <c r="G985"/>
      <c r="H985"/>
      <c r="I985"/>
      <c r="J985"/>
      <c r="K985"/>
      <c r="L985"/>
      <c r="M985"/>
      <c r="N985"/>
      <c r="O985"/>
      <c r="P985"/>
      <c r="Q985"/>
      <c r="R985"/>
      <c r="S985"/>
      <c r="T985"/>
      <c r="U985"/>
      <c r="V985"/>
      <c r="W985"/>
      <c r="X985"/>
      <c r="Y985"/>
      <c r="Z985"/>
      <c r="AA985"/>
      <c r="AB985"/>
      <c r="AC985"/>
      <c r="AD985"/>
    </row>
    <row r="986" spans="2:30" x14ac:dyDescent="0.25">
      <c r="B986"/>
      <c r="C986"/>
      <c r="D986"/>
      <c r="E986"/>
      <c r="F986"/>
      <c r="G986"/>
      <c r="H986"/>
      <c r="I986"/>
      <c r="J986"/>
      <c r="K986"/>
      <c r="L986"/>
      <c r="M986"/>
      <c r="N986"/>
      <c r="O986"/>
      <c r="P986"/>
      <c r="Q986"/>
      <c r="R986"/>
      <c r="S986"/>
      <c r="T986"/>
      <c r="U986"/>
      <c r="V986"/>
      <c r="W986"/>
      <c r="X986"/>
      <c r="Y986"/>
      <c r="Z986"/>
      <c r="AA986"/>
      <c r="AB986"/>
      <c r="AC986"/>
      <c r="AD986"/>
    </row>
    <row r="987" spans="2:30" x14ac:dyDescent="0.25">
      <c r="B987"/>
      <c r="C987"/>
      <c r="D987"/>
      <c r="E987"/>
      <c r="F987"/>
      <c r="G987"/>
      <c r="H987"/>
      <c r="I987"/>
      <c r="J987"/>
      <c r="K987"/>
      <c r="L987"/>
      <c r="M987"/>
      <c r="N987"/>
      <c r="O987"/>
      <c r="P987"/>
      <c r="Q987"/>
      <c r="R987"/>
      <c r="S987"/>
      <c r="T987"/>
      <c r="U987"/>
      <c r="V987"/>
      <c r="W987"/>
      <c r="X987"/>
      <c r="Y987"/>
      <c r="Z987"/>
      <c r="AA987"/>
      <c r="AB987"/>
      <c r="AC987"/>
      <c r="AD987"/>
    </row>
    <row r="988" spans="2:30" x14ac:dyDescent="0.25">
      <c r="B988"/>
      <c r="C988"/>
      <c r="D988"/>
      <c r="E988"/>
      <c r="F988"/>
      <c r="G988"/>
      <c r="H988"/>
      <c r="I988"/>
      <c r="J988"/>
      <c r="K988"/>
      <c r="L988"/>
      <c r="M988"/>
      <c r="N988"/>
      <c r="O988"/>
      <c r="P988"/>
      <c r="Q988"/>
      <c r="R988"/>
      <c r="S988"/>
      <c r="T988"/>
      <c r="U988"/>
      <c r="V988"/>
      <c r="W988"/>
      <c r="X988"/>
      <c r="Y988"/>
      <c r="Z988"/>
      <c r="AA988"/>
      <c r="AB988"/>
      <c r="AC988"/>
      <c r="AD988"/>
    </row>
    <row r="989" spans="2:30" x14ac:dyDescent="0.25">
      <c r="B989"/>
      <c r="C989"/>
      <c r="D989"/>
      <c r="E989"/>
      <c r="F989"/>
      <c r="G989"/>
      <c r="H989"/>
      <c r="I989"/>
      <c r="J989"/>
      <c r="K989"/>
      <c r="L989"/>
      <c r="M989"/>
      <c r="N989"/>
      <c r="O989"/>
      <c r="P989"/>
      <c r="Q989"/>
      <c r="R989"/>
      <c r="S989"/>
      <c r="T989"/>
      <c r="U989"/>
      <c r="V989"/>
      <c r="W989"/>
      <c r="X989"/>
      <c r="Y989"/>
      <c r="Z989"/>
      <c r="AA989"/>
      <c r="AB989"/>
      <c r="AC989"/>
      <c r="AD989"/>
    </row>
    <row r="990" spans="2:30" x14ac:dyDescent="0.25">
      <c r="B990"/>
      <c r="C990"/>
      <c r="D990"/>
      <c r="E990"/>
      <c r="F990"/>
      <c r="G990"/>
      <c r="H990"/>
      <c r="I990"/>
      <c r="J990"/>
      <c r="K990"/>
      <c r="L990"/>
      <c r="M990"/>
      <c r="N990"/>
      <c r="O990"/>
      <c r="P990"/>
      <c r="Q990"/>
      <c r="R990"/>
      <c r="S990"/>
      <c r="T990"/>
      <c r="U990"/>
      <c r="V990"/>
      <c r="W990"/>
      <c r="X990"/>
      <c r="Y990"/>
      <c r="Z990"/>
      <c r="AA990"/>
      <c r="AB990"/>
      <c r="AC990"/>
      <c r="AD990"/>
    </row>
    <row r="991" spans="2:30" x14ac:dyDescent="0.25">
      <c r="B991"/>
      <c r="C991"/>
      <c r="D991"/>
      <c r="E991"/>
      <c r="F991"/>
      <c r="G991"/>
      <c r="H991"/>
      <c r="I991"/>
      <c r="J991"/>
      <c r="K991"/>
      <c r="L991"/>
      <c r="M991"/>
      <c r="N991"/>
      <c r="O991"/>
      <c r="P991"/>
      <c r="Q991"/>
      <c r="R991"/>
      <c r="S991"/>
      <c r="T991"/>
      <c r="U991"/>
      <c r="V991"/>
      <c r="W991"/>
      <c r="X991"/>
      <c r="Y991"/>
      <c r="Z991"/>
      <c r="AA991"/>
      <c r="AB991"/>
      <c r="AC991"/>
      <c r="AD991"/>
    </row>
    <row r="992" spans="2:30" x14ac:dyDescent="0.25">
      <c r="B992"/>
      <c r="C992"/>
      <c r="D992"/>
      <c r="E992"/>
      <c r="F992"/>
      <c r="G992"/>
      <c r="H992"/>
      <c r="I992"/>
      <c r="J992"/>
      <c r="K992"/>
      <c r="L992"/>
      <c r="M992"/>
      <c r="N992"/>
      <c r="O992"/>
      <c r="P992"/>
      <c r="Q992"/>
      <c r="R992"/>
      <c r="S992"/>
      <c r="T992"/>
      <c r="U992"/>
      <c r="V992"/>
      <c r="W992"/>
      <c r="X992"/>
      <c r="Y992"/>
      <c r="Z992"/>
      <c r="AA992"/>
      <c r="AB992"/>
      <c r="AC992"/>
      <c r="AD992"/>
    </row>
    <row r="993" spans="2:30" x14ac:dyDescent="0.25">
      <c r="B993"/>
      <c r="C993"/>
      <c r="D993"/>
      <c r="E993"/>
      <c r="F993"/>
      <c r="G993"/>
      <c r="H993"/>
      <c r="I993"/>
      <c r="J993"/>
      <c r="K993"/>
      <c r="L993"/>
      <c r="M993"/>
      <c r="N993"/>
      <c r="O993"/>
      <c r="P993"/>
      <c r="Q993"/>
      <c r="R993"/>
      <c r="S993"/>
      <c r="T993"/>
      <c r="U993"/>
      <c r="V993"/>
      <c r="W993"/>
      <c r="X993"/>
      <c r="Y993"/>
      <c r="Z993"/>
      <c r="AA993"/>
      <c r="AB993"/>
      <c r="AC993"/>
      <c r="AD993"/>
    </row>
    <row r="994" spans="2:30" x14ac:dyDescent="0.25">
      <c r="B994"/>
      <c r="C994"/>
      <c r="D994"/>
      <c r="E994"/>
      <c r="F994"/>
      <c r="G994"/>
      <c r="H994"/>
      <c r="I994"/>
      <c r="J994"/>
      <c r="K994"/>
      <c r="L994"/>
      <c r="M994"/>
      <c r="N994"/>
      <c r="O994"/>
      <c r="P994"/>
      <c r="Q994"/>
      <c r="R994"/>
      <c r="S994"/>
      <c r="T994"/>
      <c r="U994"/>
      <c r="V994"/>
      <c r="W994"/>
      <c r="X994"/>
      <c r="Y994"/>
      <c r="Z994"/>
      <c r="AA994"/>
      <c r="AB994"/>
      <c r="AC994"/>
      <c r="AD994"/>
    </row>
    <row r="995" spans="2:30" x14ac:dyDescent="0.25">
      <c r="B995"/>
      <c r="C995"/>
      <c r="D995"/>
      <c r="E995"/>
      <c r="F995"/>
      <c r="G995"/>
      <c r="H995"/>
      <c r="I995"/>
      <c r="J995"/>
      <c r="K995"/>
      <c r="L995"/>
      <c r="M995"/>
      <c r="N995"/>
      <c r="O995"/>
      <c r="P995"/>
      <c r="Q995"/>
      <c r="R995"/>
      <c r="S995"/>
      <c r="T995"/>
      <c r="U995"/>
      <c r="V995"/>
      <c r="W995"/>
      <c r="X995"/>
      <c r="Y995"/>
      <c r="Z995"/>
      <c r="AA995"/>
      <c r="AB995"/>
      <c r="AC995"/>
      <c r="AD995"/>
    </row>
    <row r="996" spans="2:30" x14ac:dyDescent="0.25">
      <c r="B996"/>
      <c r="C996"/>
      <c r="D996"/>
      <c r="E996"/>
      <c r="F996"/>
      <c r="G996"/>
      <c r="H996"/>
      <c r="I996"/>
      <c r="J996"/>
      <c r="K996"/>
      <c r="L996"/>
      <c r="M996"/>
      <c r="N996"/>
      <c r="O996"/>
      <c r="P996"/>
      <c r="Q996"/>
      <c r="R996"/>
      <c r="S996"/>
      <c r="T996"/>
      <c r="U996"/>
      <c r="V996"/>
      <c r="W996"/>
      <c r="X996"/>
      <c r="Y996"/>
      <c r="Z996"/>
      <c r="AA996"/>
      <c r="AB996"/>
      <c r="AC996"/>
      <c r="AD996"/>
    </row>
    <row r="997" spans="2:30" x14ac:dyDescent="0.25">
      <c r="B997"/>
      <c r="C997"/>
      <c r="D997"/>
      <c r="E997"/>
      <c r="F997"/>
      <c r="G997"/>
      <c r="H997"/>
      <c r="I997"/>
      <c r="J997"/>
      <c r="K997"/>
      <c r="L997"/>
      <c r="M997"/>
      <c r="N997"/>
      <c r="O997"/>
      <c r="P997"/>
      <c r="Q997"/>
      <c r="R997"/>
      <c r="S997"/>
      <c r="T997"/>
      <c r="U997"/>
      <c r="V997"/>
      <c r="W997"/>
      <c r="X997"/>
      <c r="Y997"/>
      <c r="Z997"/>
      <c r="AA997"/>
      <c r="AB997"/>
      <c r="AC997"/>
      <c r="AD997"/>
    </row>
    <row r="998" spans="2:30" x14ac:dyDescent="0.25">
      <c r="B998"/>
      <c r="C998"/>
      <c r="D998"/>
      <c r="E998"/>
      <c r="F998"/>
      <c r="G998"/>
      <c r="H998"/>
      <c r="I998"/>
      <c r="J998"/>
      <c r="K998"/>
      <c r="L998"/>
      <c r="M998"/>
      <c r="N998"/>
      <c r="O998"/>
      <c r="P998"/>
      <c r="Q998"/>
      <c r="R998"/>
      <c r="S998"/>
      <c r="T998"/>
      <c r="U998"/>
      <c r="V998"/>
      <c r="W998"/>
      <c r="X998"/>
      <c r="Y998"/>
      <c r="Z998"/>
      <c r="AA998"/>
      <c r="AB998"/>
      <c r="AC998"/>
      <c r="AD998"/>
    </row>
    <row r="999" spans="2:30" x14ac:dyDescent="0.25">
      <c r="B999"/>
      <c r="C999"/>
      <c r="D999"/>
      <c r="E999"/>
      <c r="F999"/>
      <c r="G999"/>
      <c r="H999"/>
      <c r="I999"/>
      <c r="J999"/>
      <c r="K999"/>
      <c r="L999"/>
      <c r="M999"/>
      <c r="N999"/>
      <c r="O999"/>
      <c r="P999"/>
      <c r="Q999"/>
      <c r="R999"/>
      <c r="S999"/>
      <c r="T999"/>
      <c r="U999"/>
      <c r="V999"/>
      <c r="W999"/>
      <c r="X999"/>
      <c r="Y999"/>
      <c r="Z999"/>
      <c r="AA999"/>
      <c r="AB999"/>
      <c r="AC999"/>
      <c r="AD999"/>
    </row>
    <row r="1000" spans="2:30" x14ac:dyDescent="0.25">
      <c r="B1000"/>
      <c r="C1000"/>
      <c r="D1000"/>
      <c r="E1000"/>
      <c r="F1000"/>
      <c r="G1000"/>
      <c r="H1000"/>
      <c r="I1000"/>
      <c r="J1000"/>
      <c r="K1000"/>
      <c r="L1000"/>
      <c r="M1000"/>
      <c r="N1000"/>
      <c r="O1000"/>
      <c r="P1000"/>
      <c r="Q1000"/>
      <c r="R1000"/>
      <c r="S1000"/>
      <c r="T1000"/>
      <c r="U1000"/>
      <c r="V1000"/>
      <c r="W1000"/>
      <c r="X1000"/>
      <c r="Y1000"/>
      <c r="Z1000"/>
      <c r="AA1000"/>
      <c r="AB1000"/>
      <c r="AC1000"/>
      <c r="AD1000"/>
    </row>
    <row r="1001" spans="2:30" x14ac:dyDescent="0.25">
      <c r="B1001"/>
      <c r="C1001"/>
      <c r="D1001"/>
      <c r="E1001"/>
      <c r="F1001"/>
      <c r="G1001"/>
      <c r="H1001"/>
      <c r="I1001"/>
      <c r="J1001"/>
      <c r="K1001"/>
      <c r="L1001"/>
      <c r="M1001"/>
      <c r="N1001"/>
      <c r="O1001"/>
      <c r="P1001"/>
      <c r="Q1001"/>
      <c r="R1001"/>
      <c r="S1001"/>
      <c r="T1001"/>
      <c r="U1001"/>
      <c r="V1001"/>
      <c r="W1001"/>
      <c r="X1001"/>
      <c r="Y1001"/>
      <c r="Z1001"/>
      <c r="AA1001"/>
      <c r="AB1001"/>
      <c r="AC1001"/>
      <c r="AD1001"/>
    </row>
    <row r="1002" spans="2:30" x14ac:dyDescent="0.25">
      <c r="B1002"/>
      <c r="C1002"/>
      <c r="D1002"/>
      <c r="E1002"/>
      <c r="F1002"/>
      <c r="G1002"/>
      <c r="H1002"/>
      <c r="I1002"/>
      <c r="J1002"/>
      <c r="K1002"/>
      <c r="L1002"/>
      <c r="M1002"/>
      <c r="N1002"/>
      <c r="O1002"/>
      <c r="P1002"/>
      <c r="Q1002"/>
      <c r="R1002"/>
      <c r="S1002"/>
      <c r="T1002"/>
      <c r="U1002"/>
      <c r="V1002"/>
      <c r="W1002"/>
      <c r="X1002"/>
      <c r="Y1002"/>
      <c r="Z1002"/>
      <c r="AA1002"/>
      <c r="AB1002"/>
      <c r="AC1002"/>
      <c r="AD1002"/>
    </row>
    <row r="1003" spans="2:30" x14ac:dyDescent="0.25">
      <c r="B1003"/>
      <c r="C1003"/>
      <c r="D1003"/>
      <c r="E1003"/>
      <c r="F1003"/>
      <c r="G1003"/>
      <c r="H1003"/>
      <c r="I1003"/>
      <c r="J1003"/>
      <c r="K1003"/>
      <c r="L1003"/>
      <c r="M1003"/>
      <c r="N1003"/>
      <c r="O1003"/>
      <c r="P1003"/>
      <c r="Q1003"/>
      <c r="R1003"/>
      <c r="S1003"/>
      <c r="T1003"/>
      <c r="U1003"/>
      <c r="V1003"/>
      <c r="W1003"/>
      <c r="X1003"/>
      <c r="Y1003"/>
      <c r="Z1003"/>
      <c r="AA1003"/>
      <c r="AB1003"/>
      <c r="AC1003"/>
      <c r="AD1003"/>
    </row>
    <row r="1004" spans="2:30" x14ac:dyDescent="0.25">
      <c r="B1004"/>
      <c r="C1004"/>
      <c r="D1004"/>
      <c r="E1004"/>
      <c r="F1004"/>
      <c r="G1004"/>
      <c r="H1004"/>
      <c r="I1004"/>
      <c r="J1004"/>
      <c r="K1004"/>
      <c r="L1004"/>
      <c r="M1004"/>
      <c r="N1004"/>
      <c r="O1004"/>
      <c r="P1004"/>
      <c r="Q1004"/>
      <c r="R1004"/>
      <c r="S1004"/>
      <c r="T1004"/>
      <c r="U1004"/>
      <c r="V1004"/>
      <c r="W1004"/>
      <c r="X1004"/>
      <c r="Y1004"/>
      <c r="Z1004"/>
      <c r="AA1004"/>
      <c r="AB1004"/>
      <c r="AC1004"/>
      <c r="AD1004"/>
    </row>
    <row r="1005" spans="2:30" x14ac:dyDescent="0.25">
      <c r="B1005"/>
      <c r="C1005"/>
      <c r="D1005"/>
      <c r="E1005"/>
      <c r="F1005"/>
      <c r="G1005"/>
      <c r="H1005"/>
      <c r="I1005"/>
      <c r="J1005"/>
      <c r="K1005"/>
      <c r="L1005"/>
      <c r="M1005"/>
      <c r="N1005"/>
      <c r="O1005"/>
      <c r="P1005"/>
      <c r="Q1005"/>
      <c r="R1005"/>
      <c r="S1005"/>
      <c r="T1005"/>
      <c r="U1005"/>
      <c r="V1005"/>
      <c r="W1005"/>
      <c r="X1005"/>
      <c r="Y1005"/>
      <c r="Z1005"/>
      <c r="AA1005"/>
      <c r="AB1005"/>
      <c r="AC1005"/>
      <c r="AD1005"/>
    </row>
    <row r="1006" spans="2:30" x14ac:dyDescent="0.25">
      <c r="B1006"/>
      <c r="C1006"/>
      <c r="D1006"/>
      <c r="E1006"/>
      <c r="F1006"/>
      <c r="G1006"/>
      <c r="H1006"/>
      <c r="I1006"/>
      <c r="J1006"/>
      <c r="K1006"/>
      <c r="L1006"/>
      <c r="M1006"/>
      <c r="N1006"/>
      <c r="O1006"/>
      <c r="P1006"/>
      <c r="Q1006"/>
      <c r="R1006"/>
      <c r="S1006"/>
      <c r="T1006"/>
      <c r="U1006"/>
      <c r="V1006"/>
      <c r="W1006"/>
      <c r="X1006"/>
      <c r="Y1006"/>
      <c r="Z1006"/>
      <c r="AA1006"/>
      <c r="AB1006"/>
      <c r="AC1006"/>
      <c r="AD1006"/>
    </row>
    <row r="1007" spans="2:30" x14ac:dyDescent="0.25">
      <c r="B1007"/>
      <c r="C1007"/>
      <c r="D1007"/>
      <c r="E1007"/>
      <c r="F1007"/>
      <c r="G1007"/>
      <c r="H1007"/>
      <c r="I1007"/>
      <c r="J1007"/>
      <c r="K1007"/>
      <c r="L1007"/>
      <c r="M1007"/>
      <c r="N1007"/>
      <c r="O1007"/>
      <c r="P1007"/>
      <c r="Q1007"/>
      <c r="R1007"/>
      <c r="S1007"/>
      <c r="T1007"/>
      <c r="U1007"/>
      <c r="V1007"/>
      <c r="W1007"/>
      <c r="X1007"/>
      <c r="Y1007"/>
      <c r="Z1007"/>
      <c r="AA1007"/>
      <c r="AB1007"/>
      <c r="AC1007"/>
      <c r="AD1007"/>
    </row>
    <row r="1008" spans="2:30" x14ac:dyDescent="0.25">
      <c r="B1008"/>
      <c r="C1008"/>
      <c r="D1008"/>
      <c r="E1008"/>
      <c r="F1008"/>
      <c r="G1008"/>
      <c r="H1008"/>
      <c r="I1008"/>
      <c r="J1008"/>
      <c r="K1008"/>
      <c r="L1008"/>
      <c r="M1008"/>
      <c r="N1008"/>
      <c r="O1008"/>
      <c r="P1008"/>
      <c r="Q1008"/>
      <c r="R1008"/>
      <c r="S1008"/>
      <c r="T1008"/>
      <c r="U1008"/>
      <c r="V1008"/>
      <c r="W1008"/>
      <c r="X1008"/>
      <c r="Y1008"/>
      <c r="Z1008"/>
      <c r="AA1008"/>
      <c r="AB1008"/>
      <c r="AC1008"/>
      <c r="AD1008"/>
    </row>
    <row r="1009" spans="2:30" x14ac:dyDescent="0.25">
      <c r="B1009"/>
      <c r="C1009"/>
      <c r="D1009"/>
      <c r="E1009"/>
      <c r="F1009"/>
      <c r="G1009"/>
      <c r="H1009"/>
      <c r="I1009"/>
      <c r="J1009"/>
      <c r="K1009"/>
      <c r="L1009"/>
      <c r="M1009"/>
      <c r="N1009"/>
      <c r="O1009"/>
      <c r="P1009"/>
      <c r="Q1009"/>
      <c r="R1009"/>
      <c r="S1009"/>
      <c r="T1009"/>
      <c r="U1009"/>
      <c r="V1009"/>
      <c r="W1009"/>
      <c r="X1009"/>
      <c r="Y1009"/>
      <c r="Z1009"/>
      <c r="AA1009"/>
      <c r="AB1009"/>
      <c r="AC1009"/>
      <c r="AD1009"/>
    </row>
    <row r="1010" spans="2:30" x14ac:dyDescent="0.25">
      <c r="B1010"/>
      <c r="C1010"/>
      <c r="D1010"/>
      <c r="E1010"/>
      <c r="F1010"/>
      <c r="G1010"/>
      <c r="H1010"/>
      <c r="I1010"/>
      <c r="J1010"/>
      <c r="K1010"/>
      <c r="L1010"/>
      <c r="M1010"/>
      <c r="N1010"/>
      <c r="O1010"/>
      <c r="P1010"/>
      <c r="Q1010"/>
      <c r="R1010"/>
      <c r="S1010"/>
      <c r="T1010"/>
      <c r="U1010"/>
      <c r="V1010"/>
      <c r="W1010"/>
      <c r="X1010"/>
      <c r="Y1010"/>
      <c r="Z1010"/>
      <c r="AA1010"/>
      <c r="AB1010"/>
      <c r="AC1010"/>
      <c r="AD1010"/>
    </row>
    <row r="1011" spans="2:30" x14ac:dyDescent="0.25">
      <c r="B1011"/>
      <c r="C1011"/>
      <c r="D1011"/>
      <c r="E1011"/>
      <c r="F1011"/>
      <c r="G1011"/>
      <c r="H1011"/>
      <c r="I1011"/>
      <c r="J1011"/>
      <c r="K1011"/>
      <c r="L1011"/>
      <c r="M1011"/>
      <c r="N1011"/>
      <c r="O1011"/>
      <c r="P1011"/>
      <c r="Q1011"/>
      <c r="R1011"/>
      <c r="S1011"/>
      <c r="T1011"/>
      <c r="U1011"/>
      <c r="V1011"/>
      <c r="W1011"/>
      <c r="X1011"/>
      <c r="Y1011"/>
      <c r="Z1011"/>
      <c r="AA1011"/>
      <c r="AB1011"/>
      <c r="AC1011"/>
      <c r="AD1011"/>
    </row>
    <row r="1012" spans="2:30" x14ac:dyDescent="0.25">
      <c r="B1012"/>
      <c r="C1012"/>
      <c r="D1012"/>
      <c r="E1012"/>
      <c r="F1012"/>
      <c r="G1012"/>
      <c r="H1012"/>
      <c r="I1012"/>
      <c r="J1012"/>
      <c r="K1012"/>
      <c r="L1012"/>
      <c r="M1012"/>
      <c r="N1012"/>
      <c r="O1012"/>
      <c r="P1012"/>
      <c r="Q1012"/>
      <c r="R1012"/>
      <c r="S1012"/>
      <c r="T1012"/>
      <c r="U1012"/>
      <c r="V1012"/>
      <c r="W1012"/>
      <c r="X1012"/>
      <c r="Y1012"/>
      <c r="Z1012"/>
      <c r="AA1012"/>
      <c r="AB1012"/>
      <c r="AC1012"/>
      <c r="AD1012"/>
    </row>
    <row r="1013" spans="2:30" x14ac:dyDescent="0.25">
      <c r="B1013"/>
      <c r="C1013"/>
      <c r="D1013"/>
      <c r="E1013"/>
      <c r="F1013"/>
      <c r="G1013"/>
      <c r="H1013"/>
      <c r="I1013"/>
      <c r="J1013"/>
      <c r="K1013"/>
      <c r="L1013"/>
      <c r="M1013"/>
      <c r="N1013"/>
      <c r="O1013"/>
      <c r="P1013"/>
      <c r="Q1013"/>
      <c r="R1013"/>
      <c r="S1013"/>
      <c r="T1013"/>
      <c r="U1013"/>
      <c r="V1013"/>
      <c r="W1013"/>
      <c r="X1013"/>
      <c r="Y1013"/>
      <c r="Z1013"/>
      <c r="AA1013"/>
      <c r="AB1013"/>
      <c r="AC1013"/>
      <c r="AD1013"/>
    </row>
    <row r="1014" spans="2:30" x14ac:dyDescent="0.25">
      <c r="B1014"/>
      <c r="C1014"/>
      <c r="D1014"/>
      <c r="E1014"/>
      <c r="F1014"/>
      <c r="G1014"/>
      <c r="H1014"/>
      <c r="I1014"/>
      <c r="J1014"/>
      <c r="K1014"/>
      <c r="L1014"/>
      <c r="M1014"/>
      <c r="N1014"/>
      <c r="O1014"/>
      <c r="P1014"/>
      <c r="Q1014"/>
      <c r="R1014"/>
      <c r="S1014"/>
      <c r="T1014"/>
      <c r="U1014"/>
      <c r="V1014"/>
      <c r="W1014"/>
      <c r="X1014"/>
      <c r="Y1014"/>
      <c r="Z1014"/>
      <c r="AA1014"/>
      <c r="AB1014"/>
      <c r="AC1014"/>
      <c r="AD1014"/>
    </row>
    <row r="1015" spans="2:30" x14ac:dyDescent="0.25">
      <c r="B1015"/>
      <c r="C1015"/>
      <c r="D1015"/>
      <c r="E1015"/>
      <c r="F1015"/>
      <c r="G1015"/>
      <c r="H1015"/>
      <c r="I1015"/>
      <c r="J1015"/>
      <c r="K1015"/>
      <c r="L1015"/>
      <c r="M1015"/>
      <c r="N1015"/>
      <c r="O1015"/>
      <c r="P1015"/>
      <c r="Q1015"/>
      <c r="R1015"/>
      <c r="S1015"/>
      <c r="T1015"/>
      <c r="U1015"/>
      <c r="V1015"/>
      <c r="W1015"/>
      <c r="X1015"/>
      <c r="Y1015"/>
      <c r="Z1015"/>
      <c r="AA1015"/>
      <c r="AB1015"/>
      <c r="AC1015"/>
      <c r="AD1015"/>
    </row>
    <row r="1016" spans="2:30" x14ac:dyDescent="0.25">
      <c r="B1016"/>
      <c r="C1016"/>
      <c r="D1016"/>
      <c r="E1016"/>
      <c r="F1016"/>
      <c r="G1016"/>
      <c r="H1016"/>
      <c r="I1016"/>
      <c r="J1016"/>
      <c r="K1016"/>
      <c r="L1016"/>
      <c r="M1016"/>
      <c r="N1016"/>
      <c r="O1016"/>
      <c r="P1016"/>
      <c r="Q1016"/>
      <c r="R1016"/>
      <c r="S1016"/>
      <c r="T1016"/>
      <c r="U1016"/>
      <c r="V1016"/>
      <c r="W1016"/>
      <c r="X1016"/>
      <c r="Y1016"/>
      <c r="Z1016"/>
      <c r="AA1016"/>
      <c r="AB1016"/>
      <c r="AC1016"/>
      <c r="AD1016"/>
    </row>
    <row r="1017" spans="2:30" x14ac:dyDescent="0.25">
      <c r="B1017"/>
      <c r="C1017"/>
      <c r="D1017"/>
      <c r="E1017"/>
      <c r="F1017"/>
      <c r="G1017"/>
      <c r="H1017"/>
      <c r="I1017"/>
      <c r="J1017"/>
      <c r="K1017"/>
      <c r="L1017"/>
      <c r="M1017"/>
      <c r="N1017"/>
      <c r="O1017"/>
      <c r="P1017"/>
      <c r="Q1017"/>
      <c r="R1017"/>
      <c r="S1017"/>
      <c r="T1017"/>
      <c r="U1017"/>
      <c r="V1017"/>
      <c r="W1017"/>
      <c r="X1017"/>
      <c r="Y1017"/>
      <c r="Z1017"/>
      <c r="AA1017"/>
      <c r="AB1017"/>
      <c r="AC1017"/>
      <c r="AD1017"/>
    </row>
    <row r="1018" spans="2:30" x14ac:dyDescent="0.25">
      <c r="B1018"/>
      <c r="C1018"/>
      <c r="D1018"/>
      <c r="E1018"/>
      <c r="F1018"/>
      <c r="G1018"/>
      <c r="H1018"/>
      <c r="I1018"/>
      <c r="J1018"/>
      <c r="K1018"/>
      <c r="L1018"/>
      <c r="M1018"/>
      <c r="N1018"/>
      <c r="O1018"/>
      <c r="P1018"/>
      <c r="Q1018"/>
      <c r="R1018"/>
      <c r="S1018"/>
      <c r="T1018"/>
      <c r="U1018"/>
      <c r="V1018"/>
      <c r="W1018"/>
      <c r="X1018"/>
      <c r="Y1018"/>
      <c r="Z1018"/>
      <c r="AA1018"/>
      <c r="AB1018"/>
      <c r="AC1018"/>
      <c r="AD1018"/>
    </row>
    <row r="1019" spans="2:30" x14ac:dyDescent="0.25">
      <c r="B1019"/>
      <c r="C1019"/>
      <c r="D1019"/>
      <c r="E1019"/>
      <c r="F1019"/>
      <c r="G1019"/>
      <c r="H1019"/>
      <c r="I1019"/>
      <c r="J1019"/>
      <c r="K1019"/>
      <c r="L1019"/>
      <c r="M1019"/>
      <c r="N1019"/>
      <c r="O1019"/>
      <c r="P1019"/>
      <c r="Q1019"/>
      <c r="R1019"/>
      <c r="S1019"/>
      <c r="T1019"/>
      <c r="U1019"/>
      <c r="V1019"/>
      <c r="W1019"/>
      <c r="X1019"/>
      <c r="Y1019"/>
      <c r="Z1019"/>
      <c r="AA1019"/>
      <c r="AB1019"/>
      <c r="AC1019"/>
      <c r="AD1019"/>
    </row>
    <row r="1020" spans="2:30" x14ac:dyDescent="0.25">
      <c r="B1020"/>
      <c r="C1020"/>
      <c r="D1020"/>
      <c r="E1020"/>
      <c r="F1020"/>
      <c r="G1020"/>
      <c r="H1020"/>
      <c r="I1020"/>
      <c r="J1020"/>
      <c r="K1020"/>
      <c r="L1020"/>
      <c r="M1020"/>
      <c r="N1020"/>
      <c r="O1020"/>
      <c r="P1020"/>
      <c r="Q1020"/>
      <c r="R1020"/>
      <c r="S1020"/>
      <c r="T1020"/>
      <c r="U1020"/>
      <c r="V1020"/>
      <c r="W1020"/>
      <c r="X1020"/>
      <c r="Y1020"/>
      <c r="Z1020"/>
      <c r="AA1020"/>
      <c r="AB1020"/>
      <c r="AC1020"/>
      <c r="AD1020"/>
    </row>
    <row r="1021" spans="2:30" x14ac:dyDescent="0.25">
      <c r="B1021"/>
      <c r="C1021"/>
      <c r="D1021"/>
      <c r="E1021"/>
      <c r="F1021"/>
      <c r="G1021"/>
      <c r="H1021"/>
      <c r="I1021"/>
      <c r="J1021"/>
      <c r="K1021"/>
      <c r="L1021"/>
      <c r="M1021"/>
      <c r="N1021"/>
      <c r="O1021"/>
      <c r="P1021"/>
      <c r="Q1021"/>
      <c r="R1021"/>
      <c r="S1021"/>
      <c r="T1021"/>
      <c r="U1021"/>
      <c r="V1021"/>
      <c r="W1021"/>
      <c r="X1021"/>
      <c r="Y1021"/>
      <c r="Z1021"/>
      <c r="AA1021"/>
      <c r="AB1021"/>
      <c r="AC1021"/>
      <c r="AD1021"/>
    </row>
    <row r="1022" spans="2:30" x14ac:dyDescent="0.25">
      <c r="B1022"/>
      <c r="C1022"/>
      <c r="D1022"/>
      <c r="E1022"/>
      <c r="F1022"/>
      <c r="G1022"/>
      <c r="H1022"/>
      <c r="I1022"/>
      <c r="J1022"/>
      <c r="K1022"/>
      <c r="L1022"/>
      <c r="M1022"/>
      <c r="N1022"/>
      <c r="O1022"/>
      <c r="P1022"/>
      <c r="Q1022"/>
      <c r="R1022"/>
      <c r="S1022"/>
      <c r="T1022"/>
      <c r="U1022"/>
      <c r="V1022"/>
      <c r="W1022"/>
      <c r="X1022"/>
      <c r="Y1022"/>
      <c r="Z1022"/>
      <c r="AA1022"/>
      <c r="AB1022"/>
      <c r="AC1022"/>
      <c r="AD1022"/>
    </row>
    <row r="1023" spans="2:30" x14ac:dyDescent="0.25">
      <c r="B1023"/>
      <c r="C1023"/>
      <c r="D1023"/>
      <c r="E1023"/>
      <c r="F1023"/>
      <c r="G1023"/>
      <c r="H1023"/>
      <c r="I1023"/>
      <c r="J1023"/>
      <c r="K1023"/>
      <c r="L1023"/>
      <c r="M1023"/>
      <c r="N1023"/>
      <c r="O1023"/>
      <c r="P1023"/>
      <c r="Q1023"/>
      <c r="R1023"/>
      <c r="S1023"/>
      <c r="T1023"/>
      <c r="U1023"/>
      <c r="V1023"/>
      <c r="W1023"/>
      <c r="X1023"/>
      <c r="Y1023"/>
      <c r="Z1023"/>
      <c r="AA1023"/>
      <c r="AB1023"/>
      <c r="AC1023"/>
      <c r="AD1023"/>
    </row>
    <row r="1024" spans="2:30" x14ac:dyDescent="0.25">
      <c r="B1024"/>
      <c r="C1024"/>
      <c r="D1024"/>
      <c r="E1024"/>
      <c r="F1024"/>
      <c r="G1024"/>
      <c r="H1024"/>
      <c r="I1024"/>
      <c r="J1024"/>
      <c r="K1024"/>
      <c r="L1024"/>
      <c r="M1024"/>
      <c r="N1024"/>
      <c r="O1024"/>
      <c r="P1024"/>
      <c r="Q1024"/>
      <c r="R1024"/>
      <c r="S1024"/>
      <c r="T1024"/>
      <c r="U1024"/>
      <c r="V1024"/>
      <c r="W1024"/>
      <c r="X1024"/>
      <c r="Y1024"/>
      <c r="Z1024"/>
      <c r="AA1024"/>
      <c r="AB1024"/>
      <c r="AC1024"/>
      <c r="AD1024"/>
    </row>
    <row r="1025" spans="2:30" x14ac:dyDescent="0.25">
      <c r="B1025"/>
      <c r="C1025"/>
      <c r="D1025"/>
      <c r="E1025"/>
      <c r="F1025"/>
      <c r="G1025"/>
      <c r="H1025"/>
      <c r="I1025"/>
      <c r="J1025"/>
      <c r="K1025"/>
      <c r="L1025"/>
      <c r="M1025"/>
      <c r="N1025"/>
      <c r="O1025"/>
      <c r="P1025"/>
      <c r="Q1025"/>
      <c r="R1025"/>
      <c r="S1025"/>
      <c r="T1025"/>
      <c r="U1025"/>
      <c r="V1025"/>
      <c r="W1025"/>
      <c r="X1025"/>
      <c r="Y1025"/>
      <c r="Z1025"/>
      <c r="AA1025"/>
      <c r="AB1025"/>
      <c r="AC1025"/>
      <c r="AD1025"/>
    </row>
    <row r="1026" spans="2:30" x14ac:dyDescent="0.25">
      <c r="B1026"/>
      <c r="C1026"/>
      <c r="D1026"/>
      <c r="E1026"/>
      <c r="F1026"/>
      <c r="G1026"/>
      <c r="H1026"/>
      <c r="I1026"/>
      <c r="J1026"/>
      <c r="K1026"/>
      <c r="L1026"/>
      <c r="M1026"/>
      <c r="N1026"/>
      <c r="O1026"/>
      <c r="P1026"/>
      <c r="Q1026"/>
      <c r="R1026"/>
      <c r="S1026"/>
      <c r="T1026"/>
      <c r="U1026"/>
      <c r="V1026"/>
      <c r="W1026"/>
      <c r="X1026"/>
      <c r="Y1026"/>
      <c r="Z1026"/>
      <c r="AA1026"/>
      <c r="AB1026"/>
      <c r="AC1026"/>
      <c r="AD1026"/>
    </row>
    <row r="1027" spans="2:30" x14ac:dyDescent="0.25">
      <c r="B1027"/>
      <c r="C1027"/>
      <c r="D1027"/>
      <c r="E1027"/>
      <c r="F1027"/>
      <c r="G1027"/>
      <c r="H1027"/>
      <c r="I1027"/>
      <c r="J1027"/>
      <c r="K1027"/>
      <c r="L1027"/>
      <c r="M1027"/>
      <c r="N1027"/>
      <c r="O1027"/>
      <c r="P1027"/>
      <c r="Q1027"/>
      <c r="R1027"/>
      <c r="S1027"/>
      <c r="T1027"/>
      <c r="U1027"/>
      <c r="V1027"/>
      <c r="W1027"/>
      <c r="X1027"/>
      <c r="Y1027"/>
      <c r="Z1027"/>
      <c r="AA1027"/>
      <c r="AB1027"/>
      <c r="AC1027"/>
      <c r="AD1027"/>
    </row>
    <row r="1028" spans="2:30" x14ac:dyDescent="0.25">
      <c r="B1028"/>
      <c r="C1028"/>
      <c r="D1028"/>
      <c r="E1028"/>
      <c r="F1028"/>
      <c r="G1028"/>
      <c r="H1028"/>
      <c r="I1028"/>
      <c r="J1028"/>
      <c r="K1028"/>
      <c r="L1028"/>
      <c r="M1028"/>
      <c r="N1028"/>
      <c r="O1028"/>
      <c r="P1028"/>
      <c r="Q1028"/>
      <c r="R1028"/>
      <c r="S1028"/>
      <c r="T1028"/>
      <c r="U1028"/>
      <c r="V1028"/>
      <c r="W1028"/>
      <c r="X1028"/>
      <c r="Y1028"/>
      <c r="Z1028"/>
      <c r="AA1028"/>
      <c r="AB1028"/>
      <c r="AC1028"/>
      <c r="AD1028"/>
    </row>
    <row r="1029" spans="2:30" x14ac:dyDescent="0.25">
      <c r="B1029"/>
      <c r="C1029"/>
      <c r="D1029"/>
      <c r="E1029"/>
      <c r="F1029"/>
      <c r="G1029"/>
      <c r="H1029"/>
      <c r="I1029"/>
      <c r="J1029"/>
      <c r="K1029"/>
      <c r="L1029"/>
      <c r="M1029"/>
      <c r="N1029"/>
      <c r="O1029"/>
      <c r="P1029"/>
      <c r="Q1029"/>
      <c r="R1029"/>
      <c r="S1029"/>
      <c r="T1029"/>
      <c r="U1029"/>
      <c r="V1029"/>
      <c r="W1029"/>
      <c r="X1029"/>
      <c r="Y1029"/>
      <c r="Z1029"/>
      <c r="AA1029"/>
      <c r="AB1029"/>
      <c r="AC1029"/>
      <c r="AD1029"/>
    </row>
    <row r="1030" spans="2:30" x14ac:dyDescent="0.25">
      <c r="B1030"/>
      <c r="C1030"/>
      <c r="D1030"/>
      <c r="E1030"/>
      <c r="F1030"/>
      <c r="G1030"/>
      <c r="H1030"/>
      <c r="I1030"/>
      <c r="J1030"/>
      <c r="K1030"/>
      <c r="L1030"/>
      <c r="M1030"/>
      <c r="N1030"/>
      <c r="O1030"/>
      <c r="P1030"/>
      <c r="Q1030"/>
      <c r="R1030"/>
      <c r="S1030"/>
      <c r="T1030"/>
      <c r="U1030"/>
      <c r="V1030"/>
      <c r="W1030"/>
      <c r="X1030"/>
      <c r="Y1030"/>
      <c r="Z1030"/>
      <c r="AA1030"/>
      <c r="AB1030"/>
      <c r="AC1030"/>
      <c r="AD1030"/>
    </row>
    <row r="1031" spans="2:30" x14ac:dyDescent="0.25">
      <c r="B1031"/>
      <c r="C1031"/>
      <c r="D1031"/>
      <c r="E1031"/>
      <c r="F1031"/>
      <c r="G1031"/>
      <c r="H1031"/>
      <c r="I1031"/>
      <c r="J1031"/>
      <c r="K1031"/>
      <c r="L1031"/>
      <c r="M1031"/>
      <c r="N1031"/>
      <c r="O1031"/>
      <c r="P1031"/>
      <c r="Q1031"/>
      <c r="R1031"/>
      <c r="S1031"/>
      <c r="T1031"/>
      <c r="U1031"/>
      <c r="V1031"/>
      <c r="W1031"/>
      <c r="X1031"/>
      <c r="Y1031"/>
      <c r="Z1031"/>
      <c r="AA1031"/>
      <c r="AB1031"/>
      <c r="AC1031"/>
      <c r="AD1031"/>
    </row>
    <row r="1032" spans="2:30" x14ac:dyDescent="0.25">
      <c r="B1032"/>
      <c r="C1032"/>
      <c r="D1032"/>
      <c r="E1032"/>
      <c r="F1032"/>
      <c r="G1032"/>
      <c r="H1032"/>
      <c r="I1032"/>
      <c r="J1032"/>
      <c r="K1032"/>
      <c r="L1032"/>
      <c r="M1032"/>
      <c r="N1032"/>
      <c r="O1032"/>
      <c r="P1032"/>
      <c r="Q1032"/>
      <c r="R1032"/>
      <c r="S1032"/>
      <c r="T1032"/>
      <c r="U1032"/>
      <c r="V1032"/>
      <c r="W1032"/>
      <c r="X1032"/>
      <c r="Y1032"/>
      <c r="Z1032"/>
      <c r="AA1032"/>
      <c r="AB1032"/>
      <c r="AC1032"/>
      <c r="AD1032"/>
    </row>
    <row r="1033" spans="2:30" x14ac:dyDescent="0.25">
      <c r="B1033"/>
      <c r="C1033"/>
      <c r="D1033"/>
      <c r="E1033"/>
      <c r="F1033"/>
      <c r="G1033"/>
      <c r="H1033"/>
      <c r="I1033"/>
      <c r="J1033"/>
      <c r="K1033"/>
      <c r="L1033"/>
      <c r="M1033"/>
      <c r="N1033"/>
      <c r="O1033"/>
      <c r="P1033"/>
      <c r="Q1033"/>
      <c r="R1033"/>
      <c r="S1033"/>
      <c r="T1033"/>
      <c r="U1033"/>
      <c r="V1033"/>
      <c r="W1033"/>
      <c r="X1033"/>
      <c r="Y1033"/>
      <c r="Z1033"/>
      <c r="AA1033"/>
      <c r="AB1033"/>
      <c r="AC1033"/>
      <c r="AD1033"/>
    </row>
    <row r="1034" spans="2:30" x14ac:dyDescent="0.25">
      <c r="B1034"/>
      <c r="C1034"/>
      <c r="D1034"/>
      <c r="E1034"/>
      <c r="F1034"/>
      <c r="G1034"/>
      <c r="H1034"/>
      <c r="I1034"/>
      <c r="J1034"/>
      <c r="K1034"/>
      <c r="L1034"/>
      <c r="M1034"/>
      <c r="N1034"/>
      <c r="O1034"/>
      <c r="P1034"/>
      <c r="Q1034"/>
      <c r="R1034"/>
      <c r="S1034"/>
      <c r="T1034"/>
      <c r="U1034"/>
      <c r="V1034"/>
      <c r="W1034"/>
      <c r="X1034"/>
      <c r="Y1034"/>
      <c r="Z1034"/>
      <c r="AA1034"/>
      <c r="AB1034"/>
      <c r="AC1034"/>
      <c r="AD1034"/>
    </row>
    <row r="1035" spans="2:30" x14ac:dyDescent="0.25">
      <c r="B1035"/>
      <c r="C1035"/>
      <c r="D1035"/>
      <c r="E1035"/>
      <c r="F1035"/>
      <c r="G1035"/>
      <c r="H1035"/>
      <c r="I1035"/>
      <c r="J1035"/>
      <c r="K1035"/>
      <c r="L1035"/>
      <c r="M1035"/>
      <c r="N1035"/>
      <c r="O1035"/>
      <c r="P1035"/>
      <c r="Q1035"/>
      <c r="R1035"/>
      <c r="S1035"/>
      <c r="T1035"/>
      <c r="U1035"/>
      <c r="V1035"/>
      <c r="W1035"/>
      <c r="X1035"/>
      <c r="Y1035"/>
      <c r="Z1035"/>
      <c r="AA1035"/>
      <c r="AB1035"/>
      <c r="AC1035"/>
      <c r="AD1035"/>
    </row>
    <row r="1036" spans="2:30" x14ac:dyDescent="0.25">
      <c r="B1036"/>
      <c r="C1036"/>
      <c r="D1036"/>
      <c r="E1036"/>
      <c r="F1036"/>
      <c r="G1036"/>
      <c r="H1036"/>
      <c r="I1036"/>
      <c r="J1036"/>
      <c r="K1036"/>
      <c r="L1036"/>
      <c r="M1036"/>
      <c r="N1036"/>
      <c r="O1036"/>
      <c r="P1036"/>
      <c r="Q1036"/>
      <c r="R1036"/>
      <c r="S1036"/>
      <c r="T1036"/>
      <c r="U1036"/>
      <c r="V1036"/>
      <c r="W1036"/>
      <c r="X1036"/>
      <c r="Y1036"/>
      <c r="Z1036"/>
      <c r="AA1036"/>
      <c r="AB1036"/>
      <c r="AC1036"/>
      <c r="AD1036"/>
    </row>
    <row r="1037" spans="2:30" x14ac:dyDescent="0.25">
      <c r="B1037"/>
      <c r="C1037"/>
      <c r="D1037"/>
      <c r="E1037"/>
      <c r="F1037"/>
      <c r="G1037"/>
      <c r="H1037"/>
      <c r="I1037"/>
      <c r="J1037"/>
      <c r="K1037"/>
      <c r="L1037"/>
      <c r="M1037"/>
      <c r="N1037"/>
      <c r="O1037"/>
      <c r="P1037"/>
      <c r="Q1037"/>
      <c r="R1037"/>
      <c r="S1037"/>
      <c r="T1037"/>
      <c r="U1037"/>
      <c r="V1037"/>
      <c r="W1037"/>
      <c r="X1037"/>
      <c r="Y1037"/>
      <c r="Z1037"/>
      <c r="AA1037"/>
      <c r="AB1037"/>
      <c r="AC1037"/>
      <c r="AD1037"/>
    </row>
    <row r="1038" spans="2:30" x14ac:dyDescent="0.25">
      <c r="B1038"/>
      <c r="C1038"/>
      <c r="D1038"/>
      <c r="E1038"/>
      <c r="F1038"/>
      <c r="G1038"/>
      <c r="H1038"/>
      <c r="I1038"/>
      <c r="J1038"/>
      <c r="K1038"/>
      <c r="L1038"/>
      <c r="M1038"/>
      <c r="N1038"/>
      <c r="O1038"/>
      <c r="P1038"/>
      <c r="Q1038"/>
      <c r="R1038"/>
      <c r="S1038"/>
      <c r="T1038"/>
      <c r="U1038"/>
      <c r="V1038"/>
      <c r="W1038"/>
      <c r="X1038"/>
      <c r="Y1038"/>
      <c r="Z1038"/>
      <c r="AA1038"/>
      <c r="AB1038"/>
      <c r="AC1038"/>
      <c r="AD1038"/>
    </row>
    <row r="1039" spans="2:30" x14ac:dyDescent="0.25">
      <c r="B1039"/>
      <c r="C1039"/>
      <c r="D1039"/>
      <c r="E1039"/>
      <c r="F1039"/>
      <c r="G1039"/>
      <c r="H1039"/>
      <c r="I1039"/>
      <c r="J1039"/>
      <c r="K1039"/>
      <c r="L1039"/>
      <c r="M1039"/>
      <c r="N1039"/>
      <c r="O1039"/>
      <c r="P1039"/>
      <c r="Q1039"/>
      <c r="R1039"/>
      <c r="S1039"/>
      <c r="T1039"/>
      <c r="U1039"/>
      <c r="V1039"/>
      <c r="W1039"/>
      <c r="X1039"/>
      <c r="Y1039"/>
      <c r="Z1039"/>
      <c r="AA1039"/>
      <c r="AB1039"/>
      <c r="AC1039"/>
      <c r="AD1039"/>
    </row>
    <row r="1040" spans="2:30" x14ac:dyDescent="0.25">
      <c r="B1040"/>
      <c r="C1040"/>
      <c r="D1040"/>
      <c r="E1040"/>
      <c r="F1040"/>
      <c r="G1040"/>
      <c r="H1040"/>
      <c r="I1040"/>
      <c r="J1040"/>
      <c r="K1040"/>
      <c r="L1040"/>
      <c r="M1040"/>
      <c r="N1040"/>
      <c r="O1040"/>
      <c r="P1040"/>
      <c r="Q1040"/>
      <c r="R1040"/>
      <c r="S1040"/>
      <c r="T1040"/>
      <c r="U1040"/>
      <c r="V1040"/>
      <c r="W1040"/>
      <c r="X1040"/>
      <c r="Y1040"/>
      <c r="Z1040"/>
      <c r="AA1040"/>
      <c r="AB1040"/>
      <c r="AC1040"/>
      <c r="AD1040"/>
    </row>
    <row r="1041" spans="2:30" x14ac:dyDescent="0.25">
      <c r="B1041"/>
      <c r="C1041"/>
      <c r="D1041"/>
      <c r="E1041"/>
      <c r="F1041"/>
      <c r="G1041"/>
      <c r="H1041"/>
      <c r="I1041"/>
      <c r="J1041"/>
      <c r="K1041"/>
      <c r="L1041"/>
      <c r="M1041"/>
      <c r="N1041"/>
      <c r="O1041"/>
      <c r="P1041"/>
      <c r="Q1041"/>
      <c r="R1041"/>
      <c r="S1041"/>
      <c r="T1041"/>
      <c r="U1041"/>
      <c r="V1041"/>
      <c r="W1041"/>
      <c r="X1041"/>
      <c r="Y1041"/>
      <c r="Z1041"/>
      <c r="AA1041"/>
      <c r="AB1041"/>
      <c r="AC1041"/>
      <c r="AD1041"/>
    </row>
    <row r="1042" spans="2:30" x14ac:dyDescent="0.25">
      <c r="B1042"/>
      <c r="C1042"/>
      <c r="D1042"/>
      <c r="E1042"/>
      <c r="F1042"/>
      <c r="G1042"/>
      <c r="H1042"/>
      <c r="I1042"/>
      <c r="J1042"/>
      <c r="K1042"/>
      <c r="L1042"/>
      <c r="M1042"/>
      <c r="N1042"/>
      <c r="O1042"/>
      <c r="P1042"/>
      <c r="Q1042"/>
      <c r="R1042"/>
      <c r="S1042"/>
      <c r="T1042"/>
      <c r="U1042"/>
      <c r="V1042"/>
      <c r="W1042"/>
      <c r="X1042"/>
      <c r="Y1042"/>
      <c r="Z1042"/>
      <c r="AA1042"/>
      <c r="AB1042"/>
      <c r="AC1042"/>
      <c r="AD1042"/>
    </row>
    <row r="1043" spans="2:30" x14ac:dyDescent="0.25">
      <c r="B1043"/>
      <c r="C1043"/>
      <c r="D1043"/>
      <c r="E1043"/>
      <c r="F1043"/>
      <c r="G1043"/>
      <c r="H1043"/>
      <c r="I1043"/>
      <c r="J1043"/>
      <c r="K1043"/>
      <c r="L1043"/>
      <c r="M1043"/>
      <c r="N1043"/>
      <c r="O1043"/>
      <c r="P1043"/>
      <c r="Q1043"/>
      <c r="R1043"/>
      <c r="S1043"/>
      <c r="T1043"/>
      <c r="U1043"/>
      <c r="V1043"/>
      <c r="W1043"/>
      <c r="X1043"/>
      <c r="Y1043"/>
      <c r="Z1043"/>
      <c r="AA1043"/>
      <c r="AB1043"/>
      <c r="AC1043"/>
      <c r="AD1043"/>
    </row>
    <row r="1044" spans="2:30" x14ac:dyDescent="0.25">
      <c r="B1044"/>
      <c r="C1044"/>
      <c r="D1044"/>
      <c r="E1044"/>
      <c r="F1044"/>
      <c r="G1044"/>
      <c r="H1044"/>
      <c r="I1044"/>
      <c r="J1044"/>
      <c r="K1044"/>
      <c r="L1044"/>
      <c r="M1044"/>
      <c r="N1044"/>
      <c r="O1044"/>
      <c r="P1044"/>
      <c r="Q1044"/>
      <c r="R1044"/>
      <c r="S1044"/>
      <c r="T1044"/>
      <c r="U1044"/>
      <c r="V1044"/>
      <c r="W1044"/>
      <c r="X1044"/>
      <c r="Y1044"/>
      <c r="Z1044"/>
      <c r="AA1044"/>
      <c r="AB1044"/>
      <c r="AC1044"/>
      <c r="AD1044"/>
    </row>
    <row r="1045" spans="2:30" x14ac:dyDescent="0.25">
      <c r="B1045"/>
      <c r="C1045"/>
      <c r="D1045"/>
      <c r="E1045"/>
      <c r="F1045"/>
      <c r="G1045"/>
      <c r="H1045"/>
      <c r="I1045"/>
      <c r="J1045"/>
      <c r="K1045"/>
      <c r="L1045"/>
      <c r="M1045"/>
      <c r="N1045"/>
      <c r="O1045"/>
      <c r="P1045"/>
      <c r="Q1045"/>
      <c r="R1045"/>
      <c r="S1045"/>
      <c r="T1045"/>
      <c r="U1045"/>
      <c r="V1045"/>
      <c r="W1045"/>
      <c r="X1045"/>
      <c r="Y1045"/>
      <c r="Z1045"/>
      <c r="AA1045"/>
      <c r="AB1045"/>
      <c r="AC1045"/>
      <c r="AD1045"/>
    </row>
    <row r="1046" spans="2:30" x14ac:dyDescent="0.25">
      <c r="B1046"/>
      <c r="C1046"/>
      <c r="D1046"/>
      <c r="E1046"/>
      <c r="F1046"/>
      <c r="G1046"/>
      <c r="H1046"/>
      <c r="I1046"/>
      <c r="J1046"/>
      <c r="K1046"/>
      <c r="L1046"/>
      <c r="M1046"/>
      <c r="N1046"/>
      <c r="O1046"/>
      <c r="P1046"/>
      <c r="Q1046"/>
      <c r="R1046"/>
      <c r="S1046"/>
      <c r="T1046"/>
      <c r="U1046"/>
      <c r="V1046"/>
      <c r="W1046"/>
      <c r="X1046"/>
      <c r="Y1046"/>
      <c r="Z1046"/>
      <c r="AA1046"/>
      <c r="AB1046"/>
      <c r="AC1046"/>
      <c r="AD1046"/>
    </row>
    <row r="1047" spans="2:30" x14ac:dyDescent="0.25">
      <c r="B1047"/>
      <c r="C1047"/>
      <c r="D1047"/>
      <c r="E1047"/>
      <c r="F1047"/>
      <c r="G1047"/>
      <c r="H1047"/>
      <c r="I1047"/>
      <c r="J1047"/>
      <c r="K1047"/>
      <c r="L1047"/>
      <c r="M1047"/>
      <c r="N1047"/>
      <c r="O1047"/>
      <c r="P1047"/>
      <c r="Q1047"/>
      <c r="R1047"/>
      <c r="S1047"/>
      <c r="T1047"/>
      <c r="U1047"/>
      <c r="V1047"/>
      <c r="W1047"/>
      <c r="X1047"/>
      <c r="Y1047"/>
      <c r="Z1047"/>
      <c r="AA1047"/>
      <c r="AB1047"/>
      <c r="AC1047"/>
      <c r="AD1047"/>
    </row>
    <row r="1048" spans="2:30" x14ac:dyDescent="0.25">
      <c r="B1048"/>
      <c r="C1048"/>
      <c r="D1048"/>
      <c r="E1048"/>
      <c r="F1048"/>
      <c r="G1048"/>
      <c r="H1048"/>
      <c r="I1048"/>
      <c r="J1048"/>
      <c r="K1048"/>
      <c r="L1048"/>
      <c r="M1048"/>
      <c r="N1048"/>
      <c r="O1048"/>
      <c r="P1048"/>
      <c r="Q1048"/>
      <c r="R1048"/>
      <c r="S1048"/>
      <c r="T1048"/>
      <c r="U1048"/>
      <c r="V1048"/>
      <c r="W1048"/>
      <c r="X1048"/>
      <c r="Y1048"/>
      <c r="Z1048"/>
      <c r="AA1048"/>
      <c r="AB1048"/>
      <c r="AC1048"/>
      <c r="AD1048"/>
    </row>
    <row r="1049" spans="2:30" x14ac:dyDescent="0.25">
      <c r="B1049"/>
      <c r="C1049"/>
      <c r="D1049"/>
      <c r="E1049"/>
      <c r="F1049"/>
      <c r="G1049"/>
      <c r="H1049"/>
      <c r="I1049"/>
      <c r="J1049"/>
      <c r="K1049"/>
      <c r="L1049"/>
      <c r="M1049"/>
      <c r="N1049"/>
      <c r="O1049"/>
      <c r="P1049"/>
      <c r="Q1049"/>
      <c r="R1049"/>
      <c r="S1049"/>
      <c r="T1049"/>
      <c r="U1049"/>
      <c r="V1049"/>
      <c r="W1049"/>
      <c r="X1049"/>
      <c r="Y1049"/>
      <c r="Z1049"/>
      <c r="AA1049"/>
      <c r="AB1049"/>
      <c r="AC1049"/>
      <c r="AD1049"/>
    </row>
    <row r="1050" spans="2:30" x14ac:dyDescent="0.25">
      <c r="B1050"/>
      <c r="C1050"/>
      <c r="D1050"/>
      <c r="E1050"/>
      <c r="F1050"/>
      <c r="G1050"/>
      <c r="H1050"/>
      <c r="I1050"/>
      <c r="J1050"/>
      <c r="K1050"/>
      <c r="L1050"/>
      <c r="M1050"/>
      <c r="N1050"/>
      <c r="O1050"/>
      <c r="P1050"/>
      <c r="Q1050"/>
      <c r="R1050"/>
      <c r="S1050"/>
      <c r="T1050"/>
      <c r="U1050"/>
      <c r="V1050"/>
      <c r="W1050"/>
      <c r="X1050"/>
      <c r="Y1050"/>
      <c r="Z1050"/>
      <c r="AA1050"/>
      <c r="AB1050"/>
      <c r="AC1050"/>
      <c r="AD1050"/>
    </row>
    <row r="1051" spans="2:30" x14ac:dyDescent="0.25">
      <c r="B1051"/>
      <c r="C1051"/>
      <c r="D1051"/>
      <c r="E1051"/>
      <c r="F1051"/>
      <c r="G1051"/>
      <c r="H1051"/>
      <c r="I1051"/>
      <c r="J1051"/>
      <c r="K1051"/>
      <c r="L1051"/>
      <c r="M1051"/>
      <c r="N1051"/>
      <c r="O1051"/>
      <c r="P1051"/>
      <c r="Q1051"/>
      <c r="R1051"/>
      <c r="S1051"/>
      <c r="T1051"/>
      <c r="U1051"/>
      <c r="V1051"/>
      <c r="W1051"/>
      <c r="X1051"/>
      <c r="Y1051"/>
      <c r="Z1051"/>
      <c r="AA1051"/>
      <c r="AB1051"/>
      <c r="AC1051"/>
      <c r="AD1051"/>
    </row>
    <row r="1052" spans="2:30" x14ac:dyDescent="0.25">
      <c r="B1052"/>
      <c r="C1052"/>
      <c r="D1052"/>
      <c r="E1052"/>
      <c r="F1052"/>
      <c r="G1052"/>
      <c r="H1052"/>
      <c r="I1052"/>
      <c r="J1052"/>
      <c r="K1052"/>
      <c r="L1052"/>
      <c r="M1052"/>
      <c r="N1052"/>
      <c r="O1052"/>
      <c r="P1052"/>
      <c r="Q1052"/>
      <c r="R1052"/>
      <c r="S1052"/>
      <c r="T1052"/>
      <c r="U1052"/>
      <c r="V1052"/>
      <c r="W1052"/>
      <c r="X1052"/>
      <c r="Y1052"/>
      <c r="Z1052"/>
      <c r="AA1052"/>
      <c r="AB1052"/>
      <c r="AC1052"/>
      <c r="AD1052"/>
    </row>
    <row r="1053" spans="2:30" x14ac:dyDescent="0.25">
      <c r="B1053"/>
      <c r="C1053"/>
      <c r="D1053"/>
      <c r="E1053"/>
      <c r="F1053"/>
      <c r="G1053"/>
      <c r="H1053"/>
      <c r="I1053"/>
      <c r="J1053"/>
      <c r="K1053"/>
      <c r="L1053"/>
      <c r="M1053"/>
      <c r="N1053"/>
      <c r="O1053"/>
      <c r="P1053"/>
      <c r="Q1053"/>
      <c r="R1053"/>
      <c r="S1053"/>
      <c r="T1053"/>
      <c r="U1053"/>
      <c r="V1053"/>
      <c r="W1053"/>
      <c r="X1053"/>
      <c r="Y1053"/>
      <c r="Z1053"/>
      <c r="AA1053"/>
      <c r="AB1053"/>
      <c r="AC1053"/>
      <c r="AD1053"/>
    </row>
    <row r="1054" spans="2:30" x14ac:dyDescent="0.25">
      <c r="B1054"/>
      <c r="C1054"/>
      <c r="D1054"/>
      <c r="E1054"/>
      <c r="F1054"/>
      <c r="G1054"/>
      <c r="H1054"/>
      <c r="I1054"/>
      <c r="J1054"/>
      <c r="K1054"/>
      <c r="L1054"/>
      <c r="M1054"/>
      <c r="N1054"/>
      <c r="O1054"/>
      <c r="P1054"/>
      <c r="Q1054"/>
      <c r="R1054"/>
      <c r="S1054"/>
      <c r="T1054"/>
      <c r="U1054"/>
      <c r="V1054"/>
      <c r="W1054"/>
      <c r="X1054"/>
      <c r="Y1054"/>
      <c r="Z1054"/>
      <c r="AA1054"/>
      <c r="AB1054"/>
      <c r="AC1054"/>
      <c r="AD1054"/>
    </row>
    <row r="1055" spans="2:30" x14ac:dyDescent="0.25">
      <c r="B1055"/>
      <c r="C1055"/>
      <c r="D1055"/>
      <c r="E1055"/>
      <c r="F1055"/>
      <c r="G1055"/>
      <c r="H1055"/>
      <c r="I1055"/>
      <c r="J1055"/>
      <c r="K1055"/>
      <c r="L1055"/>
      <c r="M1055"/>
      <c r="N1055"/>
      <c r="O1055"/>
      <c r="P1055"/>
      <c r="Q1055"/>
      <c r="R1055"/>
      <c r="S1055"/>
      <c r="T1055"/>
      <c r="U1055"/>
      <c r="V1055"/>
      <c r="W1055"/>
      <c r="X1055"/>
      <c r="Y1055"/>
      <c r="Z1055"/>
      <c r="AA1055"/>
      <c r="AB1055"/>
      <c r="AC1055"/>
      <c r="AD1055"/>
    </row>
    <row r="1056" spans="2:30" x14ac:dyDescent="0.25">
      <c r="B1056"/>
      <c r="C1056"/>
      <c r="D1056"/>
      <c r="E1056"/>
      <c r="F1056"/>
      <c r="G1056"/>
      <c r="H1056"/>
      <c r="I1056"/>
      <c r="J1056"/>
      <c r="K1056"/>
      <c r="L1056"/>
      <c r="M1056"/>
      <c r="N1056"/>
      <c r="O1056"/>
      <c r="P1056"/>
      <c r="Q1056"/>
      <c r="R1056"/>
      <c r="S1056"/>
      <c r="T1056"/>
      <c r="U1056"/>
      <c r="V1056"/>
      <c r="W1056"/>
      <c r="X1056"/>
      <c r="Y1056"/>
      <c r="Z1056"/>
      <c r="AA1056"/>
      <c r="AB1056"/>
      <c r="AC1056"/>
      <c r="AD1056"/>
    </row>
    <row r="1057" spans="2:30" x14ac:dyDescent="0.25">
      <c r="B1057"/>
      <c r="C1057"/>
      <c r="D1057"/>
      <c r="E1057"/>
      <c r="F1057"/>
      <c r="G1057"/>
      <c r="H1057"/>
      <c r="I1057"/>
      <c r="J1057"/>
      <c r="K1057"/>
      <c r="L1057"/>
      <c r="M1057"/>
      <c r="N1057"/>
      <c r="O1057"/>
      <c r="P1057"/>
      <c r="Q1057"/>
      <c r="R1057"/>
      <c r="S1057"/>
      <c r="T1057"/>
      <c r="U1057"/>
      <c r="V1057"/>
      <c r="W1057"/>
      <c r="X1057"/>
      <c r="Y1057"/>
      <c r="Z1057"/>
      <c r="AA1057"/>
      <c r="AB1057"/>
      <c r="AC1057"/>
      <c r="AD1057"/>
    </row>
    <row r="1058" spans="2:30" x14ac:dyDescent="0.25">
      <c r="B1058"/>
      <c r="C1058"/>
      <c r="D1058"/>
      <c r="E1058"/>
      <c r="F1058"/>
      <c r="G1058"/>
      <c r="H1058"/>
      <c r="I1058"/>
      <c r="J1058"/>
      <c r="K1058"/>
      <c r="L1058"/>
      <c r="M1058"/>
      <c r="N1058"/>
      <c r="O1058"/>
      <c r="P1058"/>
      <c r="Q1058"/>
      <c r="R1058"/>
      <c r="S1058"/>
      <c r="T1058"/>
      <c r="U1058"/>
      <c r="V1058"/>
      <c r="W1058"/>
      <c r="X1058"/>
      <c r="Y1058"/>
      <c r="Z1058"/>
      <c r="AA1058"/>
      <c r="AB1058"/>
      <c r="AC1058"/>
      <c r="AD1058"/>
    </row>
    <row r="1059" spans="2:30" x14ac:dyDescent="0.25">
      <c r="B1059"/>
      <c r="C1059"/>
      <c r="D1059"/>
      <c r="E1059"/>
      <c r="F1059"/>
      <c r="G1059"/>
      <c r="H1059"/>
      <c r="I1059"/>
      <c r="J1059"/>
      <c r="K1059"/>
      <c r="L1059"/>
      <c r="M1059"/>
      <c r="N1059"/>
      <c r="O1059"/>
      <c r="P1059"/>
      <c r="Q1059"/>
      <c r="R1059"/>
      <c r="S1059"/>
      <c r="T1059"/>
      <c r="U1059"/>
      <c r="V1059"/>
      <c r="W1059"/>
      <c r="X1059"/>
      <c r="Y1059"/>
      <c r="Z1059"/>
      <c r="AA1059"/>
      <c r="AB1059"/>
      <c r="AC1059"/>
      <c r="AD1059"/>
    </row>
    <row r="1060" spans="2:30" x14ac:dyDescent="0.25">
      <c r="B1060"/>
      <c r="C1060"/>
      <c r="D1060"/>
      <c r="E1060"/>
      <c r="F1060"/>
      <c r="G1060"/>
      <c r="H1060"/>
      <c r="I1060"/>
      <c r="J1060"/>
      <c r="K1060"/>
      <c r="L1060"/>
      <c r="M1060"/>
      <c r="N1060"/>
      <c r="O1060"/>
      <c r="P1060"/>
      <c r="Q1060"/>
      <c r="R1060"/>
      <c r="S1060"/>
      <c r="T1060"/>
      <c r="U1060"/>
      <c r="V1060"/>
      <c r="W1060"/>
      <c r="X1060"/>
      <c r="Y1060"/>
      <c r="Z1060"/>
      <c r="AA1060"/>
      <c r="AB1060"/>
      <c r="AC1060"/>
      <c r="AD1060"/>
    </row>
    <row r="1061" spans="2:30" x14ac:dyDescent="0.25">
      <c r="B1061"/>
      <c r="C1061"/>
      <c r="D1061"/>
      <c r="E1061"/>
      <c r="F1061"/>
      <c r="G1061"/>
      <c r="H1061"/>
      <c r="I1061"/>
      <c r="J1061"/>
      <c r="K1061"/>
      <c r="L1061"/>
      <c r="M1061"/>
      <c r="N1061"/>
      <c r="O1061"/>
      <c r="P1061"/>
      <c r="Q1061"/>
      <c r="R1061"/>
      <c r="S1061"/>
      <c r="T1061"/>
      <c r="U1061"/>
      <c r="V1061"/>
      <c r="W1061"/>
      <c r="X1061"/>
      <c r="Y1061"/>
      <c r="Z1061"/>
      <c r="AA1061"/>
      <c r="AB1061"/>
      <c r="AC1061"/>
      <c r="AD1061"/>
    </row>
    <row r="1062" spans="2:30" x14ac:dyDescent="0.25">
      <c r="B1062"/>
      <c r="C1062"/>
      <c r="D1062"/>
      <c r="E1062"/>
      <c r="F1062"/>
      <c r="G1062"/>
      <c r="H1062"/>
      <c r="I1062"/>
      <c r="J1062"/>
      <c r="K1062"/>
      <c r="L1062"/>
      <c r="M1062"/>
      <c r="N1062"/>
      <c r="O1062"/>
      <c r="P1062"/>
      <c r="Q1062"/>
      <c r="R1062"/>
      <c r="S1062"/>
      <c r="T1062"/>
      <c r="U1062"/>
      <c r="V1062"/>
      <c r="W1062"/>
      <c r="X1062"/>
      <c r="Y1062"/>
      <c r="Z1062"/>
      <c r="AA1062"/>
      <c r="AB1062"/>
      <c r="AC1062"/>
      <c r="AD1062"/>
    </row>
    <row r="1063" spans="2:30" x14ac:dyDescent="0.25">
      <c r="B1063"/>
      <c r="C1063"/>
      <c r="D1063"/>
      <c r="E1063"/>
      <c r="F1063"/>
      <c r="G1063"/>
      <c r="H1063"/>
      <c r="I1063"/>
      <c r="J1063"/>
      <c r="K1063"/>
      <c r="L1063"/>
      <c r="M1063"/>
      <c r="N1063"/>
      <c r="O1063"/>
      <c r="P1063"/>
      <c r="Q1063"/>
      <c r="R1063"/>
      <c r="S1063"/>
      <c r="T1063"/>
      <c r="U1063"/>
      <c r="V1063"/>
      <c r="W1063"/>
      <c r="X1063"/>
      <c r="Y1063"/>
      <c r="Z1063"/>
      <c r="AA1063"/>
      <c r="AB1063"/>
      <c r="AC1063"/>
      <c r="AD1063"/>
    </row>
    <row r="1064" spans="2:30" x14ac:dyDescent="0.25">
      <c r="B1064"/>
      <c r="C1064"/>
      <c r="D1064"/>
      <c r="E1064"/>
      <c r="F1064"/>
      <c r="G1064"/>
      <c r="H1064"/>
      <c r="I1064"/>
      <c r="J1064"/>
      <c r="K1064"/>
      <c r="L1064"/>
      <c r="M1064"/>
      <c r="N1064"/>
      <c r="O1064"/>
      <c r="P1064"/>
      <c r="Q1064"/>
      <c r="R1064"/>
      <c r="S1064"/>
      <c r="T1064"/>
      <c r="U1064"/>
      <c r="V1064"/>
      <c r="W1064"/>
      <c r="X1064"/>
      <c r="Y1064"/>
      <c r="Z1064"/>
      <c r="AA1064"/>
      <c r="AB1064"/>
      <c r="AC1064"/>
      <c r="AD1064"/>
    </row>
    <row r="1065" spans="2:30" x14ac:dyDescent="0.25">
      <c r="B1065"/>
      <c r="C1065"/>
      <c r="D1065"/>
      <c r="E1065"/>
      <c r="F1065"/>
      <c r="G1065"/>
      <c r="H1065"/>
      <c r="I1065"/>
      <c r="J1065"/>
      <c r="K1065"/>
      <c r="L1065"/>
      <c r="M1065"/>
      <c r="N1065"/>
      <c r="O1065"/>
      <c r="P1065"/>
      <c r="Q1065"/>
      <c r="R1065"/>
      <c r="S1065"/>
      <c r="T1065"/>
      <c r="U1065"/>
      <c r="V1065"/>
      <c r="W1065"/>
      <c r="X1065"/>
      <c r="Y1065"/>
      <c r="Z1065"/>
      <c r="AA1065"/>
      <c r="AB1065"/>
      <c r="AC1065"/>
      <c r="AD1065"/>
    </row>
    <row r="1066" spans="2:30" x14ac:dyDescent="0.25">
      <c r="B1066"/>
      <c r="C1066"/>
      <c r="D1066"/>
      <c r="E1066"/>
      <c r="F1066"/>
      <c r="G1066"/>
      <c r="H1066"/>
      <c r="I1066"/>
      <c r="J1066"/>
      <c r="K1066"/>
      <c r="L1066"/>
      <c r="M1066"/>
      <c r="N1066"/>
      <c r="O1066"/>
      <c r="P1066"/>
      <c r="Q1066"/>
      <c r="R1066"/>
      <c r="S1066"/>
      <c r="T1066"/>
      <c r="U1066"/>
      <c r="V1066"/>
      <c r="W1066"/>
      <c r="X1066"/>
      <c r="Y1066"/>
      <c r="Z1066"/>
      <c r="AA1066"/>
      <c r="AB1066"/>
      <c r="AC1066"/>
      <c r="AD1066"/>
    </row>
    <row r="1067" spans="2:30" x14ac:dyDescent="0.25">
      <c r="B1067"/>
      <c r="C1067"/>
      <c r="D1067"/>
      <c r="E1067"/>
      <c r="F1067"/>
      <c r="G1067"/>
      <c r="H1067"/>
      <c r="I1067"/>
      <c r="J1067"/>
      <c r="K1067"/>
      <c r="L1067"/>
      <c r="M1067"/>
      <c r="N1067"/>
      <c r="O1067"/>
      <c r="P1067"/>
      <c r="Q1067"/>
      <c r="R1067"/>
      <c r="S1067"/>
      <c r="T1067"/>
      <c r="U1067"/>
      <c r="V1067"/>
      <c r="W1067"/>
      <c r="X1067"/>
      <c r="Y1067"/>
      <c r="Z1067"/>
      <c r="AA1067"/>
      <c r="AB1067"/>
      <c r="AC1067"/>
      <c r="AD1067"/>
    </row>
    <row r="1068" spans="2:30" x14ac:dyDescent="0.25">
      <c r="B1068"/>
      <c r="C1068"/>
      <c r="D1068"/>
      <c r="E1068"/>
      <c r="F1068"/>
      <c r="G1068"/>
      <c r="H1068"/>
      <c r="I1068"/>
      <c r="J1068"/>
      <c r="K1068"/>
      <c r="L1068"/>
      <c r="M1068"/>
      <c r="N1068"/>
      <c r="O1068"/>
      <c r="P1068"/>
      <c r="Q1068"/>
      <c r="R1068"/>
      <c r="S1068"/>
      <c r="T1068"/>
      <c r="U1068"/>
      <c r="V1068"/>
      <c r="W1068"/>
      <c r="X1068"/>
      <c r="Y1068"/>
      <c r="Z1068"/>
      <c r="AA1068"/>
      <c r="AB1068"/>
      <c r="AC1068"/>
      <c r="AD1068"/>
    </row>
    <row r="1069" spans="2:30" x14ac:dyDescent="0.25">
      <c r="B1069"/>
      <c r="C1069"/>
      <c r="D1069"/>
      <c r="E1069"/>
      <c r="F1069"/>
      <c r="G1069"/>
      <c r="H1069"/>
      <c r="I1069"/>
      <c r="J1069"/>
      <c r="K1069"/>
      <c r="L1069"/>
      <c r="M1069"/>
      <c r="N1069"/>
      <c r="O1069"/>
      <c r="P1069"/>
      <c r="Q1069"/>
      <c r="R1069"/>
      <c r="S1069"/>
      <c r="T1069"/>
      <c r="U1069"/>
      <c r="V1069"/>
      <c r="W1069"/>
      <c r="X1069"/>
      <c r="Y1069"/>
      <c r="Z1069"/>
      <c r="AA1069"/>
      <c r="AB1069"/>
      <c r="AC1069"/>
      <c r="AD1069"/>
    </row>
  </sheetData>
  <autoFilter ref="A22:AE955" xr:uid="{882BA005-40C3-4FAD-B70D-E24D797DD50E}"/>
  <mergeCells count="5">
    <mergeCell ref="C2:G2"/>
    <mergeCell ref="H2:N17"/>
    <mergeCell ref="F3:G3"/>
    <mergeCell ref="F4:G4"/>
    <mergeCell ref="B20:I20"/>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713A52D-86CD-408A-BA71-A0C91C7C93F5}">
          <x14:formula1>
            <xm:f>Validação!$F$2:$F$4</xm:f>
          </x14:formula1>
          <xm:sqref>F9</xm:sqref>
        </x14:dataValidation>
        <x14:dataValidation type="list" allowBlank="1" showInputMessage="1" showErrorMessage="1" xr:uid="{00000000-0002-0000-0300-000001000000}">
          <x14:formula1>
            <xm:f>Validação!$C$2:$C$7</xm:f>
          </x14:formula1>
          <xm:sqref>K23:K955</xm:sqref>
        </x14:dataValidation>
        <x14:dataValidation type="list" allowBlank="1" showInputMessage="1" showErrorMessage="1" xr:uid="{EF2EABEA-76B4-4356-B00F-10AC959D6620}">
          <x14:formula1>
            <xm:f>Validação!$B$2:$B$29</xm:f>
          </x14:formula1>
          <xm:sqref>F5</xm:sqref>
        </x14:dataValidation>
        <x14:dataValidation type="list" allowBlank="1" showInputMessage="1" showErrorMessage="1" xr:uid="{E95A8A74-B243-4A26-B3A0-C97524823070}">
          <x14:formula1>
            <xm:f>Validação!$A$2:$A$7</xm:f>
          </x14:formula1>
          <xm:sqref>F7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I1048"/>
  <sheetViews>
    <sheetView workbookViewId="0">
      <pane ySplit="1" topLeftCell="A2" activePane="bottomLeft" state="frozen"/>
      <selection pane="bottomLeft"/>
    </sheetView>
  </sheetViews>
  <sheetFormatPr defaultRowHeight="15" x14ac:dyDescent="0.25"/>
  <cols>
    <col min="1" max="1" width="4.42578125" bestFit="1" customWidth="1"/>
    <col min="2" max="2" width="13.85546875" bestFit="1" customWidth="1"/>
    <col min="3" max="3" width="12.7109375" customWidth="1"/>
    <col min="4" max="4" width="15.28515625" bestFit="1" customWidth="1"/>
    <col min="5" max="5" width="13.28515625" customWidth="1"/>
    <col min="6" max="6" width="13.42578125" customWidth="1"/>
    <col min="7" max="7" width="34.140625" customWidth="1"/>
    <col min="8" max="8" width="6.85546875" bestFit="1" customWidth="1"/>
    <col min="9" max="9" width="21.5703125" customWidth="1"/>
  </cols>
  <sheetData>
    <row r="1" spans="1:9" ht="51" x14ac:dyDescent="0.25">
      <c r="A1" s="15" t="s">
        <v>7</v>
      </c>
      <c r="B1" s="15" t="s">
        <v>6</v>
      </c>
      <c r="C1" s="15" t="s">
        <v>1</v>
      </c>
      <c r="D1" s="98" t="s">
        <v>1307</v>
      </c>
      <c r="E1" s="98" t="s">
        <v>1308</v>
      </c>
      <c r="F1" s="98" t="s">
        <v>1309</v>
      </c>
      <c r="G1" s="98" t="s">
        <v>1310</v>
      </c>
      <c r="H1" s="98" t="s">
        <v>1311</v>
      </c>
      <c r="I1" s="98" t="s">
        <v>1312</v>
      </c>
    </row>
    <row r="2" spans="1:9" x14ac:dyDescent="0.25">
      <c r="A2" s="18">
        <f>IF(C2="","",1)</f>
        <v>1</v>
      </c>
      <c r="B2" s="25">
        <v>5300000004079</v>
      </c>
      <c r="C2" s="20" t="s">
        <v>141</v>
      </c>
      <c r="D2" s="25" t="s">
        <v>1313</v>
      </c>
      <c r="E2" s="25" t="s">
        <v>1314</v>
      </c>
      <c r="F2" s="25" t="s">
        <v>1314</v>
      </c>
      <c r="G2" s="25" t="s">
        <v>1773</v>
      </c>
      <c r="H2" s="25" t="s">
        <v>1774</v>
      </c>
      <c r="I2" s="25" t="s">
        <v>2397</v>
      </c>
    </row>
    <row r="3" spans="1:9" x14ac:dyDescent="0.25">
      <c r="A3" s="18">
        <f t="shared" ref="A3:A66" si="0">IF(C3="","",A2+1)</f>
        <v>2</v>
      </c>
      <c r="B3" s="25">
        <v>5200000000733</v>
      </c>
      <c r="C3" s="20" t="s">
        <v>142</v>
      </c>
      <c r="D3" s="25" t="s">
        <v>1315</v>
      </c>
      <c r="E3" s="25">
        <v>262</v>
      </c>
      <c r="F3" s="25">
        <v>231930</v>
      </c>
      <c r="G3" s="25" t="s">
        <v>1775</v>
      </c>
      <c r="H3" s="25" t="s">
        <v>1776</v>
      </c>
      <c r="I3" s="25" t="s">
        <v>2397</v>
      </c>
    </row>
    <row r="4" spans="1:9" x14ac:dyDescent="0.25">
      <c r="A4" s="18">
        <f t="shared" si="0"/>
        <v>3</v>
      </c>
      <c r="B4" s="25">
        <v>5200000000220</v>
      </c>
      <c r="C4" s="20" t="s">
        <v>143</v>
      </c>
      <c r="D4" s="25" t="s">
        <v>1315</v>
      </c>
      <c r="E4" s="25">
        <v>515</v>
      </c>
      <c r="F4" s="25">
        <v>234336</v>
      </c>
      <c r="G4" s="25" t="s">
        <v>1777</v>
      </c>
      <c r="H4" s="25" t="s">
        <v>1776</v>
      </c>
      <c r="I4" s="25" t="s">
        <v>2397</v>
      </c>
    </row>
    <row r="5" spans="1:9" x14ac:dyDescent="0.25">
      <c r="A5" s="18">
        <f t="shared" si="0"/>
        <v>4</v>
      </c>
      <c r="B5" s="25">
        <v>5200000016149</v>
      </c>
      <c r="C5" s="20" t="s">
        <v>144</v>
      </c>
      <c r="D5" s="25" t="s">
        <v>1315</v>
      </c>
      <c r="E5" s="25">
        <v>620</v>
      </c>
      <c r="F5" s="25">
        <v>388796</v>
      </c>
      <c r="G5" s="25" t="s">
        <v>1778</v>
      </c>
      <c r="H5" s="25" t="s">
        <v>1776</v>
      </c>
      <c r="I5" s="25" t="s">
        <v>2397</v>
      </c>
    </row>
    <row r="6" spans="1:9" x14ac:dyDescent="0.25">
      <c r="A6" s="18">
        <f t="shared" si="0"/>
        <v>5</v>
      </c>
      <c r="B6" s="25">
        <v>5200000007119</v>
      </c>
      <c r="C6" s="20" t="s">
        <v>145</v>
      </c>
      <c r="D6" s="25" t="s">
        <v>1315</v>
      </c>
      <c r="E6" s="25">
        <v>1676132</v>
      </c>
      <c r="F6" s="25">
        <v>1676132</v>
      </c>
      <c r="G6" s="25" t="s">
        <v>1779</v>
      </c>
      <c r="H6" s="25" t="s">
        <v>1776</v>
      </c>
      <c r="I6" s="25" t="s">
        <v>2399</v>
      </c>
    </row>
    <row r="7" spans="1:9" x14ac:dyDescent="0.25">
      <c r="A7" s="18">
        <f t="shared" si="0"/>
        <v>6</v>
      </c>
      <c r="B7" s="25">
        <v>5200000007119</v>
      </c>
      <c r="C7" s="20" t="s">
        <v>145</v>
      </c>
      <c r="D7" s="25" t="s">
        <v>1315</v>
      </c>
      <c r="E7" s="25">
        <v>1676132</v>
      </c>
      <c r="F7" s="25">
        <v>1676132</v>
      </c>
      <c r="G7" s="25" t="s">
        <v>1779</v>
      </c>
      <c r="H7" s="25" t="s">
        <v>1776</v>
      </c>
      <c r="I7" s="25" t="s">
        <v>2399</v>
      </c>
    </row>
    <row r="8" spans="1:9" x14ac:dyDescent="0.25">
      <c r="A8" s="18">
        <f t="shared" si="0"/>
        <v>7</v>
      </c>
      <c r="B8" s="25">
        <v>5200000004891</v>
      </c>
      <c r="C8" s="20" t="s">
        <v>146</v>
      </c>
      <c r="D8" s="25" t="s">
        <v>1316</v>
      </c>
      <c r="E8" s="25">
        <v>53001025</v>
      </c>
      <c r="F8" s="25">
        <v>53001025</v>
      </c>
      <c r="G8" s="25" t="s">
        <v>1780</v>
      </c>
      <c r="H8" s="25" t="s">
        <v>1776</v>
      </c>
      <c r="I8" s="25" t="s">
        <v>2399</v>
      </c>
    </row>
    <row r="9" spans="1:9" x14ac:dyDescent="0.25">
      <c r="A9" s="18">
        <f t="shared" si="0"/>
        <v>8</v>
      </c>
      <c r="B9" s="25">
        <v>6600000000511</v>
      </c>
      <c r="C9" s="20" t="s">
        <v>147</v>
      </c>
      <c r="D9" s="25" t="s">
        <v>1317</v>
      </c>
      <c r="E9" s="25">
        <v>0</v>
      </c>
      <c r="F9" s="25">
        <v>0</v>
      </c>
      <c r="G9" s="25">
        <v>0</v>
      </c>
      <c r="H9" s="25" t="s">
        <v>1781</v>
      </c>
      <c r="I9" s="25" t="s">
        <v>1781</v>
      </c>
    </row>
    <row r="10" spans="1:9" x14ac:dyDescent="0.25">
      <c r="A10" s="18">
        <f t="shared" si="0"/>
        <v>9</v>
      </c>
      <c r="B10" s="25">
        <v>5200000002673</v>
      </c>
      <c r="C10" s="20" t="s">
        <v>148</v>
      </c>
      <c r="D10" s="25" t="s">
        <v>1313</v>
      </c>
      <c r="E10" s="25" t="s">
        <v>1318</v>
      </c>
      <c r="F10" s="25" t="s">
        <v>1318</v>
      </c>
      <c r="G10" s="25" t="s">
        <v>1782</v>
      </c>
      <c r="H10" s="25" t="s">
        <v>1776</v>
      </c>
      <c r="I10" s="25" t="s">
        <v>2397</v>
      </c>
    </row>
    <row r="11" spans="1:9" x14ac:dyDescent="0.25">
      <c r="A11" s="18">
        <f t="shared" si="0"/>
        <v>10</v>
      </c>
      <c r="B11" s="25">
        <v>5200000009257</v>
      </c>
      <c r="C11" s="20" t="s">
        <v>149</v>
      </c>
      <c r="D11" s="25" t="s">
        <v>1319</v>
      </c>
      <c r="E11" s="25">
        <v>892301251</v>
      </c>
      <c r="F11" s="25">
        <v>892301251</v>
      </c>
      <c r="G11" s="25" t="s">
        <v>1783</v>
      </c>
      <c r="H11" s="25" t="s">
        <v>1776</v>
      </c>
      <c r="I11" s="25" t="s">
        <v>2397</v>
      </c>
    </row>
    <row r="12" spans="1:9" x14ac:dyDescent="0.25">
      <c r="A12" s="18">
        <f t="shared" si="0"/>
        <v>11</v>
      </c>
      <c r="B12" s="25">
        <v>5200000008699</v>
      </c>
      <c r="C12" s="20" t="s">
        <v>150</v>
      </c>
      <c r="D12" s="25" t="s">
        <v>1315</v>
      </c>
      <c r="E12" s="25">
        <v>0</v>
      </c>
      <c r="F12" s="25">
        <v>0</v>
      </c>
      <c r="G12" s="25">
        <v>0</v>
      </c>
      <c r="H12" s="25" t="s">
        <v>1781</v>
      </c>
      <c r="I12" s="25" t="s">
        <v>1781</v>
      </c>
    </row>
    <row r="13" spans="1:9" x14ac:dyDescent="0.25">
      <c r="A13" s="18">
        <f t="shared" si="0"/>
        <v>12</v>
      </c>
      <c r="B13" s="25">
        <v>5200000001726</v>
      </c>
      <c r="C13" s="20" t="s">
        <v>151</v>
      </c>
      <c r="D13" s="25" t="s">
        <v>1317</v>
      </c>
      <c r="E13" s="25">
        <v>0</v>
      </c>
      <c r="F13" s="25">
        <v>0</v>
      </c>
      <c r="G13" s="25">
        <v>0</v>
      </c>
      <c r="H13" s="25" t="s">
        <v>1781</v>
      </c>
      <c r="I13" s="25" t="s">
        <v>1781</v>
      </c>
    </row>
    <row r="14" spans="1:9" x14ac:dyDescent="0.25">
      <c r="A14" s="18">
        <f t="shared" si="0"/>
        <v>13</v>
      </c>
      <c r="B14" s="25">
        <v>5200000002736</v>
      </c>
      <c r="C14" s="20" t="s">
        <v>152</v>
      </c>
      <c r="D14" s="25" t="s">
        <v>1315</v>
      </c>
      <c r="E14" s="25">
        <v>2125566</v>
      </c>
      <c r="F14" s="25">
        <v>2125566</v>
      </c>
      <c r="G14" s="25" t="s">
        <v>1784</v>
      </c>
      <c r="H14" s="25" t="s">
        <v>1776</v>
      </c>
      <c r="I14" s="25" t="s">
        <v>2399</v>
      </c>
    </row>
    <row r="15" spans="1:9" x14ac:dyDescent="0.25">
      <c r="A15" s="18">
        <f t="shared" si="0"/>
        <v>14</v>
      </c>
      <c r="B15" s="25">
        <v>5200000013090</v>
      </c>
      <c r="C15" s="20" t="s">
        <v>153</v>
      </c>
      <c r="D15" s="25" t="s">
        <v>1320</v>
      </c>
      <c r="E15" s="25">
        <v>7488</v>
      </c>
      <c r="F15" s="25">
        <v>7488</v>
      </c>
      <c r="G15" s="25" t="s">
        <v>1785</v>
      </c>
      <c r="H15" s="25" t="s">
        <v>1776</v>
      </c>
      <c r="I15" s="25" t="s">
        <v>2397</v>
      </c>
    </row>
    <row r="16" spans="1:9" x14ac:dyDescent="0.25">
      <c r="A16" s="18">
        <f t="shared" si="0"/>
        <v>15</v>
      </c>
      <c r="B16" s="25">
        <v>5200000000714</v>
      </c>
      <c r="C16" s="20" t="s">
        <v>154</v>
      </c>
      <c r="D16" s="25" t="s">
        <v>1315</v>
      </c>
      <c r="E16" s="25">
        <v>638</v>
      </c>
      <c r="F16" s="25">
        <v>1847189</v>
      </c>
      <c r="G16" s="25" t="s">
        <v>1786</v>
      </c>
      <c r="H16" s="25" t="s">
        <v>1776</v>
      </c>
      <c r="I16" s="25" t="s">
        <v>2399</v>
      </c>
    </row>
    <row r="17" spans="1:9" x14ac:dyDescent="0.25">
      <c r="A17" s="18">
        <f t="shared" si="0"/>
        <v>16</v>
      </c>
      <c r="B17" s="25">
        <v>5200000016012</v>
      </c>
      <c r="C17" s="20" t="s">
        <v>155</v>
      </c>
      <c r="D17" s="25" t="s">
        <v>1317</v>
      </c>
      <c r="E17" s="25">
        <v>0</v>
      </c>
      <c r="F17" s="25">
        <v>0</v>
      </c>
      <c r="G17" s="25">
        <v>0</v>
      </c>
      <c r="H17" s="25" t="s">
        <v>1781</v>
      </c>
      <c r="I17" s="25" t="s">
        <v>1781</v>
      </c>
    </row>
    <row r="18" spans="1:9" x14ac:dyDescent="0.25">
      <c r="A18" s="18">
        <f t="shared" si="0"/>
        <v>17</v>
      </c>
      <c r="B18" s="25">
        <v>5200000013890</v>
      </c>
      <c r="C18" s="20" t="s">
        <v>156</v>
      </c>
      <c r="D18" s="25" t="s">
        <v>1315</v>
      </c>
      <c r="E18" s="25">
        <v>495</v>
      </c>
      <c r="F18" s="25">
        <v>268685</v>
      </c>
      <c r="G18" s="25" t="s">
        <v>1787</v>
      </c>
      <c r="H18" s="25" t="s">
        <v>1776</v>
      </c>
      <c r="I18" s="25" t="s">
        <v>2397</v>
      </c>
    </row>
    <row r="19" spans="1:9" x14ac:dyDescent="0.25">
      <c r="A19" s="18">
        <f t="shared" si="0"/>
        <v>18</v>
      </c>
      <c r="B19" s="25">
        <v>5200000007527</v>
      </c>
      <c r="C19" s="20" t="s">
        <v>157</v>
      </c>
      <c r="D19" s="25" t="s">
        <v>1315</v>
      </c>
      <c r="E19" s="25">
        <v>0</v>
      </c>
      <c r="F19" s="25">
        <v>0</v>
      </c>
      <c r="G19" s="25">
        <v>0</v>
      </c>
      <c r="H19" s="25" t="s">
        <v>1781</v>
      </c>
      <c r="I19" s="25" t="s">
        <v>1781</v>
      </c>
    </row>
    <row r="20" spans="1:9" x14ac:dyDescent="0.25">
      <c r="A20" s="18">
        <f t="shared" si="0"/>
        <v>19</v>
      </c>
      <c r="B20" s="25">
        <v>5200000007527</v>
      </c>
      <c r="C20" s="20" t="s">
        <v>157</v>
      </c>
      <c r="D20" s="25" t="s">
        <v>1315</v>
      </c>
      <c r="E20" s="25">
        <v>0</v>
      </c>
      <c r="F20" s="25">
        <v>0</v>
      </c>
      <c r="G20" s="25">
        <v>0</v>
      </c>
      <c r="H20" s="25" t="s">
        <v>1781</v>
      </c>
      <c r="I20" s="25" t="s">
        <v>1781</v>
      </c>
    </row>
    <row r="21" spans="1:9" x14ac:dyDescent="0.25">
      <c r="A21" s="18">
        <f t="shared" si="0"/>
        <v>20</v>
      </c>
      <c r="B21" s="25">
        <v>5200000010016</v>
      </c>
      <c r="C21" s="20" t="s">
        <v>158</v>
      </c>
      <c r="D21" s="25" t="s">
        <v>1315</v>
      </c>
      <c r="E21" s="25">
        <v>401</v>
      </c>
      <c r="F21" s="25">
        <v>268687</v>
      </c>
      <c r="G21" s="25" t="s">
        <v>1788</v>
      </c>
      <c r="H21" s="25" t="s">
        <v>1776</v>
      </c>
      <c r="I21" s="25" t="s">
        <v>2397</v>
      </c>
    </row>
    <row r="22" spans="1:9" x14ac:dyDescent="0.25">
      <c r="A22" s="18">
        <f t="shared" si="0"/>
        <v>21</v>
      </c>
      <c r="B22" s="25">
        <v>5200000010016</v>
      </c>
      <c r="C22" s="20" t="s">
        <v>158</v>
      </c>
      <c r="D22" s="25" t="s">
        <v>1315</v>
      </c>
      <c r="E22" s="25">
        <v>401</v>
      </c>
      <c r="F22" s="25">
        <v>268687</v>
      </c>
      <c r="G22" s="25" t="s">
        <v>1788</v>
      </c>
      <c r="H22" s="25" t="s">
        <v>1776</v>
      </c>
      <c r="I22" s="25" t="s">
        <v>2397</v>
      </c>
    </row>
    <row r="23" spans="1:9" x14ac:dyDescent="0.25">
      <c r="A23" s="18">
        <f t="shared" si="0"/>
        <v>22</v>
      </c>
      <c r="B23" s="25">
        <v>5200000015858</v>
      </c>
      <c r="C23" s="20" t="s">
        <v>159</v>
      </c>
      <c r="D23" s="25" t="s">
        <v>1315</v>
      </c>
      <c r="E23" s="25">
        <v>1173685</v>
      </c>
      <c r="F23" s="25">
        <v>1173685</v>
      </c>
      <c r="G23" s="25" t="s">
        <v>1789</v>
      </c>
      <c r="H23" s="25" t="s">
        <v>1776</v>
      </c>
      <c r="I23" s="25" t="s">
        <v>2397</v>
      </c>
    </row>
    <row r="24" spans="1:9" x14ac:dyDescent="0.25">
      <c r="A24" s="18">
        <f t="shared" si="0"/>
        <v>23</v>
      </c>
      <c r="B24" s="25">
        <v>6600000000503</v>
      </c>
      <c r="C24" s="20" t="s">
        <v>160</v>
      </c>
      <c r="D24" s="25" t="s">
        <v>1315</v>
      </c>
      <c r="E24" s="25">
        <v>495</v>
      </c>
      <c r="F24" s="25">
        <v>268685</v>
      </c>
      <c r="G24" s="25" t="s">
        <v>1787</v>
      </c>
      <c r="H24" s="25" t="s">
        <v>1776</v>
      </c>
      <c r="I24" s="25" t="s">
        <v>2397</v>
      </c>
    </row>
    <row r="25" spans="1:9" x14ac:dyDescent="0.25">
      <c r="A25" s="18">
        <f t="shared" si="0"/>
        <v>24</v>
      </c>
      <c r="B25" s="25">
        <v>5200000000169</v>
      </c>
      <c r="C25" s="20" t="s">
        <v>161</v>
      </c>
      <c r="D25" s="25" t="s">
        <v>1315</v>
      </c>
      <c r="E25" s="25">
        <v>495</v>
      </c>
      <c r="F25" s="25">
        <v>268695</v>
      </c>
      <c r="G25" s="25" t="s">
        <v>1790</v>
      </c>
      <c r="H25" s="25" t="s">
        <v>1776</v>
      </c>
      <c r="I25" s="25" t="s">
        <v>2397</v>
      </c>
    </row>
    <row r="26" spans="1:9" x14ac:dyDescent="0.25">
      <c r="A26" s="18">
        <f t="shared" si="0"/>
        <v>25</v>
      </c>
      <c r="B26" s="25">
        <v>6600000000503</v>
      </c>
      <c r="C26" s="20" t="s">
        <v>160</v>
      </c>
      <c r="D26" s="25" t="s">
        <v>1315</v>
      </c>
      <c r="E26" s="25">
        <v>495</v>
      </c>
      <c r="F26" s="25">
        <v>268685</v>
      </c>
      <c r="G26" s="25" t="s">
        <v>1787</v>
      </c>
      <c r="H26" s="25" t="s">
        <v>1776</v>
      </c>
      <c r="I26" s="25" t="s">
        <v>2397</v>
      </c>
    </row>
    <row r="27" spans="1:9" x14ac:dyDescent="0.25">
      <c r="A27" s="18">
        <f t="shared" si="0"/>
        <v>26</v>
      </c>
      <c r="B27" s="25">
        <v>5200000000270</v>
      </c>
      <c r="C27" s="20" t="s">
        <v>162</v>
      </c>
      <c r="D27" s="25" t="s">
        <v>1315</v>
      </c>
      <c r="E27" s="25">
        <v>495</v>
      </c>
      <c r="F27" s="25">
        <v>268695</v>
      </c>
      <c r="G27" s="25" t="s">
        <v>1790</v>
      </c>
      <c r="H27" s="25" t="s">
        <v>1776</v>
      </c>
      <c r="I27" s="25" t="s">
        <v>2397</v>
      </c>
    </row>
    <row r="28" spans="1:9" x14ac:dyDescent="0.25">
      <c r="A28" s="18">
        <f t="shared" si="0"/>
        <v>27</v>
      </c>
      <c r="B28" s="25">
        <v>5200000000270</v>
      </c>
      <c r="C28" s="20" t="s">
        <v>162</v>
      </c>
      <c r="D28" s="25" t="s">
        <v>1315</v>
      </c>
      <c r="E28" s="25">
        <v>495</v>
      </c>
      <c r="F28" s="25">
        <v>268695</v>
      </c>
      <c r="G28" s="25" t="s">
        <v>1790</v>
      </c>
      <c r="H28" s="25" t="s">
        <v>1776</v>
      </c>
      <c r="I28" s="25" t="s">
        <v>2397</v>
      </c>
    </row>
    <row r="29" spans="1:9" x14ac:dyDescent="0.25">
      <c r="A29" s="18">
        <f t="shared" si="0"/>
        <v>28</v>
      </c>
      <c r="B29" s="25">
        <v>5200000010017</v>
      </c>
      <c r="C29" s="20" t="s">
        <v>163</v>
      </c>
      <c r="D29" s="25" t="s">
        <v>1315</v>
      </c>
      <c r="E29" s="25">
        <v>1186162</v>
      </c>
      <c r="F29" s="25">
        <v>1186162</v>
      </c>
      <c r="G29" s="25" t="s">
        <v>1791</v>
      </c>
      <c r="H29" s="25" t="s">
        <v>1776</v>
      </c>
      <c r="I29" s="25" t="s">
        <v>2399</v>
      </c>
    </row>
    <row r="30" spans="1:9" x14ac:dyDescent="0.25">
      <c r="A30" s="18">
        <f t="shared" si="0"/>
        <v>29</v>
      </c>
      <c r="B30" s="25">
        <v>6600000000510</v>
      </c>
      <c r="C30" s="20" t="s">
        <v>164</v>
      </c>
      <c r="D30" s="25" t="s">
        <v>1317</v>
      </c>
      <c r="E30" s="25">
        <v>0</v>
      </c>
      <c r="F30" s="25">
        <v>0</v>
      </c>
      <c r="G30" s="25">
        <v>0</v>
      </c>
      <c r="H30" s="25" t="s">
        <v>1781</v>
      </c>
      <c r="I30" s="25" t="s">
        <v>1781</v>
      </c>
    </row>
    <row r="31" spans="1:9" x14ac:dyDescent="0.25">
      <c r="A31" s="18">
        <f t="shared" si="0"/>
        <v>30</v>
      </c>
      <c r="B31" s="25">
        <v>5200000007482</v>
      </c>
      <c r="C31" s="20" t="s">
        <v>996</v>
      </c>
      <c r="D31" s="25" t="s">
        <v>1315</v>
      </c>
      <c r="E31" s="25">
        <v>585</v>
      </c>
      <c r="F31" s="25">
        <v>1140456</v>
      </c>
      <c r="G31" s="25" t="s">
        <v>1792</v>
      </c>
      <c r="H31" s="25" t="s">
        <v>1776</v>
      </c>
      <c r="I31" s="25" t="s">
        <v>2399</v>
      </c>
    </row>
    <row r="32" spans="1:9" x14ac:dyDescent="0.25">
      <c r="A32" s="18">
        <f t="shared" si="0"/>
        <v>31</v>
      </c>
      <c r="B32" s="25">
        <v>5700000000477</v>
      </c>
      <c r="C32" s="20" t="s">
        <v>165</v>
      </c>
      <c r="D32" s="25" t="s">
        <v>1317</v>
      </c>
      <c r="E32" s="25">
        <v>0</v>
      </c>
      <c r="F32" s="25">
        <v>0</v>
      </c>
      <c r="G32" s="25">
        <v>0</v>
      </c>
      <c r="H32" s="25" t="s">
        <v>1781</v>
      </c>
      <c r="I32" s="25" t="s">
        <v>1781</v>
      </c>
    </row>
    <row r="33" spans="1:9" x14ac:dyDescent="0.25">
      <c r="A33" s="18">
        <f t="shared" si="0"/>
        <v>32</v>
      </c>
      <c r="B33" s="25">
        <v>5200000015640</v>
      </c>
      <c r="C33" s="20" t="s">
        <v>166</v>
      </c>
      <c r="D33" s="25" t="s">
        <v>1317</v>
      </c>
      <c r="E33" s="25">
        <v>0</v>
      </c>
      <c r="F33" s="25">
        <v>0</v>
      </c>
      <c r="G33" s="25">
        <v>0</v>
      </c>
      <c r="H33" s="25" t="s">
        <v>1781</v>
      </c>
      <c r="I33" s="25" t="s">
        <v>1781</v>
      </c>
    </row>
    <row r="34" spans="1:9" x14ac:dyDescent="0.25">
      <c r="A34" s="18">
        <f t="shared" si="0"/>
        <v>33</v>
      </c>
      <c r="B34" s="25">
        <v>5200000001381</v>
      </c>
      <c r="C34" s="20" t="s">
        <v>167</v>
      </c>
      <c r="D34" s="25" t="s">
        <v>1315</v>
      </c>
      <c r="E34" s="25">
        <v>263</v>
      </c>
      <c r="F34" s="25">
        <v>1344484</v>
      </c>
      <c r="G34" s="25" t="s">
        <v>1793</v>
      </c>
      <c r="H34" s="25" t="s">
        <v>1776</v>
      </c>
      <c r="I34" s="25" t="s">
        <v>2397</v>
      </c>
    </row>
    <row r="35" spans="1:9" x14ac:dyDescent="0.25">
      <c r="A35" s="18">
        <f t="shared" si="0"/>
        <v>34</v>
      </c>
      <c r="B35" s="25">
        <v>5200000001381</v>
      </c>
      <c r="C35" s="20" t="s">
        <v>167</v>
      </c>
      <c r="D35" s="25" t="s">
        <v>1315</v>
      </c>
      <c r="E35" s="25">
        <v>263</v>
      </c>
      <c r="F35" s="25">
        <v>1344484</v>
      </c>
      <c r="G35" s="25" t="s">
        <v>1793</v>
      </c>
      <c r="H35" s="25" t="s">
        <v>1776</v>
      </c>
      <c r="I35" s="25" t="s">
        <v>2397</v>
      </c>
    </row>
    <row r="36" spans="1:9" x14ac:dyDescent="0.25">
      <c r="A36" s="18">
        <f t="shared" si="0"/>
        <v>35</v>
      </c>
      <c r="B36" s="25">
        <v>5200000014673</v>
      </c>
      <c r="C36" s="20" t="s">
        <v>168</v>
      </c>
      <c r="D36" s="25" t="s">
        <v>1315</v>
      </c>
      <c r="E36" s="25">
        <v>271</v>
      </c>
      <c r="F36" s="25">
        <v>232539</v>
      </c>
      <c r="G36" s="25" t="s">
        <v>1794</v>
      </c>
      <c r="H36" s="25" t="s">
        <v>1776</v>
      </c>
      <c r="I36" s="25" t="s">
        <v>2397</v>
      </c>
    </row>
    <row r="37" spans="1:9" x14ac:dyDescent="0.25">
      <c r="A37" s="18">
        <f t="shared" si="0"/>
        <v>36</v>
      </c>
      <c r="B37" s="25">
        <v>5200000002073</v>
      </c>
      <c r="C37" s="20" t="s">
        <v>169</v>
      </c>
      <c r="D37" s="25" t="s">
        <v>1315</v>
      </c>
      <c r="E37" s="25">
        <v>596</v>
      </c>
      <c r="F37" s="25">
        <v>716669</v>
      </c>
      <c r="G37" s="25" t="s">
        <v>1795</v>
      </c>
      <c r="H37" s="25" t="s">
        <v>1776</v>
      </c>
      <c r="I37" s="25" t="s">
        <v>2397</v>
      </c>
    </row>
    <row r="38" spans="1:9" x14ac:dyDescent="0.25">
      <c r="A38" s="18">
        <f t="shared" si="0"/>
        <v>37</v>
      </c>
      <c r="B38" s="25">
        <v>5200000001744</v>
      </c>
      <c r="C38" s="20" t="s">
        <v>170</v>
      </c>
      <c r="D38" s="25" t="s">
        <v>1315</v>
      </c>
      <c r="E38" s="25">
        <v>596</v>
      </c>
      <c r="F38" s="25">
        <v>581034</v>
      </c>
      <c r="G38" s="25" t="s">
        <v>1796</v>
      </c>
      <c r="H38" s="25" t="s">
        <v>1776</v>
      </c>
      <c r="I38" s="25" t="s">
        <v>2397</v>
      </c>
    </row>
    <row r="39" spans="1:9" x14ac:dyDescent="0.25">
      <c r="A39" s="18">
        <f t="shared" si="0"/>
        <v>38</v>
      </c>
      <c r="B39" s="25">
        <v>5200000001710</v>
      </c>
      <c r="C39" s="20" t="s">
        <v>171</v>
      </c>
      <c r="D39" s="25" t="s">
        <v>1315</v>
      </c>
      <c r="E39" s="25">
        <v>598</v>
      </c>
      <c r="F39" s="25">
        <v>284470</v>
      </c>
      <c r="G39" s="25" t="s">
        <v>1797</v>
      </c>
      <c r="H39" s="25" t="s">
        <v>1776</v>
      </c>
      <c r="I39" s="25" t="s">
        <v>2397</v>
      </c>
    </row>
    <row r="40" spans="1:9" x14ac:dyDescent="0.25">
      <c r="A40" s="18">
        <f t="shared" si="0"/>
        <v>39</v>
      </c>
      <c r="B40" s="25">
        <v>5200000000196</v>
      </c>
      <c r="C40" s="20" t="s">
        <v>172</v>
      </c>
      <c r="D40" s="25" t="s">
        <v>1315</v>
      </c>
      <c r="E40" s="25">
        <v>598</v>
      </c>
      <c r="F40" s="25">
        <v>284468</v>
      </c>
      <c r="G40" s="25" t="s">
        <v>1798</v>
      </c>
      <c r="H40" s="25" t="s">
        <v>1776</v>
      </c>
      <c r="I40" s="25" t="s">
        <v>2397</v>
      </c>
    </row>
    <row r="41" spans="1:9" x14ac:dyDescent="0.25">
      <c r="A41" s="18">
        <f t="shared" si="0"/>
        <v>40</v>
      </c>
      <c r="B41" s="25">
        <v>5200000000220</v>
      </c>
      <c r="C41" s="20" t="s">
        <v>143</v>
      </c>
      <c r="D41" s="25" t="s">
        <v>1315</v>
      </c>
      <c r="E41" s="25">
        <v>515</v>
      </c>
      <c r="F41" s="25">
        <v>234336</v>
      </c>
      <c r="G41" s="25" t="s">
        <v>1777</v>
      </c>
      <c r="H41" s="25" t="s">
        <v>1776</v>
      </c>
      <c r="I41" s="25" t="s">
        <v>2397</v>
      </c>
    </row>
    <row r="42" spans="1:9" x14ac:dyDescent="0.25">
      <c r="A42" s="18">
        <f t="shared" si="0"/>
        <v>41</v>
      </c>
      <c r="B42" s="25">
        <v>5200000000196</v>
      </c>
      <c r="C42" s="20" t="s">
        <v>172</v>
      </c>
      <c r="D42" s="25" t="s">
        <v>1315</v>
      </c>
      <c r="E42" s="25">
        <v>598</v>
      </c>
      <c r="F42" s="25">
        <v>284468</v>
      </c>
      <c r="G42" s="25" t="s">
        <v>1798</v>
      </c>
      <c r="H42" s="25" t="s">
        <v>1776</v>
      </c>
      <c r="I42" s="25" t="s">
        <v>2397</v>
      </c>
    </row>
    <row r="43" spans="1:9" x14ac:dyDescent="0.25">
      <c r="A43" s="18">
        <f t="shared" si="0"/>
        <v>42</v>
      </c>
      <c r="B43" s="25">
        <v>5200000006071</v>
      </c>
      <c r="C43" s="20" t="s">
        <v>173</v>
      </c>
      <c r="D43" s="25" t="s">
        <v>1315</v>
      </c>
      <c r="E43" s="25">
        <v>2396114</v>
      </c>
      <c r="F43" s="25">
        <v>2396114</v>
      </c>
      <c r="G43" s="25" t="s">
        <v>1799</v>
      </c>
      <c r="H43" s="25" t="s">
        <v>1776</v>
      </c>
      <c r="I43" s="25" t="s">
        <v>2399</v>
      </c>
    </row>
    <row r="44" spans="1:9" x14ac:dyDescent="0.25">
      <c r="A44" s="18">
        <f t="shared" si="0"/>
        <v>43</v>
      </c>
      <c r="B44" s="25">
        <v>5200000001710</v>
      </c>
      <c r="C44" s="20" t="s">
        <v>171</v>
      </c>
      <c r="D44" s="25" t="s">
        <v>1315</v>
      </c>
      <c r="E44" s="25">
        <v>598</v>
      </c>
      <c r="F44" s="25">
        <v>284470</v>
      </c>
      <c r="G44" s="25" t="s">
        <v>1797</v>
      </c>
      <c r="H44" s="25" t="s">
        <v>1776</v>
      </c>
      <c r="I44" s="25" t="s">
        <v>2397</v>
      </c>
    </row>
    <row r="45" spans="1:9" x14ac:dyDescent="0.25">
      <c r="A45" s="18">
        <f t="shared" si="0"/>
        <v>44</v>
      </c>
      <c r="B45" s="25">
        <v>5200000000326</v>
      </c>
      <c r="C45" s="20" t="s">
        <v>174</v>
      </c>
      <c r="D45" s="25" t="s">
        <v>1317</v>
      </c>
      <c r="E45" s="25">
        <v>0</v>
      </c>
      <c r="F45" s="25">
        <v>0</v>
      </c>
      <c r="G45" s="25">
        <v>0</v>
      </c>
      <c r="H45" s="25" t="s">
        <v>1781</v>
      </c>
      <c r="I45" s="25" t="s">
        <v>1781</v>
      </c>
    </row>
    <row r="46" spans="1:9" x14ac:dyDescent="0.25">
      <c r="A46" s="18">
        <f t="shared" si="0"/>
        <v>45</v>
      </c>
      <c r="B46" s="25">
        <v>5200000002073</v>
      </c>
      <c r="C46" s="20" t="s">
        <v>169</v>
      </c>
      <c r="D46" s="25" t="s">
        <v>1315</v>
      </c>
      <c r="E46" s="25">
        <v>596</v>
      </c>
      <c r="F46" s="25">
        <v>716669</v>
      </c>
      <c r="G46" s="25" t="s">
        <v>1795</v>
      </c>
      <c r="H46" s="25" t="s">
        <v>1776</v>
      </c>
      <c r="I46" s="25" t="s">
        <v>2397</v>
      </c>
    </row>
    <row r="47" spans="1:9" x14ac:dyDescent="0.25">
      <c r="A47" s="18">
        <f t="shared" si="0"/>
        <v>46</v>
      </c>
      <c r="B47" s="25">
        <v>5200000002073</v>
      </c>
      <c r="C47" s="20" t="s">
        <v>169</v>
      </c>
      <c r="D47" s="25" t="s">
        <v>1315</v>
      </c>
      <c r="E47" s="25">
        <v>596</v>
      </c>
      <c r="F47" s="25">
        <v>716669</v>
      </c>
      <c r="G47" s="25" t="s">
        <v>1795</v>
      </c>
      <c r="H47" s="25" t="s">
        <v>1776</v>
      </c>
      <c r="I47" s="25" t="s">
        <v>2397</v>
      </c>
    </row>
    <row r="48" spans="1:9" x14ac:dyDescent="0.25">
      <c r="A48" s="18">
        <f t="shared" si="0"/>
        <v>47</v>
      </c>
      <c r="B48" s="25">
        <v>5200000000326</v>
      </c>
      <c r="C48" s="20" t="s">
        <v>174</v>
      </c>
      <c r="D48" s="25" t="s">
        <v>1317</v>
      </c>
      <c r="E48" s="25">
        <v>0</v>
      </c>
      <c r="F48" s="25">
        <v>0</v>
      </c>
      <c r="G48" s="25">
        <v>0</v>
      </c>
      <c r="H48" s="25" t="s">
        <v>1781</v>
      </c>
      <c r="I48" s="25" t="s">
        <v>1781</v>
      </c>
    </row>
    <row r="49" spans="1:9" x14ac:dyDescent="0.25">
      <c r="A49" s="18">
        <f t="shared" si="0"/>
        <v>48</v>
      </c>
      <c r="B49" s="25">
        <v>5200000008001</v>
      </c>
      <c r="C49" s="20" t="s">
        <v>175</v>
      </c>
      <c r="D49" s="25" t="s">
        <v>1315</v>
      </c>
      <c r="E49" s="25">
        <v>660</v>
      </c>
      <c r="F49" s="25">
        <v>231055</v>
      </c>
      <c r="G49" s="25" t="s">
        <v>1800</v>
      </c>
      <c r="H49" s="25" t="s">
        <v>1776</v>
      </c>
      <c r="I49" s="25" t="s">
        <v>2397</v>
      </c>
    </row>
    <row r="50" spans="1:9" x14ac:dyDescent="0.25">
      <c r="A50" s="18">
        <f t="shared" si="0"/>
        <v>49</v>
      </c>
      <c r="B50" s="25">
        <v>5200000013091</v>
      </c>
      <c r="C50" s="20" t="s">
        <v>176</v>
      </c>
      <c r="D50" s="25" t="s">
        <v>1320</v>
      </c>
      <c r="E50" s="25">
        <v>7490</v>
      </c>
      <c r="F50" s="25">
        <v>7490</v>
      </c>
      <c r="G50" s="25" t="s">
        <v>1801</v>
      </c>
      <c r="H50" s="25" t="s">
        <v>1776</v>
      </c>
      <c r="I50" s="25" t="s">
        <v>2397</v>
      </c>
    </row>
    <row r="51" spans="1:9" x14ac:dyDescent="0.25">
      <c r="A51" s="18">
        <f t="shared" si="0"/>
        <v>50</v>
      </c>
      <c r="B51" s="25">
        <v>5200000022055</v>
      </c>
      <c r="C51" s="20" t="s">
        <v>997</v>
      </c>
      <c r="D51" s="25" t="s">
        <v>1317</v>
      </c>
      <c r="E51" s="25">
        <v>0</v>
      </c>
      <c r="F51" s="25">
        <v>0</v>
      </c>
      <c r="G51" s="25">
        <v>0</v>
      </c>
      <c r="H51" s="25" t="s">
        <v>1781</v>
      </c>
      <c r="I51" s="25" t="s">
        <v>1781</v>
      </c>
    </row>
    <row r="52" spans="1:9" x14ac:dyDescent="0.25">
      <c r="A52" s="18">
        <f t="shared" si="0"/>
        <v>51</v>
      </c>
      <c r="B52" s="25">
        <v>5200000008723</v>
      </c>
      <c r="C52" s="20" t="s">
        <v>177</v>
      </c>
      <c r="D52" s="25" t="s">
        <v>1315</v>
      </c>
      <c r="E52" s="25">
        <v>2350586</v>
      </c>
      <c r="F52" s="25">
        <v>2350586</v>
      </c>
      <c r="G52" s="25" t="s">
        <v>1802</v>
      </c>
      <c r="H52" s="25" t="s">
        <v>1776</v>
      </c>
      <c r="I52" s="25" t="s">
        <v>2399</v>
      </c>
    </row>
    <row r="53" spans="1:9" x14ac:dyDescent="0.25">
      <c r="A53" s="18">
        <f t="shared" si="0"/>
        <v>52</v>
      </c>
      <c r="B53" s="25">
        <v>5200000008724</v>
      </c>
      <c r="C53" s="20" t="s">
        <v>178</v>
      </c>
      <c r="D53" s="25" t="s">
        <v>1316</v>
      </c>
      <c r="E53" s="25">
        <v>300000030</v>
      </c>
      <c r="F53" s="25">
        <v>300000030</v>
      </c>
      <c r="G53" s="25" t="s">
        <v>1803</v>
      </c>
      <c r="H53" s="25" t="s">
        <v>1776</v>
      </c>
      <c r="I53" s="25" t="s">
        <v>2399</v>
      </c>
    </row>
    <row r="54" spans="1:9" x14ac:dyDescent="0.25">
      <c r="A54" s="18">
        <f t="shared" si="0"/>
        <v>53</v>
      </c>
      <c r="B54" s="25">
        <v>5200000013962</v>
      </c>
      <c r="C54" s="20" t="s">
        <v>179</v>
      </c>
      <c r="D54" s="25" t="s">
        <v>1317</v>
      </c>
      <c r="E54" s="25">
        <v>0</v>
      </c>
      <c r="F54" s="25">
        <v>0</v>
      </c>
      <c r="G54" s="25">
        <v>0</v>
      </c>
      <c r="H54" s="25" t="s">
        <v>1781</v>
      </c>
      <c r="I54" s="25" t="s">
        <v>1781</v>
      </c>
    </row>
    <row r="55" spans="1:9" x14ac:dyDescent="0.25">
      <c r="A55" s="18">
        <f t="shared" si="0"/>
        <v>54</v>
      </c>
      <c r="B55" s="25">
        <v>6000000000307</v>
      </c>
      <c r="C55" s="20" t="s">
        <v>998</v>
      </c>
      <c r="D55" s="25" t="s">
        <v>1317</v>
      </c>
      <c r="E55" s="25">
        <v>0</v>
      </c>
      <c r="F55" s="25">
        <v>0</v>
      </c>
      <c r="G55" s="25">
        <v>0</v>
      </c>
      <c r="H55" s="25" t="s">
        <v>1781</v>
      </c>
      <c r="I55" s="25" t="s">
        <v>1781</v>
      </c>
    </row>
    <row r="56" spans="1:9" x14ac:dyDescent="0.25">
      <c r="A56" s="18">
        <f t="shared" si="0"/>
        <v>55</v>
      </c>
      <c r="B56" s="25">
        <v>6000000000307</v>
      </c>
      <c r="C56" s="20" t="s">
        <v>998</v>
      </c>
      <c r="D56" s="25" t="s">
        <v>1317</v>
      </c>
      <c r="E56" s="25">
        <v>0</v>
      </c>
      <c r="F56" s="25">
        <v>0</v>
      </c>
      <c r="G56" s="25">
        <v>0</v>
      </c>
      <c r="H56" s="25" t="s">
        <v>1781</v>
      </c>
      <c r="I56" s="25" t="s">
        <v>1781</v>
      </c>
    </row>
    <row r="57" spans="1:9" x14ac:dyDescent="0.25">
      <c r="A57" s="18">
        <f t="shared" si="0"/>
        <v>56</v>
      </c>
      <c r="B57" s="25">
        <v>5600000001170</v>
      </c>
      <c r="C57" s="20" t="s">
        <v>999</v>
      </c>
      <c r="D57" s="25" t="s">
        <v>1317</v>
      </c>
      <c r="E57" s="25">
        <v>0</v>
      </c>
      <c r="F57" s="25">
        <v>0</v>
      </c>
      <c r="G57" s="25">
        <v>0</v>
      </c>
      <c r="H57" s="25" t="s">
        <v>1781</v>
      </c>
      <c r="I57" s="25" t="s">
        <v>1781</v>
      </c>
    </row>
    <row r="58" spans="1:9" x14ac:dyDescent="0.25">
      <c r="A58" s="18">
        <f t="shared" si="0"/>
        <v>57</v>
      </c>
      <c r="B58" s="25">
        <v>5200000010015</v>
      </c>
      <c r="C58" s="20" t="s">
        <v>1000</v>
      </c>
      <c r="D58" s="25" t="s">
        <v>1315</v>
      </c>
      <c r="E58" s="25">
        <v>515</v>
      </c>
      <c r="F58" s="25">
        <v>234336</v>
      </c>
      <c r="G58" s="25" t="s">
        <v>1777</v>
      </c>
      <c r="H58" s="25" t="s">
        <v>1776</v>
      </c>
      <c r="I58" s="25" t="s">
        <v>2397</v>
      </c>
    </row>
    <row r="59" spans="1:9" x14ac:dyDescent="0.25">
      <c r="A59" s="18">
        <f t="shared" si="0"/>
        <v>58</v>
      </c>
      <c r="B59" s="25">
        <v>5600000000199</v>
      </c>
      <c r="C59" s="20" t="s">
        <v>180</v>
      </c>
      <c r="D59" s="25" t="s">
        <v>1321</v>
      </c>
      <c r="E59" s="25" t="s">
        <v>1322</v>
      </c>
      <c r="F59" s="25" t="s">
        <v>1322</v>
      </c>
      <c r="G59" s="25" t="s">
        <v>1804</v>
      </c>
      <c r="H59" s="25" t="s">
        <v>1776</v>
      </c>
      <c r="I59" s="25" t="s">
        <v>2399</v>
      </c>
    </row>
    <row r="60" spans="1:9" x14ac:dyDescent="0.25">
      <c r="A60" s="18">
        <f t="shared" si="0"/>
        <v>59</v>
      </c>
      <c r="B60" s="25">
        <v>6000000049016</v>
      </c>
      <c r="C60" s="20" t="s">
        <v>181</v>
      </c>
      <c r="D60" s="25" t="s">
        <v>1323</v>
      </c>
      <c r="E60" s="25">
        <v>1690048000</v>
      </c>
      <c r="F60" s="25">
        <v>1690048000</v>
      </c>
      <c r="G60" s="25" t="s">
        <v>1805</v>
      </c>
      <c r="H60" s="25" t="s">
        <v>1776</v>
      </c>
      <c r="I60" s="25" t="s">
        <v>2399</v>
      </c>
    </row>
    <row r="61" spans="1:9" x14ac:dyDescent="0.25">
      <c r="A61" s="18">
        <f t="shared" si="0"/>
        <v>60</v>
      </c>
      <c r="B61" s="25">
        <v>5200000009845</v>
      </c>
      <c r="C61" s="20" t="s">
        <v>182</v>
      </c>
      <c r="D61" s="99" t="s">
        <v>1323</v>
      </c>
      <c r="E61" s="25">
        <v>1690048000</v>
      </c>
      <c r="F61" s="25">
        <v>1690048000</v>
      </c>
      <c r="G61" s="25" t="s">
        <v>1805</v>
      </c>
      <c r="H61" s="25" t="s">
        <v>1776</v>
      </c>
      <c r="I61" s="100" t="s">
        <v>2398</v>
      </c>
    </row>
    <row r="62" spans="1:9" x14ac:dyDescent="0.25">
      <c r="A62" s="18">
        <f t="shared" si="0"/>
        <v>61</v>
      </c>
      <c r="B62" s="25">
        <v>5200000017803</v>
      </c>
      <c r="C62" s="20" t="s">
        <v>183</v>
      </c>
      <c r="D62" s="25" t="s">
        <v>1324</v>
      </c>
      <c r="E62" s="25" t="s">
        <v>1325</v>
      </c>
      <c r="F62" s="25" t="s">
        <v>1325</v>
      </c>
      <c r="G62" s="25" t="s">
        <v>1806</v>
      </c>
      <c r="H62" s="25" t="s">
        <v>1776</v>
      </c>
      <c r="I62" s="25" t="s">
        <v>2397</v>
      </c>
    </row>
    <row r="63" spans="1:9" x14ac:dyDescent="0.25">
      <c r="A63" s="18">
        <f t="shared" si="0"/>
        <v>62</v>
      </c>
      <c r="B63" s="25">
        <v>5200000013835</v>
      </c>
      <c r="C63" s="20" t="s">
        <v>184</v>
      </c>
      <c r="D63" s="25" t="s">
        <v>1313</v>
      </c>
      <c r="E63" s="25" t="s">
        <v>1326</v>
      </c>
      <c r="F63" s="25" t="s">
        <v>1327</v>
      </c>
      <c r="G63" s="25" t="s">
        <v>1807</v>
      </c>
      <c r="H63" s="25" t="s">
        <v>1774</v>
      </c>
      <c r="I63" s="25" t="s">
        <v>2399</v>
      </c>
    </row>
    <row r="64" spans="1:9" x14ac:dyDescent="0.25">
      <c r="A64" s="18">
        <f t="shared" si="0"/>
        <v>63</v>
      </c>
      <c r="B64" s="25">
        <v>5200000002446</v>
      </c>
      <c r="C64" s="20" t="s">
        <v>185</v>
      </c>
      <c r="D64" s="25" t="s">
        <v>1313</v>
      </c>
      <c r="E64" s="25" t="s">
        <v>1328</v>
      </c>
      <c r="F64" s="25" t="s">
        <v>1328</v>
      </c>
      <c r="G64" s="25" t="s">
        <v>1808</v>
      </c>
      <c r="H64" s="25" t="s">
        <v>1774</v>
      </c>
      <c r="I64" s="25" t="s">
        <v>2399</v>
      </c>
    </row>
    <row r="65" spans="1:9" x14ac:dyDescent="0.25">
      <c r="A65" s="18">
        <f t="shared" si="0"/>
        <v>64</v>
      </c>
      <c r="B65" s="25">
        <v>5200000015050</v>
      </c>
      <c r="C65" s="20" t="s">
        <v>186</v>
      </c>
      <c r="D65" s="25" t="s">
        <v>1317</v>
      </c>
      <c r="E65" s="25">
        <v>0</v>
      </c>
      <c r="F65" s="25">
        <v>0</v>
      </c>
      <c r="G65" s="25">
        <v>0</v>
      </c>
      <c r="H65" s="25" t="s">
        <v>1781</v>
      </c>
      <c r="I65" s="25" t="s">
        <v>1781</v>
      </c>
    </row>
    <row r="66" spans="1:9" x14ac:dyDescent="0.25">
      <c r="A66" s="18">
        <f t="shared" si="0"/>
        <v>65</v>
      </c>
      <c r="B66" s="25">
        <v>5200000014995</v>
      </c>
      <c r="C66" s="20" t="s">
        <v>187</v>
      </c>
      <c r="D66" s="25" t="s">
        <v>1317</v>
      </c>
      <c r="E66" s="25">
        <v>0</v>
      </c>
      <c r="F66" s="25">
        <v>0</v>
      </c>
      <c r="G66" s="25">
        <v>0</v>
      </c>
      <c r="H66" s="25" t="s">
        <v>1781</v>
      </c>
      <c r="I66" s="25" t="s">
        <v>1781</v>
      </c>
    </row>
    <row r="67" spans="1:9" x14ac:dyDescent="0.25">
      <c r="A67" s="18">
        <f t="shared" ref="A67:A130" si="1">IF(C67="","",A66+1)</f>
        <v>66</v>
      </c>
      <c r="B67" s="25">
        <v>5200000007230</v>
      </c>
      <c r="C67" s="20" t="s">
        <v>188</v>
      </c>
      <c r="D67" s="25" t="s">
        <v>1329</v>
      </c>
      <c r="E67" s="25">
        <v>101106</v>
      </c>
      <c r="F67" s="25">
        <v>101106</v>
      </c>
      <c r="G67" s="25" t="s">
        <v>1809</v>
      </c>
      <c r="H67" s="25" t="s">
        <v>1774</v>
      </c>
      <c r="I67" s="25" t="s">
        <v>2399</v>
      </c>
    </row>
    <row r="68" spans="1:9" x14ac:dyDescent="0.25">
      <c r="A68" s="18">
        <f t="shared" si="1"/>
        <v>67</v>
      </c>
      <c r="B68" s="25">
        <v>5200000014827</v>
      </c>
      <c r="C68" s="20" t="s">
        <v>189</v>
      </c>
      <c r="D68" s="25" t="s">
        <v>1330</v>
      </c>
      <c r="E68" s="25" t="s">
        <v>1331</v>
      </c>
      <c r="F68" s="25" t="s">
        <v>1331</v>
      </c>
      <c r="G68" s="25" t="s">
        <v>1810</v>
      </c>
      <c r="H68" s="25" t="s">
        <v>1776</v>
      </c>
      <c r="I68" s="25" t="s">
        <v>2397</v>
      </c>
    </row>
    <row r="69" spans="1:9" x14ac:dyDescent="0.25">
      <c r="A69" s="18">
        <f t="shared" si="1"/>
        <v>68</v>
      </c>
      <c r="B69" s="25">
        <v>5200000011351</v>
      </c>
      <c r="C69" s="20" t="s">
        <v>190</v>
      </c>
      <c r="D69" s="25" t="s">
        <v>1317</v>
      </c>
      <c r="E69" s="25">
        <v>0</v>
      </c>
      <c r="F69" s="25">
        <v>0</v>
      </c>
      <c r="G69" s="25">
        <v>0</v>
      </c>
      <c r="H69" s="25" t="s">
        <v>1781</v>
      </c>
      <c r="I69" s="25" t="s">
        <v>1781</v>
      </c>
    </row>
    <row r="70" spans="1:9" x14ac:dyDescent="0.25">
      <c r="A70" s="18">
        <f t="shared" si="1"/>
        <v>69</v>
      </c>
      <c r="B70" s="25">
        <v>5200000011350</v>
      </c>
      <c r="C70" s="20" t="s">
        <v>191</v>
      </c>
      <c r="D70" s="25" t="s">
        <v>1317</v>
      </c>
      <c r="E70" s="25">
        <v>0</v>
      </c>
      <c r="F70" s="25">
        <v>0</v>
      </c>
      <c r="G70" s="25">
        <v>0</v>
      </c>
      <c r="H70" s="25" t="s">
        <v>1781</v>
      </c>
      <c r="I70" s="25" t="s">
        <v>1781</v>
      </c>
    </row>
    <row r="71" spans="1:9" x14ac:dyDescent="0.25">
      <c r="A71" s="18">
        <f t="shared" si="1"/>
        <v>70</v>
      </c>
      <c r="B71" s="25">
        <v>5200000005871</v>
      </c>
      <c r="C71" s="20" t="s">
        <v>192</v>
      </c>
      <c r="D71" s="25" t="s">
        <v>1317</v>
      </c>
      <c r="E71" s="25">
        <v>0</v>
      </c>
      <c r="F71" s="25">
        <v>0</v>
      </c>
      <c r="G71" s="25">
        <v>0</v>
      </c>
      <c r="H71" s="25" t="s">
        <v>1781</v>
      </c>
      <c r="I71" s="25" t="s">
        <v>1781</v>
      </c>
    </row>
    <row r="72" spans="1:9" x14ac:dyDescent="0.25">
      <c r="A72" s="18">
        <f t="shared" si="1"/>
        <v>71</v>
      </c>
      <c r="B72" s="25">
        <v>5200000016610</v>
      </c>
      <c r="C72" s="20" t="s">
        <v>193</v>
      </c>
      <c r="D72" s="25" t="s">
        <v>1317</v>
      </c>
      <c r="E72" s="25">
        <v>0</v>
      </c>
      <c r="F72" s="25">
        <v>0</v>
      </c>
      <c r="G72" s="25">
        <v>0</v>
      </c>
      <c r="H72" s="25" t="s">
        <v>1781</v>
      </c>
      <c r="I72" s="25" t="s">
        <v>1781</v>
      </c>
    </row>
    <row r="73" spans="1:9" x14ac:dyDescent="0.25">
      <c r="A73" s="18">
        <f t="shared" si="1"/>
        <v>72</v>
      </c>
      <c r="B73" s="25">
        <v>5200000015168</v>
      </c>
      <c r="C73" s="20" t="s">
        <v>194</v>
      </c>
      <c r="D73" s="25" t="s">
        <v>1317</v>
      </c>
      <c r="E73" s="25">
        <v>0</v>
      </c>
      <c r="F73" s="25">
        <v>0</v>
      </c>
      <c r="G73" s="25">
        <v>0</v>
      </c>
      <c r="H73" s="25" t="s">
        <v>1781</v>
      </c>
      <c r="I73" s="25" t="s">
        <v>1781</v>
      </c>
    </row>
    <row r="74" spans="1:9" x14ac:dyDescent="0.25">
      <c r="A74" s="18">
        <f t="shared" si="1"/>
        <v>73</v>
      </c>
      <c r="B74" s="25">
        <v>5200000015167</v>
      </c>
      <c r="C74" s="20" t="s">
        <v>195</v>
      </c>
      <c r="D74" s="25" t="s">
        <v>1317</v>
      </c>
      <c r="E74" s="25">
        <v>0</v>
      </c>
      <c r="F74" s="25">
        <v>0</v>
      </c>
      <c r="G74" s="25">
        <v>0</v>
      </c>
      <c r="H74" s="25" t="s">
        <v>1781</v>
      </c>
      <c r="I74" s="25" t="s">
        <v>1781</v>
      </c>
    </row>
    <row r="75" spans="1:9" x14ac:dyDescent="0.25">
      <c r="A75" s="18">
        <f t="shared" si="1"/>
        <v>74</v>
      </c>
      <c r="B75" s="25">
        <v>5200000015169</v>
      </c>
      <c r="C75" s="20" t="s">
        <v>196</v>
      </c>
      <c r="D75" s="25" t="s">
        <v>1317</v>
      </c>
      <c r="E75" s="25">
        <v>0</v>
      </c>
      <c r="F75" s="25">
        <v>0</v>
      </c>
      <c r="G75" s="25">
        <v>0</v>
      </c>
      <c r="H75" s="25" t="s">
        <v>1781</v>
      </c>
      <c r="I75" s="25" t="s">
        <v>1781</v>
      </c>
    </row>
    <row r="76" spans="1:9" x14ac:dyDescent="0.25">
      <c r="A76" s="18">
        <f t="shared" si="1"/>
        <v>75</v>
      </c>
      <c r="B76" s="25">
        <v>5300000000798</v>
      </c>
      <c r="C76" s="20" t="s">
        <v>197</v>
      </c>
      <c r="D76" s="25" t="s">
        <v>1313</v>
      </c>
      <c r="E76" s="25" t="s">
        <v>1332</v>
      </c>
      <c r="F76" s="25" t="s">
        <v>1332</v>
      </c>
      <c r="G76" s="25" t="s">
        <v>1811</v>
      </c>
      <c r="H76" s="25" t="s">
        <v>1774</v>
      </c>
      <c r="I76" s="25" t="s">
        <v>2399</v>
      </c>
    </row>
    <row r="77" spans="1:9" x14ac:dyDescent="0.25">
      <c r="A77" s="18">
        <f t="shared" si="1"/>
        <v>76</v>
      </c>
      <c r="B77" s="25">
        <v>5300000000075</v>
      </c>
      <c r="C77" s="20" t="s">
        <v>198</v>
      </c>
      <c r="D77" s="25" t="s">
        <v>1313</v>
      </c>
      <c r="E77" s="25" t="s">
        <v>1332</v>
      </c>
      <c r="F77" s="25" t="s">
        <v>1332</v>
      </c>
      <c r="G77" s="25" t="s">
        <v>1811</v>
      </c>
      <c r="H77" s="25" t="s">
        <v>1774</v>
      </c>
      <c r="I77" s="25" t="s">
        <v>2399</v>
      </c>
    </row>
    <row r="78" spans="1:9" x14ac:dyDescent="0.25">
      <c r="A78" s="18">
        <f t="shared" si="1"/>
        <v>77</v>
      </c>
      <c r="B78" s="25">
        <v>5300000000455</v>
      </c>
      <c r="C78" s="20" t="s">
        <v>199</v>
      </c>
      <c r="D78" s="25" t="s">
        <v>1313</v>
      </c>
      <c r="E78" s="25" t="s">
        <v>1333</v>
      </c>
      <c r="F78" s="25" t="s">
        <v>1333</v>
      </c>
      <c r="G78" s="25" t="s">
        <v>1812</v>
      </c>
      <c r="H78" s="25" t="s">
        <v>1774</v>
      </c>
      <c r="I78" s="25" t="s">
        <v>2397</v>
      </c>
    </row>
    <row r="79" spans="1:9" x14ac:dyDescent="0.25">
      <c r="A79" s="18">
        <f t="shared" si="1"/>
        <v>78</v>
      </c>
      <c r="B79" s="25">
        <v>5300000004854</v>
      </c>
      <c r="C79" s="20" t="s">
        <v>200</v>
      </c>
      <c r="D79" s="25" t="s">
        <v>1313</v>
      </c>
      <c r="E79" s="25">
        <v>0</v>
      </c>
      <c r="F79" s="25">
        <v>0</v>
      </c>
      <c r="G79" s="25">
        <v>0</v>
      </c>
      <c r="H79" s="25" t="s">
        <v>1781</v>
      </c>
      <c r="I79" s="25" t="s">
        <v>1781</v>
      </c>
    </row>
    <row r="80" spans="1:9" x14ac:dyDescent="0.25">
      <c r="A80" s="18">
        <f t="shared" si="1"/>
        <v>79</v>
      </c>
      <c r="B80" s="25">
        <v>5200000002781</v>
      </c>
      <c r="C80" s="20" t="s">
        <v>201</v>
      </c>
      <c r="D80" s="25" t="s">
        <v>1313</v>
      </c>
      <c r="E80" s="25">
        <v>0</v>
      </c>
      <c r="F80" s="25">
        <v>0</v>
      </c>
      <c r="G80" s="25">
        <v>0</v>
      </c>
      <c r="H80" s="25" t="s">
        <v>1781</v>
      </c>
      <c r="I80" s="25" t="s">
        <v>1781</v>
      </c>
    </row>
    <row r="81" spans="1:9" x14ac:dyDescent="0.25">
      <c r="A81" s="18">
        <f t="shared" si="1"/>
        <v>80</v>
      </c>
      <c r="B81" s="25">
        <v>5300000004629</v>
      </c>
      <c r="C81" s="20" t="s">
        <v>202</v>
      </c>
      <c r="D81" s="25" t="s">
        <v>1313</v>
      </c>
      <c r="E81" s="25">
        <v>0</v>
      </c>
      <c r="F81" s="25">
        <v>0</v>
      </c>
      <c r="G81" s="25">
        <v>0</v>
      </c>
      <c r="H81" s="25" t="s">
        <v>1781</v>
      </c>
      <c r="I81" s="25" t="s">
        <v>1781</v>
      </c>
    </row>
    <row r="82" spans="1:9" x14ac:dyDescent="0.25">
      <c r="A82" s="18">
        <f t="shared" si="1"/>
        <v>81</v>
      </c>
      <c r="B82" s="25">
        <v>6100000005181</v>
      </c>
      <c r="C82" s="20" t="s">
        <v>203</v>
      </c>
      <c r="D82" s="25" t="s">
        <v>1313</v>
      </c>
      <c r="E82" s="25" t="s">
        <v>1334</v>
      </c>
      <c r="F82" s="25" t="s">
        <v>1334</v>
      </c>
      <c r="G82" s="25" t="s">
        <v>1813</v>
      </c>
      <c r="H82" s="25" t="s">
        <v>1776</v>
      </c>
      <c r="I82" s="25" t="s">
        <v>2397</v>
      </c>
    </row>
    <row r="83" spans="1:9" x14ac:dyDescent="0.25">
      <c r="A83" s="18">
        <f t="shared" si="1"/>
        <v>82</v>
      </c>
      <c r="B83" s="25">
        <v>5300000003158</v>
      </c>
      <c r="C83" s="20" t="s">
        <v>204</v>
      </c>
      <c r="D83" s="25" t="s">
        <v>1313</v>
      </c>
      <c r="E83" s="25" t="s">
        <v>1332</v>
      </c>
      <c r="F83" s="25" t="s">
        <v>1332</v>
      </c>
      <c r="G83" s="25" t="s">
        <v>1811</v>
      </c>
      <c r="H83" s="25" t="s">
        <v>1774</v>
      </c>
      <c r="I83" s="25" t="s">
        <v>2399</v>
      </c>
    </row>
    <row r="84" spans="1:9" x14ac:dyDescent="0.25">
      <c r="A84" s="18">
        <f t="shared" si="1"/>
        <v>83</v>
      </c>
      <c r="B84" s="25">
        <v>5300000003474</v>
      </c>
      <c r="C84" s="20" t="s">
        <v>205</v>
      </c>
      <c r="D84" s="25" t="s">
        <v>1313</v>
      </c>
      <c r="E84" s="25" t="s">
        <v>1335</v>
      </c>
      <c r="F84" s="25" t="s">
        <v>1335</v>
      </c>
      <c r="G84" s="25" t="s">
        <v>1814</v>
      </c>
      <c r="H84" s="25" t="s">
        <v>1774</v>
      </c>
      <c r="I84" s="25" t="s">
        <v>2399</v>
      </c>
    </row>
    <row r="85" spans="1:9" x14ac:dyDescent="0.25">
      <c r="A85" s="18">
        <f t="shared" si="1"/>
        <v>84</v>
      </c>
      <c r="B85" s="25">
        <v>5300000003037</v>
      </c>
      <c r="C85" s="20" t="s">
        <v>206</v>
      </c>
      <c r="D85" s="25" t="s">
        <v>1313</v>
      </c>
      <c r="E85" s="25" t="s">
        <v>1334</v>
      </c>
      <c r="F85" s="25" t="s">
        <v>1334</v>
      </c>
      <c r="G85" s="25" t="s">
        <v>1813</v>
      </c>
      <c r="H85" s="25" t="s">
        <v>1776</v>
      </c>
      <c r="I85" s="25" t="s">
        <v>2399</v>
      </c>
    </row>
    <row r="86" spans="1:9" x14ac:dyDescent="0.25">
      <c r="A86" s="18">
        <f t="shared" si="1"/>
        <v>85</v>
      </c>
      <c r="B86" s="25">
        <v>5300000003037</v>
      </c>
      <c r="C86" s="20" t="s">
        <v>206</v>
      </c>
      <c r="D86" s="25" t="s">
        <v>1313</v>
      </c>
      <c r="E86" s="25" t="s">
        <v>1334</v>
      </c>
      <c r="F86" s="25" t="s">
        <v>1334</v>
      </c>
      <c r="G86" s="25" t="s">
        <v>1813</v>
      </c>
      <c r="H86" s="25" t="s">
        <v>1776</v>
      </c>
      <c r="I86" s="25" t="s">
        <v>2399</v>
      </c>
    </row>
    <row r="87" spans="1:9" x14ac:dyDescent="0.25">
      <c r="A87" s="18">
        <f t="shared" si="1"/>
        <v>86</v>
      </c>
      <c r="B87" s="25">
        <v>5300000000097</v>
      </c>
      <c r="C87" s="20" t="s">
        <v>207</v>
      </c>
      <c r="D87" s="25" t="s">
        <v>1313</v>
      </c>
      <c r="E87" s="25" t="s">
        <v>1334</v>
      </c>
      <c r="F87" s="25" t="s">
        <v>1334</v>
      </c>
      <c r="G87" s="25" t="s">
        <v>1813</v>
      </c>
      <c r="H87" s="25" t="s">
        <v>1776</v>
      </c>
      <c r="I87" s="25" t="s">
        <v>2397</v>
      </c>
    </row>
    <row r="88" spans="1:9" x14ac:dyDescent="0.25">
      <c r="A88" s="18">
        <f t="shared" si="1"/>
        <v>87</v>
      </c>
      <c r="B88" s="25">
        <v>5300000004079</v>
      </c>
      <c r="C88" s="20" t="s">
        <v>141</v>
      </c>
      <c r="D88" s="25" t="s">
        <v>1313</v>
      </c>
      <c r="E88" s="25" t="s">
        <v>1314</v>
      </c>
      <c r="F88" s="25" t="s">
        <v>1314</v>
      </c>
      <c r="G88" s="25" t="s">
        <v>1773</v>
      </c>
      <c r="H88" s="25" t="s">
        <v>1774</v>
      </c>
      <c r="I88" s="25" t="s">
        <v>2397</v>
      </c>
    </row>
    <row r="89" spans="1:9" x14ac:dyDescent="0.25">
      <c r="A89" s="18">
        <f t="shared" si="1"/>
        <v>88</v>
      </c>
      <c r="B89" s="25">
        <v>5200000010034</v>
      </c>
      <c r="C89" s="20" t="s">
        <v>208</v>
      </c>
      <c r="D89" s="25" t="s">
        <v>1336</v>
      </c>
      <c r="E89" s="25" t="s">
        <v>1337</v>
      </c>
      <c r="F89" s="25" t="s">
        <v>1337</v>
      </c>
      <c r="G89" s="25" t="s">
        <v>1815</v>
      </c>
      <c r="H89" s="25" t="s">
        <v>1776</v>
      </c>
      <c r="I89" s="25" t="s">
        <v>2397</v>
      </c>
    </row>
    <row r="90" spans="1:9" x14ac:dyDescent="0.25">
      <c r="A90" s="18">
        <f t="shared" si="1"/>
        <v>89</v>
      </c>
      <c r="B90" s="25">
        <v>5200000002093</v>
      </c>
      <c r="C90" s="20" t="s">
        <v>209</v>
      </c>
      <c r="D90" s="99" t="s">
        <v>1329</v>
      </c>
      <c r="E90" s="25">
        <v>101106</v>
      </c>
      <c r="F90" s="25">
        <v>101106</v>
      </c>
      <c r="G90" s="25" t="s">
        <v>1809</v>
      </c>
      <c r="H90" s="25" t="s">
        <v>1774</v>
      </c>
      <c r="I90" s="100" t="s">
        <v>2398</v>
      </c>
    </row>
    <row r="91" spans="1:9" x14ac:dyDescent="0.25">
      <c r="A91" s="18">
        <f t="shared" si="1"/>
        <v>90</v>
      </c>
      <c r="B91" s="25">
        <v>5200000008792</v>
      </c>
      <c r="C91" s="20" t="s">
        <v>1001</v>
      </c>
      <c r="D91" s="25" t="s">
        <v>1329</v>
      </c>
      <c r="E91" s="25">
        <v>101107</v>
      </c>
      <c r="F91" s="25">
        <v>101107</v>
      </c>
      <c r="G91" s="25" t="s">
        <v>1816</v>
      </c>
      <c r="H91" s="25" t="s">
        <v>1776</v>
      </c>
      <c r="I91" s="25" t="s">
        <v>2399</v>
      </c>
    </row>
    <row r="92" spans="1:9" x14ac:dyDescent="0.25">
      <c r="A92" s="18">
        <f t="shared" si="1"/>
        <v>91</v>
      </c>
      <c r="B92" s="25">
        <v>5200000008792</v>
      </c>
      <c r="C92" s="20" t="s">
        <v>1001</v>
      </c>
      <c r="D92" s="25" t="s">
        <v>1329</v>
      </c>
      <c r="E92" s="25">
        <v>101107</v>
      </c>
      <c r="F92" s="25">
        <v>101107</v>
      </c>
      <c r="G92" s="25" t="s">
        <v>1816</v>
      </c>
      <c r="H92" s="25" t="s">
        <v>1776</v>
      </c>
      <c r="I92" s="25" t="s">
        <v>2399</v>
      </c>
    </row>
    <row r="93" spans="1:9" x14ac:dyDescent="0.25">
      <c r="A93" s="18">
        <f t="shared" si="1"/>
        <v>92</v>
      </c>
      <c r="B93" s="25">
        <v>6100000005136</v>
      </c>
      <c r="C93" s="20" t="s">
        <v>210</v>
      </c>
      <c r="D93" s="25" t="s">
        <v>1329</v>
      </c>
      <c r="E93" s="25">
        <v>101107</v>
      </c>
      <c r="F93" s="25">
        <v>101107</v>
      </c>
      <c r="G93" s="25" t="s">
        <v>1816</v>
      </c>
      <c r="H93" s="25" t="s">
        <v>1776</v>
      </c>
      <c r="I93" s="25" t="s">
        <v>2399</v>
      </c>
    </row>
    <row r="94" spans="1:9" x14ac:dyDescent="0.25">
      <c r="A94" s="18">
        <f t="shared" si="1"/>
        <v>93</v>
      </c>
      <c r="B94" s="25">
        <v>5200000008792</v>
      </c>
      <c r="C94" s="20" t="s">
        <v>1001</v>
      </c>
      <c r="D94" s="25" t="s">
        <v>1329</v>
      </c>
      <c r="E94" s="25">
        <v>101107</v>
      </c>
      <c r="F94" s="25">
        <v>101107</v>
      </c>
      <c r="G94" s="25" t="s">
        <v>1816</v>
      </c>
      <c r="H94" s="25" t="s">
        <v>1776</v>
      </c>
      <c r="I94" s="25" t="s">
        <v>2399</v>
      </c>
    </row>
    <row r="95" spans="1:9" x14ac:dyDescent="0.25">
      <c r="A95" s="18">
        <f t="shared" si="1"/>
        <v>94</v>
      </c>
      <c r="B95" s="25">
        <v>5200000015860</v>
      </c>
      <c r="C95" s="20" t="s">
        <v>211</v>
      </c>
      <c r="D95" s="25" t="s">
        <v>1315</v>
      </c>
      <c r="E95" s="25">
        <v>510</v>
      </c>
      <c r="F95" s="25">
        <v>324124</v>
      </c>
      <c r="G95" s="25" t="s">
        <v>1817</v>
      </c>
      <c r="H95" s="25" t="s">
        <v>1776</v>
      </c>
      <c r="I95" s="25" t="s">
        <v>2397</v>
      </c>
    </row>
    <row r="96" spans="1:9" x14ac:dyDescent="0.25">
      <c r="A96" s="18">
        <f t="shared" si="1"/>
        <v>95</v>
      </c>
      <c r="B96" s="25">
        <v>5200000012318</v>
      </c>
      <c r="C96" s="20" t="s">
        <v>212</v>
      </c>
      <c r="D96" s="25" t="s">
        <v>1338</v>
      </c>
      <c r="E96" s="25">
        <v>0</v>
      </c>
      <c r="F96" s="25">
        <v>0</v>
      </c>
      <c r="G96" s="25">
        <v>0</v>
      </c>
      <c r="H96" s="25" t="s">
        <v>1781</v>
      </c>
      <c r="I96" s="25" t="s">
        <v>1781</v>
      </c>
    </row>
    <row r="97" spans="1:9" x14ac:dyDescent="0.25">
      <c r="A97" s="18">
        <f t="shared" si="1"/>
        <v>96</v>
      </c>
      <c r="B97" s="25">
        <v>5300000000039</v>
      </c>
      <c r="C97" s="20" t="s">
        <v>213</v>
      </c>
      <c r="D97" s="25" t="s">
        <v>1313</v>
      </c>
      <c r="E97" s="25" t="s">
        <v>1339</v>
      </c>
      <c r="F97" s="25" t="s">
        <v>1339</v>
      </c>
      <c r="G97" s="25" t="s">
        <v>1818</v>
      </c>
      <c r="H97" s="25" t="s">
        <v>1774</v>
      </c>
      <c r="I97" s="25" t="s">
        <v>2397</v>
      </c>
    </row>
    <row r="98" spans="1:9" x14ac:dyDescent="0.25">
      <c r="A98" s="18">
        <f t="shared" si="1"/>
        <v>97</v>
      </c>
      <c r="B98" s="25">
        <v>6000000000527</v>
      </c>
      <c r="C98" s="20" t="s">
        <v>214</v>
      </c>
      <c r="D98" s="25" t="s">
        <v>1317</v>
      </c>
      <c r="E98" s="25">
        <v>0</v>
      </c>
      <c r="F98" s="25">
        <v>0</v>
      </c>
      <c r="G98" s="25">
        <v>0</v>
      </c>
      <c r="H98" s="25" t="s">
        <v>1781</v>
      </c>
      <c r="I98" s="25" t="s">
        <v>1781</v>
      </c>
    </row>
    <row r="99" spans="1:9" x14ac:dyDescent="0.25">
      <c r="A99" s="18">
        <f t="shared" si="1"/>
        <v>98</v>
      </c>
      <c r="B99" s="25">
        <v>5200000010042</v>
      </c>
      <c r="C99" s="20" t="s">
        <v>215</v>
      </c>
      <c r="D99" s="25" t="s">
        <v>1340</v>
      </c>
      <c r="E99" s="25" t="s">
        <v>1341</v>
      </c>
      <c r="F99" s="25" t="s">
        <v>1341</v>
      </c>
      <c r="G99" s="25" t="s">
        <v>1819</v>
      </c>
      <c r="H99" s="25" t="s">
        <v>1776</v>
      </c>
      <c r="I99" s="25" t="s">
        <v>2397</v>
      </c>
    </row>
    <row r="100" spans="1:9" x14ac:dyDescent="0.25">
      <c r="A100" s="18">
        <f t="shared" si="1"/>
        <v>99</v>
      </c>
      <c r="B100" s="25">
        <v>5200000003196</v>
      </c>
      <c r="C100" s="20" t="s">
        <v>216</v>
      </c>
      <c r="D100" s="25" t="s">
        <v>1317</v>
      </c>
      <c r="E100" s="25">
        <v>0</v>
      </c>
      <c r="F100" s="25">
        <v>0</v>
      </c>
      <c r="G100" s="25">
        <v>0</v>
      </c>
      <c r="H100" s="25" t="s">
        <v>1781</v>
      </c>
      <c r="I100" s="25" t="s">
        <v>1781</v>
      </c>
    </row>
    <row r="101" spans="1:9" x14ac:dyDescent="0.25">
      <c r="A101" s="18">
        <f t="shared" si="1"/>
        <v>100</v>
      </c>
      <c r="B101" s="25">
        <v>5200000003196</v>
      </c>
      <c r="C101" s="20" t="s">
        <v>216</v>
      </c>
      <c r="D101" s="25" t="s">
        <v>1317</v>
      </c>
      <c r="E101" s="25">
        <v>0</v>
      </c>
      <c r="F101" s="25">
        <v>0</v>
      </c>
      <c r="G101" s="25">
        <v>0</v>
      </c>
      <c r="H101" s="25" t="s">
        <v>1781</v>
      </c>
      <c r="I101" s="25" t="s">
        <v>1781</v>
      </c>
    </row>
    <row r="102" spans="1:9" x14ac:dyDescent="0.25">
      <c r="A102" s="18">
        <f t="shared" si="1"/>
        <v>101</v>
      </c>
      <c r="B102" s="25">
        <v>5200000003196</v>
      </c>
      <c r="C102" s="20" t="s">
        <v>216</v>
      </c>
      <c r="D102" s="25" t="s">
        <v>1317</v>
      </c>
      <c r="E102" s="25">
        <v>0</v>
      </c>
      <c r="F102" s="25">
        <v>0</v>
      </c>
      <c r="G102" s="25">
        <v>0</v>
      </c>
      <c r="H102" s="25" t="s">
        <v>1781</v>
      </c>
      <c r="I102" s="25" t="s">
        <v>1781</v>
      </c>
    </row>
    <row r="103" spans="1:9" x14ac:dyDescent="0.25">
      <c r="A103" s="18">
        <f t="shared" si="1"/>
        <v>102</v>
      </c>
      <c r="B103" s="25">
        <v>5200000003196</v>
      </c>
      <c r="C103" s="20" t="s">
        <v>216</v>
      </c>
      <c r="D103" s="25" t="s">
        <v>1317</v>
      </c>
      <c r="E103" s="25">
        <v>0</v>
      </c>
      <c r="F103" s="25">
        <v>0</v>
      </c>
      <c r="G103" s="25">
        <v>0</v>
      </c>
      <c r="H103" s="25" t="s">
        <v>1781</v>
      </c>
      <c r="I103" s="25" t="s">
        <v>1781</v>
      </c>
    </row>
    <row r="104" spans="1:9" x14ac:dyDescent="0.25">
      <c r="A104" s="18">
        <f t="shared" si="1"/>
        <v>103</v>
      </c>
      <c r="B104" s="25">
        <v>6600000000950</v>
      </c>
      <c r="C104" s="20" t="s">
        <v>1002</v>
      </c>
      <c r="D104" s="25" t="s">
        <v>1317</v>
      </c>
      <c r="E104" s="25">
        <v>0</v>
      </c>
      <c r="F104" s="25">
        <v>0</v>
      </c>
      <c r="G104" s="25">
        <v>0</v>
      </c>
      <c r="H104" s="25" t="s">
        <v>1781</v>
      </c>
      <c r="I104" s="25" t="s">
        <v>1781</v>
      </c>
    </row>
    <row r="105" spans="1:9" x14ac:dyDescent="0.25">
      <c r="A105" s="18">
        <f t="shared" si="1"/>
        <v>104</v>
      </c>
      <c r="B105" s="25">
        <v>5200000007116</v>
      </c>
      <c r="C105" s="20" t="s">
        <v>217</v>
      </c>
      <c r="D105" s="25" t="s">
        <v>1317</v>
      </c>
      <c r="E105" s="25">
        <v>0</v>
      </c>
      <c r="F105" s="25">
        <v>0</v>
      </c>
      <c r="G105" s="25">
        <v>0</v>
      </c>
      <c r="H105" s="25" t="s">
        <v>1781</v>
      </c>
      <c r="I105" s="25" t="s">
        <v>1781</v>
      </c>
    </row>
    <row r="106" spans="1:9" x14ac:dyDescent="0.25">
      <c r="A106" s="18">
        <f t="shared" si="1"/>
        <v>105</v>
      </c>
      <c r="B106" s="25">
        <v>5200000000221</v>
      </c>
      <c r="C106" s="20" t="s">
        <v>218</v>
      </c>
      <c r="D106" s="25" t="s">
        <v>1317</v>
      </c>
      <c r="E106" s="25">
        <v>0</v>
      </c>
      <c r="F106" s="25">
        <v>0</v>
      </c>
      <c r="G106" s="25">
        <v>0</v>
      </c>
      <c r="H106" s="25" t="s">
        <v>1781</v>
      </c>
      <c r="I106" s="25" t="s">
        <v>1781</v>
      </c>
    </row>
    <row r="107" spans="1:9" x14ac:dyDescent="0.25">
      <c r="A107" s="18">
        <f t="shared" si="1"/>
        <v>106</v>
      </c>
      <c r="B107" s="25">
        <v>5200000001714</v>
      </c>
      <c r="C107" s="20" t="s">
        <v>219</v>
      </c>
      <c r="D107" s="25" t="s">
        <v>1317</v>
      </c>
      <c r="E107" s="25">
        <v>0</v>
      </c>
      <c r="F107" s="25">
        <v>0</v>
      </c>
      <c r="G107" s="25">
        <v>0</v>
      </c>
      <c r="H107" s="25" t="s">
        <v>1781</v>
      </c>
      <c r="I107" s="25" t="s">
        <v>1781</v>
      </c>
    </row>
    <row r="108" spans="1:9" x14ac:dyDescent="0.25">
      <c r="A108" s="18">
        <f t="shared" si="1"/>
        <v>107</v>
      </c>
      <c r="B108" s="25">
        <v>5200000015876</v>
      </c>
      <c r="C108" s="20" t="s">
        <v>220</v>
      </c>
      <c r="D108" s="25" t="s">
        <v>1315</v>
      </c>
      <c r="E108" s="25">
        <v>660</v>
      </c>
      <c r="F108" s="25">
        <v>231055</v>
      </c>
      <c r="G108" s="25" t="s">
        <v>1800</v>
      </c>
      <c r="H108" s="25" t="s">
        <v>1776</v>
      </c>
      <c r="I108" s="25" t="s">
        <v>2397</v>
      </c>
    </row>
    <row r="109" spans="1:9" x14ac:dyDescent="0.25">
      <c r="A109" s="18">
        <f t="shared" si="1"/>
        <v>108</v>
      </c>
      <c r="B109" s="25">
        <v>5200000007503</v>
      </c>
      <c r="C109" s="20" t="s">
        <v>221</v>
      </c>
      <c r="D109" s="25" t="s">
        <v>1315</v>
      </c>
      <c r="E109" s="25">
        <v>585</v>
      </c>
      <c r="F109" s="25">
        <v>1140456</v>
      </c>
      <c r="G109" s="25" t="s">
        <v>1792</v>
      </c>
      <c r="H109" s="25" t="s">
        <v>1776</v>
      </c>
      <c r="I109" s="25" t="s">
        <v>2399</v>
      </c>
    </row>
    <row r="110" spans="1:9" x14ac:dyDescent="0.25">
      <c r="A110" s="18">
        <f t="shared" si="1"/>
        <v>109</v>
      </c>
      <c r="B110" s="25">
        <v>5200000007503</v>
      </c>
      <c r="C110" s="20" t="s">
        <v>221</v>
      </c>
      <c r="D110" s="25" t="s">
        <v>1315</v>
      </c>
      <c r="E110" s="25">
        <v>585</v>
      </c>
      <c r="F110" s="25">
        <v>1140456</v>
      </c>
      <c r="G110" s="25" t="s">
        <v>1792</v>
      </c>
      <c r="H110" s="25" t="s">
        <v>1776</v>
      </c>
      <c r="I110" s="25" t="s">
        <v>2399</v>
      </c>
    </row>
    <row r="111" spans="1:9" x14ac:dyDescent="0.25">
      <c r="A111" s="18">
        <f t="shared" si="1"/>
        <v>110</v>
      </c>
      <c r="B111" s="25">
        <v>6100000005141</v>
      </c>
      <c r="C111" s="20" t="s">
        <v>222</v>
      </c>
      <c r="D111" s="25" t="s">
        <v>1315</v>
      </c>
      <c r="E111" s="25">
        <v>585</v>
      </c>
      <c r="F111" s="25">
        <v>1140456</v>
      </c>
      <c r="G111" s="25" t="s">
        <v>1792</v>
      </c>
      <c r="H111" s="25" t="s">
        <v>1776</v>
      </c>
      <c r="I111" s="25" t="s">
        <v>2399</v>
      </c>
    </row>
    <row r="112" spans="1:9" x14ac:dyDescent="0.25">
      <c r="A112" s="18">
        <f t="shared" si="1"/>
        <v>111</v>
      </c>
      <c r="B112" s="25">
        <v>6600000000558</v>
      </c>
      <c r="C112" s="20" t="s">
        <v>223</v>
      </c>
      <c r="D112" s="25" t="s">
        <v>1315</v>
      </c>
      <c r="E112" s="25">
        <v>585</v>
      </c>
      <c r="F112" s="25">
        <v>1140456</v>
      </c>
      <c r="G112" s="25" t="s">
        <v>1792</v>
      </c>
      <c r="H112" s="25" t="s">
        <v>1776</v>
      </c>
      <c r="I112" s="25" t="s">
        <v>2399</v>
      </c>
    </row>
    <row r="113" spans="1:9" x14ac:dyDescent="0.25">
      <c r="A113" s="18">
        <f t="shared" si="1"/>
        <v>112</v>
      </c>
      <c r="B113" s="25">
        <v>5200000001744</v>
      </c>
      <c r="C113" s="20" t="s">
        <v>170</v>
      </c>
      <c r="D113" s="25" t="s">
        <v>1315</v>
      </c>
      <c r="E113" s="25">
        <v>596</v>
      </c>
      <c r="F113" s="25">
        <v>581034</v>
      </c>
      <c r="G113" s="25" t="s">
        <v>1796</v>
      </c>
      <c r="H113" s="25" t="s">
        <v>1776</v>
      </c>
      <c r="I113" s="25" t="s">
        <v>2397</v>
      </c>
    </row>
    <row r="114" spans="1:9" x14ac:dyDescent="0.25">
      <c r="A114" s="18">
        <f t="shared" si="1"/>
        <v>113</v>
      </c>
      <c r="B114" s="25">
        <v>5200000007835</v>
      </c>
      <c r="C114" s="20" t="s">
        <v>224</v>
      </c>
      <c r="D114" s="25" t="s">
        <v>1315</v>
      </c>
      <c r="E114" s="25">
        <v>5760</v>
      </c>
      <c r="F114" s="25">
        <v>308760</v>
      </c>
      <c r="G114" s="25" t="s">
        <v>1820</v>
      </c>
      <c r="H114" s="25" t="s">
        <v>1776</v>
      </c>
      <c r="I114" s="25" t="s">
        <v>2399</v>
      </c>
    </row>
    <row r="115" spans="1:9" x14ac:dyDescent="0.25">
      <c r="A115" s="18">
        <f t="shared" si="1"/>
        <v>114</v>
      </c>
      <c r="B115" s="25">
        <v>5200000007241</v>
      </c>
      <c r="C115" s="20" t="s">
        <v>225</v>
      </c>
      <c r="D115" s="25" t="s">
        <v>1315</v>
      </c>
      <c r="E115" s="25">
        <v>595</v>
      </c>
      <c r="F115" s="25">
        <v>415394</v>
      </c>
      <c r="G115" s="25" t="s">
        <v>1821</v>
      </c>
      <c r="H115" s="25" t="s">
        <v>1776</v>
      </c>
      <c r="I115" s="25" t="s">
        <v>2397</v>
      </c>
    </row>
    <row r="116" spans="1:9" x14ac:dyDescent="0.25">
      <c r="A116" s="18">
        <f t="shared" si="1"/>
        <v>115</v>
      </c>
      <c r="B116" s="25">
        <v>5200000010023</v>
      </c>
      <c r="C116" s="20" t="s">
        <v>226</v>
      </c>
      <c r="D116" s="25" t="s">
        <v>1315</v>
      </c>
      <c r="E116" s="25">
        <v>496</v>
      </c>
      <c r="F116" s="25">
        <v>268696</v>
      </c>
      <c r="G116" s="25" t="s">
        <v>1822</v>
      </c>
      <c r="H116" s="25" t="s">
        <v>1776</v>
      </c>
      <c r="I116" s="25" t="s">
        <v>2397</v>
      </c>
    </row>
    <row r="117" spans="1:9" x14ac:dyDescent="0.25">
      <c r="A117" s="18">
        <f t="shared" si="1"/>
        <v>116</v>
      </c>
      <c r="B117" s="25">
        <v>5200000010011</v>
      </c>
      <c r="C117" s="20" t="s">
        <v>227</v>
      </c>
      <c r="D117" s="25" t="s">
        <v>1315</v>
      </c>
      <c r="E117" s="25">
        <v>242</v>
      </c>
      <c r="F117" s="25">
        <v>223850</v>
      </c>
      <c r="G117" s="25" t="s">
        <v>1823</v>
      </c>
      <c r="H117" s="25" t="s">
        <v>1776</v>
      </c>
      <c r="I117" s="25" t="s">
        <v>2397</v>
      </c>
    </row>
    <row r="118" spans="1:9" x14ac:dyDescent="0.25">
      <c r="A118" s="18">
        <f t="shared" si="1"/>
        <v>117</v>
      </c>
      <c r="B118" s="25">
        <v>5200000010012</v>
      </c>
      <c r="C118" s="20" t="s">
        <v>1003</v>
      </c>
      <c r="D118" s="25" t="s">
        <v>1315</v>
      </c>
      <c r="E118" s="25">
        <v>271</v>
      </c>
      <c r="F118" s="25">
        <v>232539</v>
      </c>
      <c r="G118" s="25" t="s">
        <v>1794</v>
      </c>
      <c r="H118" s="25" t="s">
        <v>1776</v>
      </c>
      <c r="I118" s="25" t="s">
        <v>2397</v>
      </c>
    </row>
    <row r="119" spans="1:9" x14ac:dyDescent="0.25">
      <c r="A119" s="18">
        <f t="shared" si="1"/>
        <v>118</v>
      </c>
      <c r="B119" s="25">
        <v>5200000010013</v>
      </c>
      <c r="C119" s="20" t="s">
        <v>228</v>
      </c>
      <c r="D119" s="25" t="s">
        <v>1315</v>
      </c>
      <c r="E119" s="25">
        <v>638</v>
      </c>
      <c r="F119" s="25">
        <v>1847189</v>
      </c>
      <c r="G119" s="25" t="s">
        <v>1786</v>
      </c>
      <c r="H119" s="25" t="s">
        <v>1776</v>
      </c>
      <c r="I119" s="25" t="s">
        <v>2399</v>
      </c>
    </row>
    <row r="120" spans="1:9" x14ac:dyDescent="0.25">
      <c r="A120" s="18">
        <f t="shared" si="1"/>
        <v>119</v>
      </c>
      <c r="B120" s="25">
        <v>5200000014673</v>
      </c>
      <c r="C120" s="20" t="s">
        <v>168</v>
      </c>
      <c r="D120" s="25" t="s">
        <v>1315</v>
      </c>
      <c r="E120" s="25">
        <v>271</v>
      </c>
      <c r="F120" s="25">
        <v>232539</v>
      </c>
      <c r="G120" s="25" t="s">
        <v>1794</v>
      </c>
      <c r="H120" s="25" t="s">
        <v>1776</v>
      </c>
      <c r="I120" s="25" t="s">
        <v>2397</v>
      </c>
    </row>
    <row r="121" spans="1:9" x14ac:dyDescent="0.25">
      <c r="A121" s="18">
        <f t="shared" si="1"/>
        <v>120</v>
      </c>
      <c r="B121" s="25">
        <v>5500000001598</v>
      </c>
      <c r="C121" s="20" t="s">
        <v>229</v>
      </c>
      <c r="D121" s="25" t="s">
        <v>1342</v>
      </c>
      <c r="E121" s="25" t="s">
        <v>1343</v>
      </c>
      <c r="F121" s="25" t="s">
        <v>1343</v>
      </c>
      <c r="G121" s="25" t="s">
        <v>1824</v>
      </c>
      <c r="H121" s="25" t="s">
        <v>1776</v>
      </c>
      <c r="I121" s="25" t="s">
        <v>2399</v>
      </c>
    </row>
    <row r="122" spans="1:9" x14ac:dyDescent="0.25">
      <c r="A122" s="18">
        <f t="shared" si="1"/>
        <v>121</v>
      </c>
      <c r="B122" s="25">
        <v>5200000007835</v>
      </c>
      <c r="C122" s="20" t="s">
        <v>224</v>
      </c>
      <c r="D122" s="25" t="s">
        <v>1315</v>
      </c>
      <c r="E122" s="25">
        <v>5760</v>
      </c>
      <c r="F122" s="25">
        <v>308760</v>
      </c>
      <c r="G122" s="25" t="s">
        <v>1820</v>
      </c>
      <c r="H122" s="25" t="s">
        <v>1776</v>
      </c>
      <c r="I122" s="25" t="s">
        <v>2399</v>
      </c>
    </row>
    <row r="123" spans="1:9" x14ac:dyDescent="0.25">
      <c r="A123" s="18">
        <f t="shared" si="1"/>
        <v>122</v>
      </c>
      <c r="B123" s="25">
        <v>5200000007835</v>
      </c>
      <c r="C123" s="20" t="s">
        <v>224</v>
      </c>
      <c r="D123" s="25" t="s">
        <v>1315</v>
      </c>
      <c r="E123" s="25">
        <v>5760</v>
      </c>
      <c r="F123" s="25">
        <v>308760</v>
      </c>
      <c r="G123" s="25" t="s">
        <v>1820</v>
      </c>
      <c r="H123" s="25" t="s">
        <v>1776</v>
      </c>
      <c r="I123" s="25" t="s">
        <v>2399</v>
      </c>
    </row>
    <row r="124" spans="1:9" x14ac:dyDescent="0.25">
      <c r="A124" s="18">
        <f t="shared" si="1"/>
        <v>123</v>
      </c>
      <c r="B124" s="25">
        <v>5200000010025</v>
      </c>
      <c r="C124" s="20" t="s">
        <v>230</v>
      </c>
      <c r="D124" s="25" t="s">
        <v>1315</v>
      </c>
      <c r="E124" s="25">
        <v>567</v>
      </c>
      <c r="F124" s="25">
        <v>234462</v>
      </c>
      <c r="G124" s="25" t="s">
        <v>1825</v>
      </c>
      <c r="H124" s="25" t="s">
        <v>1776</v>
      </c>
      <c r="I124" s="25" t="s">
        <v>2397</v>
      </c>
    </row>
    <row r="125" spans="1:9" x14ac:dyDescent="0.25">
      <c r="A125" s="18">
        <f t="shared" si="1"/>
        <v>124</v>
      </c>
      <c r="B125" s="25">
        <v>6100000005216</v>
      </c>
      <c r="C125" s="20" t="s">
        <v>231</v>
      </c>
      <c r="D125" s="25" t="s">
        <v>1315</v>
      </c>
      <c r="E125" s="25">
        <v>570</v>
      </c>
      <c r="F125" s="25">
        <v>209608</v>
      </c>
      <c r="G125" s="25" t="s">
        <v>1826</v>
      </c>
      <c r="H125" s="25" t="s">
        <v>1776</v>
      </c>
      <c r="I125" s="25" t="s">
        <v>2397</v>
      </c>
    </row>
    <row r="126" spans="1:9" x14ac:dyDescent="0.25">
      <c r="A126" s="18">
        <f t="shared" si="1"/>
        <v>125</v>
      </c>
      <c r="B126" s="25">
        <v>5200000015874</v>
      </c>
      <c r="C126" s="20" t="s">
        <v>232</v>
      </c>
      <c r="D126" s="25" t="s">
        <v>1315</v>
      </c>
      <c r="E126" s="25">
        <v>2133153</v>
      </c>
      <c r="F126" s="25">
        <v>2133153</v>
      </c>
      <c r="G126" s="25" t="s">
        <v>1827</v>
      </c>
      <c r="H126" s="25" t="s">
        <v>1776</v>
      </c>
      <c r="I126" s="25" t="s">
        <v>2397</v>
      </c>
    </row>
    <row r="127" spans="1:9" x14ac:dyDescent="0.25">
      <c r="A127" s="18">
        <f t="shared" si="1"/>
        <v>126</v>
      </c>
      <c r="B127" s="25">
        <v>6100000002950</v>
      </c>
      <c r="C127" s="20" t="s">
        <v>233</v>
      </c>
      <c r="D127" s="25" t="s">
        <v>1317</v>
      </c>
      <c r="E127" s="25">
        <v>0</v>
      </c>
      <c r="F127" s="25">
        <v>0</v>
      </c>
      <c r="G127" s="25">
        <v>0</v>
      </c>
      <c r="H127" s="25" t="s">
        <v>1781</v>
      </c>
      <c r="I127" s="25" t="s">
        <v>1781</v>
      </c>
    </row>
    <row r="128" spans="1:9" x14ac:dyDescent="0.25">
      <c r="A128" s="18">
        <f t="shared" si="1"/>
        <v>127</v>
      </c>
      <c r="B128" s="25">
        <v>5500000001725</v>
      </c>
      <c r="C128" s="20" t="s">
        <v>234</v>
      </c>
      <c r="D128" s="25" t="s">
        <v>1317</v>
      </c>
      <c r="E128" s="25">
        <v>0</v>
      </c>
      <c r="F128" s="25">
        <v>0</v>
      </c>
      <c r="G128" s="25">
        <v>0</v>
      </c>
      <c r="H128" s="25" t="s">
        <v>1781</v>
      </c>
      <c r="I128" s="25" t="s">
        <v>1781</v>
      </c>
    </row>
    <row r="129" spans="1:9" x14ac:dyDescent="0.25">
      <c r="A129" s="18">
        <f t="shared" si="1"/>
        <v>128</v>
      </c>
      <c r="B129" s="25">
        <v>5300000005263</v>
      </c>
      <c r="C129" s="20" t="s">
        <v>235</v>
      </c>
      <c r="D129" s="25" t="s">
        <v>1317</v>
      </c>
      <c r="E129" s="25">
        <v>0</v>
      </c>
      <c r="F129" s="25">
        <v>0</v>
      </c>
      <c r="G129" s="25">
        <v>0</v>
      </c>
      <c r="H129" s="25" t="s">
        <v>1781</v>
      </c>
      <c r="I129" s="25" t="s">
        <v>1781</v>
      </c>
    </row>
    <row r="130" spans="1:9" x14ac:dyDescent="0.25">
      <c r="A130" s="18">
        <f t="shared" si="1"/>
        <v>129</v>
      </c>
      <c r="B130" s="25">
        <v>5500000000849</v>
      </c>
      <c r="C130" s="20" t="s">
        <v>236</v>
      </c>
      <c r="D130" s="25" t="s">
        <v>1344</v>
      </c>
      <c r="E130" s="25" t="s">
        <v>1345</v>
      </c>
      <c r="F130" s="25">
        <v>681114</v>
      </c>
      <c r="G130" s="25" t="s">
        <v>1828</v>
      </c>
      <c r="H130" s="25" t="s">
        <v>1776</v>
      </c>
      <c r="I130" s="25" t="s">
        <v>2397</v>
      </c>
    </row>
    <row r="131" spans="1:9" x14ac:dyDescent="0.25">
      <c r="A131" s="18">
        <f t="shared" ref="A131:A194" si="2">IF(C131="","",A130+1)</f>
        <v>130</v>
      </c>
      <c r="B131" s="25">
        <v>5600000000378</v>
      </c>
      <c r="C131" s="20" t="s">
        <v>237</v>
      </c>
      <c r="D131" s="25" t="s">
        <v>1346</v>
      </c>
      <c r="E131" s="25" t="s">
        <v>1347</v>
      </c>
      <c r="F131" s="25">
        <v>15</v>
      </c>
      <c r="G131" s="25" t="s">
        <v>1829</v>
      </c>
      <c r="H131" s="25" t="s">
        <v>1776</v>
      </c>
      <c r="I131" s="25" t="s">
        <v>2399</v>
      </c>
    </row>
    <row r="132" spans="1:9" x14ac:dyDescent="0.25">
      <c r="A132" s="18">
        <f t="shared" si="2"/>
        <v>131</v>
      </c>
      <c r="B132" s="25">
        <v>5600000000286</v>
      </c>
      <c r="C132" s="20" t="s">
        <v>238</v>
      </c>
      <c r="D132" s="25" t="s">
        <v>1346</v>
      </c>
      <c r="E132" s="25" t="s">
        <v>1347</v>
      </c>
      <c r="F132" s="25" t="s">
        <v>1347</v>
      </c>
      <c r="G132" s="25" t="s">
        <v>1830</v>
      </c>
      <c r="H132" s="25" t="s">
        <v>1776</v>
      </c>
      <c r="I132" s="25" t="s">
        <v>2397</v>
      </c>
    </row>
    <row r="133" spans="1:9" x14ac:dyDescent="0.25">
      <c r="A133" s="18">
        <f t="shared" si="2"/>
        <v>132</v>
      </c>
      <c r="B133" s="25">
        <v>6100000001836</v>
      </c>
      <c r="C133" s="20" t="s">
        <v>239</v>
      </c>
      <c r="D133" s="25" t="s">
        <v>1346</v>
      </c>
      <c r="E133" s="25" t="s">
        <v>1348</v>
      </c>
      <c r="F133" s="25">
        <v>18</v>
      </c>
      <c r="G133" s="25" t="s">
        <v>1831</v>
      </c>
      <c r="H133" s="25" t="s">
        <v>1776</v>
      </c>
      <c r="I133" s="25" t="s">
        <v>2399</v>
      </c>
    </row>
    <row r="134" spans="1:9" x14ac:dyDescent="0.25">
      <c r="A134" s="18">
        <f t="shared" si="2"/>
        <v>133</v>
      </c>
      <c r="B134" s="25">
        <v>5600000000382</v>
      </c>
      <c r="C134" s="20" t="s">
        <v>240</v>
      </c>
      <c r="D134" s="25" t="s">
        <v>1346</v>
      </c>
      <c r="E134" s="25" t="s">
        <v>1349</v>
      </c>
      <c r="F134" s="25">
        <v>1163</v>
      </c>
      <c r="G134" s="25" t="s">
        <v>1832</v>
      </c>
      <c r="H134" s="25" t="s">
        <v>1776</v>
      </c>
      <c r="I134" s="25" t="s">
        <v>2399</v>
      </c>
    </row>
    <row r="135" spans="1:9" x14ac:dyDescent="0.25">
      <c r="A135" s="18">
        <f t="shared" si="2"/>
        <v>134</v>
      </c>
      <c r="B135" s="25">
        <v>6100000001839</v>
      </c>
      <c r="C135" s="20" t="s">
        <v>241</v>
      </c>
      <c r="D135" s="25" t="s">
        <v>1346</v>
      </c>
      <c r="E135" s="25" t="s">
        <v>1350</v>
      </c>
      <c r="F135" s="25">
        <v>0</v>
      </c>
      <c r="G135" s="25" t="s">
        <v>1833</v>
      </c>
      <c r="H135" s="25" t="s">
        <v>1776</v>
      </c>
      <c r="I135" s="25" t="s">
        <v>2399</v>
      </c>
    </row>
    <row r="136" spans="1:9" x14ac:dyDescent="0.25">
      <c r="A136" s="18">
        <f t="shared" si="2"/>
        <v>135</v>
      </c>
      <c r="B136" s="25">
        <v>6100000001840</v>
      </c>
      <c r="C136" s="20" t="s">
        <v>242</v>
      </c>
      <c r="D136" s="25" t="s">
        <v>1346</v>
      </c>
      <c r="E136" s="25" t="s">
        <v>1351</v>
      </c>
      <c r="F136" s="25">
        <v>51018883</v>
      </c>
      <c r="G136" s="25" t="s">
        <v>1834</v>
      </c>
      <c r="H136" s="25" t="s">
        <v>1776</v>
      </c>
      <c r="I136" s="25" t="s">
        <v>2399</v>
      </c>
    </row>
    <row r="137" spans="1:9" x14ac:dyDescent="0.25">
      <c r="A137" s="18">
        <f t="shared" si="2"/>
        <v>136</v>
      </c>
      <c r="B137" s="25">
        <v>6100000001841</v>
      </c>
      <c r="C137" s="20" t="s">
        <v>243</v>
      </c>
      <c r="D137" s="25" t="s">
        <v>1346</v>
      </c>
      <c r="E137" s="25" t="s">
        <v>1352</v>
      </c>
      <c r="F137" s="25">
        <v>51018883</v>
      </c>
      <c r="G137" s="25" t="s">
        <v>1835</v>
      </c>
      <c r="H137" s="25" t="s">
        <v>1776</v>
      </c>
      <c r="I137" s="25" t="s">
        <v>2399</v>
      </c>
    </row>
    <row r="138" spans="1:9" x14ac:dyDescent="0.25">
      <c r="A138" s="18">
        <f t="shared" si="2"/>
        <v>137</v>
      </c>
      <c r="B138" s="25">
        <v>6100000001837</v>
      </c>
      <c r="C138" s="20" t="s">
        <v>244</v>
      </c>
      <c r="D138" s="25" t="s">
        <v>1346</v>
      </c>
      <c r="E138" s="25" t="s">
        <v>1353</v>
      </c>
      <c r="F138" s="25">
        <v>51018883</v>
      </c>
      <c r="G138" s="25" t="s">
        <v>1836</v>
      </c>
      <c r="H138" s="25" t="s">
        <v>1776</v>
      </c>
      <c r="I138" s="25" t="s">
        <v>2399</v>
      </c>
    </row>
    <row r="139" spans="1:9" x14ac:dyDescent="0.25">
      <c r="A139" s="18">
        <f t="shared" si="2"/>
        <v>138</v>
      </c>
      <c r="B139" s="25">
        <v>5600000001127</v>
      </c>
      <c r="C139" s="20" t="s">
        <v>245</v>
      </c>
      <c r="D139" s="25" t="s">
        <v>1346</v>
      </c>
      <c r="E139" s="25" t="s">
        <v>1347</v>
      </c>
      <c r="F139" s="25" t="s">
        <v>1347</v>
      </c>
      <c r="G139" s="25" t="s">
        <v>1837</v>
      </c>
      <c r="H139" s="25" t="s">
        <v>1776</v>
      </c>
      <c r="I139" s="25" t="s">
        <v>2399</v>
      </c>
    </row>
    <row r="140" spans="1:9" x14ac:dyDescent="0.25">
      <c r="A140" s="18">
        <f t="shared" si="2"/>
        <v>139</v>
      </c>
      <c r="B140" s="25">
        <v>5600000000262</v>
      </c>
      <c r="C140" s="20" t="s">
        <v>246</v>
      </c>
      <c r="D140" s="25" t="s">
        <v>1354</v>
      </c>
      <c r="E140" s="25" t="s">
        <v>1355</v>
      </c>
      <c r="F140" s="25" t="s">
        <v>1355</v>
      </c>
      <c r="G140" s="25" t="s">
        <v>1838</v>
      </c>
      <c r="H140" s="25" t="s">
        <v>1776</v>
      </c>
      <c r="I140" s="25" t="s">
        <v>2399</v>
      </c>
    </row>
    <row r="141" spans="1:9" x14ac:dyDescent="0.25">
      <c r="A141" s="18">
        <f t="shared" si="2"/>
        <v>140</v>
      </c>
      <c r="B141" s="25">
        <v>5600000000382</v>
      </c>
      <c r="C141" s="20" t="s">
        <v>240</v>
      </c>
      <c r="D141" s="25" t="s">
        <v>1346</v>
      </c>
      <c r="E141" s="25" t="s">
        <v>1349</v>
      </c>
      <c r="F141" s="25">
        <v>1163</v>
      </c>
      <c r="G141" s="25" t="s">
        <v>1832</v>
      </c>
      <c r="H141" s="25" t="s">
        <v>1776</v>
      </c>
      <c r="I141" s="25" t="s">
        <v>2399</v>
      </c>
    </row>
    <row r="142" spans="1:9" x14ac:dyDescent="0.25">
      <c r="A142" s="18">
        <f t="shared" si="2"/>
        <v>141</v>
      </c>
      <c r="B142" s="25">
        <v>5600000000948</v>
      </c>
      <c r="C142" s="20" t="s">
        <v>247</v>
      </c>
      <c r="D142" s="25" t="s">
        <v>1354</v>
      </c>
      <c r="E142" s="25">
        <v>0</v>
      </c>
      <c r="F142" s="25">
        <v>0</v>
      </c>
      <c r="G142" s="25">
        <v>0</v>
      </c>
      <c r="H142" s="25" t="s">
        <v>1781</v>
      </c>
      <c r="I142" s="25" t="s">
        <v>1781</v>
      </c>
    </row>
    <row r="143" spans="1:9" x14ac:dyDescent="0.25">
      <c r="A143" s="18">
        <f t="shared" si="2"/>
        <v>142</v>
      </c>
      <c r="B143" s="25">
        <v>5600000000947</v>
      </c>
      <c r="C143" s="20" t="s">
        <v>248</v>
      </c>
      <c r="D143" s="25" t="s">
        <v>1354</v>
      </c>
      <c r="E143" s="25">
        <v>0</v>
      </c>
      <c r="F143" s="25">
        <v>0</v>
      </c>
      <c r="G143" s="25">
        <v>0</v>
      </c>
      <c r="H143" s="25" t="s">
        <v>1781</v>
      </c>
      <c r="I143" s="25" t="s">
        <v>1781</v>
      </c>
    </row>
    <row r="144" spans="1:9" x14ac:dyDescent="0.25">
      <c r="A144" s="18">
        <f t="shared" si="2"/>
        <v>143</v>
      </c>
      <c r="B144" s="25">
        <v>5600000000949</v>
      </c>
      <c r="C144" s="20" t="s">
        <v>249</v>
      </c>
      <c r="D144" s="25" t="s">
        <v>1354</v>
      </c>
      <c r="E144" s="25">
        <v>0</v>
      </c>
      <c r="F144" s="25">
        <v>0</v>
      </c>
      <c r="G144" s="25">
        <v>0</v>
      </c>
      <c r="H144" s="25" t="s">
        <v>1781</v>
      </c>
      <c r="I144" s="25" t="s">
        <v>1781</v>
      </c>
    </row>
    <row r="145" spans="1:9" x14ac:dyDescent="0.25">
      <c r="A145" s="18">
        <f t="shared" si="2"/>
        <v>144</v>
      </c>
      <c r="B145" s="25">
        <v>5600000000138</v>
      </c>
      <c r="C145" s="20" t="s">
        <v>250</v>
      </c>
      <c r="D145" s="25" t="s">
        <v>1354</v>
      </c>
      <c r="E145" s="25" t="s">
        <v>1356</v>
      </c>
      <c r="F145" s="25" t="s">
        <v>1356</v>
      </c>
      <c r="G145" s="25" t="s">
        <v>1839</v>
      </c>
      <c r="H145" s="25" t="s">
        <v>1776</v>
      </c>
      <c r="I145" s="25" t="s">
        <v>2399</v>
      </c>
    </row>
    <row r="146" spans="1:9" x14ac:dyDescent="0.25">
      <c r="A146" s="18">
        <f t="shared" si="2"/>
        <v>145</v>
      </c>
      <c r="B146" s="25">
        <v>5600000000137</v>
      </c>
      <c r="C146" s="20" t="s">
        <v>251</v>
      </c>
      <c r="D146" s="25" t="s">
        <v>1357</v>
      </c>
      <c r="E146" s="25">
        <v>0</v>
      </c>
      <c r="F146" s="25">
        <v>0</v>
      </c>
      <c r="G146" s="25">
        <v>0</v>
      </c>
      <c r="H146" s="25" t="s">
        <v>1781</v>
      </c>
      <c r="I146" s="25" t="s">
        <v>1781</v>
      </c>
    </row>
    <row r="147" spans="1:9" x14ac:dyDescent="0.25">
      <c r="A147" s="18">
        <f t="shared" si="2"/>
        <v>146</v>
      </c>
      <c r="B147" s="25">
        <v>5500000000593</v>
      </c>
      <c r="C147" s="20" t="s">
        <v>252</v>
      </c>
      <c r="D147" s="25" t="s">
        <v>1358</v>
      </c>
      <c r="E147" s="25">
        <v>44952000</v>
      </c>
      <c r="F147" s="25">
        <v>44952000</v>
      </c>
      <c r="G147" s="25" t="s">
        <v>1840</v>
      </c>
      <c r="H147" s="25" t="s">
        <v>1776</v>
      </c>
      <c r="I147" s="25" t="s">
        <v>2399</v>
      </c>
    </row>
    <row r="148" spans="1:9" x14ac:dyDescent="0.25">
      <c r="A148" s="18">
        <f t="shared" si="2"/>
        <v>147</v>
      </c>
      <c r="B148" s="25">
        <v>5500000001561</v>
      </c>
      <c r="C148" s="20" t="s">
        <v>253</v>
      </c>
      <c r="D148" s="99" t="s">
        <v>1358</v>
      </c>
      <c r="E148" s="25">
        <v>44952000</v>
      </c>
      <c r="F148" s="25">
        <v>44952000</v>
      </c>
      <c r="G148" s="25" t="s">
        <v>1840</v>
      </c>
      <c r="H148" s="25" t="s">
        <v>1776</v>
      </c>
      <c r="I148" s="100" t="s">
        <v>2398</v>
      </c>
    </row>
    <row r="149" spans="1:9" x14ac:dyDescent="0.25">
      <c r="A149" s="18">
        <f t="shared" si="2"/>
        <v>148</v>
      </c>
      <c r="B149" s="25">
        <v>5500000001599</v>
      </c>
      <c r="C149" s="20" t="s">
        <v>254</v>
      </c>
      <c r="D149" s="25" t="s">
        <v>1359</v>
      </c>
      <c r="E149" s="25">
        <v>550</v>
      </c>
      <c r="F149" s="25">
        <v>550</v>
      </c>
      <c r="G149" s="25" t="s">
        <v>1841</v>
      </c>
      <c r="H149" s="25" t="s">
        <v>1776</v>
      </c>
      <c r="I149" s="25" t="s">
        <v>2399</v>
      </c>
    </row>
    <row r="150" spans="1:9" x14ac:dyDescent="0.25">
      <c r="A150" s="18">
        <f t="shared" si="2"/>
        <v>149</v>
      </c>
      <c r="B150" s="25">
        <v>5500000001793</v>
      </c>
      <c r="C150" s="20" t="s">
        <v>255</v>
      </c>
      <c r="D150" s="25" t="s">
        <v>1317</v>
      </c>
      <c r="E150" s="25">
        <v>0</v>
      </c>
      <c r="F150" s="25">
        <v>0</v>
      </c>
      <c r="G150" s="25">
        <v>0</v>
      </c>
      <c r="H150" s="25" t="s">
        <v>1781</v>
      </c>
      <c r="I150" s="25" t="s">
        <v>1781</v>
      </c>
    </row>
    <row r="151" spans="1:9" x14ac:dyDescent="0.25">
      <c r="A151" s="18">
        <f t="shared" si="2"/>
        <v>150</v>
      </c>
      <c r="B151" s="25">
        <v>5500000000391</v>
      </c>
      <c r="C151" s="20" t="s">
        <v>256</v>
      </c>
      <c r="D151" s="25" t="s">
        <v>1359</v>
      </c>
      <c r="E151" s="25" t="s">
        <v>1360</v>
      </c>
      <c r="F151" s="25" t="s">
        <v>1360</v>
      </c>
      <c r="G151" s="25" t="s">
        <v>1842</v>
      </c>
      <c r="H151" s="25" t="s">
        <v>1776</v>
      </c>
      <c r="I151" s="25" t="s">
        <v>2399</v>
      </c>
    </row>
    <row r="152" spans="1:9" x14ac:dyDescent="0.25">
      <c r="A152" s="18">
        <f t="shared" si="2"/>
        <v>151</v>
      </c>
      <c r="B152" s="25">
        <v>5500000001283</v>
      </c>
      <c r="C152" s="20" t="s">
        <v>257</v>
      </c>
      <c r="D152" s="25" t="s">
        <v>1361</v>
      </c>
      <c r="E152" s="25">
        <v>0</v>
      </c>
      <c r="F152" s="25">
        <v>0</v>
      </c>
      <c r="G152" s="25">
        <v>0</v>
      </c>
      <c r="H152" s="25" t="s">
        <v>1781</v>
      </c>
      <c r="I152" s="25" t="s">
        <v>1781</v>
      </c>
    </row>
    <row r="153" spans="1:9" x14ac:dyDescent="0.25">
      <c r="A153" s="18">
        <f t="shared" si="2"/>
        <v>152</v>
      </c>
      <c r="B153" s="25">
        <v>5500000001283</v>
      </c>
      <c r="C153" s="20" t="s">
        <v>257</v>
      </c>
      <c r="D153" s="25" t="s">
        <v>1361</v>
      </c>
      <c r="E153" s="25">
        <v>0</v>
      </c>
      <c r="F153" s="25">
        <v>0</v>
      </c>
      <c r="G153" s="25">
        <v>0</v>
      </c>
      <c r="H153" s="25" t="s">
        <v>1781</v>
      </c>
      <c r="I153" s="25" t="s">
        <v>1781</v>
      </c>
    </row>
    <row r="154" spans="1:9" x14ac:dyDescent="0.25">
      <c r="A154" s="18">
        <f t="shared" si="2"/>
        <v>153</v>
      </c>
      <c r="B154" s="25">
        <v>5200000010902</v>
      </c>
      <c r="C154" s="20" t="s">
        <v>258</v>
      </c>
      <c r="D154" s="25" t="s">
        <v>1362</v>
      </c>
      <c r="E154" s="25">
        <v>9003</v>
      </c>
      <c r="F154" s="25">
        <v>9003</v>
      </c>
      <c r="G154" s="25" t="s">
        <v>1843</v>
      </c>
      <c r="H154" s="25" t="s">
        <v>1776</v>
      </c>
      <c r="I154" s="25" t="s">
        <v>2397</v>
      </c>
    </row>
    <row r="155" spans="1:9" x14ac:dyDescent="0.25">
      <c r="A155" s="18">
        <f t="shared" si="2"/>
        <v>154</v>
      </c>
      <c r="B155" s="25">
        <v>5500000000104</v>
      </c>
      <c r="C155" s="20" t="s">
        <v>259</v>
      </c>
      <c r="D155" s="25" t="s">
        <v>1317</v>
      </c>
      <c r="E155" s="25">
        <v>0</v>
      </c>
      <c r="F155" s="25">
        <v>0</v>
      </c>
      <c r="G155" s="25">
        <v>0</v>
      </c>
      <c r="H155" s="25" t="s">
        <v>1781</v>
      </c>
      <c r="I155" s="25" t="s">
        <v>1781</v>
      </c>
    </row>
    <row r="156" spans="1:9" x14ac:dyDescent="0.25">
      <c r="A156" s="18">
        <f t="shared" si="2"/>
        <v>155</v>
      </c>
      <c r="B156" s="25">
        <v>5200000010903</v>
      </c>
      <c r="C156" s="20" t="s">
        <v>260</v>
      </c>
      <c r="D156" s="25" t="s">
        <v>1362</v>
      </c>
      <c r="E156" s="25">
        <v>9002</v>
      </c>
      <c r="F156" s="25">
        <v>9002</v>
      </c>
      <c r="G156" s="25" t="s">
        <v>1844</v>
      </c>
      <c r="H156" s="25" t="s">
        <v>1776</v>
      </c>
      <c r="I156" s="25" t="s">
        <v>2397</v>
      </c>
    </row>
    <row r="157" spans="1:9" x14ac:dyDescent="0.25">
      <c r="A157" s="18">
        <f t="shared" si="2"/>
        <v>156</v>
      </c>
      <c r="B157" s="25">
        <v>5200000010920</v>
      </c>
      <c r="C157" s="20" t="s">
        <v>261</v>
      </c>
      <c r="D157" s="25" t="s">
        <v>1362</v>
      </c>
      <c r="E157" s="25">
        <v>0</v>
      </c>
      <c r="F157" s="25">
        <v>0</v>
      </c>
      <c r="G157" s="25">
        <v>0</v>
      </c>
      <c r="H157" s="25" t="s">
        <v>1781</v>
      </c>
      <c r="I157" s="25" t="s">
        <v>1781</v>
      </c>
    </row>
    <row r="158" spans="1:9" x14ac:dyDescent="0.25">
      <c r="A158" s="18">
        <f t="shared" si="2"/>
        <v>157</v>
      </c>
      <c r="B158" s="25">
        <v>5200000010923</v>
      </c>
      <c r="C158" s="20" t="s">
        <v>262</v>
      </c>
      <c r="D158" s="25" t="s">
        <v>1362</v>
      </c>
      <c r="E158" s="25">
        <v>0</v>
      </c>
      <c r="F158" s="25">
        <v>0</v>
      </c>
      <c r="G158" s="25">
        <v>0</v>
      </c>
      <c r="H158" s="25" t="s">
        <v>1781</v>
      </c>
      <c r="I158" s="25" t="s">
        <v>1781</v>
      </c>
    </row>
    <row r="159" spans="1:9" x14ac:dyDescent="0.25">
      <c r="A159" s="18">
        <f t="shared" si="2"/>
        <v>158</v>
      </c>
      <c r="B159" s="25">
        <v>5200000011577</v>
      </c>
      <c r="C159" s="20" t="s">
        <v>263</v>
      </c>
      <c r="D159" s="25" t="s">
        <v>1317</v>
      </c>
      <c r="E159" s="25">
        <v>0</v>
      </c>
      <c r="F159" s="25">
        <v>0</v>
      </c>
      <c r="G159" s="25">
        <v>0</v>
      </c>
      <c r="H159" s="25" t="s">
        <v>1781</v>
      </c>
      <c r="I159" s="25" t="s">
        <v>1781</v>
      </c>
    </row>
    <row r="160" spans="1:9" x14ac:dyDescent="0.25">
      <c r="A160" s="18">
        <f t="shared" si="2"/>
        <v>159</v>
      </c>
      <c r="B160" s="25">
        <v>5500000001435</v>
      </c>
      <c r="C160" s="20" t="s">
        <v>264</v>
      </c>
      <c r="D160" s="25" t="s">
        <v>1317</v>
      </c>
      <c r="E160" s="25">
        <v>0</v>
      </c>
      <c r="F160" s="25">
        <v>0</v>
      </c>
      <c r="G160" s="25">
        <v>0</v>
      </c>
      <c r="H160" s="25" t="s">
        <v>1781</v>
      </c>
      <c r="I160" s="25" t="s">
        <v>1781</v>
      </c>
    </row>
    <row r="161" spans="1:9" x14ac:dyDescent="0.25">
      <c r="A161" s="18">
        <f t="shared" si="2"/>
        <v>160</v>
      </c>
      <c r="B161" s="25">
        <v>7200000000052</v>
      </c>
      <c r="C161" s="20" t="s">
        <v>265</v>
      </c>
      <c r="D161" s="25" t="s">
        <v>1317</v>
      </c>
      <c r="E161" s="25">
        <v>0</v>
      </c>
      <c r="F161" s="25">
        <v>0</v>
      </c>
      <c r="G161" s="25">
        <v>0</v>
      </c>
      <c r="H161" s="25" t="s">
        <v>1781</v>
      </c>
      <c r="I161" s="25" t="s">
        <v>1781</v>
      </c>
    </row>
    <row r="162" spans="1:9" x14ac:dyDescent="0.25">
      <c r="A162" s="18">
        <f t="shared" si="2"/>
        <v>161</v>
      </c>
      <c r="B162" s="25">
        <v>5200000009923</v>
      </c>
      <c r="C162" s="20" t="s">
        <v>266</v>
      </c>
      <c r="D162" s="25" t="s">
        <v>1317</v>
      </c>
      <c r="E162" s="25">
        <v>0</v>
      </c>
      <c r="F162" s="25">
        <v>0</v>
      </c>
      <c r="G162" s="25">
        <v>0</v>
      </c>
      <c r="H162" s="25" t="s">
        <v>1781</v>
      </c>
      <c r="I162" s="25" t="s">
        <v>1781</v>
      </c>
    </row>
    <row r="163" spans="1:9" x14ac:dyDescent="0.25">
      <c r="A163" s="18">
        <f t="shared" si="2"/>
        <v>162</v>
      </c>
      <c r="B163" s="25">
        <v>5500000001288</v>
      </c>
      <c r="C163" s="20" t="s">
        <v>267</v>
      </c>
      <c r="D163" s="25" t="s">
        <v>1363</v>
      </c>
      <c r="E163" s="25" t="s">
        <v>1364</v>
      </c>
      <c r="F163" s="25" t="s">
        <v>1364</v>
      </c>
      <c r="G163" s="25" t="s">
        <v>1845</v>
      </c>
      <c r="H163" s="25" t="s">
        <v>1776</v>
      </c>
      <c r="I163" s="25" t="s">
        <v>2397</v>
      </c>
    </row>
    <row r="164" spans="1:9" x14ac:dyDescent="0.25">
      <c r="A164" s="18">
        <f t="shared" si="2"/>
        <v>163</v>
      </c>
      <c r="B164" s="25">
        <v>5600000000083</v>
      </c>
      <c r="C164" s="20" t="s">
        <v>268</v>
      </c>
      <c r="D164" s="25" t="s">
        <v>1317</v>
      </c>
      <c r="E164" s="25">
        <v>0</v>
      </c>
      <c r="F164" s="25">
        <v>0</v>
      </c>
      <c r="G164" s="25">
        <v>0</v>
      </c>
      <c r="H164" s="25" t="s">
        <v>1781</v>
      </c>
      <c r="I164" s="25" t="s">
        <v>1781</v>
      </c>
    </row>
    <row r="165" spans="1:9" x14ac:dyDescent="0.25">
      <c r="A165" s="18">
        <f t="shared" si="2"/>
        <v>164</v>
      </c>
      <c r="B165" s="25">
        <v>5600000000083</v>
      </c>
      <c r="C165" s="20" t="s">
        <v>268</v>
      </c>
      <c r="D165" s="25" t="s">
        <v>1317</v>
      </c>
      <c r="E165" s="25">
        <v>0</v>
      </c>
      <c r="F165" s="25">
        <v>0</v>
      </c>
      <c r="G165" s="25">
        <v>0</v>
      </c>
      <c r="H165" s="25" t="s">
        <v>1781</v>
      </c>
      <c r="I165" s="25" t="s">
        <v>1781</v>
      </c>
    </row>
    <row r="166" spans="1:9" x14ac:dyDescent="0.25">
      <c r="A166" s="18">
        <f t="shared" si="2"/>
        <v>165</v>
      </c>
      <c r="B166" s="25">
        <v>5500000001322</v>
      </c>
      <c r="C166" s="20" t="s">
        <v>269</v>
      </c>
      <c r="D166" s="25" t="s">
        <v>1365</v>
      </c>
      <c r="E166" s="25">
        <v>0</v>
      </c>
      <c r="F166" s="25">
        <v>0</v>
      </c>
      <c r="G166" s="25">
        <v>0</v>
      </c>
      <c r="H166" s="25" t="s">
        <v>1781</v>
      </c>
      <c r="I166" s="25" t="s">
        <v>1781</v>
      </c>
    </row>
    <row r="167" spans="1:9" x14ac:dyDescent="0.25">
      <c r="A167" s="18">
        <f t="shared" si="2"/>
        <v>166</v>
      </c>
      <c r="B167" s="25">
        <v>5500000002026</v>
      </c>
      <c r="C167" s="20" t="s">
        <v>270</v>
      </c>
      <c r="D167" s="25" t="s">
        <v>1365</v>
      </c>
      <c r="E167" s="25" t="s">
        <v>1366</v>
      </c>
      <c r="F167" s="25">
        <v>306116</v>
      </c>
      <c r="G167" s="25" t="s">
        <v>1846</v>
      </c>
      <c r="H167" s="25" t="s">
        <v>1847</v>
      </c>
      <c r="I167" s="25" t="s">
        <v>2399</v>
      </c>
    </row>
    <row r="168" spans="1:9" x14ac:dyDescent="0.25">
      <c r="A168" s="18">
        <f t="shared" si="2"/>
        <v>167</v>
      </c>
      <c r="B168" s="25">
        <v>5500000002027</v>
      </c>
      <c r="C168" s="20" t="s">
        <v>271</v>
      </c>
      <c r="D168" s="25" t="s">
        <v>1365</v>
      </c>
      <c r="E168" s="25" t="s">
        <v>1367</v>
      </c>
      <c r="F168" s="25">
        <v>305042</v>
      </c>
      <c r="G168" s="25" t="s">
        <v>1848</v>
      </c>
      <c r="H168" s="25" t="s">
        <v>1847</v>
      </c>
      <c r="I168" s="25" t="s">
        <v>2397</v>
      </c>
    </row>
    <row r="169" spans="1:9" x14ac:dyDescent="0.25">
      <c r="A169" s="18">
        <f t="shared" si="2"/>
        <v>168</v>
      </c>
      <c r="B169" s="25">
        <v>5500000002026</v>
      </c>
      <c r="C169" s="20" t="s">
        <v>270</v>
      </c>
      <c r="D169" s="25" t="s">
        <v>1365</v>
      </c>
      <c r="E169" s="25" t="s">
        <v>1366</v>
      </c>
      <c r="F169" s="25">
        <v>306116</v>
      </c>
      <c r="G169" s="25" t="s">
        <v>1846</v>
      </c>
      <c r="H169" s="25" t="s">
        <v>1847</v>
      </c>
      <c r="I169" s="25" t="s">
        <v>2399</v>
      </c>
    </row>
    <row r="170" spans="1:9" x14ac:dyDescent="0.25">
      <c r="A170" s="18">
        <f t="shared" si="2"/>
        <v>169</v>
      </c>
      <c r="B170" s="25">
        <v>5500000001638</v>
      </c>
      <c r="C170" s="20" t="s">
        <v>272</v>
      </c>
      <c r="D170" s="25" t="s">
        <v>1358</v>
      </c>
      <c r="E170" s="25" t="s">
        <v>1368</v>
      </c>
      <c r="F170" s="25" t="s">
        <v>1368</v>
      </c>
      <c r="G170" s="25" t="s">
        <v>1849</v>
      </c>
      <c r="H170" s="25" t="s">
        <v>1776</v>
      </c>
      <c r="I170" s="25" t="s">
        <v>2399</v>
      </c>
    </row>
    <row r="171" spans="1:9" x14ac:dyDescent="0.25">
      <c r="A171" s="18">
        <f t="shared" si="2"/>
        <v>170</v>
      </c>
      <c r="B171" s="25">
        <v>5200000010261</v>
      </c>
      <c r="C171" s="20" t="s">
        <v>273</v>
      </c>
      <c r="D171" s="25" t="s">
        <v>1317</v>
      </c>
      <c r="E171" s="25">
        <v>0</v>
      </c>
      <c r="F171" s="25">
        <v>0</v>
      </c>
      <c r="G171" s="25">
        <v>0</v>
      </c>
      <c r="H171" s="25" t="s">
        <v>1781</v>
      </c>
      <c r="I171" s="25" t="s">
        <v>1781</v>
      </c>
    </row>
    <row r="172" spans="1:9" x14ac:dyDescent="0.25">
      <c r="A172" s="18">
        <f t="shared" si="2"/>
        <v>171</v>
      </c>
      <c r="B172" s="25">
        <v>7600000001380</v>
      </c>
      <c r="C172" s="20" t="s">
        <v>274</v>
      </c>
      <c r="D172" s="25" t="s">
        <v>1317</v>
      </c>
      <c r="E172" s="25">
        <v>0</v>
      </c>
      <c r="F172" s="25">
        <v>0</v>
      </c>
      <c r="G172" s="25">
        <v>0</v>
      </c>
      <c r="H172" s="25" t="s">
        <v>1781</v>
      </c>
      <c r="I172" s="25" t="s">
        <v>1781</v>
      </c>
    </row>
    <row r="173" spans="1:9" x14ac:dyDescent="0.25">
      <c r="A173" s="18">
        <f t="shared" si="2"/>
        <v>172</v>
      </c>
      <c r="B173" s="25">
        <v>5500000001663</v>
      </c>
      <c r="C173" s="20" t="s">
        <v>275</v>
      </c>
      <c r="D173" s="25" t="s">
        <v>1317</v>
      </c>
      <c r="E173" s="25">
        <v>0</v>
      </c>
      <c r="F173" s="25">
        <v>0</v>
      </c>
      <c r="G173" s="25">
        <v>0</v>
      </c>
      <c r="H173" s="25" t="s">
        <v>1781</v>
      </c>
      <c r="I173" s="25" t="s">
        <v>1781</v>
      </c>
    </row>
    <row r="174" spans="1:9" x14ac:dyDescent="0.25">
      <c r="A174" s="18">
        <f t="shared" si="2"/>
        <v>173</v>
      </c>
      <c r="B174" s="25">
        <v>5500000000513</v>
      </c>
      <c r="C174" s="20" t="s">
        <v>276</v>
      </c>
      <c r="D174" s="25" t="s">
        <v>1369</v>
      </c>
      <c r="E174" s="25" t="s">
        <v>1370</v>
      </c>
      <c r="F174" s="25">
        <v>10408510</v>
      </c>
      <c r="G174" s="25" t="s">
        <v>1850</v>
      </c>
      <c r="H174" s="25" t="s">
        <v>1776</v>
      </c>
      <c r="I174" s="25" t="s">
        <v>2399</v>
      </c>
    </row>
    <row r="175" spans="1:9" x14ac:dyDescent="0.25">
      <c r="A175" s="18">
        <f t="shared" si="2"/>
        <v>174</v>
      </c>
      <c r="B175" s="25">
        <v>6000000000725</v>
      </c>
      <c r="C175" s="20" t="s">
        <v>277</v>
      </c>
      <c r="D175" s="25" t="s">
        <v>1315</v>
      </c>
      <c r="E175" s="25">
        <v>8046</v>
      </c>
      <c r="F175" s="25">
        <v>270559</v>
      </c>
      <c r="G175" s="25" t="s">
        <v>1851</v>
      </c>
      <c r="H175" s="25" t="s">
        <v>1776</v>
      </c>
      <c r="I175" s="25" t="s">
        <v>2399</v>
      </c>
    </row>
    <row r="176" spans="1:9" x14ac:dyDescent="0.25">
      <c r="A176" s="18">
        <f t="shared" si="2"/>
        <v>175</v>
      </c>
      <c r="B176" s="25">
        <v>6600000000050</v>
      </c>
      <c r="C176" s="20" t="s">
        <v>278</v>
      </c>
      <c r="D176" s="25" t="s">
        <v>1315</v>
      </c>
      <c r="E176" s="25">
        <v>8608</v>
      </c>
      <c r="F176" s="25">
        <v>294134</v>
      </c>
      <c r="G176" s="25" t="s">
        <v>1852</v>
      </c>
      <c r="H176" s="25" t="s">
        <v>1776</v>
      </c>
      <c r="I176" s="25" t="s">
        <v>2399</v>
      </c>
    </row>
    <row r="177" spans="1:9" x14ac:dyDescent="0.25">
      <c r="A177" s="18">
        <f t="shared" si="2"/>
        <v>176</v>
      </c>
      <c r="B177" s="25">
        <v>5200000010284</v>
      </c>
      <c r="C177" s="20" t="s">
        <v>279</v>
      </c>
      <c r="D177" s="25" t="s">
        <v>1371</v>
      </c>
      <c r="E177" s="25">
        <v>66252841265</v>
      </c>
      <c r="F177" s="25">
        <v>66252828115</v>
      </c>
      <c r="G177" s="25" t="s">
        <v>1853</v>
      </c>
      <c r="H177" s="25" t="s">
        <v>1776</v>
      </c>
      <c r="I177" s="25" t="s">
        <v>2399</v>
      </c>
    </row>
    <row r="178" spans="1:9" x14ac:dyDescent="0.25">
      <c r="A178" s="18">
        <f t="shared" si="2"/>
        <v>177</v>
      </c>
      <c r="B178" s="25">
        <v>5200000010282</v>
      </c>
      <c r="C178" s="20" t="s">
        <v>280</v>
      </c>
      <c r="D178" s="25" t="s">
        <v>1371</v>
      </c>
      <c r="E178" s="25">
        <v>66252842720</v>
      </c>
      <c r="F178" s="25">
        <v>66252842720</v>
      </c>
      <c r="G178" s="25" t="s">
        <v>1854</v>
      </c>
      <c r="H178" s="25" t="s">
        <v>1776</v>
      </c>
      <c r="I178" s="25" t="s">
        <v>2399</v>
      </c>
    </row>
    <row r="179" spans="1:9" x14ac:dyDescent="0.25">
      <c r="A179" s="18">
        <f t="shared" si="2"/>
        <v>178</v>
      </c>
      <c r="B179" s="25">
        <v>5500000000462</v>
      </c>
      <c r="C179" s="20" t="s">
        <v>281</v>
      </c>
      <c r="D179" s="25" t="s">
        <v>1371</v>
      </c>
      <c r="E179" s="25">
        <v>66252842970</v>
      </c>
      <c r="F179" s="25">
        <v>66252832331</v>
      </c>
      <c r="G179" s="25" t="s">
        <v>1855</v>
      </c>
      <c r="H179" s="25" t="s">
        <v>1776</v>
      </c>
      <c r="I179" s="25" t="s">
        <v>2399</v>
      </c>
    </row>
    <row r="180" spans="1:9" x14ac:dyDescent="0.25">
      <c r="A180" s="18">
        <f t="shared" si="2"/>
        <v>179</v>
      </c>
      <c r="B180" s="25">
        <v>5500000000462</v>
      </c>
      <c r="C180" s="20" t="s">
        <v>281</v>
      </c>
      <c r="D180" s="25" t="s">
        <v>1371</v>
      </c>
      <c r="E180" s="25">
        <v>66252842970</v>
      </c>
      <c r="F180" s="25">
        <v>66252832331</v>
      </c>
      <c r="G180" s="25" t="s">
        <v>1855</v>
      </c>
      <c r="H180" s="25" t="s">
        <v>1776</v>
      </c>
      <c r="I180" s="25" t="s">
        <v>2399</v>
      </c>
    </row>
    <row r="181" spans="1:9" x14ac:dyDescent="0.25">
      <c r="A181" s="18">
        <f t="shared" si="2"/>
        <v>180</v>
      </c>
      <c r="B181" s="25">
        <v>5500000000462</v>
      </c>
      <c r="C181" s="20" t="s">
        <v>281</v>
      </c>
      <c r="D181" s="25" t="s">
        <v>1371</v>
      </c>
      <c r="E181" s="25">
        <v>66252842970</v>
      </c>
      <c r="F181" s="25">
        <v>66252832331</v>
      </c>
      <c r="G181" s="25" t="s">
        <v>1855</v>
      </c>
      <c r="H181" s="25" t="s">
        <v>1776</v>
      </c>
      <c r="I181" s="25" t="s">
        <v>2399</v>
      </c>
    </row>
    <row r="182" spans="1:9" x14ac:dyDescent="0.25">
      <c r="A182" s="18">
        <f t="shared" si="2"/>
        <v>181</v>
      </c>
      <c r="B182" s="25">
        <v>5500000000462</v>
      </c>
      <c r="C182" s="20" t="s">
        <v>281</v>
      </c>
      <c r="D182" s="25" t="s">
        <v>1371</v>
      </c>
      <c r="E182" s="25">
        <v>66252842970</v>
      </c>
      <c r="F182" s="25">
        <v>66252832331</v>
      </c>
      <c r="G182" s="25" t="s">
        <v>1855</v>
      </c>
      <c r="H182" s="25" t="s">
        <v>1776</v>
      </c>
      <c r="I182" s="25" t="s">
        <v>2399</v>
      </c>
    </row>
    <row r="183" spans="1:9" x14ac:dyDescent="0.25">
      <c r="A183" s="18">
        <f t="shared" si="2"/>
        <v>182</v>
      </c>
      <c r="B183" s="25">
        <v>5500000000462</v>
      </c>
      <c r="C183" s="20" t="s">
        <v>281</v>
      </c>
      <c r="D183" s="25" t="s">
        <v>1371</v>
      </c>
      <c r="E183" s="25">
        <v>66252842970</v>
      </c>
      <c r="F183" s="25">
        <v>66252832331</v>
      </c>
      <c r="G183" s="25" t="s">
        <v>1855</v>
      </c>
      <c r="H183" s="25" t="s">
        <v>1776</v>
      </c>
      <c r="I183" s="25" t="s">
        <v>2399</v>
      </c>
    </row>
    <row r="184" spans="1:9" x14ac:dyDescent="0.25">
      <c r="A184" s="18">
        <f t="shared" si="2"/>
        <v>183</v>
      </c>
      <c r="B184" s="25">
        <v>5200000000251</v>
      </c>
      <c r="C184" s="20" t="s">
        <v>282</v>
      </c>
      <c r="D184" s="25" t="s">
        <v>1372</v>
      </c>
      <c r="E184" s="25" t="s">
        <v>1373</v>
      </c>
      <c r="F184" s="25" t="s">
        <v>1373</v>
      </c>
      <c r="G184" s="25" t="s">
        <v>1856</v>
      </c>
      <c r="H184" s="25" t="s">
        <v>1776</v>
      </c>
      <c r="I184" s="25" t="s">
        <v>2397</v>
      </c>
    </row>
    <row r="185" spans="1:9" x14ac:dyDescent="0.25">
      <c r="A185" s="18">
        <f t="shared" si="2"/>
        <v>184</v>
      </c>
      <c r="B185" s="25">
        <v>5200000002237</v>
      </c>
      <c r="C185" s="20" t="s">
        <v>283</v>
      </c>
      <c r="D185" s="25" t="s">
        <v>1374</v>
      </c>
      <c r="E185" s="25">
        <v>2608603171</v>
      </c>
      <c r="F185" s="25">
        <v>2608603171</v>
      </c>
      <c r="G185" s="25" t="s">
        <v>1857</v>
      </c>
      <c r="H185" s="25" t="s">
        <v>1776</v>
      </c>
      <c r="I185" s="25" t="s">
        <v>2397</v>
      </c>
    </row>
    <row r="186" spans="1:9" x14ac:dyDescent="0.25">
      <c r="A186" s="18">
        <f t="shared" si="2"/>
        <v>185</v>
      </c>
      <c r="B186" s="25">
        <v>5200000000374</v>
      </c>
      <c r="C186" s="20" t="s">
        <v>284</v>
      </c>
      <c r="D186" s="25" t="s">
        <v>1374</v>
      </c>
      <c r="E186" s="25">
        <v>2608603164</v>
      </c>
      <c r="F186" s="25">
        <v>2608603164</v>
      </c>
      <c r="G186" s="25" t="s">
        <v>1858</v>
      </c>
      <c r="H186" s="25" t="s">
        <v>1776</v>
      </c>
      <c r="I186" s="25" t="s">
        <v>2397</v>
      </c>
    </row>
    <row r="187" spans="1:9" x14ac:dyDescent="0.25">
      <c r="A187" s="18">
        <f t="shared" si="2"/>
        <v>186</v>
      </c>
      <c r="B187" s="25">
        <v>5200000010294</v>
      </c>
      <c r="C187" s="20" t="s">
        <v>285</v>
      </c>
      <c r="D187" s="25" t="s">
        <v>1371</v>
      </c>
      <c r="E187" s="25">
        <v>66252846557</v>
      </c>
      <c r="F187" s="25">
        <v>66252846557</v>
      </c>
      <c r="G187" s="25" t="s">
        <v>1859</v>
      </c>
      <c r="H187" s="25" t="s">
        <v>1776</v>
      </c>
      <c r="I187" s="25" t="s">
        <v>2399</v>
      </c>
    </row>
    <row r="188" spans="1:9" x14ac:dyDescent="0.25">
      <c r="A188" s="18">
        <f t="shared" si="2"/>
        <v>187</v>
      </c>
      <c r="B188" s="25">
        <v>5200000010294</v>
      </c>
      <c r="C188" s="20" t="s">
        <v>285</v>
      </c>
      <c r="D188" s="25" t="s">
        <v>1371</v>
      </c>
      <c r="E188" s="25">
        <v>66252846557</v>
      </c>
      <c r="F188" s="25">
        <v>66252846557</v>
      </c>
      <c r="G188" s="25" t="s">
        <v>1859</v>
      </c>
      <c r="H188" s="25" t="s">
        <v>1776</v>
      </c>
      <c r="I188" s="25" t="s">
        <v>2399</v>
      </c>
    </row>
    <row r="189" spans="1:9" x14ac:dyDescent="0.25">
      <c r="A189" s="18">
        <f t="shared" si="2"/>
        <v>188</v>
      </c>
      <c r="B189" s="25">
        <v>5200000013353</v>
      </c>
      <c r="C189" s="20" t="s">
        <v>286</v>
      </c>
      <c r="D189" s="25" t="s">
        <v>1371</v>
      </c>
      <c r="E189" s="25">
        <v>66252843688</v>
      </c>
      <c r="F189" s="25">
        <v>66252843688</v>
      </c>
      <c r="G189" s="25" t="s">
        <v>1860</v>
      </c>
      <c r="H189" s="25" t="s">
        <v>1776</v>
      </c>
      <c r="I189" s="25" t="s">
        <v>2399</v>
      </c>
    </row>
    <row r="190" spans="1:9" x14ac:dyDescent="0.25">
      <c r="A190" s="18">
        <f t="shared" si="2"/>
        <v>189</v>
      </c>
      <c r="B190" s="25">
        <v>5200000023355</v>
      </c>
      <c r="C190" s="20" t="s">
        <v>1004</v>
      </c>
      <c r="D190" s="25" t="s">
        <v>1371</v>
      </c>
      <c r="E190" s="25">
        <v>70184624368</v>
      </c>
      <c r="F190" s="25">
        <v>70184624368</v>
      </c>
      <c r="G190" s="25" t="s">
        <v>1861</v>
      </c>
      <c r="H190" s="25" t="s">
        <v>1776</v>
      </c>
      <c r="I190" s="25" t="s">
        <v>2399</v>
      </c>
    </row>
    <row r="191" spans="1:9" x14ac:dyDescent="0.25">
      <c r="A191" s="18">
        <f t="shared" si="2"/>
        <v>190</v>
      </c>
      <c r="B191" s="25">
        <v>5200000014775</v>
      </c>
      <c r="C191" s="20" t="s">
        <v>287</v>
      </c>
      <c r="D191" s="25" t="s">
        <v>1371</v>
      </c>
      <c r="E191" s="25">
        <v>66252842856</v>
      </c>
      <c r="F191" s="25">
        <v>66252926915</v>
      </c>
      <c r="G191" s="25" t="s">
        <v>1862</v>
      </c>
      <c r="H191" s="25" t="s">
        <v>1776</v>
      </c>
      <c r="I191" s="25" t="s">
        <v>2399</v>
      </c>
    </row>
    <row r="192" spans="1:9" x14ac:dyDescent="0.25">
      <c r="A192" s="18">
        <f t="shared" si="2"/>
        <v>191</v>
      </c>
      <c r="B192" s="25">
        <v>5200000014776</v>
      </c>
      <c r="C192" s="20" t="s">
        <v>288</v>
      </c>
      <c r="D192" s="25" t="s">
        <v>1371</v>
      </c>
      <c r="E192" s="25">
        <v>66253370340</v>
      </c>
      <c r="F192" s="25">
        <v>66253370340</v>
      </c>
      <c r="G192" s="25" t="s">
        <v>1863</v>
      </c>
      <c r="H192" s="25" t="s">
        <v>1776</v>
      </c>
      <c r="I192" s="25" t="s">
        <v>2399</v>
      </c>
    </row>
    <row r="193" spans="1:9" x14ac:dyDescent="0.25">
      <c r="A193" s="18">
        <f t="shared" si="2"/>
        <v>192</v>
      </c>
      <c r="B193" s="25">
        <v>5200000014812</v>
      </c>
      <c r="C193" s="20" t="s">
        <v>289</v>
      </c>
      <c r="D193" s="25" t="s">
        <v>1371</v>
      </c>
      <c r="E193" s="25">
        <v>66252842943</v>
      </c>
      <c r="F193" s="25">
        <v>66252926941</v>
      </c>
      <c r="G193" s="25" t="s">
        <v>1864</v>
      </c>
      <c r="H193" s="25" t="s">
        <v>1776</v>
      </c>
      <c r="I193" s="25" t="s">
        <v>2399</v>
      </c>
    </row>
    <row r="194" spans="1:9" x14ac:dyDescent="0.25">
      <c r="A194" s="18">
        <f t="shared" si="2"/>
        <v>193</v>
      </c>
      <c r="B194" s="25">
        <v>5200000014777</v>
      </c>
      <c r="C194" s="20" t="s">
        <v>290</v>
      </c>
      <c r="D194" s="25" t="s">
        <v>1371</v>
      </c>
      <c r="E194" s="25">
        <v>66252845629</v>
      </c>
      <c r="F194" s="25">
        <v>66252845629</v>
      </c>
      <c r="G194" s="25" t="s">
        <v>1865</v>
      </c>
      <c r="H194" s="25" t="s">
        <v>1776</v>
      </c>
      <c r="I194" s="25" t="s">
        <v>2399</v>
      </c>
    </row>
    <row r="195" spans="1:9" x14ac:dyDescent="0.25">
      <c r="A195" s="18">
        <f t="shared" ref="A195:A258" si="3">IF(C195="","",A194+1)</f>
        <v>194</v>
      </c>
      <c r="B195" s="25">
        <v>5200000014770</v>
      </c>
      <c r="C195" s="20" t="s">
        <v>291</v>
      </c>
      <c r="D195" s="25" t="s">
        <v>1371</v>
      </c>
      <c r="E195" s="25">
        <v>66252842859</v>
      </c>
      <c r="F195" s="25">
        <v>66252842859</v>
      </c>
      <c r="G195" s="25" t="s">
        <v>1866</v>
      </c>
      <c r="H195" s="25" t="s">
        <v>1776</v>
      </c>
      <c r="I195" s="25" t="s">
        <v>2399</v>
      </c>
    </row>
    <row r="196" spans="1:9" x14ac:dyDescent="0.25">
      <c r="A196" s="18">
        <f t="shared" si="3"/>
        <v>195</v>
      </c>
      <c r="B196" s="25">
        <v>5200000014805</v>
      </c>
      <c r="C196" s="20" t="s">
        <v>292</v>
      </c>
      <c r="D196" s="25" t="s">
        <v>1371</v>
      </c>
      <c r="E196" s="25">
        <v>66252842943</v>
      </c>
      <c r="F196" s="25">
        <v>66252926941</v>
      </c>
      <c r="G196" s="25" t="s">
        <v>1864</v>
      </c>
      <c r="H196" s="25" t="s">
        <v>1776</v>
      </c>
      <c r="I196" s="25" t="s">
        <v>2399</v>
      </c>
    </row>
    <row r="197" spans="1:9" x14ac:dyDescent="0.25">
      <c r="A197" s="18">
        <f t="shared" si="3"/>
        <v>196</v>
      </c>
      <c r="B197" s="25">
        <v>5200000010282</v>
      </c>
      <c r="C197" s="20" t="s">
        <v>280</v>
      </c>
      <c r="D197" s="25" t="s">
        <v>1371</v>
      </c>
      <c r="E197" s="25">
        <v>66252842720</v>
      </c>
      <c r="F197" s="25">
        <v>66252842720</v>
      </c>
      <c r="G197" s="25" t="s">
        <v>1854</v>
      </c>
      <c r="H197" s="25" t="s">
        <v>1776</v>
      </c>
      <c r="I197" s="25" t="s">
        <v>2399</v>
      </c>
    </row>
    <row r="198" spans="1:9" x14ac:dyDescent="0.25">
      <c r="A198" s="18">
        <f t="shared" si="3"/>
        <v>197</v>
      </c>
      <c r="B198" s="25">
        <v>5200000010284</v>
      </c>
      <c r="C198" s="20" t="s">
        <v>279</v>
      </c>
      <c r="D198" s="25" t="s">
        <v>1371</v>
      </c>
      <c r="E198" s="25">
        <v>66252841265</v>
      </c>
      <c r="F198" s="25">
        <v>66252828115</v>
      </c>
      <c r="G198" s="25" t="s">
        <v>1853</v>
      </c>
      <c r="H198" s="25" t="s">
        <v>1776</v>
      </c>
      <c r="I198" s="25" t="s">
        <v>2399</v>
      </c>
    </row>
    <row r="199" spans="1:9" x14ac:dyDescent="0.25">
      <c r="A199" s="18">
        <f t="shared" si="3"/>
        <v>198</v>
      </c>
      <c r="B199" s="25">
        <v>5200000018243</v>
      </c>
      <c r="C199" s="20" t="s">
        <v>293</v>
      </c>
      <c r="D199" s="25" t="s">
        <v>1371</v>
      </c>
      <c r="E199" s="25">
        <v>66252842857</v>
      </c>
      <c r="F199" s="25">
        <v>66252899888</v>
      </c>
      <c r="G199" s="25" t="s">
        <v>1867</v>
      </c>
      <c r="H199" s="25" t="s">
        <v>1776</v>
      </c>
      <c r="I199" s="25" t="s">
        <v>2399</v>
      </c>
    </row>
    <row r="200" spans="1:9" x14ac:dyDescent="0.25">
      <c r="A200" s="18">
        <f t="shared" si="3"/>
        <v>199</v>
      </c>
      <c r="B200" s="25">
        <v>5200000018242</v>
      </c>
      <c r="C200" s="20" t="s">
        <v>294</v>
      </c>
      <c r="D200" s="25" t="s">
        <v>1371</v>
      </c>
      <c r="E200" s="25">
        <v>66252842857</v>
      </c>
      <c r="F200" s="25">
        <v>66252899888</v>
      </c>
      <c r="G200" s="25" t="s">
        <v>1867</v>
      </c>
      <c r="H200" s="25" t="s">
        <v>1776</v>
      </c>
      <c r="I200" s="25" t="s">
        <v>2399</v>
      </c>
    </row>
    <row r="201" spans="1:9" x14ac:dyDescent="0.25">
      <c r="A201" s="18">
        <f t="shared" si="3"/>
        <v>200</v>
      </c>
      <c r="B201" s="25">
        <v>5200000010282</v>
      </c>
      <c r="C201" s="20" t="s">
        <v>280</v>
      </c>
      <c r="D201" s="25" t="s">
        <v>1371</v>
      </c>
      <c r="E201" s="25">
        <v>66252842720</v>
      </c>
      <c r="F201" s="25">
        <v>66252842720</v>
      </c>
      <c r="G201" s="25" t="s">
        <v>1854</v>
      </c>
      <c r="H201" s="25" t="s">
        <v>1776</v>
      </c>
      <c r="I201" s="25" t="s">
        <v>2399</v>
      </c>
    </row>
    <row r="202" spans="1:9" x14ac:dyDescent="0.25">
      <c r="A202" s="18">
        <f t="shared" si="3"/>
        <v>201</v>
      </c>
      <c r="B202" s="25">
        <v>5200000015250</v>
      </c>
      <c r="C202" s="20" t="s">
        <v>295</v>
      </c>
      <c r="D202" s="25" t="s">
        <v>1371</v>
      </c>
      <c r="E202" s="25">
        <v>66623313729</v>
      </c>
      <c r="F202" s="25">
        <v>66623313729</v>
      </c>
      <c r="G202" s="25" t="s">
        <v>1868</v>
      </c>
      <c r="H202" s="25" t="s">
        <v>1776</v>
      </c>
      <c r="I202" s="25" t="s">
        <v>2397</v>
      </c>
    </row>
    <row r="203" spans="1:9" x14ac:dyDescent="0.25">
      <c r="A203" s="18">
        <f t="shared" si="3"/>
        <v>202</v>
      </c>
      <c r="B203" s="25">
        <v>5200000015251</v>
      </c>
      <c r="C203" s="20" t="s">
        <v>296</v>
      </c>
      <c r="D203" s="25" t="s">
        <v>1371</v>
      </c>
      <c r="E203" s="25">
        <v>69957320328</v>
      </c>
      <c r="F203" s="25">
        <v>69957320328</v>
      </c>
      <c r="G203" s="25" t="s">
        <v>1869</v>
      </c>
      <c r="H203" s="25" t="s">
        <v>1776</v>
      </c>
      <c r="I203" s="25" t="s">
        <v>2399</v>
      </c>
    </row>
    <row r="204" spans="1:9" x14ac:dyDescent="0.25">
      <c r="A204" s="18">
        <f t="shared" si="3"/>
        <v>203</v>
      </c>
      <c r="B204" s="25">
        <v>5200000009542</v>
      </c>
      <c r="C204" s="20" t="s">
        <v>297</v>
      </c>
      <c r="D204" s="25" t="s">
        <v>1371</v>
      </c>
      <c r="E204" s="25">
        <v>69957320325</v>
      </c>
      <c r="F204" s="25">
        <v>69957320325</v>
      </c>
      <c r="G204" s="25" t="s">
        <v>1870</v>
      </c>
      <c r="H204" s="25" t="s">
        <v>1776</v>
      </c>
      <c r="I204" s="25" t="s">
        <v>2399</v>
      </c>
    </row>
    <row r="205" spans="1:9" x14ac:dyDescent="0.25">
      <c r="A205" s="18">
        <f t="shared" si="3"/>
        <v>204</v>
      </c>
      <c r="B205" s="25">
        <v>5200000009543</v>
      </c>
      <c r="C205" s="20" t="s">
        <v>298</v>
      </c>
      <c r="D205" s="25" t="s">
        <v>1371</v>
      </c>
      <c r="E205" s="25">
        <v>66623313733</v>
      </c>
      <c r="F205" s="25">
        <v>66261039021</v>
      </c>
      <c r="G205" s="25" t="s">
        <v>1871</v>
      </c>
      <c r="H205" s="25" t="s">
        <v>1776</v>
      </c>
      <c r="I205" s="25" t="s">
        <v>2399</v>
      </c>
    </row>
    <row r="206" spans="1:9" x14ac:dyDescent="0.25">
      <c r="A206" s="18">
        <f t="shared" si="3"/>
        <v>205</v>
      </c>
      <c r="B206" s="25">
        <v>5200000007518</v>
      </c>
      <c r="C206" s="20" t="s">
        <v>299</v>
      </c>
      <c r="D206" s="25" t="s">
        <v>1374</v>
      </c>
      <c r="E206" s="25">
        <v>2608607361</v>
      </c>
      <c r="F206" s="25">
        <v>2608607361</v>
      </c>
      <c r="G206" s="25" t="s">
        <v>1872</v>
      </c>
      <c r="H206" s="25" t="s">
        <v>1776</v>
      </c>
      <c r="I206" s="25" t="s">
        <v>2397</v>
      </c>
    </row>
    <row r="207" spans="1:9" x14ac:dyDescent="0.25">
      <c r="A207" s="18">
        <f t="shared" si="3"/>
        <v>206</v>
      </c>
      <c r="B207" s="25">
        <v>5500000000528</v>
      </c>
      <c r="C207" s="20" t="s">
        <v>300</v>
      </c>
      <c r="D207" s="25" t="s">
        <v>1369</v>
      </c>
      <c r="E207" s="25" t="s">
        <v>1375</v>
      </c>
      <c r="F207" s="25">
        <v>12015512</v>
      </c>
      <c r="G207" s="25" t="s">
        <v>1873</v>
      </c>
      <c r="H207" s="25" t="s">
        <v>1776</v>
      </c>
      <c r="I207" s="25" t="s">
        <v>2397</v>
      </c>
    </row>
    <row r="208" spans="1:9" x14ac:dyDescent="0.25">
      <c r="A208" s="18">
        <f t="shared" si="3"/>
        <v>207</v>
      </c>
      <c r="B208" s="25">
        <v>5500000000001</v>
      </c>
      <c r="C208" s="20" t="s">
        <v>301</v>
      </c>
      <c r="D208" s="25" t="s">
        <v>1376</v>
      </c>
      <c r="E208" s="25">
        <v>0</v>
      </c>
      <c r="F208" s="25">
        <v>0</v>
      </c>
      <c r="G208" s="25">
        <v>0</v>
      </c>
      <c r="H208" s="25" t="s">
        <v>1781</v>
      </c>
      <c r="I208" s="25" t="s">
        <v>1781</v>
      </c>
    </row>
    <row r="209" spans="1:9" x14ac:dyDescent="0.25">
      <c r="A209" s="18">
        <f t="shared" si="3"/>
        <v>208</v>
      </c>
      <c r="B209" s="25">
        <v>5500000000709</v>
      </c>
      <c r="C209" s="20" t="s">
        <v>302</v>
      </c>
      <c r="D209" s="25" t="s">
        <v>1365</v>
      </c>
      <c r="E209" s="25" t="s">
        <v>1377</v>
      </c>
      <c r="F209" s="25">
        <v>300524</v>
      </c>
      <c r="G209" s="25" t="s">
        <v>1874</v>
      </c>
      <c r="H209" s="25" t="s">
        <v>1847</v>
      </c>
      <c r="I209" s="25" t="s">
        <v>2397</v>
      </c>
    </row>
    <row r="210" spans="1:9" x14ac:dyDescent="0.25">
      <c r="A210" s="18">
        <f t="shared" si="3"/>
        <v>209</v>
      </c>
      <c r="B210" s="25">
        <v>5500000000708</v>
      </c>
      <c r="C210" s="20" t="s">
        <v>303</v>
      </c>
      <c r="D210" s="25" t="s">
        <v>1365</v>
      </c>
      <c r="E210" s="25">
        <v>0</v>
      </c>
      <c r="F210" s="25">
        <v>0</v>
      </c>
      <c r="G210" s="25">
        <v>0</v>
      </c>
      <c r="H210" s="25" t="s">
        <v>1781</v>
      </c>
      <c r="I210" s="25" t="s">
        <v>1781</v>
      </c>
    </row>
    <row r="211" spans="1:9" x14ac:dyDescent="0.25">
      <c r="A211" s="18">
        <f t="shared" si="3"/>
        <v>210</v>
      </c>
      <c r="B211" s="25">
        <v>5500000000931</v>
      </c>
      <c r="C211" s="20" t="s">
        <v>304</v>
      </c>
      <c r="D211" s="25" t="s">
        <v>1365</v>
      </c>
      <c r="E211" s="25" t="s">
        <v>1378</v>
      </c>
      <c r="F211" s="25">
        <v>302830</v>
      </c>
      <c r="G211" s="25" t="s">
        <v>1875</v>
      </c>
      <c r="H211" s="25" t="s">
        <v>1847</v>
      </c>
      <c r="I211" s="25" t="s">
        <v>2397</v>
      </c>
    </row>
    <row r="212" spans="1:9" x14ac:dyDescent="0.25">
      <c r="A212" s="18">
        <f t="shared" si="3"/>
        <v>211</v>
      </c>
      <c r="B212" s="25">
        <v>5500000000000</v>
      </c>
      <c r="C212" s="20" t="s">
        <v>305</v>
      </c>
      <c r="D212" s="25" t="s">
        <v>1365</v>
      </c>
      <c r="E212" s="25" t="s">
        <v>1379</v>
      </c>
      <c r="F212" s="25">
        <v>302017</v>
      </c>
      <c r="G212" s="25" t="s">
        <v>1876</v>
      </c>
      <c r="H212" s="25" t="s">
        <v>1847</v>
      </c>
      <c r="I212" s="25" t="s">
        <v>2397</v>
      </c>
    </row>
    <row r="213" spans="1:9" x14ac:dyDescent="0.25">
      <c r="A213" s="18">
        <f t="shared" si="3"/>
        <v>212</v>
      </c>
      <c r="B213" s="25">
        <v>5500000001477</v>
      </c>
      <c r="C213" s="20" t="s">
        <v>306</v>
      </c>
      <c r="D213" s="25" t="s">
        <v>1365</v>
      </c>
      <c r="E213" s="25" t="s">
        <v>1380</v>
      </c>
      <c r="F213" s="25">
        <v>305546</v>
      </c>
      <c r="G213" s="25" t="s">
        <v>1877</v>
      </c>
      <c r="H213" s="25" t="s">
        <v>1847</v>
      </c>
      <c r="I213" s="25" t="s">
        <v>2397</v>
      </c>
    </row>
    <row r="214" spans="1:9" x14ac:dyDescent="0.25">
      <c r="A214" s="18">
        <f t="shared" si="3"/>
        <v>213</v>
      </c>
      <c r="B214" s="25">
        <v>5500000001478</v>
      </c>
      <c r="C214" s="20" t="s">
        <v>307</v>
      </c>
      <c r="D214" s="25" t="s">
        <v>1365</v>
      </c>
      <c r="E214" s="25" t="s">
        <v>1380</v>
      </c>
      <c r="F214" s="25" t="s">
        <v>1381</v>
      </c>
      <c r="G214" s="25" t="s">
        <v>1878</v>
      </c>
      <c r="H214" s="25" t="s">
        <v>1847</v>
      </c>
      <c r="I214" s="25" t="s">
        <v>2397</v>
      </c>
    </row>
    <row r="215" spans="1:9" x14ac:dyDescent="0.25">
      <c r="A215" s="18">
        <f t="shared" si="3"/>
        <v>214</v>
      </c>
      <c r="B215" s="25">
        <v>5500000000936</v>
      </c>
      <c r="C215" s="20" t="s">
        <v>308</v>
      </c>
      <c r="D215" s="25" t="s">
        <v>1376</v>
      </c>
      <c r="E215" s="25">
        <v>0</v>
      </c>
      <c r="F215" s="25">
        <v>0</v>
      </c>
      <c r="G215" s="25">
        <v>0</v>
      </c>
      <c r="H215" s="25" t="s">
        <v>1781</v>
      </c>
      <c r="I215" s="25" t="s">
        <v>1781</v>
      </c>
    </row>
    <row r="216" spans="1:9" x14ac:dyDescent="0.25">
      <c r="A216" s="18">
        <f t="shared" si="3"/>
        <v>215</v>
      </c>
      <c r="B216" s="25">
        <v>5500000000707</v>
      </c>
      <c r="C216" s="20" t="s">
        <v>309</v>
      </c>
      <c r="D216" s="25" t="s">
        <v>1376</v>
      </c>
      <c r="E216" s="25">
        <v>0</v>
      </c>
      <c r="F216" s="25">
        <v>0</v>
      </c>
      <c r="G216" s="25">
        <v>0</v>
      </c>
      <c r="H216" s="25" t="s">
        <v>1781</v>
      </c>
      <c r="I216" s="25" t="s">
        <v>1781</v>
      </c>
    </row>
    <row r="217" spans="1:9" x14ac:dyDescent="0.25">
      <c r="A217" s="18">
        <f t="shared" si="3"/>
        <v>216</v>
      </c>
      <c r="B217" s="25">
        <v>5500000000937</v>
      </c>
      <c r="C217" s="20" t="s">
        <v>310</v>
      </c>
      <c r="D217" s="25" t="s">
        <v>1376</v>
      </c>
      <c r="E217" s="25">
        <v>0</v>
      </c>
      <c r="F217" s="25">
        <v>0</v>
      </c>
      <c r="G217" s="25">
        <v>0</v>
      </c>
      <c r="H217" s="25" t="s">
        <v>1781</v>
      </c>
      <c r="I217" s="25" t="s">
        <v>1781</v>
      </c>
    </row>
    <row r="218" spans="1:9" x14ac:dyDescent="0.25">
      <c r="A218" s="18">
        <f t="shared" si="3"/>
        <v>217</v>
      </c>
      <c r="B218" s="25">
        <v>5500000000938</v>
      </c>
      <c r="C218" s="20" t="s">
        <v>311</v>
      </c>
      <c r="D218" s="25" t="s">
        <v>1376</v>
      </c>
      <c r="E218" s="25">
        <v>0</v>
      </c>
      <c r="F218" s="25">
        <v>0</v>
      </c>
      <c r="G218" s="25">
        <v>0</v>
      </c>
      <c r="H218" s="25" t="s">
        <v>1781</v>
      </c>
      <c r="I218" s="25" t="s">
        <v>1781</v>
      </c>
    </row>
    <row r="219" spans="1:9" x14ac:dyDescent="0.25">
      <c r="A219" s="18">
        <f t="shared" si="3"/>
        <v>218</v>
      </c>
      <c r="B219" s="25">
        <v>5500000001588</v>
      </c>
      <c r="C219" s="20" t="s">
        <v>312</v>
      </c>
      <c r="D219" s="25" t="s">
        <v>1369</v>
      </c>
      <c r="E219" s="25">
        <v>12012212</v>
      </c>
      <c r="F219" s="25">
        <v>12012212</v>
      </c>
      <c r="G219" s="25" t="s">
        <v>1879</v>
      </c>
      <c r="H219" s="25" t="s">
        <v>1776</v>
      </c>
      <c r="I219" s="25" t="s">
        <v>2399</v>
      </c>
    </row>
    <row r="220" spans="1:9" x14ac:dyDescent="0.25">
      <c r="A220" s="18">
        <f t="shared" si="3"/>
        <v>219</v>
      </c>
      <c r="B220" s="25">
        <v>5500000000943</v>
      </c>
      <c r="C220" s="20" t="s">
        <v>313</v>
      </c>
      <c r="D220" s="25" t="s">
        <v>1365</v>
      </c>
      <c r="E220" s="25">
        <v>0</v>
      </c>
      <c r="F220" s="25">
        <v>0</v>
      </c>
      <c r="G220" s="25">
        <v>0</v>
      </c>
      <c r="H220" s="25" t="s">
        <v>1781</v>
      </c>
      <c r="I220" s="25" t="s">
        <v>1781</v>
      </c>
    </row>
    <row r="221" spans="1:9" x14ac:dyDescent="0.25">
      <c r="A221" s="18">
        <f t="shared" si="3"/>
        <v>220</v>
      </c>
      <c r="B221" s="25">
        <v>5200000010960</v>
      </c>
      <c r="C221" s="20" t="s">
        <v>314</v>
      </c>
      <c r="D221" s="25" t="s">
        <v>1365</v>
      </c>
      <c r="E221" s="25" t="s">
        <v>1382</v>
      </c>
      <c r="F221" s="25" t="s">
        <v>1383</v>
      </c>
      <c r="G221" s="25" t="s">
        <v>1880</v>
      </c>
      <c r="H221" s="25" t="s">
        <v>1847</v>
      </c>
      <c r="I221" s="25" t="s">
        <v>2399</v>
      </c>
    </row>
    <row r="222" spans="1:9" x14ac:dyDescent="0.25">
      <c r="A222" s="18">
        <f t="shared" si="3"/>
        <v>221</v>
      </c>
      <c r="B222" s="25">
        <v>5200000010959</v>
      </c>
      <c r="C222" s="20" t="s">
        <v>315</v>
      </c>
      <c r="D222" s="25" t="s">
        <v>1365</v>
      </c>
      <c r="E222" s="25" t="s">
        <v>1384</v>
      </c>
      <c r="F222" s="25">
        <v>307051</v>
      </c>
      <c r="G222" s="25" t="s">
        <v>1881</v>
      </c>
      <c r="H222" s="25" t="s">
        <v>1847</v>
      </c>
      <c r="I222" s="25" t="s">
        <v>2399</v>
      </c>
    </row>
    <row r="223" spans="1:9" x14ac:dyDescent="0.25">
      <c r="A223" s="18">
        <f t="shared" si="3"/>
        <v>222</v>
      </c>
      <c r="B223" s="25">
        <v>5500000000724</v>
      </c>
      <c r="C223" s="20" t="s">
        <v>316</v>
      </c>
      <c r="D223" s="25" t="s">
        <v>1365</v>
      </c>
      <c r="E223" s="25">
        <v>0</v>
      </c>
      <c r="F223" s="25">
        <v>0</v>
      </c>
      <c r="G223" s="25">
        <v>0</v>
      </c>
      <c r="H223" s="25" t="s">
        <v>1781</v>
      </c>
      <c r="I223" s="25" t="s">
        <v>1781</v>
      </c>
    </row>
    <row r="224" spans="1:9" x14ac:dyDescent="0.25">
      <c r="A224" s="18">
        <f t="shared" si="3"/>
        <v>223</v>
      </c>
      <c r="B224" s="25">
        <v>5500000001639</v>
      </c>
      <c r="C224" s="20" t="s">
        <v>317</v>
      </c>
      <c r="D224" s="25" t="s">
        <v>1365</v>
      </c>
      <c r="E224" s="25">
        <v>0</v>
      </c>
      <c r="F224" s="25">
        <v>0</v>
      </c>
      <c r="G224" s="25">
        <v>0</v>
      </c>
      <c r="H224" s="25" t="s">
        <v>1781</v>
      </c>
      <c r="I224" s="25" t="s">
        <v>1781</v>
      </c>
    </row>
    <row r="225" spans="1:9" x14ac:dyDescent="0.25">
      <c r="A225" s="18">
        <f t="shared" si="3"/>
        <v>224</v>
      </c>
      <c r="B225" s="25">
        <v>5200000015821</v>
      </c>
      <c r="C225" s="20" t="s">
        <v>318</v>
      </c>
      <c r="D225" s="25" t="s">
        <v>1365</v>
      </c>
      <c r="E225" s="25" t="s">
        <v>1385</v>
      </c>
      <c r="F225" s="25">
        <v>302568</v>
      </c>
      <c r="G225" s="25" t="s">
        <v>1882</v>
      </c>
      <c r="H225" s="25" t="s">
        <v>1847</v>
      </c>
      <c r="I225" s="25" t="s">
        <v>2399</v>
      </c>
    </row>
    <row r="226" spans="1:9" x14ac:dyDescent="0.25">
      <c r="A226" s="18">
        <f t="shared" si="3"/>
        <v>225</v>
      </c>
      <c r="B226" s="25">
        <v>5200000015823</v>
      </c>
      <c r="C226" s="20" t="s">
        <v>319</v>
      </c>
      <c r="D226" s="25" t="s">
        <v>1365</v>
      </c>
      <c r="E226" s="25" t="s">
        <v>1385</v>
      </c>
      <c r="F226" s="25">
        <v>302567</v>
      </c>
      <c r="G226" s="25" t="s">
        <v>1883</v>
      </c>
      <c r="H226" s="25" t="s">
        <v>1847</v>
      </c>
      <c r="I226" s="25" t="s">
        <v>2399</v>
      </c>
    </row>
    <row r="227" spans="1:9" x14ac:dyDescent="0.25">
      <c r="A227" s="18">
        <f t="shared" si="3"/>
        <v>226</v>
      </c>
      <c r="B227" s="25">
        <v>5500000001480</v>
      </c>
      <c r="C227" s="20" t="s">
        <v>320</v>
      </c>
      <c r="D227" s="25" t="s">
        <v>1365</v>
      </c>
      <c r="E227" s="25" t="s">
        <v>1386</v>
      </c>
      <c r="F227" s="25">
        <v>723042</v>
      </c>
      <c r="G227" s="25" t="s">
        <v>1884</v>
      </c>
      <c r="H227" s="25" t="s">
        <v>1847</v>
      </c>
      <c r="I227" s="25" t="s">
        <v>2399</v>
      </c>
    </row>
    <row r="228" spans="1:9" x14ac:dyDescent="0.25">
      <c r="A228" s="18">
        <f t="shared" si="3"/>
        <v>227</v>
      </c>
      <c r="B228" s="25">
        <v>5500000001481</v>
      </c>
      <c r="C228" s="20" t="s">
        <v>321</v>
      </c>
      <c r="D228" s="25" t="s">
        <v>1365</v>
      </c>
      <c r="E228" s="25">
        <v>723006</v>
      </c>
      <c r="F228" s="25">
        <v>723006</v>
      </c>
      <c r="G228" s="25" t="s">
        <v>1885</v>
      </c>
      <c r="H228" s="25" t="s">
        <v>1847</v>
      </c>
      <c r="I228" s="25" t="s">
        <v>2399</v>
      </c>
    </row>
    <row r="229" spans="1:9" x14ac:dyDescent="0.25">
      <c r="A229" s="18">
        <f t="shared" si="3"/>
        <v>228</v>
      </c>
      <c r="B229" s="25">
        <v>5500000001263</v>
      </c>
      <c r="C229" s="20" t="s">
        <v>322</v>
      </c>
      <c r="D229" s="25" t="s">
        <v>1365</v>
      </c>
      <c r="E229" s="25">
        <v>0</v>
      </c>
      <c r="F229" s="25">
        <v>0</v>
      </c>
      <c r="G229" s="25">
        <v>0</v>
      </c>
      <c r="H229" s="25" t="s">
        <v>1781</v>
      </c>
      <c r="I229" s="25" t="s">
        <v>1781</v>
      </c>
    </row>
    <row r="230" spans="1:9" x14ac:dyDescent="0.25">
      <c r="A230" s="18">
        <f t="shared" si="3"/>
        <v>229</v>
      </c>
      <c r="B230" s="25">
        <v>5500000001475</v>
      </c>
      <c r="C230" s="20" t="s">
        <v>323</v>
      </c>
      <c r="D230" s="25" t="s">
        <v>1365</v>
      </c>
      <c r="E230" s="25" t="s">
        <v>1387</v>
      </c>
      <c r="F230" s="25">
        <v>300009</v>
      </c>
      <c r="G230" s="25" t="s">
        <v>1886</v>
      </c>
      <c r="H230" s="25" t="s">
        <v>1847</v>
      </c>
      <c r="I230" s="25" t="s">
        <v>2397</v>
      </c>
    </row>
    <row r="231" spans="1:9" x14ac:dyDescent="0.25">
      <c r="A231" s="18">
        <f t="shared" si="3"/>
        <v>230</v>
      </c>
      <c r="B231" s="25">
        <v>5500000001476</v>
      </c>
      <c r="C231" s="20" t="s">
        <v>324</v>
      </c>
      <c r="D231" s="25" t="s">
        <v>1365</v>
      </c>
      <c r="E231" s="25" t="s">
        <v>1387</v>
      </c>
      <c r="F231" s="25">
        <v>300259</v>
      </c>
      <c r="G231" s="25" t="s">
        <v>1887</v>
      </c>
      <c r="H231" s="25" t="s">
        <v>1847</v>
      </c>
      <c r="I231" s="25" t="s">
        <v>2397</v>
      </c>
    </row>
    <row r="232" spans="1:9" x14ac:dyDescent="0.25">
      <c r="A232" s="18">
        <f t="shared" si="3"/>
        <v>231</v>
      </c>
      <c r="B232" s="25">
        <v>5500000001474</v>
      </c>
      <c r="C232" s="20" t="s">
        <v>325</v>
      </c>
      <c r="D232" s="25" t="s">
        <v>1365</v>
      </c>
      <c r="E232" s="25" t="s">
        <v>1388</v>
      </c>
      <c r="F232" s="25">
        <v>302031</v>
      </c>
      <c r="G232" s="25" t="s">
        <v>1888</v>
      </c>
      <c r="H232" s="25" t="s">
        <v>1847</v>
      </c>
      <c r="I232" s="25" t="s">
        <v>2397</v>
      </c>
    </row>
    <row r="233" spans="1:9" x14ac:dyDescent="0.25">
      <c r="A233" s="18">
        <f t="shared" si="3"/>
        <v>232</v>
      </c>
      <c r="B233" s="25">
        <v>5500000001472</v>
      </c>
      <c r="C233" s="20" t="s">
        <v>326</v>
      </c>
      <c r="D233" s="25" t="s">
        <v>1365</v>
      </c>
      <c r="E233" s="25" t="s">
        <v>1389</v>
      </c>
      <c r="F233" s="25">
        <v>303063</v>
      </c>
      <c r="G233" s="25" t="s">
        <v>1889</v>
      </c>
      <c r="H233" s="25" t="s">
        <v>1847</v>
      </c>
      <c r="I233" s="25" t="s">
        <v>2397</v>
      </c>
    </row>
    <row r="234" spans="1:9" x14ac:dyDescent="0.25">
      <c r="A234" s="18">
        <f t="shared" si="3"/>
        <v>233</v>
      </c>
      <c r="B234" s="25">
        <v>5500000000006</v>
      </c>
      <c r="C234" s="20" t="s">
        <v>327</v>
      </c>
      <c r="D234" s="25" t="s">
        <v>1365</v>
      </c>
      <c r="E234" s="25" t="s">
        <v>1388</v>
      </c>
      <c r="F234" s="25">
        <v>302032</v>
      </c>
      <c r="G234" s="25" t="s">
        <v>1890</v>
      </c>
      <c r="H234" s="25" t="s">
        <v>1847</v>
      </c>
      <c r="I234" s="25" t="s">
        <v>2397</v>
      </c>
    </row>
    <row r="235" spans="1:9" x14ac:dyDescent="0.25">
      <c r="A235" s="18">
        <f t="shared" si="3"/>
        <v>234</v>
      </c>
      <c r="B235" s="25">
        <v>5500000001473</v>
      </c>
      <c r="C235" s="20" t="s">
        <v>328</v>
      </c>
      <c r="D235" s="25" t="s">
        <v>1365</v>
      </c>
      <c r="E235" s="25" t="s">
        <v>1389</v>
      </c>
      <c r="F235" s="25">
        <v>303064</v>
      </c>
      <c r="G235" s="25" t="s">
        <v>1891</v>
      </c>
      <c r="H235" s="25" t="s">
        <v>1847</v>
      </c>
      <c r="I235" s="25" t="s">
        <v>2397</v>
      </c>
    </row>
    <row r="236" spans="1:9" x14ac:dyDescent="0.25">
      <c r="A236" s="18">
        <f t="shared" si="3"/>
        <v>235</v>
      </c>
      <c r="B236" s="25">
        <v>5500000000416</v>
      </c>
      <c r="C236" s="20" t="s">
        <v>329</v>
      </c>
      <c r="D236" s="25" t="s">
        <v>1369</v>
      </c>
      <c r="E236" s="25">
        <v>12018512</v>
      </c>
      <c r="F236" s="25">
        <v>12018512</v>
      </c>
      <c r="G236" s="25" t="s">
        <v>1892</v>
      </c>
      <c r="H236" s="25" t="s">
        <v>1776</v>
      </c>
      <c r="I236" s="25" t="s">
        <v>2397</v>
      </c>
    </row>
    <row r="237" spans="1:9" x14ac:dyDescent="0.25">
      <c r="A237" s="18">
        <f t="shared" si="3"/>
        <v>236</v>
      </c>
      <c r="B237" s="25">
        <v>5500000001525</v>
      </c>
      <c r="C237" s="20" t="s">
        <v>330</v>
      </c>
      <c r="D237" s="25" t="s">
        <v>1365</v>
      </c>
      <c r="E237" s="25" t="s">
        <v>1390</v>
      </c>
      <c r="F237" s="25">
        <v>305941</v>
      </c>
      <c r="G237" s="25" t="s">
        <v>1893</v>
      </c>
      <c r="H237" s="25" t="s">
        <v>1847</v>
      </c>
      <c r="I237" s="25" t="s">
        <v>2399</v>
      </c>
    </row>
    <row r="238" spans="1:9" x14ac:dyDescent="0.25">
      <c r="A238" s="18">
        <f t="shared" si="3"/>
        <v>237</v>
      </c>
      <c r="B238" s="25">
        <v>5500000001483</v>
      </c>
      <c r="C238" s="20" t="s">
        <v>331</v>
      </c>
      <c r="D238" s="25" t="s">
        <v>1365</v>
      </c>
      <c r="E238" s="25" t="s">
        <v>1384</v>
      </c>
      <c r="F238" s="25">
        <v>307051</v>
      </c>
      <c r="G238" s="25" t="s">
        <v>1881</v>
      </c>
      <c r="H238" s="25" t="s">
        <v>1847</v>
      </c>
      <c r="I238" s="25" t="s">
        <v>2397</v>
      </c>
    </row>
    <row r="239" spans="1:9" x14ac:dyDescent="0.25">
      <c r="A239" s="18">
        <f t="shared" si="3"/>
        <v>238</v>
      </c>
      <c r="B239" s="25">
        <v>5500000001482</v>
      </c>
      <c r="C239" s="20" t="s">
        <v>332</v>
      </c>
      <c r="D239" s="25" t="s">
        <v>1365</v>
      </c>
      <c r="E239" s="25" t="s">
        <v>1382</v>
      </c>
      <c r="F239" s="25" t="s">
        <v>1383</v>
      </c>
      <c r="G239" s="25" t="s">
        <v>1880</v>
      </c>
      <c r="H239" s="25" t="s">
        <v>1847</v>
      </c>
      <c r="I239" s="25" t="s">
        <v>2397</v>
      </c>
    </row>
    <row r="240" spans="1:9" x14ac:dyDescent="0.25">
      <c r="A240" s="18">
        <f t="shared" si="3"/>
        <v>239</v>
      </c>
      <c r="B240" s="25">
        <v>5500000000518</v>
      </c>
      <c r="C240" s="20" t="s">
        <v>333</v>
      </c>
      <c r="D240" s="25" t="s">
        <v>1365</v>
      </c>
      <c r="E240" s="25" t="s">
        <v>1379</v>
      </c>
      <c r="F240" s="25">
        <v>302016</v>
      </c>
      <c r="G240" s="25" t="s">
        <v>1894</v>
      </c>
      <c r="H240" s="25" t="s">
        <v>1847</v>
      </c>
      <c r="I240" s="25" t="s">
        <v>2397</v>
      </c>
    </row>
    <row r="241" spans="1:9" x14ac:dyDescent="0.25">
      <c r="A241" s="18">
        <f t="shared" si="3"/>
        <v>240</v>
      </c>
      <c r="B241" s="25">
        <v>5500000000505</v>
      </c>
      <c r="C241" s="20" t="s">
        <v>334</v>
      </c>
      <c r="D241" s="25" t="s">
        <v>1369</v>
      </c>
      <c r="E241" s="25">
        <v>12018212</v>
      </c>
      <c r="F241" s="25">
        <v>12018212</v>
      </c>
      <c r="G241" s="25" t="s">
        <v>1895</v>
      </c>
      <c r="H241" s="25" t="s">
        <v>1776</v>
      </c>
      <c r="I241" s="25" t="s">
        <v>2397</v>
      </c>
    </row>
    <row r="242" spans="1:9" x14ac:dyDescent="0.25">
      <c r="A242" s="18">
        <f t="shared" si="3"/>
        <v>241</v>
      </c>
      <c r="B242" s="25">
        <v>5500000000518</v>
      </c>
      <c r="C242" s="20" t="s">
        <v>333</v>
      </c>
      <c r="D242" s="25" t="s">
        <v>1365</v>
      </c>
      <c r="E242" s="25" t="s">
        <v>1379</v>
      </c>
      <c r="F242" s="25">
        <v>302016</v>
      </c>
      <c r="G242" s="25" t="s">
        <v>1894</v>
      </c>
      <c r="H242" s="25" t="s">
        <v>1847</v>
      </c>
      <c r="I242" s="25" t="s">
        <v>2397</v>
      </c>
    </row>
    <row r="243" spans="1:9" x14ac:dyDescent="0.25">
      <c r="A243" s="18">
        <f t="shared" si="3"/>
        <v>242</v>
      </c>
      <c r="B243" s="25">
        <v>5500000001191</v>
      </c>
      <c r="C243" s="20" t="s">
        <v>335</v>
      </c>
      <c r="D243" s="25" t="s">
        <v>1369</v>
      </c>
      <c r="E243" s="25">
        <v>12018312</v>
      </c>
      <c r="F243" s="25">
        <v>12018312</v>
      </c>
      <c r="G243" s="25" t="s">
        <v>1896</v>
      </c>
      <c r="H243" s="25" t="s">
        <v>1776</v>
      </c>
      <c r="I243" s="25" t="s">
        <v>2399</v>
      </c>
    </row>
    <row r="244" spans="1:9" x14ac:dyDescent="0.25">
      <c r="A244" s="18">
        <f t="shared" si="3"/>
        <v>243</v>
      </c>
      <c r="B244" s="25">
        <v>5500000001039</v>
      </c>
      <c r="C244" s="20" t="s">
        <v>336</v>
      </c>
      <c r="D244" s="25" t="s">
        <v>1369</v>
      </c>
      <c r="E244" s="25">
        <v>12018512</v>
      </c>
      <c r="F244" s="25">
        <v>12018512</v>
      </c>
      <c r="G244" s="25" t="s">
        <v>1892</v>
      </c>
      <c r="H244" s="25" t="s">
        <v>1776</v>
      </c>
      <c r="I244" s="25" t="s">
        <v>2399</v>
      </c>
    </row>
    <row r="245" spans="1:9" x14ac:dyDescent="0.25">
      <c r="A245" s="18">
        <f t="shared" si="3"/>
        <v>244</v>
      </c>
      <c r="B245" s="25">
        <v>5500000001040</v>
      </c>
      <c r="C245" s="20" t="s">
        <v>337</v>
      </c>
      <c r="D245" s="25" t="s">
        <v>1369</v>
      </c>
      <c r="E245" s="25" t="s">
        <v>1375</v>
      </c>
      <c r="F245" s="25">
        <v>12015512</v>
      </c>
      <c r="G245" s="25" t="s">
        <v>1873</v>
      </c>
      <c r="H245" s="25" t="s">
        <v>1776</v>
      </c>
      <c r="I245" s="25" t="s">
        <v>2399</v>
      </c>
    </row>
    <row r="246" spans="1:9" x14ac:dyDescent="0.25">
      <c r="A246" s="18">
        <f t="shared" si="3"/>
        <v>245</v>
      </c>
      <c r="B246" s="25">
        <v>5500000001193</v>
      </c>
      <c r="C246" s="20" t="s">
        <v>338</v>
      </c>
      <c r="D246" s="25" t="s">
        <v>1369</v>
      </c>
      <c r="E246" s="25">
        <v>12018412</v>
      </c>
      <c r="F246" s="25">
        <v>12018412</v>
      </c>
      <c r="G246" s="25" t="s">
        <v>1897</v>
      </c>
      <c r="H246" s="25" t="s">
        <v>1776</v>
      </c>
      <c r="I246" s="25" t="s">
        <v>2399</v>
      </c>
    </row>
    <row r="247" spans="1:9" x14ac:dyDescent="0.25">
      <c r="A247" s="18">
        <f t="shared" si="3"/>
        <v>246</v>
      </c>
      <c r="B247" s="25">
        <v>5500000000004</v>
      </c>
      <c r="C247" s="20" t="s">
        <v>339</v>
      </c>
      <c r="D247" s="25" t="s">
        <v>1376</v>
      </c>
      <c r="E247" s="25">
        <v>0</v>
      </c>
      <c r="F247" s="25">
        <v>0</v>
      </c>
      <c r="G247" s="25">
        <v>0</v>
      </c>
      <c r="H247" s="25" t="s">
        <v>1781</v>
      </c>
      <c r="I247" s="25" t="s">
        <v>1781</v>
      </c>
    </row>
    <row r="248" spans="1:9" x14ac:dyDescent="0.25">
      <c r="A248" s="18">
        <f t="shared" si="3"/>
        <v>247</v>
      </c>
      <c r="B248" s="25">
        <v>5500000000004</v>
      </c>
      <c r="C248" s="20" t="s">
        <v>339</v>
      </c>
      <c r="D248" s="25" t="s">
        <v>1376</v>
      </c>
      <c r="E248" s="25">
        <v>0</v>
      </c>
      <c r="F248" s="25">
        <v>0</v>
      </c>
      <c r="G248" s="25">
        <v>0</v>
      </c>
      <c r="H248" s="25" t="s">
        <v>1781</v>
      </c>
      <c r="I248" s="25" t="s">
        <v>1781</v>
      </c>
    </row>
    <row r="249" spans="1:9" x14ac:dyDescent="0.25">
      <c r="A249" s="18">
        <f t="shared" si="3"/>
        <v>248</v>
      </c>
      <c r="B249" s="25">
        <v>5500000000010</v>
      </c>
      <c r="C249" s="20" t="s">
        <v>340</v>
      </c>
      <c r="D249" s="25" t="s">
        <v>1365</v>
      </c>
      <c r="E249" s="25" t="s">
        <v>1391</v>
      </c>
      <c r="F249" s="25">
        <v>305547</v>
      </c>
      <c r="G249" s="25" t="s">
        <v>1898</v>
      </c>
      <c r="H249" s="25" t="s">
        <v>1847</v>
      </c>
      <c r="I249" s="25" t="s">
        <v>2399</v>
      </c>
    </row>
    <row r="250" spans="1:9" x14ac:dyDescent="0.25">
      <c r="A250" s="18">
        <f t="shared" si="3"/>
        <v>249</v>
      </c>
      <c r="B250" s="25">
        <v>5500000000001</v>
      </c>
      <c r="C250" s="20" t="s">
        <v>301</v>
      </c>
      <c r="D250" s="25" t="s">
        <v>1376</v>
      </c>
      <c r="E250" s="25">
        <v>0</v>
      </c>
      <c r="F250" s="25">
        <v>0</v>
      </c>
      <c r="G250" s="25">
        <v>0</v>
      </c>
      <c r="H250" s="25" t="s">
        <v>1781</v>
      </c>
      <c r="I250" s="25" t="s">
        <v>1781</v>
      </c>
    </row>
    <row r="251" spans="1:9" x14ac:dyDescent="0.25">
      <c r="A251" s="18">
        <f t="shared" si="3"/>
        <v>250</v>
      </c>
      <c r="B251" s="25">
        <v>5500000000001</v>
      </c>
      <c r="C251" s="20" t="s">
        <v>301</v>
      </c>
      <c r="D251" s="25" t="s">
        <v>1376</v>
      </c>
      <c r="E251" s="25">
        <v>0</v>
      </c>
      <c r="F251" s="25">
        <v>0</v>
      </c>
      <c r="G251" s="25">
        <v>0</v>
      </c>
      <c r="H251" s="25" t="s">
        <v>1781</v>
      </c>
      <c r="I251" s="25" t="s">
        <v>1781</v>
      </c>
    </row>
    <row r="252" spans="1:9" x14ac:dyDescent="0.25">
      <c r="A252" s="18">
        <f t="shared" si="3"/>
        <v>251</v>
      </c>
      <c r="B252" s="25">
        <v>5500000000004</v>
      </c>
      <c r="C252" s="20" t="s">
        <v>339</v>
      </c>
      <c r="D252" s="25" t="s">
        <v>1376</v>
      </c>
      <c r="E252" s="25">
        <v>0</v>
      </c>
      <c r="F252" s="25">
        <v>0</v>
      </c>
      <c r="G252" s="25">
        <v>0</v>
      </c>
      <c r="H252" s="25" t="s">
        <v>1781</v>
      </c>
      <c r="I252" s="25" t="s">
        <v>1781</v>
      </c>
    </row>
    <row r="253" spans="1:9" x14ac:dyDescent="0.25">
      <c r="A253" s="18">
        <f t="shared" si="3"/>
        <v>252</v>
      </c>
      <c r="B253" s="25">
        <v>5500000000012</v>
      </c>
      <c r="C253" s="20" t="s">
        <v>341</v>
      </c>
      <c r="D253" s="25" t="s">
        <v>1365</v>
      </c>
      <c r="E253" s="25" t="s">
        <v>1385</v>
      </c>
      <c r="F253" s="25">
        <v>300593</v>
      </c>
      <c r="G253" s="25" t="s">
        <v>1899</v>
      </c>
      <c r="H253" s="25" t="s">
        <v>1847</v>
      </c>
      <c r="I253" s="25" t="s">
        <v>2397</v>
      </c>
    </row>
    <row r="254" spans="1:9" x14ac:dyDescent="0.25">
      <c r="A254" s="18">
        <f t="shared" si="3"/>
        <v>253</v>
      </c>
      <c r="B254" s="25">
        <v>5500000000012</v>
      </c>
      <c r="C254" s="20" t="s">
        <v>341</v>
      </c>
      <c r="D254" s="25" t="s">
        <v>1365</v>
      </c>
      <c r="E254" s="25" t="s">
        <v>1385</v>
      </c>
      <c r="F254" s="25">
        <v>300593</v>
      </c>
      <c r="G254" s="25" t="s">
        <v>1899</v>
      </c>
      <c r="H254" s="25" t="s">
        <v>1847</v>
      </c>
      <c r="I254" s="25" t="s">
        <v>2397</v>
      </c>
    </row>
    <row r="255" spans="1:9" x14ac:dyDescent="0.25">
      <c r="A255" s="18">
        <f t="shared" si="3"/>
        <v>254</v>
      </c>
      <c r="B255" s="25">
        <v>5200000010770</v>
      </c>
      <c r="C255" s="20" t="s">
        <v>342</v>
      </c>
      <c r="D255" s="25" t="s">
        <v>1317</v>
      </c>
      <c r="E255" s="25">
        <v>0</v>
      </c>
      <c r="F255" s="25">
        <v>0</v>
      </c>
      <c r="G255" s="25">
        <v>0</v>
      </c>
      <c r="H255" s="25" t="s">
        <v>1781</v>
      </c>
      <c r="I255" s="25" t="s">
        <v>1781</v>
      </c>
    </row>
    <row r="256" spans="1:9" x14ac:dyDescent="0.25">
      <c r="A256" s="18">
        <f t="shared" si="3"/>
        <v>255</v>
      </c>
      <c r="B256" s="25">
        <v>5200000011952</v>
      </c>
      <c r="C256" s="20" t="s">
        <v>343</v>
      </c>
      <c r="D256" s="25" t="s">
        <v>1392</v>
      </c>
      <c r="E256" s="25" t="s">
        <v>1393</v>
      </c>
      <c r="F256" s="25" t="s">
        <v>1394</v>
      </c>
      <c r="G256" s="25" t="s">
        <v>1900</v>
      </c>
      <c r="H256" s="25" t="s">
        <v>1847</v>
      </c>
      <c r="I256" s="25" t="s">
        <v>2397</v>
      </c>
    </row>
    <row r="257" spans="1:9" x14ac:dyDescent="0.25">
      <c r="A257" s="18">
        <f t="shared" si="3"/>
        <v>256</v>
      </c>
      <c r="B257" s="25">
        <v>5500000000011</v>
      </c>
      <c r="C257" s="20" t="s">
        <v>344</v>
      </c>
      <c r="D257" s="25" t="s">
        <v>1365</v>
      </c>
      <c r="E257" s="25" t="s">
        <v>1395</v>
      </c>
      <c r="F257" s="25">
        <v>300085</v>
      </c>
      <c r="G257" s="25" t="s">
        <v>1901</v>
      </c>
      <c r="H257" s="25" t="s">
        <v>1847</v>
      </c>
      <c r="I257" s="25" t="s">
        <v>2399</v>
      </c>
    </row>
    <row r="258" spans="1:9" x14ac:dyDescent="0.25">
      <c r="A258" s="18">
        <f t="shared" si="3"/>
        <v>257</v>
      </c>
      <c r="B258" s="25">
        <v>5500000001265</v>
      </c>
      <c r="C258" s="20" t="s">
        <v>345</v>
      </c>
      <c r="D258" s="99" t="s">
        <v>1365</v>
      </c>
      <c r="E258" s="25" t="s">
        <v>1396</v>
      </c>
      <c r="F258" s="25">
        <v>300141</v>
      </c>
      <c r="G258" s="25" t="s">
        <v>1902</v>
      </c>
      <c r="H258" s="25" t="s">
        <v>1847</v>
      </c>
      <c r="I258" s="100" t="s">
        <v>2398</v>
      </c>
    </row>
    <row r="259" spans="1:9" x14ac:dyDescent="0.25">
      <c r="A259" s="18">
        <f t="shared" ref="A259:A322" si="4">IF(C259="","",A258+1)</f>
        <v>258</v>
      </c>
      <c r="B259" s="25">
        <v>5500000000729</v>
      </c>
      <c r="C259" s="20" t="s">
        <v>346</v>
      </c>
      <c r="D259" s="25" t="s">
        <v>1365</v>
      </c>
      <c r="E259" s="25" t="s">
        <v>1391</v>
      </c>
      <c r="F259" s="25">
        <v>305450</v>
      </c>
      <c r="G259" s="25" t="s">
        <v>1903</v>
      </c>
      <c r="H259" s="25" t="s">
        <v>1847</v>
      </c>
      <c r="I259" s="25" t="s">
        <v>2397</v>
      </c>
    </row>
    <row r="260" spans="1:9" x14ac:dyDescent="0.25">
      <c r="A260" s="18">
        <f t="shared" si="4"/>
        <v>259</v>
      </c>
      <c r="B260" s="25">
        <v>5500000000003</v>
      </c>
      <c r="C260" s="20" t="s">
        <v>347</v>
      </c>
      <c r="D260" s="25" t="s">
        <v>1365</v>
      </c>
      <c r="E260" s="25" t="s">
        <v>1391</v>
      </c>
      <c r="F260" s="25">
        <v>305450</v>
      </c>
      <c r="G260" s="25" t="s">
        <v>1903</v>
      </c>
      <c r="H260" s="25" t="s">
        <v>1847</v>
      </c>
      <c r="I260" s="25" t="s">
        <v>2399</v>
      </c>
    </row>
    <row r="261" spans="1:9" x14ac:dyDescent="0.25">
      <c r="A261" s="18">
        <f t="shared" si="4"/>
        <v>260</v>
      </c>
      <c r="B261" s="25">
        <v>5500000000006</v>
      </c>
      <c r="C261" s="20" t="s">
        <v>327</v>
      </c>
      <c r="D261" s="25" t="s">
        <v>1365</v>
      </c>
      <c r="E261" s="25" t="s">
        <v>1388</v>
      </c>
      <c r="F261" s="25">
        <v>302032</v>
      </c>
      <c r="G261" s="25" t="s">
        <v>1890</v>
      </c>
      <c r="H261" s="25" t="s">
        <v>1847</v>
      </c>
      <c r="I261" s="25" t="s">
        <v>2397</v>
      </c>
    </row>
    <row r="262" spans="1:9" x14ac:dyDescent="0.25">
      <c r="A262" s="18">
        <f t="shared" si="4"/>
        <v>261</v>
      </c>
      <c r="B262" s="25">
        <v>5500000000006</v>
      </c>
      <c r="C262" s="20" t="s">
        <v>327</v>
      </c>
      <c r="D262" s="25" t="s">
        <v>1365</v>
      </c>
      <c r="E262" s="25" t="s">
        <v>1388</v>
      </c>
      <c r="F262" s="25">
        <v>302032</v>
      </c>
      <c r="G262" s="25" t="s">
        <v>1890</v>
      </c>
      <c r="H262" s="25" t="s">
        <v>1847</v>
      </c>
      <c r="I262" s="25" t="s">
        <v>2397</v>
      </c>
    </row>
    <row r="263" spans="1:9" x14ac:dyDescent="0.25">
      <c r="A263" s="18">
        <f t="shared" si="4"/>
        <v>262</v>
      </c>
      <c r="B263" s="25">
        <v>5500000000002</v>
      </c>
      <c r="C263" s="20" t="s">
        <v>348</v>
      </c>
      <c r="D263" s="25" t="s">
        <v>1365</v>
      </c>
      <c r="E263" s="25" t="s">
        <v>1397</v>
      </c>
      <c r="F263" s="25">
        <v>302049</v>
      </c>
      <c r="G263" s="25" t="s">
        <v>1904</v>
      </c>
      <c r="H263" s="25" t="s">
        <v>1847</v>
      </c>
      <c r="I263" s="25" t="s">
        <v>2399</v>
      </c>
    </row>
    <row r="264" spans="1:9" x14ac:dyDescent="0.25">
      <c r="A264" s="18">
        <f t="shared" si="4"/>
        <v>263</v>
      </c>
      <c r="B264" s="25">
        <v>5500000000000</v>
      </c>
      <c r="C264" s="20" t="s">
        <v>305</v>
      </c>
      <c r="D264" s="25" t="s">
        <v>1365</v>
      </c>
      <c r="E264" s="25" t="s">
        <v>1379</v>
      </c>
      <c r="F264" s="25">
        <v>302017</v>
      </c>
      <c r="G264" s="25" t="s">
        <v>1876</v>
      </c>
      <c r="H264" s="25" t="s">
        <v>1847</v>
      </c>
      <c r="I264" s="25" t="s">
        <v>2397</v>
      </c>
    </row>
    <row r="265" spans="1:9" x14ac:dyDescent="0.25">
      <c r="A265" s="18">
        <f t="shared" si="4"/>
        <v>264</v>
      </c>
      <c r="B265" s="25">
        <v>5500000000185</v>
      </c>
      <c r="C265" s="20" t="s">
        <v>349</v>
      </c>
      <c r="D265" s="25" t="s">
        <v>1317</v>
      </c>
      <c r="E265" s="25">
        <v>0</v>
      </c>
      <c r="F265" s="25">
        <v>0</v>
      </c>
      <c r="G265" s="25">
        <v>0</v>
      </c>
      <c r="H265" s="25" t="s">
        <v>1781</v>
      </c>
      <c r="I265" s="25" t="s">
        <v>1781</v>
      </c>
    </row>
    <row r="266" spans="1:9" x14ac:dyDescent="0.25">
      <c r="A266" s="18">
        <f t="shared" si="4"/>
        <v>265</v>
      </c>
      <c r="B266" s="25">
        <v>5200000010297</v>
      </c>
      <c r="C266" s="20" t="s">
        <v>350</v>
      </c>
      <c r="D266" s="25" t="s">
        <v>1398</v>
      </c>
      <c r="E266" s="25">
        <v>6131</v>
      </c>
      <c r="F266" s="25">
        <v>6131</v>
      </c>
      <c r="G266" s="25" t="s">
        <v>1905</v>
      </c>
      <c r="H266" s="25" t="s">
        <v>1776</v>
      </c>
      <c r="I266" s="25" t="s">
        <v>2399</v>
      </c>
    </row>
    <row r="267" spans="1:9" x14ac:dyDescent="0.25">
      <c r="A267" s="18">
        <f t="shared" si="4"/>
        <v>266</v>
      </c>
      <c r="B267" s="25">
        <v>5200000010297</v>
      </c>
      <c r="C267" s="20" t="s">
        <v>350</v>
      </c>
      <c r="D267" s="25" t="s">
        <v>1398</v>
      </c>
      <c r="E267" s="25">
        <v>6131</v>
      </c>
      <c r="F267" s="25">
        <v>6131</v>
      </c>
      <c r="G267" s="25" t="s">
        <v>1905</v>
      </c>
      <c r="H267" s="25" t="s">
        <v>1776</v>
      </c>
      <c r="I267" s="25" t="s">
        <v>2399</v>
      </c>
    </row>
    <row r="268" spans="1:9" x14ac:dyDescent="0.25">
      <c r="A268" s="18">
        <f t="shared" si="4"/>
        <v>267</v>
      </c>
      <c r="B268" s="25">
        <v>5200000014820</v>
      </c>
      <c r="C268" s="20" t="s">
        <v>351</v>
      </c>
      <c r="D268" s="25" t="s">
        <v>1358</v>
      </c>
      <c r="E268" s="25">
        <v>45002104</v>
      </c>
      <c r="F268" s="25">
        <v>45002104</v>
      </c>
      <c r="G268" s="25" t="s">
        <v>1906</v>
      </c>
      <c r="H268" s="25" t="s">
        <v>1776</v>
      </c>
      <c r="I268" s="25" t="s">
        <v>2399</v>
      </c>
    </row>
    <row r="269" spans="1:9" x14ac:dyDescent="0.25">
      <c r="A269" s="18">
        <f t="shared" si="4"/>
        <v>268</v>
      </c>
      <c r="B269" s="25">
        <v>5200000010299</v>
      </c>
      <c r="C269" s="20" t="s">
        <v>352</v>
      </c>
      <c r="D269" s="25" t="s">
        <v>1398</v>
      </c>
      <c r="E269" s="25">
        <v>0</v>
      </c>
      <c r="F269" s="25">
        <v>0</v>
      </c>
      <c r="G269" s="25">
        <v>0</v>
      </c>
      <c r="H269" s="25" t="s">
        <v>1781</v>
      </c>
      <c r="I269" s="25" t="s">
        <v>1781</v>
      </c>
    </row>
    <row r="270" spans="1:9" x14ac:dyDescent="0.25">
      <c r="A270" s="18">
        <f t="shared" si="4"/>
        <v>269</v>
      </c>
      <c r="B270" s="25">
        <v>5200000010298</v>
      </c>
      <c r="C270" s="20" t="s">
        <v>353</v>
      </c>
      <c r="D270" s="25" t="s">
        <v>1398</v>
      </c>
      <c r="E270" s="25">
        <v>6620</v>
      </c>
      <c r="F270" s="25">
        <v>6620</v>
      </c>
      <c r="G270" s="25" t="s">
        <v>1907</v>
      </c>
      <c r="H270" s="25" t="s">
        <v>1776</v>
      </c>
      <c r="I270" s="25" t="s">
        <v>2399</v>
      </c>
    </row>
    <row r="271" spans="1:9" x14ac:dyDescent="0.25">
      <c r="A271" s="18">
        <f t="shared" si="4"/>
        <v>270</v>
      </c>
      <c r="B271" s="25">
        <v>5200000010298</v>
      </c>
      <c r="C271" s="20" t="s">
        <v>353</v>
      </c>
      <c r="D271" s="25" t="s">
        <v>1398</v>
      </c>
      <c r="E271" s="25">
        <v>6620</v>
      </c>
      <c r="F271" s="25">
        <v>6620</v>
      </c>
      <c r="G271" s="25" t="s">
        <v>1907</v>
      </c>
      <c r="H271" s="25" t="s">
        <v>1776</v>
      </c>
      <c r="I271" s="25" t="s">
        <v>2399</v>
      </c>
    </row>
    <row r="272" spans="1:9" x14ac:dyDescent="0.25">
      <c r="A272" s="18">
        <f t="shared" si="4"/>
        <v>271</v>
      </c>
      <c r="B272" s="25">
        <v>5200000010299</v>
      </c>
      <c r="C272" s="20" t="s">
        <v>352</v>
      </c>
      <c r="D272" s="25" t="s">
        <v>1398</v>
      </c>
      <c r="E272" s="25">
        <v>0</v>
      </c>
      <c r="F272" s="25">
        <v>0</v>
      </c>
      <c r="G272" s="25">
        <v>0</v>
      </c>
      <c r="H272" s="25" t="s">
        <v>1781</v>
      </c>
      <c r="I272" s="25" t="s">
        <v>1781</v>
      </c>
    </row>
    <row r="273" spans="1:9" x14ac:dyDescent="0.25">
      <c r="A273" s="18">
        <f t="shared" si="4"/>
        <v>272</v>
      </c>
      <c r="B273" s="25">
        <v>5900000000210</v>
      </c>
      <c r="C273" s="20" t="s">
        <v>354</v>
      </c>
      <c r="D273" s="99" t="s">
        <v>1323</v>
      </c>
      <c r="E273" s="25">
        <v>6325004120</v>
      </c>
      <c r="F273" s="25">
        <v>6325004120</v>
      </c>
      <c r="G273" s="25" t="s">
        <v>1908</v>
      </c>
      <c r="H273" s="25" t="s">
        <v>1776</v>
      </c>
      <c r="I273" s="100" t="s">
        <v>2398</v>
      </c>
    </row>
    <row r="274" spans="1:9" x14ac:dyDescent="0.25">
      <c r="A274" s="18">
        <f t="shared" si="4"/>
        <v>273</v>
      </c>
      <c r="B274" s="25">
        <v>5900000000210</v>
      </c>
      <c r="C274" s="20" t="s">
        <v>354</v>
      </c>
      <c r="D274" s="99" t="s">
        <v>1323</v>
      </c>
      <c r="E274" s="25">
        <v>6325004120</v>
      </c>
      <c r="F274" s="25">
        <v>6325004120</v>
      </c>
      <c r="G274" s="25" t="s">
        <v>1908</v>
      </c>
      <c r="H274" s="25" t="s">
        <v>1776</v>
      </c>
      <c r="I274" s="100" t="s">
        <v>2398</v>
      </c>
    </row>
    <row r="275" spans="1:9" x14ac:dyDescent="0.25">
      <c r="A275" s="18">
        <f t="shared" si="4"/>
        <v>274</v>
      </c>
      <c r="B275" s="25">
        <v>5200000014816</v>
      </c>
      <c r="C275" s="20" t="s">
        <v>355</v>
      </c>
      <c r="D275" s="25" t="s">
        <v>1372</v>
      </c>
      <c r="E275" s="25" t="s">
        <v>1399</v>
      </c>
      <c r="F275" s="25" t="s">
        <v>1399</v>
      </c>
      <c r="G275" s="25" t="s">
        <v>1909</v>
      </c>
      <c r="H275" s="25" t="s">
        <v>1776</v>
      </c>
      <c r="I275" s="25" t="s">
        <v>2399</v>
      </c>
    </row>
    <row r="276" spans="1:9" x14ac:dyDescent="0.25">
      <c r="A276" s="18">
        <f t="shared" si="4"/>
        <v>275</v>
      </c>
      <c r="B276" s="25">
        <v>5200000010389</v>
      </c>
      <c r="C276" s="20" t="s">
        <v>356</v>
      </c>
      <c r="D276" s="25" t="s">
        <v>1398</v>
      </c>
      <c r="E276" s="25">
        <v>0</v>
      </c>
      <c r="F276" s="25">
        <v>0</v>
      </c>
      <c r="G276" s="25">
        <v>0</v>
      </c>
      <c r="H276" s="25" t="s">
        <v>1781</v>
      </c>
      <c r="I276" s="25" t="s">
        <v>1781</v>
      </c>
    </row>
    <row r="277" spans="1:9" x14ac:dyDescent="0.25">
      <c r="A277" s="18">
        <f t="shared" si="4"/>
        <v>276</v>
      </c>
      <c r="B277" s="25">
        <v>5200000009908</v>
      </c>
      <c r="C277" s="20" t="s">
        <v>357</v>
      </c>
      <c r="D277" s="25" t="s">
        <v>1400</v>
      </c>
      <c r="E277" s="25">
        <v>0</v>
      </c>
      <c r="F277" s="25">
        <v>0</v>
      </c>
      <c r="G277" s="25">
        <v>0</v>
      </c>
      <c r="H277" s="25" t="s">
        <v>1781</v>
      </c>
      <c r="I277" s="25" t="s">
        <v>1781</v>
      </c>
    </row>
    <row r="278" spans="1:9" x14ac:dyDescent="0.25">
      <c r="A278" s="18">
        <f t="shared" si="4"/>
        <v>277</v>
      </c>
      <c r="B278" s="25">
        <v>5200000009907</v>
      </c>
      <c r="C278" s="20" t="s">
        <v>358</v>
      </c>
      <c r="D278" s="25" t="s">
        <v>1317</v>
      </c>
      <c r="E278" s="25">
        <v>0</v>
      </c>
      <c r="F278" s="25">
        <v>0</v>
      </c>
      <c r="G278" s="25">
        <v>0</v>
      </c>
      <c r="H278" s="25" t="s">
        <v>1781</v>
      </c>
      <c r="I278" s="25" t="s">
        <v>1781</v>
      </c>
    </row>
    <row r="279" spans="1:9" x14ac:dyDescent="0.25">
      <c r="A279" s="18">
        <f t="shared" si="4"/>
        <v>278</v>
      </c>
      <c r="B279" s="25">
        <v>5200000009908</v>
      </c>
      <c r="C279" s="20" t="s">
        <v>357</v>
      </c>
      <c r="D279" s="25" t="s">
        <v>1400</v>
      </c>
      <c r="E279" s="25">
        <v>0</v>
      </c>
      <c r="F279" s="25">
        <v>0</v>
      </c>
      <c r="G279" s="25">
        <v>0</v>
      </c>
      <c r="H279" s="25" t="s">
        <v>1781</v>
      </c>
      <c r="I279" s="25" t="s">
        <v>1781</v>
      </c>
    </row>
    <row r="280" spans="1:9" x14ac:dyDescent="0.25">
      <c r="A280" s="18">
        <f t="shared" si="4"/>
        <v>279</v>
      </c>
      <c r="B280" s="25">
        <v>5200000010063</v>
      </c>
      <c r="C280" s="20" t="s">
        <v>359</v>
      </c>
      <c r="D280" s="25" t="s">
        <v>1317</v>
      </c>
      <c r="E280" s="25">
        <v>0</v>
      </c>
      <c r="F280" s="25">
        <v>0</v>
      </c>
      <c r="G280" s="25">
        <v>0</v>
      </c>
      <c r="H280" s="25" t="s">
        <v>1781</v>
      </c>
      <c r="I280" s="25" t="s">
        <v>1781</v>
      </c>
    </row>
    <row r="281" spans="1:9" x14ac:dyDescent="0.25">
      <c r="A281" s="18">
        <f t="shared" si="4"/>
        <v>280</v>
      </c>
      <c r="B281" s="25">
        <v>5200000010063</v>
      </c>
      <c r="C281" s="20" t="s">
        <v>359</v>
      </c>
      <c r="D281" s="25" t="s">
        <v>1317</v>
      </c>
      <c r="E281" s="25">
        <v>0</v>
      </c>
      <c r="F281" s="25">
        <v>0</v>
      </c>
      <c r="G281" s="25">
        <v>0</v>
      </c>
      <c r="H281" s="25" t="s">
        <v>1781</v>
      </c>
      <c r="I281" s="25" t="s">
        <v>1781</v>
      </c>
    </row>
    <row r="282" spans="1:9" x14ac:dyDescent="0.25">
      <c r="A282" s="18">
        <f t="shared" si="4"/>
        <v>281</v>
      </c>
      <c r="B282" s="25">
        <v>5900000000091</v>
      </c>
      <c r="C282" s="20" t="s">
        <v>360</v>
      </c>
      <c r="D282" s="25" t="s">
        <v>1398</v>
      </c>
      <c r="E282" s="25">
        <v>0</v>
      </c>
      <c r="F282" s="25">
        <v>0</v>
      </c>
      <c r="G282" s="25">
        <v>0</v>
      </c>
      <c r="H282" s="25" t="s">
        <v>1781</v>
      </c>
      <c r="I282" s="25" t="s">
        <v>1781</v>
      </c>
    </row>
    <row r="283" spans="1:9" x14ac:dyDescent="0.25">
      <c r="A283" s="18">
        <f t="shared" si="4"/>
        <v>282</v>
      </c>
      <c r="B283" s="25">
        <v>5900000000091</v>
      </c>
      <c r="C283" s="20" t="s">
        <v>360</v>
      </c>
      <c r="D283" s="25" t="s">
        <v>1398</v>
      </c>
      <c r="E283" s="25">
        <v>0</v>
      </c>
      <c r="F283" s="25">
        <v>0</v>
      </c>
      <c r="G283" s="25">
        <v>0</v>
      </c>
      <c r="H283" s="25" t="s">
        <v>1781</v>
      </c>
      <c r="I283" s="25" t="s">
        <v>1781</v>
      </c>
    </row>
    <row r="284" spans="1:9" x14ac:dyDescent="0.25">
      <c r="A284" s="18">
        <f t="shared" si="4"/>
        <v>283</v>
      </c>
      <c r="B284" s="25">
        <v>5900000000033</v>
      </c>
      <c r="C284" s="20" t="s">
        <v>361</v>
      </c>
      <c r="D284" s="99" t="s">
        <v>1398</v>
      </c>
      <c r="E284" s="25">
        <v>6713</v>
      </c>
      <c r="F284" s="25">
        <v>6713</v>
      </c>
      <c r="G284" s="25" t="s">
        <v>1910</v>
      </c>
      <c r="H284" s="25" t="s">
        <v>1776</v>
      </c>
      <c r="I284" s="100" t="s">
        <v>2398</v>
      </c>
    </row>
    <row r="285" spans="1:9" x14ac:dyDescent="0.25">
      <c r="A285" s="18">
        <f t="shared" si="4"/>
        <v>284</v>
      </c>
      <c r="B285" s="25">
        <v>5500000001373</v>
      </c>
      <c r="C285" s="20" t="s">
        <v>362</v>
      </c>
      <c r="D285" s="25" t="s">
        <v>1398</v>
      </c>
      <c r="E285" s="25">
        <v>6710</v>
      </c>
      <c r="F285" s="25">
        <v>6710</v>
      </c>
      <c r="G285" s="25" t="s">
        <v>1911</v>
      </c>
      <c r="H285" s="25" t="s">
        <v>1776</v>
      </c>
      <c r="I285" s="25" t="s">
        <v>2399</v>
      </c>
    </row>
    <row r="286" spans="1:9" x14ac:dyDescent="0.25">
      <c r="A286" s="18">
        <f t="shared" si="4"/>
        <v>285</v>
      </c>
      <c r="B286" s="25">
        <v>5500000001373</v>
      </c>
      <c r="C286" s="20" t="s">
        <v>362</v>
      </c>
      <c r="D286" s="25" t="s">
        <v>1398</v>
      </c>
      <c r="E286" s="25">
        <v>6710</v>
      </c>
      <c r="F286" s="25">
        <v>6710</v>
      </c>
      <c r="G286" s="25" t="s">
        <v>1911</v>
      </c>
      <c r="H286" s="25" t="s">
        <v>1776</v>
      </c>
      <c r="I286" s="25" t="s">
        <v>2399</v>
      </c>
    </row>
    <row r="287" spans="1:9" x14ac:dyDescent="0.25">
      <c r="A287" s="18">
        <f t="shared" si="4"/>
        <v>286</v>
      </c>
      <c r="B287" s="25">
        <v>5500000000536</v>
      </c>
      <c r="C287" s="20" t="s">
        <v>363</v>
      </c>
      <c r="D287" s="25" t="s">
        <v>1398</v>
      </c>
      <c r="E287" s="25">
        <v>6712</v>
      </c>
      <c r="F287" s="25">
        <v>6712</v>
      </c>
      <c r="G287" s="25" t="s">
        <v>1912</v>
      </c>
      <c r="H287" s="25" t="s">
        <v>1776</v>
      </c>
      <c r="I287" s="25" t="s">
        <v>2399</v>
      </c>
    </row>
    <row r="288" spans="1:9" x14ac:dyDescent="0.25">
      <c r="A288" s="18">
        <f t="shared" si="4"/>
        <v>287</v>
      </c>
      <c r="B288" s="25">
        <v>5200000013704</v>
      </c>
      <c r="C288" s="20" t="s">
        <v>364</v>
      </c>
      <c r="D288" s="25" t="s">
        <v>1374</v>
      </c>
      <c r="E288" s="25" t="s">
        <v>1401</v>
      </c>
      <c r="F288" s="25" t="s">
        <v>1401</v>
      </c>
      <c r="G288" s="25" t="s">
        <v>1913</v>
      </c>
      <c r="H288" s="25" t="s">
        <v>1914</v>
      </c>
      <c r="I288" s="25" t="s">
        <v>2397</v>
      </c>
    </row>
    <row r="289" spans="1:9" x14ac:dyDescent="0.25">
      <c r="A289" s="18">
        <f t="shared" si="4"/>
        <v>288</v>
      </c>
      <c r="B289" s="25">
        <v>5200000013052</v>
      </c>
      <c r="C289" s="20" t="s">
        <v>365</v>
      </c>
      <c r="D289" s="25" t="s">
        <v>1398</v>
      </c>
      <c r="E289" s="25">
        <v>0</v>
      </c>
      <c r="F289" s="25">
        <v>0</v>
      </c>
      <c r="G289" s="25">
        <v>0</v>
      </c>
      <c r="H289" s="25" t="s">
        <v>1781</v>
      </c>
      <c r="I289" s="25" t="s">
        <v>1781</v>
      </c>
    </row>
    <row r="290" spans="1:9" x14ac:dyDescent="0.25">
      <c r="A290" s="18">
        <f t="shared" si="4"/>
        <v>289</v>
      </c>
      <c r="B290" s="25">
        <v>5200000010393</v>
      </c>
      <c r="C290" s="20" t="s">
        <v>366</v>
      </c>
      <c r="D290" s="25" t="s">
        <v>1374</v>
      </c>
      <c r="E290" s="25" t="s">
        <v>1402</v>
      </c>
      <c r="F290" s="25">
        <v>6012143</v>
      </c>
      <c r="G290" s="25" t="s">
        <v>1915</v>
      </c>
      <c r="H290" s="25" t="s">
        <v>1776</v>
      </c>
      <c r="I290" s="25" t="s">
        <v>2399</v>
      </c>
    </row>
    <row r="291" spans="1:9" x14ac:dyDescent="0.25">
      <c r="A291" s="18">
        <f t="shared" si="4"/>
        <v>290</v>
      </c>
      <c r="B291" s="25">
        <v>5500000000533</v>
      </c>
      <c r="C291" s="20" t="s">
        <v>367</v>
      </c>
      <c r="D291" s="25" t="s">
        <v>1369</v>
      </c>
      <c r="E291" s="25" t="s">
        <v>1403</v>
      </c>
      <c r="F291" s="25">
        <v>10144910</v>
      </c>
      <c r="G291" s="25" t="s">
        <v>1916</v>
      </c>
      <c r="H291" s="25" t="s">
        <v>1776</v>
      </c>
      <c r="I291" s="25" t="s">
        <v>2399</v>
      </c>
    </row>
    <row r="292" spans="1:9" x14ac:dyDescent="0.25">
      <c r="A292" s="18">
        <f t="shared" si="4"/>
        <v>291</v>
      </c>
      <c r="B292" s="25">
        <v>5200000007000</v>
      </c>
      <c r="C292" s="20" t="s">
        <v>368</v>
      </c>
      <c r="D292" s="25" t="s">
        <v>1317</v>
      </c>
      <c r="E292" s="25">
        <v>0</v>
      </c>
      <c r="F292" s="25">
        <v>0</v>
      </c>
      <c r="G292" s="25">
        <v>0</v>
      </c>
      <c r="H292" s="25" t="s">
        <v>1781</v>
      </c>
      <c r="I292" s="25" t="s">
        <v>1781</v>
      </c>
    </row>
    <row r="293" spans="1:9" x14ac:dyDescent="0.25">
      <c r="A293" s="18">
        <f t="shared" si="4"/>
        <v>292</v>
      </c>
      <c r="B293" s="25">
        <v>5200000010054</v>
      </c>
      <c r="C293" s="20" t="s">
        <v>369</v>
      </c>
      <c r="D293" s="25" t="s">
        <v>1336</v>
      </c>
      <c r="E293" s="25" t="s">
        <v>1404</v>
      </c>
      <c r="F293" s="25" t="s">
        <v>1404</v>
      </c>
      <c r="G293" s="25" t="s">
        <v>1917</v>
      </c>
      <c r="H293" s="25" t="s">
        <v>1776</v>
      </c>
      <c r="I293" s="25" t="s">
        <v>2397</v>
      </c>
    </row>
    <row r="294" spans="1:9" x14ac:dyDescent="0.25">
      <c r="A294" s="18">
        <f t="shared" si="4"/>
        <v>293</v>
      </c>
      <c r="B294" s="25">
        <v>5200000000814</v>
      </c>
      <c r="C294" s="20" t="s">
        <v>370</v>
      </c>
      <c r="D294" s="25" t="s">
        <v>1336</v>
      </c>
      <c r="E294" s="25" t="s">
        <v>1404</v>
      </c>
      <c r="F294" s="25" t="s">
        <v>1404</v>
      </c>
      <c r="G294" s="25" t="s">
        <v>1917</v>
      </c>
      <c r="H294" s="25" t="s">
        <v>1776</v>
      </c>
      <c r="I294" s="25" t="s">
        <v>2397</v>
      </c>
    </row>
    <row r="295" spans="1:9" x14ac:dyDescent="0.25">
      <c r="A295" s="18">
        <f t="shared" si="4"/>
        <v>294</v>
      </c>
      <c r="B295" s="25">
        <v>5200000000814</v>
      </c>
      <c r="C295" s="20" t="s">
        <v>370</v>
      </c>
      <c r="D295" s="25" t="s">
        <v>1336</v>
      </c>
      <c r="E295" s="25" t="s">
        <v>1404</v>
      </c>
      <c r="F295" s="25" t="s">
        <v>1404</v>
      </c>
      <c r="G295" s="25" t="s">
        <v>1917</v>
      </c>
      <c r="H295" s="25" t="s">
        <v>1776</v>
      </c>
      <c r="I295" s="25" t="s">
        <v>2397</v>
      </c>
    </row>
    <row r="296" spans="1:9" x14ac:dyDescent="0.25">
      <c r="A296" s="18">
        <f t="shared" si="4"/>
        <v>295</v>
      </c>
      <c r="B296" s="25">
        <v>5200000009998</v>
      </c>
      <c r="C296" s="20" t="s">
        <v>371</v>
      </c>
      <c r="D296" s="25" t="s">
        <v>1371</v>
      </c>
      <c r="E296" s="25">
        <v>0</v>
      </c>
      <c r="F296" s="25">
        <v>0</v>
      </c>
      <c r="G296" s="25">
        <v>0</v>
      </c>
      <c r="H296" s="25" t="s">
        <v>1781</v>
      </c>
      <c r="I296" s="25" t="s">
        <v>1781</v>
      </c>
    </row>
    <row r="297" spans="1:9" x14ac:dyDescent="0.25">
      <c r="A297" s="18">
        <f t="shared" si="4"/>
        <v>296</v>
      </c>
      <c r="B297" s="25">
        <v>5200000009989</v>
      </c>
      <c r="C297" s="20" t="s">
        <v>372</v>
      </c>
      <c r="D297" s="25" t="s">
        <v>1371</v>
      </c>
      <c r="E297" s="25">
        <v>5539503253</v>
      </c>
      <c r="F297" s="25">
        <v>5539503253</v>
      </c>
      <c r="G297" s="25" t="s">
        <v>1918</v>
      </c>
      <c r="H297" s="25" t="s">
        <v>1776</v>
      </c>
      <c r="I297" s="25" t="s">
        <v>2399</v>
      </c>
    </row>
    <row r="298" spans="1:9" x14ac:dyDescent="0.25">
      <c r="A298" s="18">
        <f t="shared" si="4"/>
        <v>297</v>
      </c>
      <c r="B298" s="25">
        <v>5200000009998</v>
      </c>
      <c r="C298" s="20" t="s">
        <v>371</v>
      </c>
      <c r="D298" s="25" t="s">
        <v>1371</v>
      </c>
      <c r="E298" s="25">
        <v>0</v>
      </c>
      <c r="F298" s="25">
        <v>0</v>
      </c>
      <c r="G298" s="25">
        <v>0</v>
      </c>
      <c r="H298" s="25" t="s">
        <v>1781</v>
      </c>
      <c r="I298" s="25" t="s">
        <v>1781</v>
      </c>
    </row>
    <row r="299" spans="1:9" x14ac:dyDescent="0.25">
      <c r="A299" s="18">
        <f t="shared" si="4"/>
        <v>298</v>
      </c>
      <c r="B299" s="25">
        <v>5200000009991</v>
      </c>
      <c r="C299" s="20" t="s">
        <v>373</v>
      </c>
      <c r="D299" s="25" t="s">
        <v>1371</v>
      </c>
      <c r="E299" s="25">
        <v>5539503261</v>
      </c>
      <c r="F299" s="25">
        <v>5539503261</v>
      </c>
      <c r="G299" s="25" t="s">
        <v>1919</v>
      </c>
      <c r="H299" s="25" t="s">
        <v>1776</v>
      </c>
      <c r="I299" s="25" t="s">
        <v>2399</v>
      </c>
    </row>
    <row r="300" spans="1:9" x14ac:dyDescent="0.25">
      <c r="A300" s="18">
        <f t="shared" si="4"/>
        <v>299</v>
      </c>
      <c r="B300" s="25">
        <v>5200000009993</v>
      </c>
      <c r="C300" s="20" t="s">
        <v>374</v>
      </c>
      <c r="D300" s="25" t="s">
        <v>1371</v>
      </c>
      <c r="E300" s="25">
        <v>5539503269</v>
      </c>
      <c r="F300" s="25">
        <v>5539503269</v>
      </c>
      <c r="G300" s="25" t="s">
        <v>1920</v>
      </c>
      <c r="H300" s="25" t="s">
        <v>1776</v>
      </c>
      <c r="I300" s="25" t="s">
        <v>2399</v>
      </c>
    </row>
    <row r="301" spans="1:9" x14ac:dyDescent="0.25">
      <c r="A301" s="18">
        <f t="shared" si="4"/>
        <v>300</v>
      </c>
      <c r="B301" s="25">
        <v>5200000009985</v>
      </c>
      <c r="C301" s="20" t="s">
        <v>375</v>
      </c>
      <c r="D301" s="25" t="s">
        <v>1371</v>
      </c>
      <c r="E301" s="25">
        <v>5539503244</v>
      </c>
      <c r="F301" s="25">
        <v>5539503244</v>
      </c>
      <c r="G301" s="25" t="s">
        <v>1921</v>
      </c>
      <c r="H301" s="25" t="s">
        <v>1776</v>
      </c>
      <c r="I301" s="25" t="s">
        <v>2397</v>
      </c>
    </row>
    <row r="302" spans="1:9" x14ac:dyDescent="0.25">
      <c r="A302" s="18">
        <f t="shared" si="4"/>
        <v>301</v>
      </c>
      <c r="B302" s="25">
        <v>5200000009995</v>
      </c>
      <c r="C302" s="20" t="s">
        <v>376</v>
      </c>
      <c r="D302" s="25" t="s">
        <v>1371</v>
      </c>
      <c r="E302" s="25">
        <v>0</v>
      </c>
      <c r="F302" s="25">
        <v>0</v>
      </c>
      <c r="G302" s="25">
        <v>0</v>
      </c>
      <c r="H302" s="25" t="s">
        <v>1781</v>
      </c>
      <c r="I302" s="25" t="s">
        <v>1781</v>
      </c>
    </row>
    <row r="303" spans="1:9" x14ac:dyDescent="0.25">
      <c r="A303" s="18">
        <f t="shared" si="4"/>
        <v>302</v>
      </c>
      <c r="B303" s="25">
        <v>5200000009987</v>
      </c>
      <c r="C303" s="20" t="s">
        <v>377</v>
      </c>
      <c r="D303" s="25" t="s">
        <v>1371</v>
      </c>
      <c r="E303" s="25">
        <v>5539503253</v>
      </c>
      <c r="F303" s="25">
        <v>5539503253</v>
      </c>
      <c r="G303" s="25" t="s">
        <v>1918</v>
      </c>
      <c r="H303" s="25" t="s">
        <v>1776</v>
      </c>
      <c r="I303" s="25" t="s">
        <v>2399</v>
      </c>
    </row>
    <row r="304" spans="1:9" x14ac:dyDescent="0.25">
      <c r="A304" s="18">
        <f t="shared" si="4"/>
        <v>303</v>
      </c>
      <c r="B304" s="25">
        <v>5200000009996</v>
      </c>
      <c r="C304" s="20" t="s">
        <v>378</v>
      </c>
      <c r="D304" s="25" t="s">
        <v>1371</v>
      </c>
      <c r="E304" s="25">
        <v>0</v>
      </c>
      <c r="F304" s="25">
        <v>0</v>
      </c>
      <c r="G304" s="25">
        <v>0</v>
      </c>
      <c r="H304" s="25" t="s">
        <v>1781</v>
      </c>
      <c r="I304" s="25" t="s">
        <v>1781</v>
      </c>
    </row>
    <row r="305" spans="1:9" x14ac:dyDescent="0.25">
      <c r="A305" s="18">
        <f t="shared" si="4"/>
        <v>304</v>
      </c>
      <c r="B305" s="25">
        <v>5200000009988</v>
      </c>
      <c r="C305" s="20" t="s">
        <v>379</v>
      </c>
      <c r="D305" s="25" t="s">
        <v>1371</v>
      </c>
      <c r="E305" s="25">
        <v>66261199786</v>
      </c>
      <c r="F305" s="25">
        <v>66261199786</v>
      </c>
      <c r="G305" s="25" t="s">
        <v>1922</v>
      </c>
      <c r="H305" s="25" t="s">
        <v>1776</v>
      </c>
      <c r="I305" s="25" t="s">
        <v>2399</v>
      </c>
    </row>
    <row r="306" spans="1:9" x14ac:dyDescent="0.25">
      <c r="A306" s="18">
        <f t="shared" si="4"/>
        <v>305</v>
      </c>
      <c r="B306" s="25">
        <v>5200000009997</v>
      </c>
      <c r="C306" s="20" t="s">
        <v>380</v>
      </c>
      <c r="D306" s="25" t="s">
        <v>1371</v>
      </c>
      <c r="E306" s="25">
        <v>0</v>
      </c>
      <c r="F306" s="25">
        <v>0</v>
      </c>
      <c r="G306" s="25">
        <v>0</v>
      </c>
      <c r="H306" s="25" t="s">
        <v>1781</v>
      </c>
      <c r="I306" s="25" t="s">
        <v>1781</v>
      </c>
    </row>
    <row r="307" spans="1:9" x14ac:dyDescent="0.25">
      <c r="A307" s="18">
        <f t="shared" si="4"/>
        <v>306</v>
      </c>
      <c r="B307" s="25">
        <v>5200000010007</v>
      </c>
      <c r="C307" s="20" t="s">
        <v>381</v>
      </c>
      <c r="D307" s="25" t="s">
        <v>1313</v>
      </c>
      <c r="E307" s="25" t="s">
        <v>1405</v>
      </c>
      <c r="F307" s="25" t="s">
        <v>1405</v>
      </c>
      <c r="G307" s="25" t="s">
        <v>1923</v>
      </c>
      <c r="H307" s="25" t="s">
        <v>1776</v>
      </c>
      <c r="I307" s="25" t="s">
        <v>2397</v>
      </c>
    </row>
    <row r="308" spans="1:9" x14ac:dyDescent="0.25">
      <c r="A308" s="18">
        <f t="shared" si="4"/>
        <v>307</v>
      </c>
      <c r="B308" s="25">
        <v>5700000000447</v>
      </c>
      <c r="C308" s="20" t="s">
        <v>382</v>
      </c>
      <c r="D308" s="25" t="s">
        <v>1371</v>
      </c>
      <c r="E308" s="25">
        <v>66261161501</v>
      </c>
      <c r="F308" s="25">
        <v>66261161501</v>
      </c>
      <c r="G308" s="25" t="s">
        <v>1924</v>
      </c>
      <c r="H308" s="25" t="s">
        <v>1776</v>
      </c>
      <c r="I308" s="25" t="s">
        <v>2399</v>
      </c>
    </row>
    <row r="309" spans="1:9" x14ac:dyDescent="0.25">
      <c r="A309" s="18">
        <f t="shared" si="4"/>
        <v>308</v>
      </c>
      <c r="B309" s="25">
        <v>5700000000446</v>
      </c>
      <c r="C309" s="20" t="s">
        <v>383</v>
      </c>
      <c r="D309" s="25" t="s">
        <v>1371</v>
      </c>
      <c r="E309" s="25">
        <v>66261161509</v>
      </c>
      <c r="F309" s="25">
        <v>66261161509</v>
      </c>
      <c r="G309" s="25" t="s">
        <v>1925</v>
      </c>
      <c r="H309" s="25" t="s">
        <v>1776</v>
      </c>
      <c r="I309" s="25" t="s">
        <v>2399</v>
      </c>
    </row>
    <row r="310" spans="1:9" x14ac:dyDescent="0.25">
      <c r="A310" s="18">
        <f t="shared" si="4"/>
        <v>309</v>
      </c>
      <c r="B310" s="25">
        <v>5200000014980</v>
      </c>
      <c r="C310" s="20" t="s">
        <v>384</v>
      </c>
      <c r="D310" s="25" t="s">
        <v>1371</v>
      </c>
      <c r="E310" s="25">
        <v>5539503349</v>
      </c>
      <c r="F310" s="25">
        <v>5539503349</v>
      </c>
      <c r="G310" s="25" t="s">
        <v>1926</v>
      </c>
      <c r="H310" s="25" t="s">
        <v>1776</v>
      </c>
      <c r="I310" s="25" t="s">
        <v>2399</v>
      </c>
    </row>
    <row r="311" spans="1:9" x14ac:dyDescent="0.25">
      <c r="A311" s="18">
        <f t="shared" si="4"/>
        <v>310</v>
      </c>
      <c r="B311" s="25">
        <v>5200000014983</v>
      </c>
      <c r="C311" s="20" t="s">
        <v>385</v>
      </c>
      <c r="D311" s="25" t="s">
        <v>1371</v>
      </c>
      <c r="E311" s="25">
        <v>66261161507</v>
      </c>
      <c r="F311" s="25">
        <v>66261161507</v>
      </c>
      <c r="G311" s="25" t="s">
        <v>1927</v>
      </c>
      <c r="H311" s="25" t="s">
        <v>1776</v>
      </c>
      <c r="I311" s="25" t="s">
        <v>2399</v>
      </c>
    </row>
    <row r="312" spans="1:9" x14ac:dyDescent="0.25">
      <c r="A312" s="18">
        <f t="shared" si="4"/>
        <v>311</v>
      </c>
      <c r="B312" s="25">
        <v>5200000009607</v>
      </c>
      <c r="C312" s="20" t="s">
        <v>386</v>
      </c>
      <c r="D312" s="25" t="s">
        <v>1371</v>
      </c>
      <c r="E312" s="25">
        <v>5539503263</v>
      </c>
      <c r="F312" s="25">
        <v>5539503263</v>
      </c>
      <c r="G312" s="25" t="s">
        <v>1928</v>
      </c>
      <c r="H312" s="25" t="s">
        <v>1776</v>
      </c>
      <c r="I312" s="25" t="s">
        <v>2397</v>
      </c>
    </row>
    <row r="313" spans="1:9" x14ac:dyDescent="0.25">
      <c r="A313" s="18">
        <f t="shared" si="4"/>
        <v>312</v>
      </c>
      <c r="B313" s="25">
        <v>5200000014985</v>
      </c>
      <c r="C313" s="20" t="s">
        <v>387</v>
      </c>
      <c r="D313" s="25" t="s">
        <v>1371</v>
      </c>
      <c r="E313" s="25">
        <v>66261199784</v>
      </c>
      <c r="F313" s="25">
        <v>66261199784</v>
      </c>
      <c r="G313" s="25" t="s">
        <v>1929</v>
      </c>
      <c r="H313" s="25" t="s">
        <v>1776</v>
      </c>
      <c r="I313" s="25" t="s">
        <v>2399</v>
      </c>
    </row>
    <row r="314" spans="1:9" x14ac:dyDescent="0.25">
      <c r="A314" s="18">
        <f t="shared" si="4"/>
        <v>313</v>
      </c>
      <c r="B314" s="25">
        <v>6000000043456</v>
      </c>
      <c r="C314" s="20" t="s">
        <v>388</v>
      </c>
      <c r="D314" s="25" t="s">
        <v>1371</v>
      </c>
      <c r="E314" s="25">
        <v>5539503349</v>
      </c>
      <c r="F314" s="25">
        <v>5539503349</v>
      </c>
      <c r="G314" s="25" t="s">
        <v>1926</v>
      </c>
      <c r="H314" s="25" t="s">
        <v>1776</v>
      </c>
      <c r="I314" s="25" t="s">
        <v>2399</v>
      </c>
    </row>
    <row r="315" spans="1:9" x14ac:dyDescent="0.25">
      <c r="A315" s="18">
        <f t="shared" si="4"/>
        <v>314</v>
      </c>
      <c r="B315" s="25">
        <v>5200000016154</v>
      </c>
      <c r="C315" s="20" t="s">
        <v>389</v>
      </c>
      <c r="D315" s="25" t="s">
        <v>1371</v>
      </c>
      <c r="E315" s="25">
        <v>66261161507</v>
      </c>
      <c r="F315" s="25">
        <v>66261161507</v>
      </c>
      <c r="G315" s="25" t="s">
        <v>1927</v>
      </c>
      <c r="H315" s="25" t="s">
        <v>1776</v>
      </c>
      <c r="I315" s="25" t="s">
        <v>2399</v>
      </c>
    </row>
    <row r="316" spans="1:9" x14ac:dyDescent="0.25">
      <c r="A316" s="18">
        <f t="shared" si="4"/>
        <v>315</v>
      </c>
      <c r="B316" s="25">
        <v>5200000007110</v>
      </c>
      <c r="C316" s="20" t="s">
        <v>390</v>
      </c>
      <c r="D316" s="25" t="s">
        <v>1371</v>
      </c>
      <c r="E316" s="25">
        <v>66261161509</v>
      </c>
      <c r="F316" s="25">
        <v>66261161509</v>
      </c>
      <c r="G316" s="25" t="s">
        <v>1925</v>
      </c>
      <c r="H316" s="25" t="s">
        <v>1776</v>
      </c>
      <c r="I316" s="25" t="s">
        <v>2397</v>
      </c>
    </row>
    <row r="317" spans="1:9" x14ac:dyDescent="0.25">
      <c r="A317" s="18">
        <f t="shared" si="4"/>
        <v>316</v>
      </c>
      <c r="B317" s="25">
        <v>5200000007111</v>
      </c>
      <c r="C317" s="20" t="s">
        <v>391</v>
      </c>
      <c r="D317" s="25" t="s">
        <v>1371</v>
      </c>
      <c r="E317" s="25">
        <v>5539503253</v>
      </c>
      <c r="F317" s="25">
        <v>5539503253</v>
      </c>
      <c r="G317" s="25" t="s">
        <v>1918</v>
      </c>
      <c r="H317" s="25" t="s">
        <v>1776</v>
      </c>
      <c r="I317" s="25" t="s">
        <v>2399</v>
      </c>
    </row>
    <row r="318" spans="1:9" x14ac:dyDescent="0.25">
      <c r="A318" s="18">
        <f t="shared" si="4"/>
        <v>317</v>
      </c>
      <c r="B318" s="25">
        <v>5200000007112</v>
      </c>
      <c r="C318" s="20" t="s">
        <v>392</v>
      </c>
      <c r="D318" s="25" t="s">
        <v>1371</v>
      </c>
      <c r="E318" s="25">
        <v>5539503256</v>
      </c>
      <c r="F318" s="25">
        <v>5539503256</v>
      </c>
      <c r="G318" s="25" t="s">
        <v>1930</v>
      </c>
      <c r="H318" s="25" t="s">
        <v>1776</v>
      </c>
      <c r="I318" s="25" t="s">
        <v>2397</v>
      </c>
    </row>
    <row r="319" spans="1:9" x14ac:dyDescent="0.25">
      <c r="A319" s="18">
        <f t="shared" si="4"/>
        <v>318</v>
      </c>
      <c r="B319" s="25">
        <v>5200000007113</v>
      </c>
      <c r="C319" s="20" t="s">
        <v>1005</v>
      </c>
      <c r="D319" s="25" t="s">
        <v>1371</v>
      </c>
      <c r="E319" s="25">
        <v>5539503244</v>
      </c>
      <c r="F319" s="25">
        <v>5539503244</v>
      </c>
      <c r="G319" s="25" t="s">
        <v>1921</v>
      </c>
      <c r="H319" s="25" t="s">
        <v>1776</v>
      </c>
      <c r="I319" s="25" t="s">
        <v>2399</v>
      </c>
    </row>
    <row r="320" spans="1:9" x14ac:dyDescent="0.25">
      <c r="A320" s="18">
        <f t="shared" si="4"/>
        <v>319</v>
      </c>
      <c r="B320" s="25">
        <v>5200000007114</v>
      </c>
      <c r="C320" s="20" t="s">
        <v>393</v>
      </c>
      <c r="D320" s="25" t="s">
        <v>1371</v>
      </c>
      <c r="E320" s="25">
        <v>5539503248</v>
      </c>
      <c r="F320" s="25">
        <v>5539503248</v>
      </c>
      <c r="G320" s="25" t="s">
        <v>1931</v>
      </c>
      <c r="H320" s="25" t="s">
        <v>1776</v>
      </c>
      <c r="I320" s="25" t="s">
        <v>2397</v>
      </c>
    </row>
    <row r="321" spans="1:9" x14ac:dyDescent="0.25">
      <c r="A321" s="18">
        <f t="shared" si="4"/>
        <v>320</v>
      </c>
      <c r="B321" s="25">
        <v>5200000007711</v>
      </c>
      <c r="C321" s="20" t="s">
        <v>394</v>
      </c>
      <c r="D321" s="25" t="s">
        <v>1371</v>
      </c>
      <c r="E321" s="25">
        <v>66261199786</v>
      </c>
      <c r="F321" s="25">
        <v>66261199786</v>
      </c>
      <c r="G321" s="25" t="s">
        <v>1922</v>
      </c>
      <c r="H321" s="25" t="s">
        <v>1776</v>
      </c>
      <c r="I321" s="25" t="s">
        <v>2397</v>
      </c>
    </row>
    <row r="322" spans="1:9" x14ac:dyDescent="0.25">
      <c r="A322" s="18">
        <f t="shared" si="4"/>
        <v>321</v>
      </c>
      <c r="B322" s="25">
        <v>5200000007110</v>
      </c>
      <c r="C322" s="20" t="s">
        <v>390</v>
      </c>
      <c r="D322" s="25" t="s">
        <v>1371</v>
      </c>
      <c r="E322" s="25">
        <v>66261161509</v>
      </c>
      <c r="F322" s="25">
        <v>66261161509</v>
      </c>
      <c r="G322" s="25" t="s">
        <v>1925</v>
      </c>
      <c r="H322" s="25" t="s">
        <v>1776</v>
      </c>
      <c r="I322" s="25" t="s">
        <v>2397</v>
      </c>
    </row>
    <row r="323" spans="1:9" x14ac:dyDescent="0.25">
      <c r="A323" s="18">
        <f t="shared" ref="A323:A386" si="5">IF(C323="","",A322+1)</f>
        <v>322</v>
      </c>
      <c r="B323" s="25">
        <v>5200000004088</v>
      </c>
      <c r="C323" s="20" t="s">
        <v>395</v>
      </c>
      <c r="D323" s="25" t="s">
        <v>1371</v>
      </c>
      <c r="E323" s="25">
        <v>0</v>
      </c>
      <c r="F323" s="25">
        <v>0</v>
      </c>
      <c r="G323" s="25">
        <v>0</v>
      </c>
      <c r="H323" s="25" t="s">
        <v>1781</v>
      </c>
      <c r="I323" s="25" t="s">
        <v>1781</v>
      </c>
    </row>
    <row r="324" spans="1:9" x14ac:dyDescent="0.25">
      <c r="A324" s="18">
        <f t="shared" si="5"/>
        <v>323</v>
      </c>
      <c r="B324" s="25">
        <v>5200000004089</v>
      </c>
      <c r="C324" s="20" t="s">
        <v>396</v>
      </c>
      <c r="D324" s="25" t="s">
        <v>1371</v>
      </c>
      <c r="E324" s="25">
        <v>0</v>
      </c>
      <c r="F324" s="25">
        <v>0</v>
      </c>
      <c r="G324" s="25">
        <v>0</v>
      </c>
      <c r="H324" s="25" t="s">
        <v>1781</v>
      </c>
      <c r="I324" s="25" t="s">
        <v>1781</v>
      </c>
    </row>
    <row r="325" spans="1:9" x14ac:dyDescent="0.25">
      <c r="A325" s="18">
        <f t="shared" si="5"/>
        <v>324</v>
      </c>
      <c r="B325" s="25">
        <v>5200000004023</v>
      </c>
      <c r="C325" s="20" t="s">
        <v>397</v>
      </c>
      <c r="D325" s="25" t="s">
        <v>1371</v>
      </c>
      <c r="E325" s="25">
        <v>66261199789</v>
      </c>
      <c r="F325" s="25">
        <v>66261199789</v>
      </c>
      <c r="G325" s="25" t="s">
        <v>1932</v>
      </c>
      <c r="H325" s="25" t="s">
        <v>1776</v>
      </c>
      <c r="I325" s="25" t="s">
        <v>2397</v>
      </c>
    </row>
    <row r="326" spans="1:9" x14ac:dyDescent="0.25">
      <c r="A326" s="18">
        <f t="shared" si="5"/>
        <v>325</v>
      </c>
      <c r="B326" s="25">
        <v>5200000003970</v>
      </c>
      <c r="C326" s="20" t="s">
        <v>398</v>
      </c>
      <c r="D326" s="25" t="s">
        <v>1371</v>
      </c>
      <c r="E326" s="25">
        <v>5539503261</v>
      </c>
      <c r="F326" s="25">
        <v>5539503261</v>
      </c>
      <c r="G326" s="25" t="s">
        <v>1919</v>
      </c>
      <c r="H326" s="25" t="s">
        <v>1776</v>
      </c>
      <c r="I326" s="25" t="s">
        <v>2397</v>
      </c>
    </row>
    <row r="327" spans="1:9" x14ac:dyDescent="0.25">
      <c r="A327" s="18">
        <f t="shared" si="5"/>
        <v>326</v>
      </c>
      <c r="B327" s="25">
        <v>5200000003955</v>
      </c>
      <c r="C327" s="20" t="s">
        <v>399</v>
      </c>
      <c r="D327" s="25" t="s">
        <v>1371</v>
      </c>
      <c r="E327" s="25">
        <v>66261161508</v>
      </c>
      <c r="F327" s="25">
        <v>66261161508</v>
      </c>
      <c r="G327" s="25" t="s">
        <v>1933</v>
      </c>
      <c r="H327" s="25" t="s">
        <v>1776</v>
      </c>
      <c r="I327" s="25" t="s">
        <v>2397</v>
      </c>
    </row>
    <row r="328" spans="1:9" x14ac:dyDescent="0.25">
      <c r="A328" s="18">
        <f t="shared" si="5"/>
        <v>327</v>
      </c>
      <c r="B328" s="25">
        <v>5200000010296</v>
      </c>
      <c r="C328" s="20" t="s">
        <v>400</v>
      </c>
      <c r="D328" s="25" t="s">
        <v>1340</v>
      </c>
      <c r="E328" s="25" t="s">
        <v>1406</v>
      </c>
      <c r="F328" s="25" t="s">
        <v>1406</v>
      </c>
      <c r="G328" s="25" t="s">
        <v>1934</v>
      </c>
      <c r="H328" s="25" t="s">
        <v>1776</v>
      </c>
      <c r="I328" s="25" t="s">
        <v>2397</v>
      </c>
    </row>
    <row r="329" spans="1:9" x14ac:dyDescent="0.25">
      <c r="A329" s="18">
        <f t="shared" si="5"/>
        <v>328</v>
      </c>
      <c r="B329" s="25">
        <v>5500000000513</v>
      </c>
      <c r="C329" s="20" t="s">
        <v>276</v>
      </c>
      <c r="D329" s="25" t="s">
        <v>1369</v>
      </c>
      <c r="E329" s="25" t="s">
        <v>1370</v>
      </c>
      <c r="F329" s="25">
        <v>10408510</v>
      </c>
      <c r="G329" s="25" t="s">
        <v>1850</v>
      </c>
      <c r="H329" s="25" t="s">
        <v>1776</v>
      </c>
      <c r="I329" s="25" t="s">
        <v>2399</v>
      </c>
    </row>
    <row r="330" spans="1:9" x14ac:dyDescent="0.25">
      <c r="A330" s="18">
        <f t="shared" si="5"/>
        <v>329</v>
      </c>
      <c r="B330" s="25">
        <v>5200000001379</v>
      </c>
      <c r="C330" s="20" t="s">
        <v>401</v>
      </c>
      <c r="D330" s="25" t="s">
        <v>1313</v>
      </c>
      <c r="E330" s="25" t="s">
        <v>1405</v>
      </c>
      <c r="F330" s="25" t="s">
        <v>1405</v>
      </c>
      <c r="G330" s="25" t="s">
        <v>1923</v>
      </c>
      <c r="H330" s="25" t="s">
        <v>1776</v>
      </c>
      <c r="I330" s="25" t="s">
        <v>2399</v>
      </c>
    </row>
    <row r="331" spans="1:9" x14ac:dyDescent="0.25">
      <c r="A331" s="18">
        <f t="shared" si="5"/>
        <v>330</v>
      </c>
      <c r="B331" s="25">
        <v>5200000001379</v>
      </c>
      <c r="C331" s="20" t="s">
        <v>401</v>
      </c>
      <c r="D331" s="25" t="s">
        <v>1313</v>
      </c>
      <c r="E331" s="25" t="s">
        <v>1405</v>
      </c>
      <c r="F331" s="25" t="s">
        <v>1405</v>
      </c>
      <c r="G331" s="25" t="s">
        <v>1923</v>
      </c>
      <c r="H331" s="25" t="s">
        <v>1776</v>
      </c>
      <c r="I331" s="25" t="s">
        <v>2399</v>
      </c>
    </row>
    <row r="332" spans="1:9" x14ac:dyDescent="0.25">
      <c r="A332" s="18">
        <f t="shared" si="5"/>
        <v>331</v>
      </c>
      <c r="B332" s="25">
        <v>5200000001379</v>
      </c>
      <c r="C332" s="20" t="s">
        <v>401</v>
      </c>
      <c r="D332" s="25" t="s">
        <v>1313</v>
      </c>
      <c r="E332" s="25" t="s">
        <v>1405</v>
      </c>
      <c r="F332" s="25" t="s">
        <v>1405</v>
      </c>
      <c r="G332" s="25" t="s">
        <v>1923</v>
      </c>
      <c r="H332" s="25" t="s">
        <v>1776</v>
      </c>
      <c r="I332" s="25" t="s">
        <v>2399</v>
      </c>
    </row>
    <row r="333" spans="1:9" x14ac:dyDescent="0.25">
      <c r="A333" s="18">
        <f t="shared" si="5"/>
        <v>332</v>
      </c>
      <c r="B333" s="25">
        <v>5600000000230</v>
      </c>
      <c r="C333" s="20" t="s">
        <v>402</v>
      </c>
      <c r="D333" s="25" t="s">
        <v>1317</v>
      </c>
      <c r="E333" s="25">
        <v>0</v>
      </c>
      <c r="F333" s="25">
        <v>0</v>
      </c>
      <c r="G333" s="25">
        <v>0</v>
      </c>
      <c r="H333" s="25" t="s">
        <v>1781</v>
      </c>
      <c r="I333" s="25" t="s">
        <v>1781</v>
      </c>
    </row>
    <row r="334" spans="1:9" x14ac:dyDescent="0.25">
      <c r="A334" s="18">
        <f t="shared" si="5"/>
        <v>333</v>
      </c>
      <c r="B334" s="25">
        <v>5200000009999</v>
      </c>
      <c r="C334" s="20" t="s">
        <v>403</v>
      </c>
      <c r="D334" s="25" t="s">
        <v>1407</v>
      </c>
      <c r="E334" s="25">
        <v>0</v>
      </c>
      <c r="F334" s="25">
        <v>0</v>
      </c>
      <c r="G334" s="25">
        <v>0</v>
      </c>
      <c r="H334" s="25" t="s">
        <v>1781</v>
      </c>
      <c r="I334" s="25" t="s">
        <v>1781</v>
      </c>
    </row>
    <row r="335" spans="1:9" x14ac:dyDescent="0.25">
      <c r="A335" s="18">
        <f t="shared" si="5"/>
        <v>334</v>
      </c>
      <c r="B335" s="25">
        <v>5200000010001</v>
      </c>
      <c r="C335" s="20" t="s">
        <v>404</v>
      </c>
      <c r="D335" s="25" t="s">
        <v>1317</v>
      </c>
      <c r="E335" s="25">
        <v>0</v>
      </c>
      <c r="F335" s="25">
        <v>0</v>
      </c>
      <c r="G335" s="25">
        <v>0</v>
      </c>
      <c r="H335" s="25" t="s">
        <v>1781</v>
      </c>
      <c r="I335" s="25" t="s">
        <v>1781</v>
      </c>
    </row>
    <row r="336" spans="1:9" x14ac:dyDescent="0.25">
      <c r="A336" s="18">
        <f t="shared" si="5"/>
        <v>335</v>
      </c>
      <c r="B336" s="25">
        <v>5500000001608</v>
      </c>
      <c r="C336" s="20" t="s">
        <v>405</v>
      </c>
      <c r="D336" s="25" t="s">
        <v>1317</v>
      </c>
      <c r="E336" s="25">
        <v>0</v>
      </c>
      <c r="F336" s="25">
        <v>0</v>
      </c>
      <c r="G336" s="25">
        <v>0</v>
      </c>
      <c r="H336" s="25" t="s">
        <v>1781</v>
      </c>
      <c r="I336" s="25" t="s">
        <v>1781</v>
      </c>
    </row>
    <row r="337" spans="1:9" x14ac:dyDescent="0.25">
      <c r="A337" s="18">
        <f t="shared" si="5"/>
        <v>336</v>
      </c>
      <c r="B337" s="25">
        <v>5500000001609</v>
      </c>
      <c r="C337" s="20" t="s">
        <v>406</v>
      </c>
      <c r="D337" s="25" t="s">
        <v>1407</v>
      </c>
      <c r="E337" s="25">
        <v>0</v>
      </c>
      <c r="F337" s="25">
        <v>0</v>
      </c>
      <c r="G337" s="25">
        <v>0</v>
      </c>
      <c r="H337" s="25" t="s">
        <v>1781</v>
      </c>
      <c r="I337" s="25" t="s">
        <v>1781</v>
      </c>
    </row>
    <row r="338" spans="1:9" x14ac:dyDescent="0.25">
      <c r="A338" s="18">
        <f t="shared" si="5"/>
        <v>337</v>
      </c>
      <c r="B338" s="25">
        <v>5500000001610</v>
      </c>
      <c r="C338" s="20" t="s">
        <v>407</v>
      </c>
      <c r="D338" s="25" t="s">
        <v>1317</v>
      </c>
      <c r="E338" s="25">
        <v>0</v>
      </c>
      <c r="F338" s="25">
        <v>0</v>
      </c>
      <c r="G338" s="25">
        <v>0</v>
      </c>
      <c r="H338" s="25" t="s">
        <v>1781</v>
      </c>
      <c r="I338" s="25" t="s">
        <v>1781</v>
      </c>
    </row>
    <row r="339" spans="1:9" x14ac:dyDescent="0.25">
      <c r="A339" s="18">
        <f t="shared" si="5"/>
        <v>338</v>
      </c>
      <c r="B339" s="25">
        <v>5300000007168</v>
      </c>
      <c r="C339" s="20" t="s">
        <v>408</v>
      </c>
      <c r="D339" s="25" t="s">
        <v>1408</v>
      </c>
      <c r="E339" s="25">
        <v>0</v>
      </c>
      <c r="F339" s="25">
        <v>0</v>
      </c>
      <c r="G339" s="25">
        <v>0</v>
      </c>
      <c r="H339" s="25" t="s">
        <v>1781</v>
      </c>
      <c r="I339" s="25" t="s">
        <v>1781</v>
      </c>
    </row>
    <row r="340" spans="1:9" x14ac:dyDescent="0.25">
      <c r="A340" s="18">
        <f t="shared" si="5"/>
        <v>339</v>
      </c>
      <c r="B340" s="25">
        <v>6600000000648</v>
      </c>
      <c r="C340" s="20" t="s">
        <v>409</v>
      </c>
      <c r="D340" s="25" t="s">
        <v>1409</v>
      </c>
      <c r="E340" s="25" t="s">
        <v>1410</v>
      </c>
      <c r="F340" s="25" t="s">
        <v>1411</v>
      </c>
      <c r="G340" s="25" t="s">
        <v>1935</v>
      </c>
      <c r="H340" s="25" t="s">
        <v>1776</v>
      </c>
      <c r="I340" s="25" t="s">
        <v>2399</v>
      </c>
    </row>
    <row r="341" spans="1:9" x14ac:dyDescent="0.25">
      <c r="A341" s="18">
        <f t="shared" si="5"/>
        <v>340</v>
      </c>
      <c r="B341" s="25">
        <v>6600000000756</v>
      </c>
      <c r="C341" s="20" t="s">
        <v>410</v>
      </c>
      <c r="D341" s="25" t="s">
        <v>1412</v>
      </c>
      <c r="E341" s="25" t="s">
        <v>1413</v>
      </c>
      <c r="F341" s="25">
        <v>0</v>
      </c>
      <c r="G341" s="25" t="s">
        <v>1936</v>
      </c>
      <c r="H341" s="25" t="s">
        <v>1776</v>
      </c>
      <c r="I341" s="25" t="s">
        <v>2399</v>
      </c>
    </row>
    <row r="342" spans="1:9" x14ac:dyDescent="0.25">
      <c r="A342" s="18">
        <f t="shared" si="5"/>
        <v>341</v>
      </c>
      <c r="B342" s="25">
        <v>5200000007333</v>
      </c>
      <c r="C342" s="20" t="s">
        <v>411</v>
      </c>
      <c r="D342" s="25" t="s">
        <v>1371</v>
      </c>
      <c r="E342" s="25">
        <v>69083139705</v>
      </c>
      <c r="F342" s="25">
        <v>69083139705</v>
      </c>
      <c r="G342" s="25" t="s">
        <v>1937</v>
      </c>
      <c r="H342" s="25" t="s">
        <v>1776</v>
      </c>
      <c r="I342" s="25" t="s">
        <v>2397</v>
      </c>
    </row>
    <row r="343" spans="1:9" x14ac:dyDescent="0.25">
      <c r="A343" s="18">
        <f t="shared" si="5"/>
        <v>342</v>
      </c>
      <c r="B343" s="25">
        <v>5500000000886</v>
      </c>
      <c r="C343" s="20" t="s">
        <v>412</v>
      </c>
      <c r="D343" s="25" t="s">
        <v>1317</v>
      </c>
      <c r="E343" s="25">
        <v>0</v>
      </c>
      <c r="F343" s="25">
        <v>0</v>
      </c>
      <c r="G343" s="25">
        <v>0</v>
      </c>
      <c r="H343" s="25" t="s">
        <v>1781</v>
      </c>
      <c r="I343" s="25" t="s">
        <v>1781</v>
      </c>
    </row>
    <row r="344" spans="1:9" x14ac:dyDescent="0.25">
      <c r="A344" s="18">
        <f t="shared" si="5"/>
        <v>343</v>
      </c>
      <c r="B344" s="25">
        <v>5200000015201</v>
      </c>
      <c r="C344" s="20" t="s">
        <v>413</v>
      </c>
      <c r="D344" s="25" t="s">
        <v>1323</v>
      </c>
      <c r="E344" s="25">
        <v>1240800000</v>
      </c>
      <c r="F344" s="25">
        <v>1240800000</v>
      </c>
      <c r="G344" s="25" t="s">
        <v>1938</v>
      </c>
      <c r="H344" s="25" t="s">
        <v>1776</v>
      </c>
      <c r="I344" s="25" t="s">
        <v>2397</v>
      </c>
    </row>
    <row r="345" spans="1:9" x14ac:dyDescent="0.25">
      <c r="A345" s="18">
        <f t="shared" si="5"/>
        <v>344</v>
      </c>
      <c r="B345" s="25">
        <v>5500000001607</v>
      </c>
      <c r="C345" s="20" t="s">
        <v>414</v>
      </c>
      <c r="D345" s="25" t="s">
        <v>1414</v>
      </c>
      <c r="E345" s="25">
        <v>732953</v>
      </c>
      <c r="F345" s="25">
        <v>732953</v>
      </c>
      <c r="G345" s="25" t="s">
        <v>1939</v>
      </c>
      <c r="H345" s="25" t="s">
        <v>1776</v>
      </c>
      <c r="I345" s="25" t="s">
        <v>2399</v>
      </c>
    </row>
    <row r="346" spans="1:9" x14ac:dyDescent="0.25">
      <c r="A346" s="18">
        <f t="shared" si="5"/>
        <v>345</v>
      </c>
      <c r="B346" s="25">
        <v>5300000007166</v>
      </c>
      <c r="C346" s="20" t="s">
        <v>415</v>
      </c>
      <c r="D346" s="25" t="s">
        <v>1317</v>
      </c>
      <c r="E346" s="25">
        <v>0</v>
      </c>
      <c r="F346" s="25">
        <v>0</v>
      </c>
      <c r="G346" s="25">
        <v>0</v>
      </c>
      <c r="H346" s="25" t="s">
        <v>1781</v>
      </c>
      <c r="I346" s="25" t="s">
        <v>1781</v>
      </c>
    </row>
    <row r="347" spans="1:9" x14ac:dyDescent="0.25">
      <c r="A347" s="18">
        <f t="shared" si="5"/>
        <v>346</v>
      </c>
      <c r="B347" s="25">
        <v>5300000007167</v>
      </c>
      <c r="C347" s="20" t="s">
        <v>416</v>
      </c>
      <c r="D347" s="25" t="s">
        <v>1317</v>
      </c>
      <c r="E347" s="25">
        <v>0</v>
      </c>
      <c r="F347" s="25">
        <v>0</v>
      </c>
      <c r="G347" s="25">
        <v>0</v>
      </c>
      <c r="H347" s="25" t="s">
        <v>1781</v>
      </c>
      <c r="I347" s="25" t="s">
        <v>1781</v>
      </c>
    </row>
    <row r="348" spans="1:9" x14ac:dyDescent="0.25">
      <c r="A348" s="18">
        <f t="shared" si="5"/>
        <v>347</v>
      </c>
      <c r="B348" s="25">
        <v>5500000001053</v>
      </c>
      <c r="C348" s="20" t="s">
        <v>417</v>
      </c>
      <c r="D348" s="25" t="s">
        <v>1369</v>
      </c>
      <c r="E348" s="25" t="s">
        <v>1415</v>
      </c>
      <c r="F348" s="25">
        <v>10062010</v>
      </c>
      <c r="G348" s="25" t="s">
        <v>1940</v>
      </c>
      <c r="H348" s="25" t="s">
        <v>1776</v>
      </c>
      <c r="I348" s="25" t="s">
        <v>2397</v>
      </c>
    </row>
    <row r="349" spans="1:9" x14ac:dyDescent="0.25">
      <c r="A349" s="18">
        <f t="shared" si="5"/>
        <v>348</v>
      </c>
      <c r="B349" s="25">
        <v>5500000000510</v>
      </c>
      <c r="C349" s="20" t="s">
        <v>418</v>
      </c>
      <c r="D349" s="25" t="s">
        <v>1369</v>
      </c>
      <c r="E349" s="25" t="s">
        <v>1416</v>
      </c>
      <c r="F349" s="25">
        <v>10359110</v>
      </c>
      <c r="G349" s="25" t="s">
        <v>1941</v>
      </c>
      <c r="H349" s="25" t="s">
        <v>1776</v>
      </c>
      <c r="I349" s="25" t="s">
        <v>2397</v>
      </c>
    </row>
    <row r="350" spans="1:9" x14ac:dyDescent="0.25">
      <c r="A350" s="18">
        <f t="shared" si="5"/>
        <v>349</v>
      </c>
      <c r="B350" s="25">
        <v>5500000001051</v>
      </c>
      <c r="C350" s="20" t="s">
        <v>419</v>
      </c>
      <c r="D350" s="25" t="s">
        <v>1417</v>
      </c>
      <c r="E350" s="25" t="s">
        <v>1418</v>
      </c>
      <c r="F350" s="25" t="s">
        <v>1418</v>
      </c>
      <c r="G350" s="25" t="s">
        <v>1942</v>
      </c>
      <c r="H350" s="25" t="s">
        <v>1776</v>
      </c>
      <c r="I350" s="25" t="s">
        <v>2399</v>
      </c>
    </row>
    <row r="351" spans="1:9" x14ac:dyDescent="0.25">
      <c r="A351" s="18">
        <f t="shared" si="5"/>
        <v>350</v>
      </c>
      <c r="B351" s="25">
        <v>5500000001050</v>
      </c>
      <c r="C351" s="20" t="s">
        <v>420</v>
      </c>
      <c r="D351" s="25" t="s">
        <v>1417</v>
      </c>
      <c r="E351" s="25">
        <v>0</v>
      </c>
      <c r="F351" s="25">
        <v>0</v>
      </c>
      <c r="G351" s="25">
        <v>0</v>
      </c>
      <c r="H351" s="25" t="s">
        <v>1781</v>
      </c>
      <c r="I351" s="25" t="s">
        <v>1781</v>
      </c>
    </row>
    <row r="352" spans="1:9" x14ac:dyDescent="0.25">
      <c r="A352" s="18">
        <f t="shared" si="5"/>
        <v>351</v>
      </c>
      <c r="B352" s="25">
        <v>5500000000829</v>
      </c>
      <c r="C352" s="20" t="s">
        <v>421</v>
      </c>
      <c r="D352" s="25" t="s">
        <v>1419</v>
      </c>
      <c r="E352" s="25">
        <v>0</v>
      </c>
      <c r="F352" s="25">
        <v>0</v>
      </c>
      <c r="G352" s="25">
        <v>0</v>
      </c>
      <c r="H352" s="25" t="s">
        <v>1781</v>
      </c>
      <c r="I352" s="25" t="s">
        <v>1781</v>
      </c>
    </row>
    <row r="353" spans="1:9" x14ac:dyDescent="0.25">
      <c r="A353" s="18">
        <f t="shared" si="5"/>
        <v>352</v>
      </c>
      <c r="B353" s="25">
        <v>5500000000830</v>
      </c>
      <c r="C353" s="20" t="s">
        <v>422</v>
      </c>
      <c r="D353" s="25" t="s">
        <v>1419</v>
      </c>
      <c r="E353" s="25" t="s">
        <v>1420</v>
      </c>
      <c r="F353" s="25" t="s">
        <v>1420</v>
      </c>
      <c r="G353" s="25" t="s">
        <v>1943</v>
      </c>
      <c r="H353" s="25" t="s">
        <v>1776</v>
      </c>
      <c r="I353" s="25" t="s">
        <v>2399</v>
      </c>
    </row>
    <row r="354" spans="1:9" x14ac:dyDescent="0.25">
      <c r="A354" s="18">
        <f t="shared" si="5"/>
        <v>353</v>
      </c>
      <c r="B354" s="25">
        <v>5500000000833</v>
      </c>
      <c r="C354" s="20" t="s">
        <v>423</v>
      </c>
      <c r="D354" s="25" t="s">
        <v>1317</v>
      </c>
      <c r="E354" s="25">
        <v>0</v>
      </c>
      <c r="F354" s="25">
        <v>0</v>
      </c>
      <c r="G354" s="25">
        <v>0</v>
      </c>
      <c r="H354" s="25" t="s">
        <v>1781</v>
      </c>
      <c r="I354" s="25" t="s">
        <v>1781</v>
      </c>
    </row>
    <row r="355" spans="1:9" x14ac:dyDescent="0.25">
      <c r="A355" s="18">
        <f t="shared" si="5"/>
        <v>354</v>
      </c>
      <c r="B355" s="25">
        <v>5200000006416</v>
      </c>
      <c r="C355" s="20" t="s">
        <v>424</v>
      </c>
      <c r="D355" s="25" t="s">
        <v>1419</v>
      </c>
      <c r="E355" s="25" t="s">
        <v>1421</v>
      </c>
      <c r="F355" s="25" t="s">
        <v>1421</v>
      </c>
      <c r="G355" s="25" t="s">
        <v>1944</v>
      </c>
      <c r="H355" s="25" t="s">
        <v>1945</v>
      </c>
      <c r="I355" s="25" t="s">
        <v>2399</v>
      </c>
    </row>
    <row r="356" spans="1:9" x14ac:dyDescent="0.25">
      <c r="A356" s="18">
        <f t="shared" si="5"/>
        <v>355</v>
      </c>
      <c r="B356" s="25">
        <v>5200000012627</v>
      </c>
      <c r="C356" s="20" t="s">
        <v>425</v>
      </c>
      <c r="D356" s="25" t="s">
        <v>1317</v>
      </c>
      <c r="E356" s="25">
        <v>0</v>
      </c>
      <c r="F356" s="25">
        <v>0</v>
      </c>
      <c r="G356" s="25">
        <v>0</v>
      </c>
      <c r="H356" s="25" t="s">
        <v>1781</v>
      </c>
      <c r="I356" s="25" t="s">
        <v>1781</v>
      </c>
    </row>
    <row r="357" spans="1:9" x14ac:dyDescent="0.25">
      <c r="A357" s="18">
        <f t="shared" si="5"/>
        <v>356</v>
      </c>
      <c r="B357" s="25">
        <v>5200000010057</v>
      </c>
      <c r="C357" s="20" t="s">
        <v>426</v>
      </c>
      <c r="D357" s="25" t="s">
        <v>1336</v>
      </c>
      <c r="E357" s="25" t="s">
        <v>1422</v>
      </c>
      <c r="F357" s="25" t="s">
        <v>1422</v>
      </c>
      <c r="G357" s="25" t="s">
        <v>1946</v>
      </c>
      <c r="H357" s="25" t="s">
        <v>1776</v>
      </c>
      <c r="I357" s="25" t="s">
        <v>2399</v>
      </c>
    </row>
    <row r="358" spans="1:9" x14ac:dyDescent="0.25">
      <c r="A358" s="18">
        <f t="shared" si="5"/>
        <v>357</v>
      </c>
      <c r="B358" s="25">
        <v>6600000000787</v>
      </c>
      <c r="C358" s="20" t="s">
        <v>427</v>
      </c>
      <c r="D358" s="25" t="s">
        <v>1423</v>
      </c>
      <c r="E358" s="25" t="s">
        <v>1424</v>
      </c>
      <c r="F358" s="25" t="s">
        <v>1425</v>
      </c>
      <c r="G358" s="25" t="s">
        <v>1947</v>
      </c>
      <c r="H358" s="25" t="s">
        <v>1776</v>
      </c>
      <c r="I358" s="25" t="s">
        <v>2397</v>
      </c>
    </row>
    <row r="359" spans="1:9" x14ac:dyDescent="0.25">
      <c r="A359" s="18">
        <f t="shared" si="5"/>
        <v>358</v>
      </c>
      <c r="B359" s="25">
        <v>6600000000045</v>
      </c>
      <c r="C359" s="20" t="s">
        <v>428</v>
      </c>
      <c r="D359" s="25" t="s">
        <v>1317</v>
      </c>
      <c r="E359" s="25">
        <v>0</v>
      </c>
      <c r="F359" s="25">
        <v>0</v>
      </c>
      <c r="G359" s="25">
        <v>0</v>
      </c>
      <c r="H359" s="25" t="s">
        <v>1781</v>
      </c>
      <c r="I359" s="25" t="s">
        <v>1781</v>
      </c>
    </row>
    <row r="360" spans="1:9" x14ac:dyDescent="0.25">
      <c r="A360" s="18">
        <f t="shared" si="5"/>
        <v>359</v>
      </c>
      <c r="B360" s="25">
        <v>7200000000116</v>
      </c>
      <c r="C360" s="20" t="s">
        <v>429</v>
      </c>
      <c r="D360" s="25" t="s">
        <v>1426</v>
      </c>
      <c r="E360" s="25" t="s">
        <v>1427</v>
      </c>
      <c r="F360" s="25" t="s">
        <v>1427</v>
      </c>
      <c r="G360" s="25" t="s">
        <v>1948</v>
      </c>
      <c r="H360" s="25" t="s">
        <v>1949</v>
      </c>
      <c r="I360" s="25" t="s">
        <v>2399</v>
      </c>
    </row>
    <row r="361" spans="1:9" x14ac:dyDescent="0.25">
      <c r="A361" s="18">
        <f t="shared" si="5"/>
        <v>360</v>
      </c>
      <c r="B361" s="25">
        <v>5200000009974</v>
      </c>
      <c r="C361" s="20" t="s">
        <v>430</v>
      </c>
      <c r="D361" s="25" t="s">
        <v>1371</v>
      </c>
      <c r="E361" s="25">
        <v>5539503253</v>
      </c>
      <c r="F361" s="25">
        <v>5539503253</v>
      </c>
      <c r="G361" s="25" t="s">
        <v>1918</v>
      </c>
      <c r="H361" s="25" t="s">
        <v>1776</v>
      </c>
      <c r="I361" s="25" t="s">
        <v>2399</v>
      </c>
    </row>
    <row r="362" spans="1:9" x14ac:dyDescent="0.25">
      <c r="A362" s="18">
        <f t="shared" si="5"/>
        <v>361</v>
      </c>
      <c r="B362" s="25">
        <v>5200000009977</v>
      </c>
      <c r="C362" s="20" t="s">
        <v>431</v>
      </c>
      <c r="D362" s="25" t="s">
        <v>1371</v>
      </c>
      <c r="E362" s="25">
        <v>5539503255</v>
      </c>
      <c r="F362" s="25">
        <v>5539503255</v>
      </c>
      <c r="G362" s="25" t="s">
        <v>1950</v>
      </c>
      <c r="H362" s="25" t="s">
        <v>1776</v>
      </c>
      <c r="I362" s="25" t="s">
        <v>2399</v>
      </c>
    </row>
    <row r="363" spans="1:9" x14ac:dyDescent="0.25">
      <c r="A363" s="18">
        <f t="shared" si="5"/>
        <v>362</v>
      </c>
      <c r="B363" s="25">
        <v>5200000009980</v>
      </c>
      <c r="C363" s="20" t="s">
        <v>432</v>
      </c>
      <c r="D363" s="25" t="s">
        <v>1371</v>
      </c>
      <c r="E363" s="25">
        <v>5539503260</v>
      </c>
      <c r="F363" s="25">
        <v>5539503260</v>
      </c>
      <c r="G363" s="25" t="s">
        <v>1951</v>
      </c>
      <c r="H363" s="25" t="s">
        <v>1776</v>
      </c>
      <c r="I363" s="25" t="s">
        <v>2399</v>
      </c>
    </row>
    <row r="364" spans="1:9" x14ac:dyDescent="0.25">
      <c r="A364" s="18">
        <f t="shared" si="5"/>
        <v>363</v>
      </c>
      <c r="B364" s="25">
        <v>5200000009982</v>
      </c>
      <c r="C364" s="20" t="s">
        <v>433</v>
      </c>
      <c r="D364" s="25" t="s">
        <v>1371</v>
      </c>
      <c r="E364" s="25">
        <v>5539503261</v>
      </c>
      <c r="F364" s="25">
        <v>5539503261</v>
      </c>
      <c r="G364" s="25" t="s">
        <v>1919</v>
      </c>
      <c r="H364" s="25" t="s">
        <v>1776</v>
      </c>
      <c r="I364" s="25" t="s">
        <v>2399</v>
      </c>
    </row>
    <row r="365" spans="1:9" x14ac:dyDescent="0.25">
      <c r="A365" s="18">
        <f t="shared" si="5"/>
        <v>364</v>
      </c>
      <c r="B365" s="25">
        <v>5200000009973</v>
      </c>
      <c r="C365" s="20" t="s">
        <v>434</v>
      </c>
      <c r="D365" s="25" t="s">
        <v>1371</v>
      </c>
      <c r="E365" s="25">
        <v>66261199786</v>
      </c>
      <c r="F365" s="25">
        <v>66261199786</v>
      </c>
      <c r="G365" s="25" t="s">
        <v>1922</v>
      </c>
      <c r="H365" s="25" t="s">
        <v>1776</v>
      </c>
      <c r="I365" s="25" t="s">
        <v>2399</v>
      </c>
    </row>
    <row r="366" spans="1:9" x14ac:dyDescent="0.25">
      <c r="A366" s="18">
        <f t="shared" si="5"/>
        <v>365</v>
      </c>
      <c r="B366" s="25">
        <v>5600000000230</v>
      </c>
      <c r="C366" s="20" t="s">
        <v>402</v>
      </c>
      <c r="D366" s="25" t="s">
        <v>1317</v>
      </c>
      <c r="E366" s="25">
        <v>0</v>
      </c>
      <c r="F366" s="25">
        <v>0</v>
      </c>
      <c r="G366" s="25">
        <v>0</v>
      </c>
      <c r="H366" s="25" t="s">
        <v>1781</v>
      </c>
      <c r="I366" s="25" t="s">
        <v>1781</v>
      </c>
    </row>
    <row r="367" spans="1:9" x14ac:dyDescent="0.25">
      <c r="A367" s="18">
        <f t="shared" si="5"/>
        <v>366</v>
      </c>
      <c r="B367" s="25">
        <v>5600000000827</v>
      </c>
      <c r="C367" s="20" t="s">
        <v>435</v>
      </c>
      <c r="D367" s="25" t="s">
        <v>1317</v>
      </c>
      <c r="E367" s="25">
        <v>0</v>
      </c>
      <c r="F367" s="25">
        <v>0</v>
      </c>
      <c r="G367" s="25">
        <v>0</v>
      </c>
      <c r="H367" s="25" t="s">
        <v>1781</v>
      </c>
      <c r="I367" s="25" t="s">
        <v>1781</v>
      </c>
    </row>
    <row r="368" spans="1:9" x14ac:dyDescent="0.25">
      <c r="A368" s="18">
        <f t="shared" si="5"/>
        <v>367</v>
      </c>
      <c r="B368" s="25">
        <v>5200000010020</v>
      </c>
      <c r="C368" s="20" t="s">
        <v>436</v>
      </c>
      <c r="D368" s="25" t="s">
        <v>1317</v>
      </c>
      <c r="E368" s="25">
        <v>0</v>
      </c>
      <c r="F368" s="25">
        <v>0</v>
      </c>
      <c r="G368" s="25">
        <v>0</v>
      </c>
      <c r="H368" s="25" t="s">
        <v>1781</v>
      </c>
      <c r="I368" s="25" t="s">
        <v>1781</v>
      </c>
    </row>
    <row r="369" spans="1:9" x14ac:dyDescent="0.25">
      <c r="A369" s="18">
        <f t="shared" si="5"/>
        <v>368</v>
      </c>
      <c r="B369" s="25">
        <v>5200000002462</v>
      </c>
      <c r="C369" s="20" t="s">
        <v>437</v>
      </c>
      <c r="D369" s="25" t="s">
        <v>1317</v>
      </c>
      <c r="E369" s="25">
        <v>0</v>
      </c>
      <c r="F369" s="25">
        <v>0</v>
      </c>
      <c r="G369" s="25">
        <v>0</v>
      </c>
      <c r="H369" s="25" t="s">
        <v>1781</v>
      </c>
      <c r="I369" s="25" t="s">
        <v>1781</v>
      </c>
    </row>
    <row r="370" spans="1:9" x14ac:dyDescent="0.25">
      <c r="A370" s="18">
        <f t="shared" si="5"/>
        <v>369</v>
      </c>
      <c r="B370" s="25">
        <v>5300000004215</v>
      </c>
      <c r="C370" s="20" t="s">
        <v>438</v>
      </c>
      <c r="D370" s="25" t="s">
        <v>1428</v>
      </c>
      <c r="E370" s="25" t="s">
        <v>1429</v>
      </c>
      <c r="F370" s="25" t="s">
        <v>1429</v>
      </c>
      <c r="G370" s="25" t="s">
        <v>1952</v>
      </c>
      <c r="H370" s="25" t="s">
        <v>1776</v>
      </c>
      <c r="I370" s="25" t="s">
        <v>2397</v>
      </c>
    </row>
    <row r="371" spans="1:9" x14ac:dyDescent="0.25">
      <c r="A371" s="18">
        <f t="shared" si="5"/>
        <v>370</v>
      </c>
      <c r="B371" s="25">
        <v>5200000016110</v>
      </c>
      <c r="C371" s="20" t="s">
        <v>439</v>
      </c>
      <c r="D371" s="25" t="s">
        <v>1317</v>
      </c>
      <c r="E371" s="25">
        <v>0</v>
      </c>
      <c r="F371" s="25">
        <v>0</v>
      </c>
      <c r="G371" s="25">
        <v>0</v>
      </c>
      <c r="H371" s="25" t="s">
        <v>1781</v>
      </c>
      <c r="I371" s="25" t="s">
        <v>1781</v>
      </c>
    </row>
    <row r="372" spans="1:9" x14ac:dyDescent="0.25">
      <c r="A372" s="18">
        <f t="shared" si="5"/>
        <v>371</v>
      </c>
      <c r="B372" s="25">
        <v>6600000000759</v>
      </c>
      <c r="C372" s="20" t="s">
        <v>440</v>
      </c>
      <c r="D372" s="25" t="s">
        <v>1369</v>
      </c>
      <c r="E372" s="25">
        <v>10123510</v>
      </c>
      <c r="F372" s="25">
        <v>10123510</v>
      </c>
      <c r="G372" s="25" t="s">
        <v>1953</v>
      </c>
      <c r="H372" s="25" t="s">
        <v>1776</v>
      </c>
      <c r="I372" s="25" t="s">
        <v>2397</v>
      </c>
    </row>
    <row r="373" spans="1:9" x14ac:dyDescent="0.25">
      <c r="A373" s="18">
        <f t="shared" si="5"/>
        <v>372</v>
      </c>
      <c r="B373" s="25">
        <v>6600000000760</v>
      </c>
      <c r="C373" s="20" t="s">
        <v>441</v>
      </c>
      <c r="D373" s="25" t="s">
        <v>1423</v>
      </c>
      <c r="E373" s="25" t="s">
        <v>1424</v>
      </c>
      <c r="F373" s="25" t="s">
        <v>1425</v>
      </c>
      <c r="G373" s="25" t="s">
        <v>1947</v>
      </c>
      <c r="H373" s="25" t="s">
        <v>1776</v>
      </c>
      <c r="I373" s="25" t="s">
        <v>2399</v>
      </c>
    </row>
    <row r="374" spans="1:9" x14ac:dyDescent="0.25">
      <c r="A374" s="18">
        <f t="shared" si="5"/>
        <v>373</v>
      </c>
      <c r="B374" s="25">
        <v>6600000000761</v>
      </c>
      <c r="C374" s="20" t="s">
        <v>1006</v>
      </c>
      <c r="D374" s="25" t="s">
        <v>1317</v>
      </c>
      <c r="E374" s="25">
        <v>0</v>
      </c>
      <c r="F374" s="25">
        <v>0</v>
      </c>
      <c r="G374" s="25">
        <v>0</v>
      </c>
      <c r="H374" s="25" t="s">
        <v>1781</v>
      </c>
      <c r="I374" s="25" t="s">
        <v>1781</v>
      </c>
    </row>
    <row r="375" spans="1:9" x14ac:dyDescent="0.25">
      <c r="A375" s="18">
        <f t="shared" si="5"/>
        <v>374</v>
      </c>
      <c r="B375" s="25">
        <v>5200000010055</v>
      </c>
      <c r="C375" s="20" t="s">
        <v>442</v>
      </c>
      <c r="D375" s="25" t="s">
        <v>1336</v>
      </c>
      <c r="E375" s="25" t="s">
        <v>1430</v>
      </c>
      <c r="F375" s="25" t="s">
        <v>1431</v>
      </c>
      <c r="G375" s="25" t="s">
        <v>1954</v>
      </c>
      <c r="H375" s="25" t="s">
        <v>1776</v>
      </c>
      <c r="I375" s="25" t="s">
        <v>2397</v>
      </c>
    </row>
    <row r="376" spans="1:9" x14ac:dyDescent="0.25">
      <c r="A376" s="18">
        <f t="shared" si="5"/>
        <v>375</v>
      </c>
      <c r="B376" s="25">
        <v>5500000000458</v>
      </c>
      <c r="C376" s="20" t="s">
        <v>443</v>
      </c>
      <c r="D376" s="25" t="s">
        <v>1417</v>
      </c>
      <c r="E376" s="25" t="s">
        <v>1432</v>
      </c>
      <c r="F376" s="25" t="s">
        <v>1432</v>
      </c>
      <c r="G376" s="25" t="s">
        <v>1955</v>
      </c>
      <c r="H376" s="25" t="s">
        <v>1776</v>
      </c>
      <c r="I376" s="25" t="s">
        <v>2397</v>
      </c>
    </row>
    <row r="377" spans="1:9" x14ac:dyDescent="0.25">
      <c r="A377" s="18">
        <f t="shared" si="5"/>
        <v>376</v>
      </c>
      <c r="B377" s="25">
        <v>5500000001715</v>
      </c>
      <c r="C377" s="20" t="s">
        <v>444</v>
      </c>
      <c r="D377" s="25" t="s">
        <v>1365</v>
      </c>
      <c r="E377" s="25">
        <v>0</v>
      </c>
      <c r="F377" s="25">
        <v>0</v>
      </c>
      <c r="G377" s="25">
        <v>0</v>
      </c>
      <c r="H377" s="25" t="s">
        <v>1781</v>
      </c>
      <c r="I377" s="25" t="s">
        <v>1781</v>
      </c>
    </row>
    <row r="378" spans="1:9" x14ac:dyDescent="0.25">
      <c r="A378" s="18">
        <f t="shared" si="5"/>
        <v>377</v>
      </c>
      <c r="B378" s="25">
        <v>5500000001716</v>
      </c>
      <c r="C378" s="20" t="s">
        <v>445</v>
      </c>
      <c r="D378" s="25" t="s">
        <v>1365</v>
      </c>
      <c r="E378" s="25">
        <v>0</v>
      </c>
      <c r="F378" s="25">
        <v>0</v>
      </c>
      <c r="G378" s="25">
        <v>0</v>
      </c>
      <c r="H378" s="25" t="s">
        <v>1781</v>
      </c>
      <c r="I378" s="25" t="s">
        <v>1781</v>
      </c>
    </row>
    <row r="379" spans="1:9" x14ac:dyDescent="0.25">
      <c r="A379" s="18">
        <f t="shared" si="5"/>
        <v>378</v>
      </c>
      <c r="B379" s="25">
        <v>5500000000947</v>
      </c>
      <c r="C379" s="20" t="s">
        <v>446</v>
      </c>
      <c r="D379" s="25" t="s">
        <v>1365</v>
      </c>
      <c r="E379" s="25" t="s">
        <v>1433</v>
      </c>
      <c r="F379" s="25">
        <v>712619</v>
      </c>
      <c r="G379" s="25" t="s">
        <v>1956</v>
      </c>
      <c r="H379" s="25" t="s">
        <v>1847</v>
      </c>
      <c r="I379" s="25" t="s">
        <v>2399</v>
      </c>
    </row>
    <row r="380" spans="1:9" x14ac:dyDescent="0.25">
      <c r="A380" s="18">
        <f t="shared" si="5"/>
        <v>379</v>
      </c>
      <c r="B380" s="25">
        <v>5500000001668</v>
      </c>
      <c r="C380" s="20" t="s">
        <v>447</v>
      </c>
      <c r="D380" s="25" t="s">
        <v>1365</v>
      </c>
      <c r="E380" s="25">
        <v>0</v>
      </c>
      <c r="F380" s="25">
        <v>0</v>
      </c>
      <c r="G380" s="25">
        <v>0</v>
      </c>
      <c r="H380" s="25" t="s">
        <v>1781</v>
      </c>
      <c r="I380" s="25" t="s">
        <v>1781</v>
      </c>
    </row>
    <row r="381" spans="1:9" x14ac:dyDescent="0.25">
      <c r="A381" s="18">
        <f t="shared" si="5"/>
        <v>380</v>
      </c>
      <c r="B381" s="25">
        <v>5500000000955</v>
      </c>
      <c r="C381" s="20" t="s">
        <v>448</v>
      </c>
      <c r="D381" s="25" t="s">
        <v>1365</v>
      </c>
      <c r="E381" s="25">
        <v>0</v>
      </c>
      <c r="F381" s="25">
        <v>0</v>
      </c>
      <c r="G381" s="25">
        <v>0</v>
      </c>
      <c r="H381" s="25" t="s">
        <v>1781</v>
      </c>
      <c r="I381" s="25" t="s">
        <v>1781</v>
      </c>
    </row>
    <row r="382" spans="1:9" x14ac:dyDescent="0.25">
      <c r="A382" s="18">
        <f t="shared" si="5"/>
        <v>381</v>
      </c>
      <c r="B382" s="25">
        <v>5500000001712</v>
      </c>
      <c r="C382" s="20" t="s">
        <v>449</v>
      </c>
      <c r="D382" s="25" t="s">
        <v>1365</v>
      </c>
      <c r="E382" s="25">
        <v>0</v>
      </c>
      <c r="F382" s="25">
        <v>0</v>
      </c>
      <c r="G382" s="25">
        <v>0</v>
      </c>
      <c r="H382" s="25" t="s">
        <v>1781</v>
      </c>
      <c r="I382" s="25" t="s">
        <v>1781</v>
      </c>
    </row>
    <row r="383" spans="1:9" x14ac:dyDescent="0.25">
      <c r="A383" s="18">
        <f t="shared" si="5"/>
        <v>382</v>
      </c>
      <c r="B383" s="25">
        <v>5500000000120</v>
      </c>
      <c r="C383" s="20" t="s">
        <v>450</v>
      </c>
      <c r="D383" s="25" t="s">
        <v>1365</v>
      </c>
      <c r="E383" s="25" t="s">
        <v>1434</v>
      </c>
      <c r="F383" s="25">
        <v>712827</v>
      </c>
      <c r="G383" s="25" t="s">
        <v>1957</v>
      </c>
      <c r="H383" s="25" t="s">
        <v>1847</v>
      </c>
      <c r="I383" s="25" t="s">
        <v>2397</v>
      </c>
    </row>
    <row r="384" spans="1:9" x14ac:dyDescent="0.25">
      <c r="A384" s="18">
        <f t="shared" si="5"/>
        <v>383</v>
      </c>
      <c r="B384" s="25">
        <v>5500000000031</v>
      </c>
      <c r="C384" s="20" t="s">
        <v>451</v>
      </c>
      <c r="D384" s="25" t="s">
        <v>1365</v>
      </c>
      <c r="E384" s="25">
        <v>0</v>
      </c>
      <c r="F384" s="25">
        <v>0</v>
      </c>
      <c r="G384" s="25">
        <v>0</v>
      </c>
      <c r="H384" s="25" t="s">
        <v>1781</v>
      </c>
      <c r="I384" s="25" t="s">
        <v>1781</v>
      </c>
    </row>
    <row r="385" spans="1:9" x14ac:dyDescent="0.25">
      <c r="A385" s="18">
        <f t="shared" si="5"/>
        <v>384</v>
      </c>
      <c r="B385" s="25">
        <v>5500000000034</v>
      </c>
      <c r="C385" s="20" t="s">
        <v>452</v>
      </c>
      <c r="D385" s="25" t="s">
        <v>1365</v>
      </c>
      <c r="E385" s="25">
        <v>0</v>
      </c>
      <c r="F385" s="25">
        <v>0</v>
      </c>
      <c r="G385" s="25">
        <v>0</v>
      </c>
      <c r="H385" s="25" t="s">
        <v>1781</v>
      </c>
      <c r="I385" s="25" t="s">
        <v>1781</v>
      </c>
    </row>
    <row r="386" spans="1:9" x14ac:dyDescent="0.25">
      <c r="A386" s="18">
        <f t="shared" si="5"/>
        <v>385</v>
      </c>
      <c r="B386" s="25">
        <v>5500000001485</v>
      </c>
      <c r="C386" s="20" t="s">
        <v>453</v>
      </c>
      <c r="D386" s="25" t="s">
        <v>1365</v>
      </c>
      <c r="E386" s="25">
        <v>0</v>
      </c>
      <c r="F386" s="25">
        <v>0</v>
      </c>
      <c r="G386" s="25">
        <v>0</v>
      </c>
      <c r="H386" s="25" t="s">
        <v>1781</v>
      </c>
      <c r="I386" s="25" t="s">
        <v>1781</v>
      </c>
    </row>
    <row r="387" spans="1:9" x14ac:dyDescent="0.25">
      <c r="A387" s="18">
        <f t="shared" ref="A387:A450" si="6">IF(C387="","",A386+1)</f>
        <v>386</v>
      </c>
      <c r="B387" s="25">
        <v>5500000001485</v>
      </c>
      <c r="C387" s="20" t="s">
        <v>453</v>
      </c>
      <c r="D387" s="25" t="s">
        <v>1365</v>
      </c>
      <c r="E387" s="25">
        <v>0</v>
      </c>
      <c r="F387" s="25">
        <v>0</v>
      </c>
      <c r="G387" s="25">
        <v>0</v>
      </c>
      <c r="H387" s="25" t="s">
        <v>1781</v>
      </c>
      <c r="I387" s="25" t="s">
        <v>1781</v>
      </c>
    </row>
    <row r="388" spans="1:9" x14ac:dyDescent="0.25">
      <c r="A388" s="18">
        <f t="shared" si="6"/>
        <v>387</v>
      </c>
      <c r="B388" s="25">
        <v>5500000000114</v>
      </c>
      <c r="C388" s="20" t="s">
        <v>454</v>
      </c>
      <c r="D388" s="25" t="s">
        <v>1365</v>
      </c>
      <c r="E388" s="25">
        <v>0</v>
      </c>
      <c r="F388" s="25">
        <v>0</v>
      </c>
      <c r="G388" s="25">
        <v>0</v>
      </c>
      <c r="H388" s="25" t="s">
        <v>1781</v>
      </c>
      <c r="I388" s="25" t="s">
        <v>1781</v>
      </c>
    </row>
    <row r="389" spans="1:9" x14ac:dyDescent="0.25">
      <c r="A389" s="18">
        <f t="shared" si="6"/>
        <v>388</v>
      </c>
      <c r="B389" s="25">
        <v>5500000000253</v>
      </c>
      <c r="C389" s="20" t="s">
        <v>455</v>
      </c>
      <c r="D389" s="25" t="s">
        <v>1365</v>
      </c>
      <c r="E389" s="25" t="s">
        <v>1435</v>
      </c>
      <c r="F389" s="25">
        <v>713872</v>
      </c>
      <c r="G389" s="25" t="s">
        <v>1958</v>
      </c>
      <c r="H389" s="25" t="s">
        <v>1847</v>
      </c>
      <c r="I389" s="25" t="s">
        <v>2397</v>
      </c>
    </row>
    <row r="390" spans="1:9" x14ac:dyDescent="0.25">
      <c r="A390" s="18">
        <f t="shared" si="6"/>
        <v>389</v>
      </c>
      <c r="B390" s="25">
        <v>5500000000643</v>
      </c>
      <c r="C390" s="20" t="s">
        <v>456</v>
      </c>
      <c r="D390" s="25" t="s">
        <v>1365</v>
      </c>
      <c r="E390" s="25" t="s">
        <v>1435</v>
      </c>
      <c r="F390" s="25">
        <v>715330</v>
      </c>
      <c r="G390" s="25" t="s">
        <v>1959</v>
      </c>
      <c r="H390" s="25" t="s">
        <v>1847</v>
      </c>
      <c r="I390" s="25" t="s">
        <v>2397</v>
      </c>
    </row>
    <row r="391" spans="1:9" x14ac:dyDescent="0.25">
      <c r="A391" s="18">
        <f t="shared" si="6"/>
        <v>390</v>
      </c>
      <c r="B391" s="25">
        <v>5500000000040</v>
      </c>
      <c r="C391" s="20" t="s">
        <v>457</v>
      </c>
      <c r="D391" s="25" t="s">
        <v>1365</v>
      </c>
      <c r="E391" s="25" t="s">
        <v>1436</v>
      </c>
      <c r="F391" s="25">
        <v>712651</v>
      </c>
      <c r="G391" s="25" t="s">
        <v>1960</v>
      </c>
      <c r="H391" s="25" t="s">
        <v>1847</v>
      </c>
      <c r="I391" s="25" t="s">
        <v>2399</v>
      </c>
    </row>
    <row r="392" spans="1:9" x14ac:dyDescent="0.25">
      <c r="A392" s="18">
        <f t="shared" si="6"/>
        <v>391</v>
      </c>
      <c r="B392" s="25">
        <v>5500000000254</v>
      </c>
      <c r="C392" s="20" t="s">
        <v>458</v>
      </c>
      <c r="D392" s="25" t="s">
        <v>1365</v>
      </c>
      <c r="E392" s="25" t="s">
        <v>1436</v>
      </c>
      <c r="F392" s="25">
        <v>712652</v>
      </c>
      <c r="G392" s="25" t="s">
        <v>1961</v>
      </c>
      <c r="H392" s="25" t="s">
        <v>1847</v>
      </c>
      <c r="I392" s="25" t="s">
        <v>2399</v>
      </c>
    </row>
    <row r="393" spans="1:9" x14ac:dyDescent="0.25">
      <c r="A393" s="18">
        <f t="shared" si="6"/>
        <v>392</v>
      </c>
      <c r="B393" s="25">
        <v>5500000000059</v>
      </c>
      <c r="C393" s="20" t="s">
        <v>459</v>
      </c>
      <c r="D393" s="25" t="s">
        <v>1365</v>
      </c>
      <c r="E393" s="25" t="s">
        <v>1437</v>
      </c>
      <c r="F393" s="25">
        <v>712625</v>
      </c>
      <c r="G393" s="25" t="s">
        <v>1962</v>
      </c>
      <c r="H393" s="25" t="s">
        <v>1847</v>
      </c>
      <c r="I393" s="25" t="s">
        <v>2399</v>
      </c>
    </row>
    <row r="394" spans="1:9" x14ac:dyDescent="0.25">
      <c r="A394" s="18">
        <f t="shared" si="6"/>
        <v>393</v>
      </c>
      <c r="B394" s="25">
        <v>5500000000059</v>
      </c>
      <c r="C394" s="20" t="s">
        <v>459</v>
      </c>
      <c r="D394" s="25" t="s">
        <v>1365</v>
      </c>
      <c r="E394" s="25" t="s">
        <v>1437</v>
      </c>
      <c r="F394" s="25">
        <v>712625</v>
      </c>
      <c r="G394" s="25" t="s">
        <v>1962</v>
      </c>
      <c r="H394" s="25" t="s">
        <v>1847</v>
      </c>
      <c r="I394" s="25" t="s">
        <v>2399</v>
      </c>
    </row>
    <row r="395" spans="1:9" x14ac:dyDescent="0.25">
      <c r="A395" s="18">
        <f t="shared" si="6"/>
        <v>394</v>
      </c>
      <c r="B395" s="25">
        <v>5500000000255</v>
      </c>
      <c r="C395" s="20" t="s">
        <v>460</v>
      </c>
      <c r="D395" s="25" t="s">
        <v>1365</v>
      </c>
      <c r="E395" s="25" t="s">
        <v>1437</v>
      </c>
      <c r="F395" s="25">
        <v>712625</v>
      </c>
      <c r="G395" s="25" t="s">
        <v>1963</v>
      </c>
      <c r="H395" s="25" t="s">
        <v>1847</v>
      </c>
      <c r="I395" s="25" t="s">
        <v>2399</v>
      </c>
    </row>
    <row r="396" spans="1:9" x14ac:dyDescent="0.25">
      <c r="A396" s="18">
        <f t="shared" si="6"/>
        <v>395</v>
      </c>
      <c r="B396" s="25">
        <v>5500000000954</v>
      </c>
      <c r="C396" s="20" t="s">
        <v>461</v>
      </c>
      <c r="D396" s="25" t="s">
        <v>1365</v>
      </c>
      <c r="E396" s="25">
        <v>0</v>
      </c>
      <c r="F396" s="25">
        <v>0</v>
      </c>
      <c r="G396" s="25">
        <v>0</v>
      </c>
      <c r="H396" s="25" t="s">
        <v>1781</v>
      </c>
      <c r="I396" s="25" t="s">
        <v>1781</v>
      </c>
    </row>
    <row r="397" spans="1:9" x14ac:dyDescent="0.25">
      <c r="A397" s="18">
        <f t="shared" si="6"/>
        <v>396</v>
      </c>
      <c r="B397" s="25">
        <v>5500000000062</v>
      </c>
      <c r="C397" s="20" t="s">
        <v>462</v>
      </c>
      <c r="D397" s="25" t="s">
        <v>1365</v>
      </c>
      <c r="E397" s="25">
        <v>0</v>
      </c>
      <c r="F397" s="25">
        <v>0</v>
      </c>
      <c r="G397" s="25">
        <v>0</v>
      </c>
      <c r="H397" s="25" t="s">
        <v>1781</v>
      </c>
      <c r="I397" s="25" t="s">
        <v>1781</v>
      </c>
    </row>
    <row r="398" spans="1:9" x14ac:dyDescent="0.25">
      <c r="A398" s="18">
        <f t="shared" si="6"/>
        <v>397</v>
      </c>
      <c r="B398" s="25">
        <v>5500000001527</v>
      </c>
      <c r="C398" s="20" t="s">
        <v>452</v>
      </c>
      <c r="D398" s="25" t="s">
        <v>1365</v>
      </c>
      <c r="E398" s="25">
        <v>0</v>
      </c>
      <c r="F398" s="25">
        <v>0</v>
      </c>
      <c r="G398" s="25">
        <v>0</v>
      </c>
      <c r="H398" s="25" t="s">
        <v>1781</v>
      </c>
      <c r="I398" s="25" t="s">
        <v>1781</v>
      </c>
    </row>
    <row r="399" spans="1:9" x14ac:dyDescent="0.25">
      <c r="A399" s="18">
        <f t="shared" si="6"/>
        <v>398</v>
      </c>
      <c r="B399" s="25">
        <v>5500000000063</v>
      </c>
      <c r="C399" s="20" t="s">
        <v>463</v>
      </c>
      <c r="D399" s="25" t="s">
        <v>1365</v>
      </c>
      <c r="E399" s="25">
        <v>0</v>
      </c>
      <c r="F399" s="25">
        <v>0</v>
      </c>
      <c r="G399" s="25">
        <v>0</v>
      </c>
      <c r="H399" s="25" t="s">
        <v>1781</v>
      </c>
      <c r="I399" s="25" t="s">
        <v>1781</v>
      </c>
    </row>
    <row r="400" spans="1:9" x14ac:dyDescent="0.25">
      <c r="A400" s="18">
        <f t="shared" si="6"/>
        <v>399</v>
      </c>
      <c r="B400" s="25">
        <v>5500000000062</v>
      </c>
      <c r="C400" s="20" t="s">
        <v>462</v>
      </c>
      <c r="D400" s="25" t="s">
        <v>1365</v>
      </c>
      <c r="E400" s="25">
        <v>0</v>
      </c>
      <c r="F400" s="25">
        <v>0</v>
      </c>
      <c r="G400" s="25">
        <v>0</v>
      </c>
      <c r="H400" s="25" t="s">
        <v>1781</v>
      </c>
      <c r="I400" s="25" t="s">
        <v>1781</v>
      </c>
    </row>
    <row r="401" spans="1:9" x14ac:dyDescent="0.25">
      <c r="A401" s="18">
        <f t="shared" si="6"/>
        <v>400</v>
      </c>
      <c r="B401" s="25">
        <v>5500000000105</v>
      </c>
      <c r="C401" s="20" t="s">
        <v>464</v>
      </c>
      <c r="D401" s="25" t="s">
        <v>1365</v>
      </c>
      <c r="E401" s="25" t="s">
        <v>1438</v>
      </c>
      <c r="F401" s="25">
        <v>712537</v>
      </c>
      <c r="G401" s="25" t="s">
        <v>1964</v>
      </c>
      <c r="H401" s="25" t="s">
        <v>1847</v>
      </c>
      <c r="I401" s="25" t="s">
        <v>2399</v>
      </c>
    </row>
    <row r="402" spans="1:9" x14ac:dyDescent="0.25">
      <c r="A402" s="18">
        <f t="shared" si="6"/>
        <v>401</v>
      </c>
      <c r="B402" s="25">
        <v>5500000001190</v>
      </c>
      <c r="C402" s="20" t="s">
        <v>465</v>
      </c>
      <c r="D402" s="25" t="s">
        <v>1365</v>
      </c>
      <c r="E402" s="25" t="s">
        <v>1438</v>
      </c>
      <c r="F402" s="25">
        <v>712537</v>
      </c>
      <c r="G402" s="25" t="s">
        <v>1964</v>
      </c>
      <c r="H402" s="25" t="s">
        <v>1847</v>
      </c>
      <c r="I402" s="25" t="s">
        <v>2399</v>
      </c>
    </row>
    <row r="403" spans="1:9" x14ac:dyDescent="0.25">
      <c r="A403" s="18">
        <f t="shared" si="6"/>
        <v>402</v>
      </c>
      <c r="B403" s="25">
        <v>5500000001190</v>
      </c>
      <c r="C403" s="20" t="s">
        <v>465</v>
      </c>
      <c r="D403" s="25" t="s">
        <v>1365</v>
      </c>
      <c r="E403" s="25" t="s">
        <v>1438</v>
      </c>
      <c r="F403" s="25">
        <v>712537</v>
      </c>
      <c r="G403" s="25" t="s">
        <v>1964</v>
      </c>
      <c r="H403" s="25" t="s">
        <v>1847</v>
      </c>
      <c r="I403" s="25" t="s">
        <v>2399</v>
      </c>
    </row>
    <row r="404" spans="1:9" x14ac:dyDescent="0.25">
      <c r="A404" s="18">
        <f t="shared" si="6"/>
        <v>403</v>
      </c>
      <c r="B404" s="25">
        <v>5500000000254</v>
      </c>
      <c r="C404" s="20" t="s">
        <v>458</v>
      </c>
      <c r="D404" s="25" t="s">
        <v>1365</v>
      </c>
      <c r="E404" s="25" t="s">
        <v>1436</v>
      </c>
      <c r="F404" s="25">
        <v>712652</v>
      </c>
      <c r="G404" s="25" t="s">
        <v>1961</v>
      </c>
      <c r="H404" s="25" t="s">
        <v>1847</v>
      </c>
      <c r="I404" s="25" t="s">
        <v>2399</v>
      </c>
    </row>
    <row r="405" spans="1:9" x14ac:dyDescent="0.25">
      <c r="A405" s="18">
        <f t="shared" si="6"/>
        <v>404</v>
      </c>
      <c r="B405" s="25">
        <v>5500000000255</v>
      </c>
      <c r="C405" s="20" t="s">
        <v>460</v>
      </c>
      <c r="D405" s="25" t="s">
        <v>1365</v>
      </c>
      <c r="E405" s="25" t="s">
        <v>1437</v>
      </c>
      <c r="F405" s="25">
        <v>712625</v>
      </c>
      <c r="G405" s="25" t="s">
        <v>1963</v>
      </c>
      <c r="H405" s="25" t="s">
        <v>1847</v>
      </c>
      <c r="I405" s="25" t="s">
        <v>2399</v>
      </c>
    </row>
    <row r="406" spans="1:9" x14ac:dyDescent="0.25">
      <c r="A406" s="18">
        <f t="shared" si="6"/>
        <v>405</v>
      </c>
      <c r="B406" s="25">
        <v>5200000018125</v>
      </c>
      <c r="C406" s="20" t="s">
        <v>466</v>
      </c>
      <c r="D406" s="25" t="s">
        <v>1439</v>
      </c>
      <c r="E406" s="25">
        <v>0</v>
      </c>
      <c r="F406" s="25">
        <v>0</v>
      </c>
      <c r="G406" s="25">
        <v>0</v>
      </c>
      <c r="H406" s="25" t="s">
        <v>1781</v>
      </c>
      <c r="I406" s="25" t="s">
        <v>1781</v>
      </c>
    </row>
    <row r="407" spans="1:9" x14ac:dyDescent="0.25">
      <c r="A407" s="18">
        <f t="shared" si="6"/>
        <v>406</v>
      </c>
      <c r="B407" s="25">
        <v>5200000007589</v>
      </c>
      <c r="C407" s="20" t="s">
        <v>467</v>
      </c>
      <c r="D407" s="25" t="s">
        <v>1440</v>
      </c>
      <c r="E407" s="25" t="s">
        <v>1441</v>
      </c>
      <c r="F407" s="25">
        <v>10102214</v>
      </c>
      <c r="G407" s="25" t="s">
        <v>1965</v>
      </c>
      <c r="H407" s="25" t="s">
        <v>1945</v>
      </c>
      <c r="I407" s="25" t="s">
        <v>2399</v>
      </c>
    </row>
    <row r="408" spans="1:9" x14ac:dyDescent="0.25">
      <c r="A408" s="18">
        <f t="shared" si="6"/>
        <v>407</v>
      </c>
      <c r="B408" s="25">
        <v>5200000007627</v>
      </c>
      <c r="C408" s="20" t="s">
        <v>468</v>
      </c>
      <c r="D408" s="25" t="s">
        <v>1440</v>
      </c>
      <c r="E408" s="25" t="s">
        <v>1442</v>
      </c>
      <c r="F408" s="25">
        <v>10102213</v>
      </c>
      <c r="G408" s="25" t="s">
        <v>1966</v>
      </c>
      <c r="H408" s="25" t="s">
        <v>1945</v>
      </c>
      <c r="I408" s="25" t="s">
        <v>2397</v>
      </c>
    </row>
    <row r="409" spans="1:9" x14ac:dyDescent="0.25">
      <c r="A409" s="18">
        <f t="shared" si="6"/>
        <v>408</v>
      </c>
      <c r="B409" s="25">
        <v>5200000007468</v>
      </c>
      <c r="C409" s="20" t="s">
        <v>469</v>
      </c>
      <c r="D409" s="25" t="s">
        <v>1440</v>
      </c>
      <c r="E409" s="25" t="s">
        <v>1443</v>
      </c>
      <c r="F409" s="25">
        <v>10103069</v>
      </c>
      <c r="G409" s="25" t="s">
        <v>1967</v>
      </c>
      <c r="H409" s="25" t="s">
        <v>1945</v>
      </c>
      <c r="I409" s="25" t="s">
        <v>2397</v>
      </c>
    </row>
    <row r="410" spans="1:9" x14ac:dyDescent="0.25">
      <c r="A410" s="18">
        <f t="shared" si="6"/>
        <v>409</v>
      </c>
      <c r="B410" s="25">
        <v>5200000007591</v>
      </c>
      <c r="C410" s="20" t="s">
        <v>470</v>
      </c>
      <c r="D410" s="25" t="s">
        <v>1440</v>
      </c>
      <c r="E410" s="25" t="s">
        <v>1444</v>
      </c>
      <c r="F410" s="25">
        <v>10100039</v>
      </c>
      <c r="G410" s="25" t="s">
        <v>1968</v>
      </c>
      <c r="H410" s="25" t="s">
        <v>1945</v>
      </c>
      <c r="I410" s="25" t="s">
        <v>2397</v>
      </c>
    </row>
    <row r="411" spans="1:9" x14ac:dyDescent="0.25">
      <c r="A411" s="18">
        <f t="shared" si="6"/>
        <v>410</v>
      </c>
      <c r="B411" s="25">
        <v>5200000007592</v>
      </c>
      <c r="C411" s="20" t="s">
        <v>471</v>
      </c>
      <c r="D411" s="25" t="s">
        <v>1440</v>
      </c>
      <c r="E411" s="25" t="s">
        <v>1445</v>
      </c>
      <c r="F411" s="25">
        <v>10110715</v>
      </c>
      <c r="G411" s="25" t="s">
        <v>1969</v>
      </c>
      <c r="H411" s="25" t="s">
        <v>1945</v>
      </c>
      <c r="I411" s="25" t="s">
        <v>2397</v>
      </c>
    </row>
    <row r="412" spans="1:9" x14ac:dyDescent="0.25">
      <c r="A412" s="18">
        <f t="shared" si="6"/>
        <v>411</v>
      </c>
      <c r="B412" s="25">
        <v>5200000007694</v>
      </c>
      <c r="C412" s="20" t="s">
        <v>472</v>
      </c>
      <c r="D412" s="25" t="s">
        <v>1440</v>
      </c>
      <c r="E412" s="25" t="s">
        <v>1446</v>
      </c>
      <c r="F412" s="25">
        <v>10112153</v>
      </c>
      <c r="G412" s="25" t="s">
        <v>1970</v>
      </c>
      <c r="H412" s="25" t="s">
        <v>1945</v>
      </c>
      <c r="I412" s="25" t="s">
        <v>2399</v>
      </c>
    </row>
    <row r="413" spans="1:9" x14ac:dyDescent="0.25">
      <c r="A413" s="18">
        <f t="shared" si="6"/>
        <v>412</v>
      </c>
      <c r="B413" s="25">
        <v>5200000007555</v>
      </c>
      <c r="C413" s="20" t="s">
        <v>473</v>
      </c>
      <c r="D413" s="25" t="s">
        <v>1440</v>
      </c>
      <c r="E413" s="25" t="s">
        <v>1447</v>
      </c>
      <c r="F413" s="25">
        <v>10115044</v>
      </c>
      <c r="G413" s="25" t="s">
        <v>1971</v>
      </c>
      <c r="H413" s="25" t="s">
        <v>1945</v>
      </c>
      <c r="I413" s="25" t="s">
        <v>2397</v>
      </c>
    </row>
    <row r="414" spans="1:9" x14ac:dyDescent="0.25">
      <c r="A414" s="18">
        <f t="shared" si="6"/>
        <v>413</v>
      </c>
      <c r="B414" s="25">
        <v>5200000007556</v>
      </c>
      <c r="C414" s="20" t="s">
        <v>474</v>
      </c>
      <c r="D414" s="25" t="s">
        <v>1440</v>
      </c>
      <c r="E414" s="25" t="s">
        <v>1448</v>
      </c>
      <c r="F414" s="25">
        <v>10114716</v>
      </c>
      <c r="G414" s="25" t="s">
        <v>1972</v>
      </c>
      <c r="H414" s="25" t="s">
        <v>1945</v>
      </c>
      <c r="I414" s="25" t="s">
        <v>2397</v>
      </c>
    </row>
    <row r="415" spans="1:9" x14ac:dyDescent="0.25">
      <c r="A415" s="18">
        <f t="shared" si="6"/>
        <v>414</v>
      </c>
      <c r="B415" s="25">
        <v>5200000007637</v>
      </c>
      <c r="C415" s="20" t="s">
        <v>475</v>
      </c>
      <c r="D415" s="25" t="s">
        <v>1440</v>
      </c>
      <c r="E415" s="25" t="s">
        <v>1443</v>
      </c>
      <c r="F415" s="25">
        <v>10102198</v>
      </c>
      <c r="G415" s="25" t="s">
        <v>1973</v>
      </c>
      <c r="H415" s="25" t="s">
        <v>1945</v>
      </c>
      <c r="I415" s="25" t="s">
        <v>2399</v>
      </c>
    </row>
    <row r="416" spans="1:9" x14ac:dyDescent="0.25">
      <c r="A416" s="18">
        <f t="shared" si="6"/>
        <v>415</v>
      </c>
      <c r="B416" s="25">
        <v>5200000018884</v>
      </c>
      <c r="C416" s="20" t="s">
        <v>476</v>
      </c>
      <c r="D416" s="25" t="s">
        <v>1439</v>
      </c>
      <c r="E416" s="25">
        <v>0</v>
      </c>
      <c r="F416" s="25">
        <v>0</v>
      </c>
      <c r="G416" s="25">
        <v>0</v>
      </c>
      <c r="H416" s="25" t="s">
        <v>1781</v>
      </c>
      <c r="I416" s="25" t="s">
        <v>1781</v>
      </c>
    </row>
    <row r="417" spans="1:9" x14ac:dyDescent="0.25">
      <c r="A417" s="18">
        <f t="shared" si="6"/>
        <v>416</v>
      </c>
      <c r="B417" s="25">
        <v>5200000009919</v>
      </c>
      <c r="C417" s="20" t="s">
        <v>477</v>
      </c>
      <c r="D417" s="25" t="s">
        <v>1439</v>
      </c>
      <c r="E417" s="25" t="s">
        <v>1449</v>
      </c>
      <c r="F417" s="25" t="s">
        <v>1449</v>
      </c>
      <c r="G417" s="25" t="s">
        <v>1974</v>
      </c>
      <c r="H417" s="25" t="s">
        <v>1776</v>
      </c>
      <c r="I417" s="25" t="s">
        <v>2399</v>
      </c>
    </row>
    <row r="418" spans="1:9" x14ac:dyDescent="0.25">
      <c r="A418" s="18">
        <f t="shared" si="6"/>
        <v>417</v>
      </c>
      <c r="B418" s="25">
        <v>5200000015536</v>
      </c>
      <c r="C418" s="20" t="s">
        <v>478</v>
      </c>
      <c r="D418" s="25" t="s">
        <v>1439</v>
      </c>
      <c r="E418" s="25">
        <v>0</v>
      </c>
      <c r="F418" s="25">
        <v>0</v>
      </c>
      <c r="G418" s="25">
        <v>0</v>
      </c>
      <c r="H418" s="25" t="s">
        <v>1781</v>
      </c>
      <c r="I418" s="25" t="s">
        <v>1781</v>
      </c>
    </row>
    <row r="419" spans="1:9" x14ac:dyDescent="0.25">
      <c r="A419" s="18">
        <f t="shared" si="6"/>
        <v>418</v>
      </c>
      <c r="B419" s="25">
        <v>5200000015535</v>
      </c>
      <c r="C419" s="20" t="s">
        <v>479</v>
      </c>
      <c r="D419" s="25" t="s">
        <v>1439</v>
      </c>
      <c r="E419" s="25">
        <v>0</v>
      </c>
      <c r="F419" s="25">
        <v>0</v>
      </c>
      <c r="G419" s="25">
        <v>0</v>
      </c>
      <c r="H419" s="25" t="s">
        <v>1781</v>
      </c>
      <c r="I419" s="25" t="s">
        <v>1781</v>
      </c>
    </row>
    <row r="420" spans="1:9" x14ac:dyDescent="0.25">
      <c r="A420" s="18">
        <f t="shared" si="6"/>
        <v>419</v>
      </c>
      <c r="B420" s="25">
        <v>5200000015537</v>
      </c>
      <c r="C420" s="20" t="s">
        <v>480</v>
      </c>
      <c r="D420" s="25" t="s">
        <v>1439</v>
      </c>
      <c r="E420" s="25">
        <v>0</v>
      </c>
      <c r="F420" s="25">
        <v>0</v>
      </c>
      <c r="G420" s="25">
        <v>0</v>
      </c>
      <c r="H420" s="25" t="s">
        <v>1781</v>
      </c>
      <c r="I420" s="25" t="s">
        <v>1781</v>
      </c>
    </row>
    <row r="421" spans="1:9" x14ac:dyDescent="0.25">
      <c r="A421" s="18">
        <f t="shared" si="6"/>
        <v>420</v>
      </c>
      <c r="B421" s="25">
        <v>5200000015538</v>
      </c>
      <c r="C421" s="20" t="s">
        <v>1007</v>
      </c>
      <c r="D421" s="25" t="s">
        <v>1439</v>
      </c>
      <c r="E421" s="25">
        <v>0</v>
      </c>
      <c r="F421" s="25">
        <v>0</v>
      </c>
      <c r="G421" s="25">
        <v>0</v>
      </c>
      <c r="H421" s="25" t="s">
        <v>1781</v>
      </c>
      <c r="I421" s="25" t="s">
        <v>1781</v>
      </c>
    </row>
    <row r="422" spans="1:9" x14ac:dyDescent="0.25">
      <c r="A422" s="18">
        <f t="shared" si="6"/>
        <v>421</v>
      </c>
      <c r="B422" s="25">
        <v>5200000015534</v>
      </c>
      <c r="C422" s="20" t="s">
        <v>481</v>
      </c>
      <c r="D422" s="25" t="s">
        <v>1439</v>
      </c>
      <c r="E422" s="25">
        <v>0</v>
      </c>
      <c r="F422" s="25">
        <v>0</v>
      </c>
      <c r="G422" s="25">
        <v>0</v>
      </c>
      <c r="H422" s="25" t="s">
        <v>1781</v>
      </c>
      <c r="I422" s="25" t="s">
        <v>1781</v>
      </c>
    </row>
    <row r="423" spans="1:9" x14ac:dyDescent="0.25">
      <c r="A423" s="18">
        <f t="shared" si="6"/>
        <v>422</v>
      </c>
      <c r="B423" s="25">
        <v>5200000009919</v>
      </c>
      <c r="C423" s="20" t="s">
        <v>477</v>
      </c>
      <c r="D423" s="25" t="s">
        <v>1439</v>
      </c>
      <c r="E423" s="25" t="s">
        <v>1449</v>
      </c>
      <c r="F423" s="25" t="s">
        <v>1449</v>
      </c>
      <c r="G423" s="25" t="s">
        <v>1974</v>
      </c>
      <c r="H423" s="25" t="s">
        <v>1776</v>
      </c>
      <c r="I423" s="25" t="s">
        <v>2399</v>
      </c>
    </row>
    <row r="424" spans="1:9" x14ac:dyDescent="0.25">
      <c r="A424" s="18">
        <f t="shared" si="6"/>
        <v>423</v>
      </c>
      <c r="B424" s="25">
        <v>5200000016261</v>
      </c>
      <c r="C424" s="20" t="s">
        <v>482</v>
      </c>
      <c r="D424" s="25" t="s">
        <v>1439</v>
      </c>
      <c r="E424" s="25" t="s">
        <v>1450</v>
      </c>
      <c r="F424" s="25" t="s">
        <v>1450</v>
      </c>
      <c r="G424" s="25" t="s">
        <v>1975</v>
      </c>
      <c r="H424" s="25" t="s">
        <v>1776</v>
      </c>
      <c r="I424" s="25" t="s">
        <v>2399</v>
      </c>
    </row>
    <row r="425" spans="1:9" x14ac:dyDescent="0.25">
      <c r="A425" s="18">
        <f t="shared" si="6"/>
        <v>424</v>
      </c>
      <c r="B425" s="25">
        <v>5200000016257</v>
      </c>
      <c r="C425" s="20" t="s">
        <v>483</v>
      </c>
      <c r="D425" s="25" t="s">
        <v>1439</v>
      </c>
      <c r="E425" s="25" t="s">
        <v>1450</v>
      </c>
      <c r="F425" s="25" t="s">
        <v>1450</v>
      </c>
      <c r="G425" s="25" t="s">
        <v>1975</v>
      </c>
      <c r="H425" s="25" t="s">
        <v>1776</v>
      </c>
      <c r="I425" s="25" t="s">
        <v>2399</v>
      </c>
    </row>
    <row r="426" spans="1:9" x14ac:dyDescent="0.25">
      <c r="A426" s="18">
        <f t="shared" si="6"/>
        <v>425</v>
      </c>
      <c r="B426" s="25">
        <v>5200000015449</v>
      </c>
      <c r="C426" s="20" t="s">
        <v>484</v>
      </c>
      <c r="D426" s="25" t="s">
        <v>1317</v>
      </c>
      <c r="E426" s="25">
        <v>0</v>
      </c>
      <c r="F426" s="25">
        <v>0</v>
      </c>
      <c r="G426" s="25">
        <v>0</v>
      </c>
      <c r="H426" s="25" t="s">
        <v>1781</v>
      </c>
      <c r="I426" s="25" t="s">
        <v>1781</v>
      </c>
    </row>
    <row r="427" spans="1:9" x14ac:dyDescent="0.25">
      <c r="A427" s="18">
        <f t="shared" si="6"/>
        <v>426</v>
      </c>
      <c r="B427" s="25">
        <v>5200000015430</v>
      </c>
      <c r="C427" s="20" t="s">
        <v>485</v>
      </c>
      <c r="D427" s="25" t="s">
        <v>1439</v>
      </c>
      <c r="E427" s="25">
        <v>0</v>
      </c>
      <c r="F427" s="25">
        <v>0</v>
      </c>
      <c r="G427" s="25">
        <v>0</v>
      </c>
      <c r="H427" s="25" t="s">
        <v>1781</v>
      </c>
      <c r="I427" s="25" t="s">
        <v>1781</v>
      </c>
    </row>
    <row r="428" spans="1:9" x14ac:dyDescent="0.25">
      <c r="A428" s="18">
        <f t="shared" si="6"/>
        <v>427</v>
      </c>
      <c r="B428" s="25">
        <v>5300000000021</v>
      </c>
      <c r="C428" s="20" t="s">
        <v>486</v>
      </c>
      <c r="D428" s="25" t="s">
        <v>1440</v>
      </c>
      <c r="E428" s="25" t="s">
        <v>1451</v>
      </c>
      <c r="F428" s="25">
        <v>10114687</v>
      </c>
      <c r="G428" s="25" t="s">
        <v>1976</v>
      </c>
      <c r="H428" s="25" t="s">
        <v>1945</v>
      </c>
      <c r="I428" s="25" t="s">
        <v>2397</v>
      </c>
    </row>
    <row r="429" spans="1:9" x14ac:dyDescent="0.25">
      <c r="A429" s="18">
        <f t="shared" si="6"/>
        <v>428</v>
      </c>
      <c r="B429" s="25">
        <v>5300000000323</v>
      </c>
      <c r="C429" s="20" t="s">
        <v>487</v>
      </c>
      <c r="D429" s="25" t="s">
        <v>1440</v>
      </c>
      <c r="E429" s="25" t="s">
        <v>1452</v>
      </c>
      <c r="F429" s="25">
        <v>10102212</v>
      </c>
      <c r="G429" s="25" t="s">
        <v>1977</v>
      </c>
      <c r="H429" s="25" t="s">
        <v>1945</v>
      </c>
      <c r="I429" s="25" t="s">
        <v>2397</v>
      </c>
    </row>
    <row r="430" spans="1:9" x14ac:dyDescent="0.25">
      <c r="A430" s="18">
        <f t="shared" si="6"/>
        <v>429</v>
      </c>
      <c r="B430" s="25">
        <v>5300000000023</v>
      </c>
      <c r="C430" s="20" t="s">
        <v>488</v>
      </c>
      <c r="D430" s="25" t="s">
        <v>1440</v>
      </c>
      <c r="E430" s="25" t="s">
        <v>1453</v>
      </c>
      <c r="F430" s="25">
        <v>10111535</v>
      </c>
      <c r="G430" s="25" t="s">
        <v>1978</v>
      </c>
      <c r="H430" s="25" t="s">
        <v>1945</v>
      </c>
      <c r="I430" s="25" t="s">
        <v>2399</v>
      </c>
    </row>
    <row r="431" spans="1:9" x14ac:dyDescent="0.25">
      <c r="A431" s="18">
        <f t="shared" si="6"/>
        <v>430</v>
      </c>
      <c r="B431" s="25">
        <v>5300000000022</v>
      </c>
      <c r="C431" s="20" t="s">
        <v>489</v>
      </c>
      <c r="D431" s="25" t="s">
        <v>1440</v>
      </c>
      <c r="E431" s="25" t="s">
        <v>1454</v>
      </c>
      <c r="F431" s="25">
        <v>10102090</v>
      </c>
      <c r="G431" s="25" t="s">
        <v>1979</v>
      </c>
      <c r="H431" s="25" t="s">
        <v>1945</v>
      </c>
      <c r="I431" s="25" t="s">
        <v>2397</v>
      </c>
    </row>
    <row r="432" spans="1:9" x14ac:dyDescent="0.25">
      <c r="A432" s="18">
        <f t="shared" si="6"/>
        <v>431</v>
      </c>
      <c r="B432" s="25">
        <v>5300000000041</v>
      </c>
      <c r="C432" s="20" t="s">
        <v>490</v>
      </c>
      <c r="D432" s="25" t="s">
        <v>1440</v>
      </c>
      <c r="E432" s="25" t="s">
        <v>1455</v>
      </c>
      <c r="F432" s="25">
        <v>10114689</v>
      </c>
      <c r="G432" s="25" t="s">
        <v>1980</v>
      </c>
      <c r="H432" s="25" t="s">
        <v>1945</v>
      </c>
      <c r="I432" s="25" t="s">
        <v>2397</v>
      </c>
    </row>
    <row r="433" spans="1:9" x14ac:dyDescent="0.25">
      <c r="A433" s="18">
        <f t="shared" si="6"/>
        <v>432</v>
      </c>
      <c r="B433" s="25">
        <v>5300000000233</v>
      </c>
      <c r="C433" s="20" t="s">
        <v>491</v>
      </c>
      <c r="D433" s="25" t="s">
        <v>1440</v>
      </c>
      <c r="E433" s="25" t="s">
        <v>1456</v>
      </c>
      <c r="F433" s="25">
        <v>10114683</v>
      </c>
      <c r="G433" s="25" t="s">
        <v>1981</v>
      </c>
      <c r="H433" s="25" t="s">
        <v>1945</v>
      </c>
      <c r="I433" s="25" t="s">
        <v>2397</v>
      </c>
    </row>
    <row r="434" spans="1:9" x14ac:dyDescent="0.25">
      <c r="A434" s="18">
        <f t="shared" si="6"/>
        <v>433</v>
      </c>
      <c r="B434" s="25">
        <v>5300000000234</v>
      </c>
      <c r="C434" s="20" t="s">
        <v>492</v>
      </c>
      <c r="D434" s="25" t="s">
        <v>1440</v>
      </c>
      <c r="E434" s="25" t="s">
        <v>1457</v>
      </c>
      <c r="F434" s="25">
        <v>10115046</v>
      </c>
      <c r="G434" s="25" t="s">
        <v>1982</v>
      </c>
      <c r="H434" s="25" t="s">
        <v>1945</v>
      </c>
      <c r="I434" s="25" t="s">
        <v>2399</v>
      </c>
    </row>
    <row r="435" spans="1:9" x14ac:dyDescent="0.25">
      <c r="A435" s="18">
        <f t="shared" si="6"/>
        <v>434</v>
      </c>
      <c r="B435" s="25">
        <v>5300000000055</v>
      </c>
      <c r="C435" s="20" t="s">
        <v>493</v>
      </c>
      <c r="D435" s="25" t="s">
        <v>1440</v>
      </c>
      <c r="E435" s="25" t="s">
        <v>1458</v>
      </c>
      <c r="F435" s="25">
        <v>10111582</v>
      </c>
      <c r="G435" s="25" t="s">
        <v>1983</v>
      </c>
      <c r="H435" s="25" t="s">
        <v>1945</v>
      </c>
      <c r="I435" s="25" t="s">
        <v>2397</v>
      </c>
    </row>
    <row r="436" spans="1:9" x14ac:dyDescent="0.25">
      <c r="A436" s="18">
        <f t="shared" si="6"/>
        <v>435</v>
      </c>
      <c r="B436" s="25">
        <v>5300000000027</v>
      </c>
      <c r="C436" s="20" t="s">
        <v>494</v>
      </c>
      <c r="D436" s="25" t="s">
        <v>1440</v>
      </c>
      <c r="E436" s="25" t="s">
        <v>1458</v>
      </c>
      <c r="F436" s="25">
        <v>10110846</v>
      </c>
      <c r="G436" s="25" t="s">
        <v>1984</v>
      </c>
      <c r="H436" s="25" t="s">
        <v>1945</v>
      </c>
      <c r="I436" s="25" t="s">
        <v>2399</v>
      </c>
    </row>
    <row r="437" spans="1:9" x14ac:dyDescent="0.25">
      <c r="A437" s="18">
        <f t="shared" si="6"/>
        <v>436</v>
      </c>
      <c r="B437" s="25">
        <v>5300000000028</v>
      </c>
      <c r="C437" s="20" t="s">
        <v>495</v>
      </c>
      <c r="D437" s="25" t="s">
        <v>1440</v>
      </c>
      <c r="E437" s="25" t="s">
        <v>1451</v>
      </c>
      <c r="F437" s="25">
        <v>10114685</v>
      </c>
      <c r="G437" s="25" t="s">
        <v>1985</v>
      </c>
      <c r="H437" s="25" t="s">
        <v>1945</v>
      </c>
      <c r="I437" s="25" t="s">
        <v>2399</v>
      </c>
    </row>
    <row r="438" spans="1:9" x14ac:dyDescent="0.25">
      <c r="A438" s="18">
        <f t="shared" si="6"/>
        <v>437</v>
      </c>
      <c r="B438" s="25">
        <v>5300000000040</v>
      </c>
      <c r="C438" s="20" t="s">
        <v>1008</v>
      </c>
      <c r="D438" s="25" t="s">
        <v>1440</v>
      </c>
      <c r="E438" s="25" t="s">
        <v>1459</v>
      </c>
      <c r="F438" s="25">
        <v>10114693</v>
      </c>
      <c r="G438" s="25" t="s">
        <v>1986</v>
      </c>
      <c r="H438" s="25" t="s">
        <v>1945</v>
      </c>
      <c r="I438" s="25" t="s">
        <v>2399</v>
      </c>
    </row>
    <row r="439" spans="1:9" x14ac:dyDescent="0.25">
      <c r="A439" s="18">
        <f t="shared" si="6"/>
        <v>438</v>
      </c>
      <c r="B439" s="25">
        <v>5300000000030</v>
      </c>
      <c r="C439" s="20" t="s">
        <v>496</v>
      </c>
      <c r="D439" s="25" t="s">
        <v>1440</v>
      </c>
      <c r="E439" s="25" t="s">
        <v>1443</v>
      </c>
      <c r="F439" s="25">
        <v>10102198</v>
      </c>
      <c r="G439" s="25" t="s">
        <v>1973</v>
      </c>
      <c r="H439" s="25" t="s">
        <v>1945</v>
      </c>
      <c r="I439" s="25" t="s">
        <v>2397</v>
      </c>
    </row>
    <row r="440" spans="1:9" x14ac:dyDescent="0.25">
      <c r="A440" s="18">
        <f t="shared" si="6"/>
        <v>439</v>
      </c>
      <c r="B440" s="25">
        <v>5300000000031</v>
      </c>
      <c r="C440" s="20" t="s">
        <v>497</v>
      </c>
      <c r="D440" s="25" t="s">
        <v>1440</v>
      </c>
      <c r="E440" s="25" t="s">
        <v>1460</v>
      </c>
      <c r="F440" s="25">
        <v>10110575</v>
      </c>
      <c r="G440" s="25" t="s">
        <v>1987</v>
      </c>
      <c r="H440" s="25" t="s">
        <v>1945</v>
      </c>
      <c r="I440" s="25" t="s">
        <v>2397</v>
      </c>
    </row>
    <row r="441" spans="1:9" x14ac:dyDescent="0.25">
      <c r="A441" s="18">
        <f t="shared" si="6"/>
        <v>440</v>
      </c>
      <c r="B441" s="25">
        <v>5300000000053</v>
      </c>
      <c r="C441" s="20" t="s">
        <v>498</v>
      </c>
      <c r="D441" s="25" t="s">
        <v>1440</v>
      </c>
      <c r="E441" s="25" t="s">
        <v>1461</v>
      </c>
      <c r="F441" s="25">
        <v>10114698</v>
      </c>
      <c r="G441" s="25" t="s">
        <v>1988</v>
      </c>
      <c r="H441" s="25" t="s">
        <v>1945</v>
      </c>
      <c r="I441" s="25" t="s">
        <v>2399</v>
      </c>
    </row>
    <row r="442" spans="1:9" x14ac:dyDescent="0.25">
      <c r="A442" s="18">
        <f t="shared" si="6"/>
        <v>441</v>
      </c>
      <c r="B442" s="25">
        <v>5300000000029</v>
      </c>
      <c r="C442" s="20" t="s">
        <v>499</v>
      </c>
      <c r="D442" s="25" t="s">
        <v>1440</v>
      </c>
      <c r="E442" s="25" t="s">
        <v>1455</v>
      </c>
      <c r="F442" s="25">
        <v>10114688</v>
      </c>
      <c r="G442" s="25" t="s">
        <v>1989</v>
      </c>
      <c r="H442" s="25" t="s">
        <v>1945</v>
      </c>
      <c r="I442" s="25" t="s">
        <v>2397</v>
      </c>
    </row>
    <row r="443" spans="1:9" x14ac:dyDescent="0.25">
      <c r="A443" s="18">
        <f t="shared" si="6"/>
        <v>442</v>
      </c>
      <c r="B443" s="25">
        <v>5300000000235</v>
      </c>
      <c r="C443" s="20" t="s">
        <v>1009</v>
      </c>
      <c r="D443" s="25" t="s">
        <v>1440</v>
      </c>
      <c r="E443" s="25" t="s">
        <v>1462</v>
      </c>
      <c r="F443" s="25">
        <v>10114684</v>
      </c>
      <c r="G443" s="25" t="s">
        <v>1990</v>
      </c>
      <c r="H443" s="25" t="s">
        <v>1945</v>
      </c>
      <c r="I443" s="25" t="s">
        <v>2399</v>
      </c>
    </row>
    <row r="444" spans="1:9" x14ac:dyDescent="0.25">
      <c r="A444" s="18">
        <f t="shared" si="6"/>
        <v>443</v>
      </c>
      <c r="B444" s="25">
        <v>5200000009253</v>
      </c>
      <c r="C444" s="20" t="s">
        <v>500</v>
      </c>
      <c r="D444" s="25" t="s">
        <v>1317</v>
      </c>
      <c r="E444" s="25">
        <v>0</v>
      </c>
      <c r="F444" s="25">
        <v>0</v>
      </c>
      <c r="G444" s="25">
        <v>0</v>
      </c>
      <c r="H444" s="25" t="s">
        <v>1781</v>
      </c>
      <c r="I444" s="25" t="s">
        <v>1781</v>
      </c>
    </row>
    <row r="445" spans="1:9" x14ac:dyDescent="0.25">
      <c r="A445" s="18">
        <f t="shared" si="6"/>
        <v>444</v>
      </c>
      <c r="B445" s="25">
        <v>5200000012218</v>
      </c>
      <c r="C445" s="20" t="s">
        <v>501</v>
      </c>
      <c r="D445" s="25" t="s">
        <v>1463</v>
      </c>
      <c r="E445" s="25">
        <v>0</v>
      </c>
      <c r="F445" s="25">
        <v>0</v>
      </c>
      <c r="G445" s="25">
        <v>0</v>
      </c>
      <c r="H445" s="25" t="s">
        <v>1781</v>
      </c>
      <c r="I445" s="25" t="s">
        <v>1781</v>
      </c>
    </row>
    <row r="446" spans="1:9" x14ac:dyDescent="0.25">
      <c r="A446" s="18">
        <f t="shared" si="6"/>
        <v>445</v>
      </c>
      <c r="B446" s="25">
        <v>5200000012218</v>
      </c>
      <c r="C446" s="20" t="s">
        <v>501</v>
      </c>
      <c r="D446" s="25" t="s">
        <v>1463</v>
      </c>
      <c r="E446" s="25">
        <v>0</v>
      </c>
      <c r="F446" s="25">
        <v>0</v>
      </c>
      <c r="G446" s="25">
        <v>0</v>
      </c>
      <c r="H446" s="25" t="s">
        <v>1781</v>
      </c>
      <c r="I446" s="25" t="s">
        <v>1781</v>
      </c>
    </row>
    <row r="447" spans="1:9" x14ac:dyDescent="0.25">
      <c r="A447" s="18">
        <f t="shared" si="6"/>
        <v>446</v>
      </c>
      <c r="B447" s="25">
        <v>5500000001777</v>
      </c>
      <c r="C447" s="20" t="s">
        <v>502</v>
      </c>
      <c r="D447" s="25" t="s">
        <v>1358</v>
      </c>
      <c r="E447" s="25">
        <v>57257002</v>
      </c>
      <c r="F447" s="25">
        <v>57257002</v>
      </c>
      <c r="G447" s="25" t="s">
        <v>1991</v>
      </c>
      <c r="H447" s="25" t="s">
        <v>1776</v>
      </c>
      <c r="I447" s="25" t="s">
        <v>2397</v>
      </c>
    </row>
    <row r="448" spans="1:9" x14ac:dyDescent="0.25">
      <c r="A448" s="18">
        <f t="shared" si="6"/>
        <v>447</v>
      </c>
      <c r="B448" s="25">
        <v>5200000009914</v>
      </c>
      <c r="C448" s="20" t="s">
        <v>503</v>
      </c>
      <c r="D448" s="25" t="s">
        <v>1464</v>
      </c>
      <c r="E448" s="25" t="s">
        <v>1465</v>
      </c>
      <c r="F448" s="25" t="s">
        <v>1465</v>
      </c>
      <c r="G448" s="25" t="s">
        <v>1992</v>
      </c>
      <c r="H448" s="25" t="s">
        <v>1776</v>
      </c>
      <c r="I448" s="25" t="s">
        <v>2399</v>
      </c>
    </row>
    <row r="449" spans="1:9" x14ac:dyDescent="0.25">
      <c r="A449" s="18">
        <f t="shared" si="6"/>
        <v>448</v>
      </c>
      <c r="B449" s="25">
        <v>5200000011027</v>
      </c>
      <c r="C449" s="20" t="s">
        <v>504</v>
      </c>
      <c r="D449" s="25" t="s">
        <v>1439</v>
      </c>
      <c r="E449" s="25">
        <v>0</v>
      </c>
      <c r="F449" s="25">
        <v>0</v>
      </c>
      <c r="G449" s="25">
        <v>0</v>
      </c>
      <c r="H449" s="25" t="s">
        <v>1781</v>
      </c>
      <c r="I449" s="25" t="s">
        <v>1781</v>
      </c>
    </row>
    <row r="450" spans="1:9" x14ac:dyDescent="0.25">
      <c r="A450" s="18">
        <f t="shared" si="6"/>
        <v>449</v>
      </c>
      <c r="B450" s="25">
        <v>5200000007637</v>
      </c>
      <c r="C450" s="20" t="s">
        <v>475</v>
      </c>
      <c r="D450" s="25" t="s">
        <v>1440</v>
      </c>
      <c r="E450" s="25" t="s">
        <v>1443</v>
      </c>
      <c r="F450" s="25">
        <v>10102198</v>
      </c>
      <c r="G450" s="25" t="s">
        <v>1973</v>
      </c>
      <c r="H450" s="25" t="s">
        <v>1945</v>
      </c>
      <c r="I450" s="25" t="s">
        <v>2399</v>
      </c>
    </row>
    <row r="451" spans="1:9" x14ac:dyDescent="0.25">
      <c r="A451" s="18">
        <f t="shared" ref="A451:A514" si="7">IF(C451="","",A450+1)</f>
        <v>450</v>
      </c>
      <c r="B451" s="25">
        <v>5200000009255</v>
      </c>
      <c r="C451" s="20" t="s">
        <v>505</v>
      </c>
      <c r="D451" s="25" t="s">
        <v>1440</v>
      </c>
      <c r="E451" s="25" t="s">
        <v>1466</v>
      </c>
      <c r="F451" s="25">
        <v>10102189</v>
      </c>
      <c r="G451" s="25" t="s">
        <v>1993</v>
      </c>
      <c r="H451" s="25" t="s">
        <v>1945</v>
      </c>
      <c r="I451" s="25" t="s">
        <v>2399</v>
      </c>
    </row>
    <row r="452" spans="1:9" x14ac:dyDescent="0.25">
      <c r="A452" s="18">
        <f t="shared" si="7"/>
        <v>451</v>
      </c>
      <c r="B452" s="25">
        <v>5200000009254</v>
      </c>
      <c r="C452" s="20" t="s">
        <v>506</v>
      </c>
      <c r="D452" s="25" t="s">
        <v>1440</v>
      </c>
      <c r="E452" s="25" t="s">
        <v>1467</v>
      </c>
      <c r="F452" s="25">
        <v>10102210</v>
      </c>
      <c r="G452" s="25" t="s">
        <v>1994</v>
      </c>
      <c r="H452" s="25" t="s">
        <v>1945</v>
      </c>
      <c r="I452" s="25" t="s">
        <v>2399</v>
      </c>
    </row>
    <row r="453" spans="1:9" x14ac:dyDescent="0.25">
      <c r="A453" s="18">
        <f t="shared" si="7"/>
        <v>452</v>
      </c>
      <c r="B453" s="25">
        <v>5300000004077</v>
      </c>
      <c r="C453" s="20" t="s">
        <v>507</v>
      </c>
      <c r="D453" s="25" t="s">
        <v>1440</v>
      </c>
      <c r="E453" s="25" t="s">
        <v>1459</v>
      </c>
      <c r="F453" s="25">
        <v>10114692</v>
      </c>
      <c r="G453" s="25" t="s">
        <v>1995</v>
      </c>
      <c r="H453" s="25" t="s">
        <v>1945</v>
      </c>
      <c r="I453" s="25" t="s">
        <v>2397</v>
      </c>
    </row>
    <row r="454" spans="1:9" x14ac:dyDescent="0.25">
      <c r="A454" s="18">
        <f t="shared" si="7"/>
        <v>453</v>
      </c>
      <c r="B454" s="25">
        <v>5500000001022</v>
      </c>
      <c r="C454" s="20" t="s">
        <v>508</v>
      </c>
      <c r="D454" s="25" t="s">
        <v>1439</v>
      </c>
      <c r="E454" s="25" t="s">
        <v>1468</v>
      </c>
      <c r="F454" s="25" t="s">
        <v>1468</v>
      </c>
      <c r="G454" s="25" t="s">
        <v>1996</v>
      </c>
      <c r="H454" s="25" t="s">
        <v>1776</v>
      </c>
      <c r="I454" s="25" t="s">
        <v>2399</v>
      </c>
    </row>
    <row r="455" spans="1:9" x14ac:dyDescent="0.25">
      <c r="A455" s="18">
        <f t="shared" si="7"/>
        <v>454</v>
      </c>
      <c r="B455" s="25">
        <v>5300000007129</v>
      </c>
      <c r="C455" s="20" t="s">
        <v>509</v>
      </c>
      <c r="D455" s="25" t="s">
        <v>1464</v>
      </c>
      <c r="E455" s="25" t="s">
        <v>1469</v>
      </c>
      <c r="F455" s="25" t="s">
        <v>1469</v>
      </c>
      <c r="G455" s="25" t="s">
        <v>1997</v>
      </c>
      <c r="H455" s="25" t="s">
        <v>1945</v>
      </c>
      <c r="I455" s="25" t="s">
        <v>2399</v>
      </c>
    </row>
    <row r="456" spans="1:9" x14ac:dyDescent="0.25">
      <c r="A456" s="18">
        <f t="shared" si="7"/>
        <v>455</v>
      </c>
      <c r="B456" s="25">
        <v>5500000001022</v>
      </c>
      <c r="C456" s="20" t="s">
        <v>508</v>
      </c>
      <c r="D456" s="25" t="s">
        <v>1439</v>
      </c>
      <c r="E456" s="25" t="s">
        <v>1468</v>
      </c>
      <c r="F456" s="25" t="s">
        <v>1468</v>
      </c>
      <c r="G456" s="25" t="s">
        <v>1996</v>
      </c>
      <c r="H456" s="25" t="s">
        <v>1776</v>
      </c>
      <c r="I456" s="25" t="s">
        <v>2399</v>
      </c>
    </row>
    <row r="457" spans="1:9" x14ac:dyDescent="0.25">
      <c r="A457" s="18">
        <f t="shared" si="7"/>
        <v>456</v>
      </c>
      <c r="B457" s="25">
        <v>5200000000412</v>
      </c>
      <c r="C457" s="20" t="s">
        <v>510</v>
      </c>
      <c r="D457" s="25" t="s">
        <v>1439</v>
      </c>
      <c r="E457" s="25">
        <v>0</v>
      </c>
      <c r="F457" s="25">
        <v>0</v>
      </c>
      <c r="G457" s="25">
        <v>0</v>
      </c>
      <c r="H457" s="25" t="s">
        <v>1781</v>
      </c>
      <c r="I457" s="25" t="s">
        <v>1781</v>
      </c>
    </row>
    <row r="458" spans="1:9" x14ac:dyDescent="0.25">
      <c r="A458" s="18">
        <f t="shared" si="7"/>
        <v>457</v>
      </c>
      <c r="B458" s="25">
        <v>5200000002211</v>
      </c>
      <c r="C458" s="20" t="s">
        <v>511</v>
      </c>
      <c r="D458" s="25" t="s">
        <v>1439</v>
      </c>
      <c r="E458" s="25" t="s">
        <v>1470</v>
      </c>
      <c r="F458" s="25" t="s">
        <v>1470</v>
      </c>
      <c r="G458" s="25" t="s">
        <v>1998</v>
      </c>
      <c r="H458" s="25" t="s">
        <v>1776</v>
      </c>
      <c r="I458" s="25" t="s">
        <v>2399</v>
      </c>
    </row>
    <row r="459" spans="1:9" x14ac:dyDescent="0.25">
      <c r="A459" s="18">
        <f t="shared" si="7"/>
        <v>458</v>
      </c>
      <c r="B459" s="25">
        <v>5200000000749</v>
      </c>
      <c r="C459" s="20" t="s">
        <v>512</v>
      </c>
      <c r="D459" s="25" t="s">
        <v>1439</v>
      </c>
      <c r="E459" s="25">
        <v>0</v>
      </c>
      <c r="F459" s="25">
        <v>0</v>
      </c>
      <c r="G459" s="25">
        <v>0</v>
      </c>
      <c r="H459" s="25" t="s">
        <v>1781</v>
      </c>
      <c r="I459" s="25" t="s">
        <v>1781</v>
      </c>
    </row>
    <row r="460" spans="1:9" x14ac:dyDescent="0.25">
      <c r="A460" s="18">
        <f t="shared" si="7"/>
        <v>459</v>
      </c>
      <c r="B460" s="25">
        <v>5200000001358</v>
      </c>
      <c r="C460" s="20" t="s">
        <v>513</v>
      </c>
      <c r="D460" s="25" t="s">
        <v>1439</v>
      </c>
      <c r="E460" s="25">
        <v>0</v>
      </c>
      <c r="F460" s="25">
        <v>0</v>
      </c>
      <c r="G460" s="25">
        <v>0</v>
      </c>
      <c r="H460" s="25" t="s">
        <v>1781</v>
      </c>
      <c r="I460" s="25" t="s">
        <v>1781</v>
      </c>
    </row>
    <row r="461" spans="1:9" x14ac:dyDescent="0.25">
      <c r="A461" s="18">
        <f t="shared" si="7"/>
        <v>460</v>
      </c>
      <c r="B461" s="25">
        <v>5200000000833</v>
      </c>
      <c r="C461" s="20" t="s">
        <v>514</v>
      </c>
      <c r="D461" s="25" t="s">
        <v>1439</v>
      </c>
      <c r="E461" s="25" t="s">
        <v>1471</v>
      </c>
      <c r="F461" s="25" t="s">
        <v>1471</v>
      </c>
      <c r="G461" s="25" t="s">
        <v>1999</v>
      </c>
      <c r="H461" s="25" t="s">
        <v>1776</v>
      </c>
      <c r="I461" s="25" t="s">
        <v>2399</v>
      </c>
    </row>
    <row r="462" spans="1:9" x14ac:dyDescent="0.25">
      <c r="A462" s="18">
        <f t="shared" si="7"/>
        <v>461</v>
      </c>
      <c r="B462" s="25">
        <v>5200000011534</v>
      </c>
      <c r="C462" s="20" t="s">
        <v>515</v>
      </c>
      <c r="D462" s="25" t="s">
        <v>1439</v>
      </c>
      <c r="E462" s="25">
        <v>0</v>
      </c>
      <c r="F462" s="25">
        <v>0</v>
      </c>
      <c r="G462" s="25">
        <v>0</v>
      </c>
      <c r="H462" s="25" t="s">
        <v>1781</v>
      </c>
      <c r="I462" s="25" t="s">
        <v>1781</v>
      </c>
    </row>
    <row r="463" spans="1:9" x14ac:dyDescent="0.25">
      <c r="A463" s="18">
        <f t="shared" si="7"/>
        <v>462</v>
      </c>
      <c r="B463" s="25">
        <v>5200000000413</v>
      </c>
      <c r="C463" s="20" t="s">
        <v>516</v>
      </c>
      <c r="D463" s="25" t="s">
        <v>1439</v>
      </c>
      <c r="E463" s="25">
        <v>0</v>
      </c>
      <c r="F463" s="25">
        <v>0</v>
      </c>
      <c r="G463" s="25">
        <v>0</v>
      </c>
      <c r="H463" s="25" t="s">
        <v>1781</v>
      </c>
      <c r="I463" s="25" t="s">
        <v>1781</v>
      </c>
    </row>
    <row r="464" spans="1:9" x14ac:dyDescent="0.25">
      <c r="A464" s="18">
        <f t="shared" si="7"/>
        <v>463</v>
      </c>
      <c r="B464" s="25">
        <v>5200000014545</v>
      </c>
      <c r="C464" s="20" t="s">
        <v>517</v>
      </c>
      <c r="D464" s="25" t="s">
        <v>1463</v>
      </c>
      <c r="E464" s="25">
        <v>0</v>
      </c>
      <c r="F464" s="25">
        <v>0</v>
      </c>
      <c r="G464" s="25">
        <v>0</v>
      </c>
      <c r="H464" s="25" t="s">
        <v>1781</v>
      </c>
      <c r="I464" s="25" t="s">
        <v>1781</v>
      </c>
    </row>
    <row r="465" spans="1:9" x14ac:dyDescent="0.25">
      <c r="A465" s="18">
        <f t="shared" si="7"/>
        <v>464</v>
      </c>
      <c r="B465" s="25">
        <v>5200000014545</v>
      </c>
      <c r="C465" s="20" t="s">
        <v>517</v>
      </c>
      <c r="D465" s="25" t="s">
        <v>1463</v>
      </c>
      <c r="E465" s="25">
        <v>0</v>
      </c>
      <c r="F465" s="25">
        <v>0</v>
      </c>
      <c r="G465" s="25">
        <v>0</v>
      </c>
      <c r="H465" s="25" t="s">
        <v>1781</v>
      </c>
      <c r="I465" s="25" t="s">
        <v>1781</v>
      </c>
    </row>
    <row r="466" spans="1:9" x14ac:dyDescent="0.25">
      <c r="A466" s="18">
        <f t="shared" si="7"/>
        <v>465</v>
      </c>
      <c r="B466" s="25">
        <v>5200000014552</v>
      </c>
      <c r="C466" s="20" t="s">
        <v>518</v>
      </c>
      <c r="D466" s="25" t="s">
        <v>1463</v>
      </c>
      <c r="E466" s="25">
        <v>0</v>
      </c>
      <c r="F466" s="25">
        <v>0</v>
      </c>
      <c r="G466" s="25">
        <v>0</v>
      </c>
      <c r="H466" s="25" t="s">
        <v>1781</v>
      </c>
      <c r="I466" s="25" t="s">
        <v>1781</v>
      </c>
    </row>
    <row r="467" spans="1:9" x14ac:dyDescent="0.25">
      <c r="A467" s="18">
        <f t="shared" si="7"/>
        <v>466</v>
      </c>
      <c r="B467" s="25">
        <v>5200000014544</v>
      </c>
      <c r="C467" s="20" t="s">
        <v>519</v>
      </c>
      <c r="D467" s="25" t="s">
        <v>1463</v>
      </c>
      <c r="E467" s="25">
        <v>0</v>
      </c>
      <c r="F467" s="25">
        <v>0</v>
      </c>
      <c r="G467" s="25">
        <v>0</v>
      </c>
      <c r="H467" s="25" t="s">
        <v>1781</v>
      </c>
      <c r="I467" s="25" t="s">
        <v>1781</v>
      </c>
    </row>
    <row r="468" spans="1:9" x14ac:dyDescent="0.25">
      <c r="A468" s="18">
        <f t="shared" si="7"/>
        <v>467</v>
      </c>
      <c r="B468" s="25">
        <v>5200000009805</v>
      </c>
      <c r="C468" s="20" t="s">
        <v>520</v>
      </c>
      <c r="D468" s="25" t="s">
        <v>1440</v>
      </c>
      <c r="E468" s="25" t="s">
        <v>1466</v>
      </c>
      <c r="F468" s="25">
        <v>10102189</v>
      </c>
      <c r="G468" s="25" t="s">
        <v>1993</v>
      </c>
      <c r="H468" s="25" t="s">
        <v>1945</v>
      </c>
      <c r="I468" s="25" t="s">
        <v>2399</v>
      </c>
    </row>
    <row r="469" spans="1:9" x14ac:dyDescent="0.25">
      <c r="A469" s="18">
        <f t="shared" si="7"/>
        <v>468</v>
      </c>
      <c r="B469" s="25">
        <v>5200000009796</v>
      </c>
      <c r="C469" s="20" t="s">
        <v>521</v>
      </c>
      <c r="D469" s="25" t="s">
        <v>1440</v>
      </c>
      <c r="E469" s="25" t="s">
        <v>1457</v>
      </c>
      <c r="F469" s="25">
        <v>10115046</v>
      </c>
      <c r="G469" s="25" t="s">
        <v>1982</v>
      </c>
      <c r="H469" s="25" t="s">
        <v>1945</v>
      </c>
      <c r="I469" s="25" t="s">
        <v>2397</v>
      </c>
    </row>
    <row r="470" spans="1:9" x14ac:dyDescent="0.25">
      <c r="A470" s="18">
        <f t="shared" si="7"/>
        <v>469</v>
      </c>
      <c r="B470" s="25">
        <v>5200000009808</v>
      </c>
      <c r="C470" s="20" t="s">
        <v>522</v>
      </c>
      <c r="D470" s="25" t="s">
        <v>1440</v>
      </c>
      <c r="E470" s="25" t="s">
        <v>1472</v>
      </c>
      <c r="F470" s="25">
        <v>10100018</v>
      </c>
      <c r="G470" s="25" t="s">
        <v>2000</v>
      </c>
      <c r="H470" s="25" t="s">
        <v>1945</v>
      </c>
      <c r="I470" s="25" t="s">
        <v>2397</v>
      </c>
    </row>
    <row r="471" spans="1:9" x14ac:dyDescent="0.25">
      <c r="A471" s="18">
        <f t="shared" si="7"/>
        <v>470</v>
      </c>
      <c r="B471" s="25">
        <v>5500000001133</v>
      </c>
      <c r="C471" s="20" t="s">
        <v>523</v>
      </c>
      <c r="D471" s="25" t="s">
        <v>1464</v>
      </c>
      <c r="E471" s="25" t="s">
        <v>1473</v>
      </c>
      <c r="F471" s="25" t="s">
        <v>1473</v>
      </c>
      <c r="G471" s="25" t="s">
        <v>2001</v>
      </c>
      <c r="H471" s="25" t="s">
        <v>1776</v>
      </c>
      <c r="I471" s="25" t="s">
        <v>2399</v>
      </c>
    </row>
    <row r="472" spans="1:9" x14ac:dyDescent="0.25">
      <c r="A472" s="18">
        <f t="shared" si="7"/>
        <v>471</v>
      </c>
      <c r="B472" s="25">
        <v>5500000001136</v>
      </c>
      <c r="C472" s="20" t="s">
        <v>524</v>
      </c>
      <c r="D472" s="25" t="s">
        <v>1419</v>
      </c>
      <c r="E472" s="25" t="s">
        <v>1474</v>
      </c>
      <c r="F472" s="25">
        <v>0</v>
      </c>
      <c r="G472" s="25" t="s">
        <v>2002</v>
      </c>
      <c r="H472" s="25" t="s">
        <v>1776</v>
      </c>
      <c r="I472" s="25" t="s">
        <v>2399</v>
      </c>
    </row>
    <row r="473" spans="1:9" x14ac:dyDescent="0.25">
      <c r="A473" s="18">
        <f t="shared" si="7"/>
        <v>472</v>
      </c>
      <c r="B473" s="25">
        <v>5500000001130</v>
      </c>
      <c r="C473" s="20" t="s">
        <v>525</v>
      </c>
      <c r="D473" s="25" t="s">
        <v>1475</v>
      </c>
      <c r="E473" s="25" t="s">
        <v>1476</v>
      </c>
      <c r="F473" s="25" t="s">
        <v>1476</v>
      </c>
      <c r="G473" s="25" t="s">
        <v>2003</v>
      </c>
      <c r="H473" s="25" t="s">
        <v>1776</v>
      </c>
      <c r="I473" s="25" t="s">
        <v>2399</v>
      </c>
    </row>
    <row r="474" spans="1:9" x14ac:dyDescent="0.25">
      <c r="A474" s="18">
        <f t="shared" si="7"/>
        <v>473</v>
      </c>
      <c r="B474" s="25">
        <v>5500000001134</v>
      </c>
      <c r="C474" s="20" t="s">
        <v>526</v>
      </c>
      <c r="D474" s="25" t="s">
        <v>1475</v>
      </c>
      <c r="E474" s="25" t="s">
        <v>1476</v>
      </c>
      <c r="F474" s="25" t="s">
        <v>1476</v>
      </c>
      <c r="G474" s="25" t="s">
        <v>2003</v>
      </c>
      <c r="H474" s="25" t="s">
        <v>1776</v>
      </c>
      <c r="I474" s="25" t="s">
        <v>2399</v>
      </c>
    </row>
    <row r="475" spans="1:9" x14ac:dyDescent="0.25">
      <c r="A475" s="18">
        <f t="shared" si="7"/>
        <v>474</v>
      </c>
      <c r="B475" s="25">
        <v>5200000010579</v>
      </c>
      <c r="C475" s="20" t="s">
        <v>527</v>
      </c>
      <c r="D475" s="25" t="s">
        <v>1464</v>
      </c>
      <c r="E475" s="25" t="s">
        <v>1477</v>
      </c>
      <c r="F475" s="25" t="s">
        <v>1477</v>
      </c>
      <c r="G475" s="25" t="s">
        <v>2004</v>
      </c>
      <c r="H475" s="25" t="s">
        <v>1776</v>
      </c>
      <c r="I475" s="25" t="s">
        <v>2399</v>
      </c>
    </row>
    <row r="476" spans="1:9" x14ac:dyDescent="0.25">
      <c r="A476" s="18">
        <f t="shared" si="7"/>
        <v>475</v>
      </c>
      <c r="B476" s="25">
        <v>5500000001132</v>
      </c>
      <c r="C476" s="20" t="s">
        <v>528</v>
      </c>
      <c r="D476" s="25" t="s">
        <v>1478</v>
      </c>
      <c r="E476" s="25" t="s">
        <v>1479</v>
      </c>
      <c r="F476" s="25">
        <v>0</v>
      </c>
      <c r="G476" s="25" t="s">
        <v>2005</v>
      </c>
      <c r="H476" s="25" t="s">
        <v>1776</v>
      </c>
      <c r="I476" s="25" t="s">
        <v>2399</v>
      </c>
    </row>
    <row r="477" spans="1:9" x14ac:dyDescent="0.25">
      <c r="A477" s="18">
        <f t="shared" si="7"/>
        <v>476</v>
      </c>
      <c r="B477" s="25">
        <v>5500000001135</v>
      </c>
      <c r="C477" s="20" t="s">
        <v>529</v>
      </c>
      <c r="D477" s="25" t="s">
        <v>1478</v>
      </c>
      <c r="E477" s="25" t="s">
        <v>1479</v>
      </c>
      <c r="F477" s="25">
        <v>0</v>
      </c>
      <c r="G477" s="25" t="s">
        <v>2005</v>
      </c>
      <c r="H477" s="25" t="s">
        <v>1776</v>
      </c>
      <c r="I477" s="25" t="s">
        <v>2399</v>
      </c>
    </row>
    <row r="478" spans="1:9" x14ac:dyDescent="0.25">
      <c r="A478" s="18">
        <f t="shared" si="7"/>
        <v>477</v>
      </c>
      <c r="B478" s="25">
        <v>5300000004850</v>
      </c>
      <c r="C478" s="20" t="s">
        <v>530</v>
      </c>
      <c r="D478" s="25" t="s">
        <v>1464</v>
      </c>
      <c r="E478" s="25" t="s">
        <v>1480</v>
      </c>
      <c r="F478" s="25" t="s">
        <v>1480</v>
      </c>
      <c r="G478" s="25" t="s">
        <v>2006</v>
      </c>
      <c r="H478" s="25" t="s">
        <v>1776</v>
      </c>
      <c r="I478" s="25" t="s">
        <v>2399</v>
      </c>
    </row>
    <row r="479" spans="1:9" x14ac:dyDescent="0.25">
      <c r="A479" s="18">
        <f t="shared" si="7"/>
        <v>478</v>
      </c>
      <c r="B479" s="25">
        <v>5300000004849</v>
      </c>
      <c r="C479" s="20" t="s">
        <v>531</v>
      </c>
      <c r="D479" s="25" t="s">
        <v>1464</v>
      </c>
      <c r="E479" s="25" t="s">
        <v>1477</v>
      </c>
      <c r="F479" s="25" t="s">
        <v>1477</v>
      </c>
      <c r="G479" s="25" t="s">
        <v>2004</v>
      </c>
      <c r="H479" s="25" t="s">
        <v>1776</v>
      </c>
      <c r="I479" s="25" t="s">
        <v>2399</v>
      </c>
    </row>
    <row r="480" spans="1:9" x14ac:dyDescent="0.25">
      <c r="A480" s="18">
        <f t="shared" si="7"/>
        <v>479</v>
      </c>
      <c r="B480" s="25">
        <v>5300000006056</v>
      </c>
      <c r="C480" s="20" t="s">
        <v>532</v>
      </c>
      <c r="D480" s="25" t="s">
        <v>1464</v>
      </c>
      <c r="E480" s="25" t="s">
        <v>1481</v>
      </c>
      <c r="F480" s="25" t="s">
        <v>1481</v>
      </c>
      <c r="G480" s="25" t="s">
        <v>2007</v>
      </c>
      <c r="H480" s="25" t="s">
        <v>1776</v>
      </c>
      <c r="I480" s="25" t="s">
        <v>2399</v>
      </c>
    </row>
    <row r="481" spans="1:9" x14ac:dyDescent="0.25">
      <c r="A481" s="18">
        <f t="shared" si="7"/>
        <v>480</v>
      </c>
      <c r="B481" s="25">
        <v>5300000006057</v>
      </c>
      <c r="C481" s="20" t="s">
        <v>533</v>
      </c>
      <c r="D481" s="25" t="s">
        <v>1464</v>
      </c>
      <c r="E481" s="25" t="s">
        <v>1482</v>
      </c>
      <c r="F481" s="25" t="s">
        <v>1482</v>
      </c>
      <c r="G481" s="25" t="s">
        <v>2008</v>
      </c>
      <c r="H481" s="25" t="s">
        <v>1776</v>
      </c>
      <c r="I481" s="25" t="s">
        <v>2399</v>
      </c>
    </row>
    <row r="482" spans="1:9" x14ac:dyDescent="0.25">
      <c r="A482" s="18">
        <f t="shared" si="7"/>
        <v>481</v>
      </c>
      <c r="B482" s="25">
        <v>5300000004849</v>
      </c>
      <c r="C482" s="20" t="s">
        <v>531</v>
      </c>
      <c r="D482" s="25" t="s">
        <v>1464</v>
      </c>
      <c r="E482" s="25" t="s">
        <v>1477</v>
      </c>
      <c r="F482" s="25" t="s">
        <v>1477</v>
      </c>
      <c r="G482" s="25" t="s">
        <v>2004</v>
      </c>
      <c r="H482" s="25" t="s">
        <v>1776</v>
      </c>
      <c r="I482" s="25" t="s">
        <v>2399</v>
      </c>
    </row>
    <row r="483" spans="1:9" x14ac:dyDescent="0.25">
      <c r="A483" s="18">
        <f t="shared" si="7"/>
        <v>482</v>
      </c>
      <c r="B483" s="25">
        <v>5300000006365</v>
      </c>
      <c r="C483" s="20" t="s">
        <v>534</v>
      </c>
      <c r="D483" s="25" t="s">
        <v>1464</v>
      </c>
      <c r="E483" s="25" t="s">
        <v>1483</v>
      </c>
      <c r="F483" s="25" t="s">
        <v>1483</v>
      </c>
      <c r="G483" s="25" t="s">
        <v>2009</v>
      </c>
      <c r="H483" s="25" t="s">
        <v>1776</v>
      </c>
      <c r="I483" s="25" t="s">
        <v>2399</v>
      </c>
    </row>
    <row r="484" spans="1:9" x14ac:dyDescent="0.25">
      <c r="A484" s="18">
        <f t="shared" si="7"/>
        <v>483</v>
      </c>
      <c r="B484" s="25">
        <v>5200000013787</v>
      </c>
      <c r="C484" s="20" t="s">
        <v>535</v>
      </c>
      <c r="D484" s="25" t="s">
        <v>1464</v>
      </c>
      <c r="E484" s="25" t="s">
        <v>1484</v>
      </c>
      <c r="F484" s="25" t="s">
        <v>1484</v>
      </c>
      <c r="G484" s="25" t="s">
        <v>2010</v>
      </c>
      <c r="H484" s="25" t="s">
        <v>1945</v>
      </c>
      <c r="I484" s="25" t="s">
        <v>2399</v>
      </c>
    </row>
    <row r="485" spans="1:9" x14ac:dyDescent="0.25">
      <c r="A485" s="18">
        <f t="shared" si="7"/>
        <v>484</v>
      </c>
      <c r="B485" s="25">
        <v>5200000015146</v>
      </c>
      <c r="C485" s="20" t="s">
        <v>536</v>
      </c>
      <c r="D485" s="25" t="s">
        <v>1464</v>
      </c>
      <c r="E485" s="25">
        <v>0</v>
      </c>
      <c r="F485" s="25">
        <v>0</v>
      </c>
      <c r="G485" s="25">
        <v>0</v>
      </c>
      <c r="H485" s="25" t="s">
        <v>1781</v>
      </c>
      <c r="I485" s="25" t="s">
        <v>1781</v>
      </c>
    </row>
    <row r="486" spans="1:9" x14ac:dyDescent="0.25">
      <c r="A486" s="18">
        <f t="shared" si="7"/>
        <v>485</v>
      </c>
      <c r="B486" s="25">
        <v>5200000013786</v>
      </c>
      <c r="C486" s="20" t="s">
        <v>537</v>
      </c>
      <c r="D486" s="25" t="s">
        <v>1485</v>
      </c>
      <c r="E486" s="25" t="s">
        <v>1486</v>
      </c>
      <c r="F486" s="25" t="s">
        <v>1486</v>
      </c>
      <c r="G486" s="25" t="s">
        <v>2011</v>
      </c>
      <c r="H486" s="25" t="s">
        <v>1776</v>
      </c>
      <c r="I486" s="25" t="s">
        <v>2399</v>
      </c>
    </row>
    <row r="487" spans="1:9" x14ac:dyDescent="0.25">
      <c r="A487" s="18">
        <f t="shared" si="7"/>
        <v>486</v>
      </c>
      <c r="B487" s="25">
        <v>5300000007122</v>
      </c>
      <c r="C487" s="20" t="s">
        <v>538</v>
      </c>
      <c r="D487" s="25" t="s">
        <v>1464</v>
      </c>
      <c r="E487" s="25" t="s">
        <v>1487</v>
      </c>
      <c r="F487" s="25" t="s">
        <v>1487</v>
      </c>
      <c r="G487" s="25" t="s">
        <v>2012</v>
      </c>
      <c r="H487" s="25" t="s">
        <v>1945</v>
      </c>
      <c r="I487" s="25" t="s">
        <v>2399</v>
      </c>
    </row>
    <row r="488" spans="1:9" x14ac:dyDescent="0.25">
      <c r="A488" s="18">
        <f t="shared" si="7"/>
        <v>487</v>
      </c>
      <c r="B488" s="25">
        <v>5200000013789</v>
      </c>
      <c r="C488" s="20" t="s">
        <v>1010</v>
      </c>
      <c r="D488" s="25" t="s">
        <v>1464</v>
      </c>
      <c r="E488" s="25" t="s">
        <v>1469</v>
      </c>
      <c r="F488" s="25" t="s">
        <v>1469</v>
      </c>
      <c r="G488" s="25" t="s">
        <v>1997</v>
      </c>
      <c r="H488" s="25" t="s">
        <v>1945</v>
      </c>
      <c r="I488" s="25" t="s">
        <v>2399</v>
      </c>
    </row>
    <row r="489" spans="1:9" x14ac:dyDescent="0.25">
      <c r="A489" s="18">
        <f t="shared" si="7"/>
        <v>488</v>
      </c>
      <c r="B489" s="25">
        <v>5700000000474</v>
      </c>
      <c r="C489" s="20" t="s">
        <v>539</v>
      </c>
      <c r="D489" s="25" t="s">
        <v>1488</v>
      </c>
      <c r="E489" s="25" t="s">
        <v>1489</v>
      </c>
      <c r="F489" s="25" t="s">
        <v>1489</v>
      </c>
      <c r="G489" s="25" t="s">
        <v>2013</v>
      </c>
      <c r="H489" s="25" t="s">
        <v>1776</v>
      </c>
      <c r="I489" s="25" t="s">
        <v>2399</v>
      </c>
    </row>
    <row r="490" spans="1:9" x14ac:dyDescent="0.25">
      <c r="A490" s="18">
        <f t="shared" si="7"/>
        <v>489</v>
      </c>
      <c r="B490" s="25">
        <v>5200000006105</v>
      </c>
      <c r="C490" s="20" t="s">
        <v>540</v>
      </c>
      <c r="D490" s="25" t="s">
        <v>1317</v>
      </c>
      <c r="E490" s="25">
        <v>0</v>
      </c>
      <c r="F490" s="25">
        <v>0</v>
      </c>
      <c r="G490" s="25">
        <v>0</v>
      </c>
      <c r="H490" s="25" t="s">
        <v>1781</v>
      </c>
      <c r="I490" s="25" t="s">
        <v>1781</v>
      </c>
    </row>
    <row r="491" spans="1:9" x14ac:dyDescent="0.25">
      <c r="A491" s="18">
        <f t="shared" si="7"/>
        <v>490</v>
      </c>
      <c r="B491" s="25">
        <v>5200000013845</v>
      </c>
      <c r="C491" s="20" t="s">
        <v>541</v>
      </c>
      <c r="D491" s="25" t="s">
        <v>1317</v>
      </c>
      <c r="E491" s="25">
        <v>0</v>
      </c>
      <c r="F491" s="25">
        <v>0</v>
      </c>
      <c r="G491" s="25">
        <v>0</v>
      </c>
      <c r="H491" s="25" t="s">
        <v>1781</v>
      </c>
      <c r="I491" s="25" t="s">
        <v>1781</v>
      </c>
    </row>
    <row r="492" spans="1:9" x14ac:dyDescent="0.25">
      <c r="A492" s="18">
        <f t="shared" si="7"/>
        <v>491</v>
      </c>
      <c r="B492" s="25">
        <v>5500000000851</v>
      </c>
      <c r="C492" s="20" t="s">
        <v>542</v>
      </c>
      <c r="D492" s="25" t="s">
        <v>1490</v>
      </c>
      <c r="E492" s="25" t="s">
        <v>1491</v>
      </c>
      <c r="F492" s="25" t="s">
        <v>1491</v>
      </c>
      <c r="G492" s="25" t="s">
        <v>2014</v>
      </c>
      <c r="H492" s="25" t="s">
        <v>1776</v>
      </c>
      <c r="I492" s="25" t="s">
        <v>2397</v>
      </c>
    </row>
    <row r="493" spans="1:9" x14ac:dyDescent="0.25">
      <c r="A493" s="18">
        <f t="shared" si="7"/>
        <v>492</v>
      </c>
      <c r="B493" s="25">
        <v>5500000000840</v>
      </c>
      <c r="C493" s="20" t="s">
        <v>543</v>
      </c>
      <c r="D493" s="25" t="s">
        <v>1490</v>
      </c>
      <c r="E493" s="25" t="s">
        <v>1492</v>
      </c>
      <c r="F493" s="25" t="s">
        <v>1492</v>
      </c>
      <c r="G493" s="25" t="s">
        <v>2014</v>
      </c>
      <c r="H493" s="25" t="s">
        <v>1776</v>
      </c>
      <c r="I493" s="25" t="s">
        <v>2397</v>
      </c>
    </row>
    <row r="494" spans="1:9" x14ac:dyDescent="0.25">
      <c r="A494" s="18">
        <f t="shared" si="7"/>
        <v>493</v>
      </c>
      <c r="B494" s="25">
        <v>5700000000776</v>
      </c>
      <c r="C494" s="20" t="s">
        <v>544</v>
      </c>
      <c r="D494" s="25" t="s">
        <v>1358</v>
      </c>
      <c r="E494" s="25">
        <v>44000108</v>
      </c>
      <c r="F494" s="25">
        <v>44000108</v>
      </c>
      <c r="G494" s="25" t="s">
        <v>2015</v>
      </c>
      <c r="H494" s="25" t="s">
        <v>1776</v>
      </c>
      <c r="I494" s="25" t="s">
        <v>2399</v>
      </c>
    </row>
    <row r="495" spans="1:9" x14ac:dyDescent="0.25">
      <c r="A495" s="18">
        <f t="shared" si="7"/>
        <v>494</v>
      </c>
      <c r="B495" s="25">
        <v>7200000000086</v>
      </c>
      <c r="C495" s="20" t="s">
        <v>545</v>
      </c>
      <c r="D495" s="25" t="s">
        <v>1317</v>
      </c>
      <c r="E495" s="25">
        <v>0</v>
      </c>
      <c r="F495" s="25">
        <v>0</v>
      </c>
      <c r="G495" s="25">
        <v>0</v>
      </c>
      <c r="H495" s="25" t="s">
        <v>1781</v>
      </c>
      <c r="I495" s="25" t="s">
        <v>1781</v>
      </c>
    </row>
    <row r="496" spans="1:9" x14ac:dyDescent="0.25">
      <c r="A496" s="18">
        <f t="shared" si="7"/>
        <v>495</v>
      </c>
      <c r="B496" s="25">
        <v>5500000000385</v>
      </c>
      <c r="C496" s="20" t="s">
        <v>546</v>
      </c>
      <c r="D496" s="25" t="s">
        <v>1317</v>
      </c>
      <c r="E496" s="25">
        <v>0</v>
      </c>
      <c r="F496" s="25">
        <v>0</v>
      </c>
      <c r="G496" s="25">
        <v>0</v>
      </c>
      <c r="H496" s="25" t="s">
        <v>1781</v>
      </c>
      <c r="I496" s="25" t="s">
        <v>1781</v>
      </c>
    </row>
    <row r="497" spans="1:9" x14ac:dyDescent="0.25">
      <c r="A497" s="18">
        <f t="shared" si="7"/>
        <v>496</v>
      </c>
      <c r="B497" s="25">
        <v>5500000000346</v>
      </c>
      <c r="C497" s="20" t="s">
        <v>547</v>
      </c>
      <c r="D497" s="25" t="s">
        <v>1317</v>
      </c>
      <c r="E497" s="25">
        <v>0</v>
      </c>
      <c r="F497" s="25">
        <v>0</v>
      </c>
      <c r="G497" s="25">
        <v>0</v>
      </c>
      <c r="H497" s="25" t="s">
        <v>1781</v>
      </c>
      <c r="I497" s="25" t="s">
        <v>1781</v>
      </c>
    </row>
    <row r="498" spans="1:9" x14ac:dyDescent="0.25">
      <c r="A498" s="18">
        <f t="shared" si="7"/>
        <v>497</v>
      </c>
      <c r="B498" s="25">
        <v>5200000010360</v>
      </c>
      <c r="C498" s="20" t="s">
        <v>548</v>
      </c>
      <c r="D498" s="25" t="s">
        <v>1317</v>
      </c>
      <c r="E498" s="25">
        <v>0</v>
      </c>
      <c r="F498" s="25">
        <v>0</v>
      </c>
      <c r="G498" s="25">
        <v>0</v>
      </c>
      <c r="H498" s="25" t="s">
        <v>1781</v>
      </c>
      <c r="I498" s="25" t="s">
        <v>1781</v>
      </c>
    </row>
    <row r="499" spans="1:9" x14ac:dyDescent="0.25">
      <c r="A499" s="18">
        <f t="shared" si="7"/>
        <v>498</v>
      </c>
      <c r="B499" s="25">
        <v>5200000010402</v>
      </c>
      <c r="C499" s="20" t="s">
        <v>549</v>
      </c>
      <c r="D499" s="25" t="s">
        <v>1493</v>
      </c>
      <c r="E499" s="25" t="s">
        <v>1494</v>
      </c>
      <c r="F499" s="25" t="s">
        <v>1494</v>
      </c>
      <c r="G499" s="25" t="s">
        <v>2016</v>
      </c>
      <c r="H499" s="25" t="s">
        <v>1776</v>
      </c>
      <c r="I499" s="25" t="s">
        <v>2397</v>
      </c>
    </row>
    <row r="500" spans="1:9" x14ac:dyDescent="0.25">
      <c r="A500" s="18">
        <f t="shared" si="7"/>
        <v>499</v>
      </c>
      <c r="B500" s="25">
        <v>5200000010403</v>
      </c>
      <c r="C500" s="20" t="s">
        <v>550</v>
      </c>
      <c r="D500" s="25" t="s">
        <v>1493</v>
      </c>
      <c r="E500" s="25" t="s">
        <v>1495</v>
      </c>
      <c r="F500" s="25" t="s">
        <v>1495</v>
      </c>
      <c r="G500" s="25" t="s">
        <v>2017</v>
      </c>
      <c r="H500" s="25" t="s">
        <v>1776</v>
      </c>
      <c r="I500" s="25" t="s">
        <v>2397</v>
      </c>
    </row>
    <row r="501" spans="1:9" x14ac:dyDescent="0.25">
      <c r="A501" s="18">
        <f t="shared" si="7"/>
        <v>500</v>
      </c>
      <c r="B501" s="25">
        <v>5200000010814</v>
      </c>
      <c r="C501" s="20" t="s">
        <v>551</v>
      </c>
      <c r="D501" s="25" t="s">
        <v>1496</v>
      </c>
      <c r="E501" s="25">
        <v>10000001553</v>
      </c>
      <c r="F501" s="25">
        <v>10000001553</v>
      </c>
      <c r="G501" s="25" t="s">
        <v>2018</v>
      </c>
      <c r="H501" s="25" t="s">
        <v>1776</v>
      </c>
      <c r="I501" s="25" t="s">
        <v>2397</v>
      </c>
    </row>
    <row r="502" spans="1:9" x14ac:dyDescent="0.25">
      <c r="A502" s="18">
        <f t="shared" si="7"/>
        <v>501</v>
      </c>
      <c r="B502" s="25">
        <v>5900000001634</v>
      </c>
      <c r="C502" s="20" t="s">
        <v>552</v>
      </c>
      <c r="D502" s="25" t="s">
        <v>1317</v>
      </c>
      <c r="E502" s="25">
        <v>0</v>
      </c>
      <c r="F502" s="25">
        <v>0</v>
      </c>
      <c r="G502" s="25">
        <v>0</v>
      </c>
      <c r="H502" s="25" t="s">
        <v>1781</v>
      </c>
      <c r="I502" s="25" t="s">
        <v>1781</v>
      </c>
    </row>
    <row r="503" spans="1:9" x14ac:dyDescent="0.25">
      <c r="A503" s="18">
        <f t="shared" si="7"/>
        <v>502</v>
      </c>
      <c r="B503" s="25">
        <v>5200000013701</v>
      </c>
      <c r="C503" s="20" t="s">
        <v>553</v>
      </c>
      <c r="D503" s="25" t="s">
        <v>1374</v>
      </c>
      <c r="E503" s="25">
        <v>9618086773</v>
      </c>
      <c r="F503" s="25">
        <v>9618086773</v>
      </c>
      <c r="G503" s="25" t="s">
        <v>2019</v>
      </c>
      <c r="H503" s="25" t="s">
        <v>1914</v>
      </c>
      <c r="I503" s="25" t="s">
        <v>2397</v>
      </c>
    </row>
    <row r="504" spans="1:9" x14ac:dyDescent="0.25">
      <c r="A504" s="18">
        <f t="shared" si="7"/>
        <v>503</v>
      </c>
      <c r="B504" s="25">
        <v>5200000022070</v>
      </c>
      <c r="C504" s="20" t="s">
        <v>1011</v>
      </c>
      <c r="D504" s="25" t="s">
        <v>1374</v>
      </c>
      <c r="E504" s="25" t="s">
        <v>1497</v>
      </c>
      <c r="F504" s="25" t="s">
        <v>1497</v>
      </c>
      <c r="G504" s="25" t="s">
        <v>2020</v>
      </c>
      <c r="H504" s="25" t="s">
        <v>1776</v>
      </c>
      <c r="I504" s="25" t="s">
        <v>2399</v>
      </c>
    </row>
    <row r="505" spans="1:9" x14ac:dyDescent="0.25">
      <c r="A505" s="18">
        <f t="shared" si="7"/>
        <v>504</v>
      </c>
      <c r="B505" s="25">
        <v>5200000015016</v>
      </c>
      <c r="C505" s="20" t="s">
        <v>1012</v>
      </c>
      <c r="D505" s="25" t="s">
        <v>1317</v>
      </c>
      <c r="E505" s="25">
        <v>0</v>
      </c>
      <c r="F505" s="25">
        <v>0</v>
      </c>
      <c r="G505" s="25">
        <v>0</v>
      </c>
      <c r="H505" s="25" t="s">
        <v>1781</v>
      </c>
      <c r="I505" s="25" t="s">
        <v>1781</v>
      </c>
    </row>
    <row r="506" spans="1:9" x14ac:dyDescent="0.25">
      <c r="A506" s="18">
        <f t="shared" si="7"/>
        <v>505</v>
      </c>
      <c r="B506" s="25">
        <v>5500000001578</v>
      </c>
      <c r="C506" s="20" t="s">
        <v>1013</v>
      </c>
      <c r="D506" s="25" t="s">
        <v>1317</v>
      </c>
      <c r="E506" s="25">
        <v>0</v>
      </c>
      <c r="F506" s="25">
        <v>0</v>
      </c>
      <c r="G506" s="25">
        <v>0</v>
      </c>
      <c r="H506" s="25" t="s">
        <v>1781</v>
      </c>
      <c r="I506" s="25" t="s">
        <v>1781</v>
      </c>
    </row>
    <row r="507" spans="1:9" x14ac:dyDescent="0.25">
      <c r="A507" s="18">
        <f t="shared" si="7"/>
        <v>506</v>
      </c>
      <c r="B507" s="25">
        <v>5200000013719</v>
      </c>
      <c r="C507" s="20" t="s">
        <v>1014</v>
      </c>
      <c r="D507" s="25" t="s">
        <v>1374</v>
      </c>
      <c r="E507" s="25" t="s">
        <v>1497</v>
      </c>
      <c r="F507" s="25" t="s">
        <v>1497</v>
      </c>
      <c r="G507" s="25" t="s">
        <v>2020</v>
      </c>
      <c r="H507" s="25" t="s">
        <v>1776</v>
      </c>
      <c r="I507" s="25" t="s">
        <v>2397</v>
      </c>
    </row>
    <row r="508" spans="1:9" x14ac:dyDescent="0.25">
      <c r="A508" s="18">
        <f t="shared" si="7"/>
        <v>507</v>
      </c>
      <c r="B508" s="25">
        <v>5200000013718</v>
      </c>
      <c r="C508" s="20" t="s">
        <v>554</v>
      </c>
      <c r="D508" s="25" t="s">
        <v>1374</v>
      </c>
      <c r="E508" s="25">
        <v>1607014145</v>
      </c>
      <c r="F508" s="25">
        <v>1607014145</v>
      </c>
      <c r="G508" s="25" t="s">
        <v>2021</v>
      </c>
      <c r="H508" s="25" t="s">
        <v>1914</v>
      </c>
      <c r="I508" s="25" t="s">
        <v>2397</v>
      </c>
    </row>
    <row r="509" spans="1:9" x14ac:dyDescent="0.25">
      <c r="A509" s="18">
        <f t="shared" si="7"/>
        <v>508</v>
      </c>
      <c r="B509" s="25">
        <v>5200000013717</v>
      </c>
      <c r="C509" s="20" t="s">
        <v>555</v>
      </c>
      <c r="D509" s="25" t="s">
        <v>1374</v>
      </c>
      <c r="E509" s="25" t="s">
        <v>1498</v>
      </c>
      <c r="F509" s="25" t="s">
        <v>1498</v>
      </c>
      <c r="G509" s="25" t="s">
        <v>2022</v>
      </c>
      <c r="H509" s="25" t="s">
        <v>1776</v>
      </c>
      <c r="I509" s="25" t="s">
        <v>2397</v>
      </c>
    </row>
    <row r="510" spans="1:9" x14ac:dyDescent="0.25">
      <c r="A510" s="18">
        <f t="shared" si="7"/>
        <v>509</v>
      </c>
      <c r="B510" s="25">
        <v>5200000018238</v>
      </c>
      <c r="C510" s="20" t="s">
        <v>556</v>
      </c>
      <c r="D510" s="25" t="s">
        <v>1499</v>
      </c>
      <c r="E510" s="25" t="s">
        <v>1500</v>
      </c>
      <c r="F510" s="25" t="s">
        <v>1500</v>
      </c>
      <c r="G510" s="25" t="s">
        <v>2023</v>
      </c>
      <c r="H510" s="25" t="s">
        <v>1776</v>
      </c>
      <c r="I510" s="25" t="s">
        <v>2397</v>
      </c>
    </row>
    <row r="511" spans="1:9" x14ac:dyDescent="0.25">
      <c r="A511" s="18">
        <f t="shared" si="7"/>
        <v>510</v>
      </c>
      <c r="B511" s="25">
        <v>5500000001054</v>
      </c>
      <c r="C511" s="20" t="s">
        <v>557</v>
      </c>
      <c r="D511" s="25" t="s">
        <v>1501</v>
      </c>
      <c r="E511" s="25">
        <v>0</v>
      </c>
      <c r="F511" s="25">
        <v>0</v>
      </c>
      <c r="G511" s="25">
        <v>0</v>
      </c>
      <c r="H511" s="25" t="s">
        <v>1781</v>
      </c>
      <c r="I511" s="25" t="s">
        <v>1781</v>
      </c>
    </row>
    <row r="512" spans="1:9" x14ac:dyDescent="0.25">
      <c r="A512" s="18">
        <f t="shared" si="7"/>
        <v>511</v>
      </c>
      <c r="B512" s="25">
        <v>5500000000023</v>
      </c>
      <c r="C512" s="20" t="s">
        <v>558</v>
      </c>
      <c r="D512" s="25" t="s">
        <v>1317</v>
      </c>
      <c r="E512" s="25">
        <v>0</v>
      </c>
      <c r="F512" s="25">
        <v>0</v>
      </c>
      <c r="G512" s="25">
        <v>0</v>
      </c>
      <c r="H512" s="25" t="s">
        <v>1781</v>
      </c>
      <c r="I512" s="25" t="s">
        <v>1781</v>
      </c>
    </row>
    <row r="513" spans="1:9" x14ac:dyDescent="0.25">
      <c r="A513" s="18">
        <f t="shared" si="7"/>
        <v>512</v>
      </c>
      <c r="B513" s="25">
        <v>5300000006123</v>
      </c>
      <c r="C513" s="20" t="s">
        <v>559</v>
      </c>
      <c r="D513" s="25" t="s">
        <v>1374</v>
      </c>
      <c r="E513" s="25" t="s">
        <v>1502</v>
      </c>
      <c r="F513" s="25" t="s">
        <v>1503</v>
      </c>
      <c r="G513" s="25" t="s">
        <v>2024</v>
      </c>
      <c r="H513" s="25" t="s">
        <v>1776</v>
      </c>
      <c r="I513" s="25" t="s">
        <v>2397</v>
      </c>
    </row>
    <row r="514" spans="1:9" x14ac:dyDescent="0.25">
      <c r="A514" s="18">
        <f t="shared" si="7"/>
        <v>513</v>
      </c>
      <c r="B514" s="25">
        <v>6100000004004</v>
      </c>
      <c r="C514" s="20" t="s">
        <v>560</v>
      </c>
      <c r="D514" s="25" t="s">
        <v>1317</v>
      </c>
      <c r="E514" s="25">
        <v>0</v>
      </c>
      <c r="F514" s="25">
        <v>0</v>
      </c>
      <c r="G514" s="25">
        <v>0</v>
      </c>
      <c r="H514" s="25" t="s">
        <v>1781</v>
      </c>
      <c r="I514" s="25" t="s">
        <v>1781</v>
      </c>
    </row>
    <row r="515" spans="1:9" x14ac:dyDescent="0.25">
      <c r="A515" s="18">
        <f t="shared" ref="A515:A578" si="8">IF(C515="","",A514+1)</f>
        <v>514</v>
      </c>
      <c r="B515" s="25">
        <v>6100000001248</v>
      </c>
      <c r="C515" s="20" t="s">
        <v>561</v>
      </c>
      <c r="D515" s="25" t="s">
        <v>1317</v>
      </c>
      <c r="E515" s="25">
        <v>0</v>
      </c>
      <c r="F515" s="25">
        <v>0</v>
      </c>
      <c r="G515" s="25">
        <v>0</v>
      </c>
      <c r="H515" s="25" t="s">
        <v>1781</v>
      </c>
      <c r="I515" s="25" t="s">
        <v>1781</v>
      </c>
    </row>
    <row r="516" spans="1:9" x14ac:dyDescent="0.25">
      <c r="A516" s="18">
        <f t="shared" si="8"/>
        <v>515</v>
      </c>
      <c r="B516" s="25">
        <v>6100000004939</v>
      </c>
      <c r="C516" s="20" t="s">
        <v>562</v>
      </c>
      <c r="D516" s="25" t="s">
        <v>1317</v>
      </c>
      <c r="E516" s="25">
        <v>0</v>
      </c>
      <c r="F516" s="25">
        <v>0</v>
      </c>
      <c r="G516" s="25">
        <v>0</v>
      </c>
      <c r="H516" s="25" t="s">
        <v>1781</v>
      </c>
      <c r="I516" s="25" t="s">
        <v>1781</v>
      </c>
    </row>
    <row r="517" spans="1:9" x14ac:dyDescent="0.25">
      <c r="A517" s="18">
        <f t="shared" si="8"/>
        <v>516</v>
      </c>
      <c r="B517" s="25">
        <v>6100000001842</v>
      </c>
      <c r="C517" s="20" t="s">
        <v>563</v>
      </c>
      <c r="D517" s="25" t="s">
        <v>1317</v>
      </c>
      <c r="E517" s="25">
        <v>0</v>
      </c>
      <c r="F517" s="25">
        <v>0</v>
      </c>
      <c r="G517" s="25">
        <v>0</v>
      </c>
      <c r="H517" s="25" t="s">
        <v>1781</v>
      </c>
      <c r="I517" s="25" t="s">
        <v>1781</v>
      </c>
    </row>
    <row r="518" spans="1:9" x14ac:dyDescent="0.25">
      <c r="A518" s="18">
        <f t="shared" si="8"/>
        <v>517</v>
      </c>
      <c r="B518" s="25">
        <v>6100000004932</v>
      </c>
      <c r="C518" s="20" t="s">
        <v>564</v>
      </c>
      <c r="D518" s="25" t="s">
        <v>1317</v>
      </c>
      <c r="E518" s="25">
        <v>0</v>
      </c>
      <c r="F518" s="25">
        <v>0</v>
      </c>
      <c r="G518" s="25">
        <v>0</v>
      </c>
      <c r="H518" s="25" t="s">
        <v>1781</v>
      </c>
      <c r="I518" s="25" t="s">
        <v>1781</v>
      </c>
    </row>
    <row r="519" spans="1:9" x14ac:dyDescent="0.25">
      <c r="A519" s="18">
        <f t="shared" si="8"/>
        <v>518</v>
      </c>
      <c r="B519" s="25">
        <v>5200000013686</v>
      </c>
      <c r="C519" s="20" t="s">
        <v>565</v>
      </c>
      <c r="D519" s="25" t="s">
        <v>1317</v>
      </c>
      <c r="E519" s="25">
        <v>0</v>
      </c>
      <c r="F519" s="25">
        <v>0</v>
      </c>
      <c r="G519" s="25">
        <v>0</v>
      </c>
      <c r="H519" s="25" t="s">
        <v>1781</v>
      </c>
      <c r="I519" s="25" t="s">
        <v>1781</v>
      </c>
    </row>
    <row r="520" spans="1:9" x14ac:dyDescent="0.25">
      <c r="A520" s="18">
        <f t="shared" si="8"/>
        <v>519</v>
      </c>
      <c r="B520" s="25">
        <v>5200000013685</v>
      </c>
      <c r="C520" s="20" t="s">
        <v>566</v>
      </c>
      <c r="D520" s="25" t="s">
        <v>1317</v>
      </c>
      <c r="E520" s="25">
        <v>0</v>
      </c>
      <c r="F520" s="25">
        <v>0</v>
      </c>
      <c r="G520" s="25">
        <v>0</v>
      </c>
      <c r="H520" s="25" t="s">
        <v>1781</v>
      </c>
      <c r="I520" s="25" t="s">
        <v>1781</v>
      </c>
    </row>
    <row r="521" spans="1:9" x14ac:dyDescent="0.25">
      <c r="A521" s="18">
        <f t="shared" si="8"/>
        <v>520</v>
      </c>
      <c r="B521" s="25">
        <v>6100000004499</v>
      </c>
      <c r="C521" s="20" t="s">
        <v>567</v>
      </c>
      <c r="D521" s="25" t="s">
        <v>1504</v>
      </c>
      <c r="E521" s="25">
        <v>0</v>
      </c>
      <c r="F521" s="25">
        <v>0</v>
      </c>
      <c r="G521" s="25">
        <v>0</v>
      </c>
      <c r="H521" s="25" t="s">
        <v>1781</v>
      </c>
      <c r="I521" s="25" t="s">
        <v>1781</v>
      </c>
    </row>
    <row r="522" spans="1:9" x14ac:dyDescent="0.25">
      <c r="A522" s="18">
        <f t="shared" si="8"/>
        <v>521</v>
      </c>
      <c r="B522" s="25">
        <v>6100000004499</v>
      </c>
      <c r="C522" s="20" t="s">
        <v>567</v>
      </c>
      <c r="D522" s="25" t="s">
        <v>1504</v>
      </c>
      <c r="E522" s="25">
        <v>0</v>
      </c>
      <c r="F522" s="25">
        <v>0</v>
      </c>
      <c r="G522" s="25">
        <v>0</v>
      </c>
      <c r="H522" s="25" t="s">
        <v>1781</v>
      </c>
      <c r="I522" s="25" t="s">
        <v>1781</v>
      </c>
    </row>
    <row r="523" spans="1:9" x14ac:dyDescent="0.25">
      <c r="A523" s="18">
        <f t="shared" si="8"/>
        <v>522</v>
      </c>
      <c r="B523" s="25">
        <v>6000000000816</v>
      </c>
      <c r="C523" s="20" t="s">
        <v>1015</v>
      </c>
      <c r="D523" s="25" t="s">
        <v>1323</v>
      </c>
      <c r="E523" s="25">
        <v>6240020020</v>
      </c>
      <c r="F523" s="25">
        <v>6240020020</v>
      </c>
      <c r="G523" s="25" t="s">
        <v>2025</v>
      </c>
      <c r="H523" s="25" t="s">
        <v>1776</v>
      </c>
      <c r="I523" s="25" t="s">
        <v>2399</v>
      </c>
    </row>
    <row r="524" spans="1:9" x14ac:dyDescent="0.25">
      <c r="A524" s="18">
        <f t="shared" si="8"/>
        <v>523</v>
      </c>
      <c r="B524" s="25">
        <v>5200000022171</v>
      </c>
      <c r="C524" s="20" t="s">
        <v>1016</v>
      </c>
      <c r="D524" s="25" t="s">
        <v>1317</v>
      </c>
      <c r="E524" s="25">
        <v>0</v>
      </c>
      <c r="F524" s="25">
        <v>0</v>
      </c>
      <c r="G524" s="25">
        <v>0</v>
      </c>
      <c r="H524" s="25" t="s">
        <v>1781</v>
      </c>
      <c r="I524" s="25" t="s">
        <v>1781</v>
      </c>
    </row>
    <row r="525" spans="1:9" x14ac:dyDescent="0.25">
      <c r="A525" s="18">
        <f t="shared" si="8"/>
        <v>524</v>
      </c>
      <c r="B525" s="25">
        <v>5500000000525</v>
      </c>
      <c r="C525" s="20" t="s">
        <v>1017</v>
      </c>
      <c r="D525" s="25" t="s">
        <v>1317</v>
      </c>
      <c r="E525" s="25">
        <v>0</v>
      </c>
      <c r="F525" s="25">
        <v>0</v>
      </c>
      <c r="G525" s="25">
        <v>0</v>
      </c>
      <c r="H525" s="25" t="s">
        <v>1781</v>
      </c>
      <c r="I525" s="25" t="s">
        <v>1781</v>
      </c>
    </row>
    <row r="526" spans="1:9" x14ac:dyDescent="0.25">
      <c r="A526" s="18">
        <f t="shared" si="8"/>
        <v>525</v>
      </c>
      <c r="B526" s="25">
        <v>5200000010826</v>
      </c>
      <c r="C526" s="20" t="s">
        <v>568</v>
      </c>
      <c r="D526" s="25" t="s">
        <v>1496</v>
      </c>
      <c r="E526" s="25">
        <v>71256</v>
      </c>
      <c r="F526" s="25">
        <v>71256</v>
      </c>
      <c r="G526" s="25" t="s">
        <v>2026</v>
      </c>
      <c r="H526" s="25" t="s">
        <v>1776</v>
      </c>
      <c r="I526" s="25" t="s">
        <v>2397</v>
      </c>
    </row>
    <row r="527" spans="1:9" x14ac:dyDescent="0.25">
      <c r="A527" s="18">
        <f t="shared" si="8"/>
        <v>526</v>
      </c>
      <c r="B527" s="25">
        <v>6000000002583</v>
      </c>
      <c r="C527" s="20" t="s">
        <v>569</v>
      </c>
      <c r="D527" s="25" t="s">
        <v>1505</v>
      </c>
      <c r="E527" s="25" t="s">
        <v>1506</v>
      </c>
      <c r="F527" s="25" t="s">
        <v>1506</v>
      </c>
      <c r="G527" s="25" t="s">
        <v>2027</v>
      </c>
      <c r="H527" s="25" t="s">
        <v>1776</v>
      </c>
      <c r="I527" s="25" t="s">
        <v>2399</v>
      </c>
    </row>
    <row r="528" spans="1:9" x14ac:dyDescent="0.25">
      <c r="A528" s="18">
        <f t="shared" si="8"/>
        <v>527</v>
      </c>
      <c r="B528" s="25">
        <v>5500000000850</v>
      </c>
      <c r="C528" s="20" t="s">
        <v>570</v>
      </c>
      <c r="D528" s="25" t="s">
        <v>1505</v>
      </c>
      <c r="E528" s="25" t="s">
        <v>1507</v>
      </c>
      <c r="F528" s="25" t="s">
        <v>1507</v>
      </c>
      <c r="G528" s="25" t="s">
        <v>2028</v>
      </c>
      <c r="H528" s="25" t="s">
        <v>1776</v>
      </c>
      <c r="I528" s="25" t="s">
        <v>2397</v>
      </c>
    </row>
    <row r="529" spans="1:9" x14ac:dyDescent="0.25">
      <c r="A529" s="18">
        <f t="shared" si="8"/>
        <v>528</v>
      </c>
      <c r="B529" s="25">
        <v>5200000010365</v>
      </c>
      <c r="C529" s="20" t="s">
        <v>548</v>
      </c>
      <c r="D529" s="25" t="s">
        <v>1317</v>
      </c>
      <c r="E529" s="25">
        <v>0</v>
      </c>
      <c r="F529" s="25">
        <v>0</v>
      </c>
      <c r="G529" s="25">
        <v>0</v>
      </c>
      <c r="H529" s="25" t="s">
        <v>1781</v>
      </c>
      <c r="I529" s="25" t="s">
        <v>1781</v>
      </c>
    </row>
    <row r="530" spans="1:9" x14ac:dyDescent="0.25">
      <c r="A530" s="18">
        <f t="shared" si="8"/>
        <v>529</v>
      </c>
      <c r="B530" s="25">
        <v>5200000010362</v>
      </c>
      <c r="C530" s="20" t="s">
        <v>548</v>
      </c>
      <c r="D530" s="25" t="s">
        <v>1317</v>
      </c>
      <c r="E530" s="25">
        <v>0</v>
      </c>
      <c r="F530" s="25">
        <v>0</v>
      </c>
      <c r="G530" s="25">
        <v>0</v>
      </c>
      <c r="H530" s="25" t="s">
        <v>1781</v>
      </c>
      <c r="I530" s="25" t="s">
        <v>1781</v>
      </c>
    </row>
    <row r="531" spans="1:9" x14ac:dyDescent="0.25">
      <c r="A531" s="18">
        <f t="shared" si="8"/>
        <v>530</v>
      </c>
      <c r="B531" s="25">
        <v>5200000010364</v>
      </c>
      <c r="C531" s="20" t="s">
        <v>548</v>
      </c>
      <c r="D531" s="25" t="s">
        <v>1317</v>
      </c>
      <c r="E531" s="25">
        <v>0</v>
      </c>
      <c r="F531" s="25">
        <v>0</v>
      </c>
      <c r="G531" s="25">
        <v>0</v>
      </c>
      <c r="H531" s="25" t="s">
        <v>1781</v>
      </c>
      <c r="I531" s="25" t="s">
        <v>1781</v>
      </c>
    </row>
    <row r="532" spans="1:9" x14ac:dyDescent="0.25">
      <c r="A532" s="18">
        <f t="shared" si="8"/>
        <v>531</v>
      </c>
      <c r="B532" s="25">
        <v>5500000001205</v>
      </c>
      <c r="C532" s="20" t="s">
        <v>571</v>
      </c>
      <c r="D532" s="25" t="s">
        <v>1374</v>
      </c>
      <c r="E532" s="25" t="s">
        <v>1508</v>
      </c>
      <c r="F532" s="25">
        <v>6015005</v>
      </c>
      <c r="G532" s="25" t="s">
        <v>2029</v>
      </c>
      <c r="H532" s="25" t="s">
        <v>1776</v>
      </c>
      <c r="I532" s="25" t="s">
        <v>2397</v>
      </c>
    </row>
    <row r="533" spans="1:9" x14ac:dyDescent="0.25">
      <c r="A533" s="18">
        <f t="shared" si="8"/>
        <v>532</v>
      </c>
      <c r="B533" s="25">
        <v>5200000012999</v>
      </c>
      <c r="C533" s="20" t="s">
        <v>572</v>
      </c>
      <c r="D533" s="25" t="s">
        <v>1417</v>
      </c>
      <c r="E533" s="25" t="s">
        <v>1509</v>
      </c>
      <c r="F533" s="25" t="s">
        <v>1509</v>
      </c>
      <c r="G533" s="25" t="s">
        <v>2030</v>
      </c>
      <c r="H533" s="25" t="s">
        <v>1776</v>
      </c>
      <c r="I533" s="25" t="s">
        <v>2399</v>
      </c>
    </row>
    <row r="534" spans="1:9" x14ac:dyDescent="0.25">
      <c r="A534" s="18">
        <f t="shared" si="8"/>
        <v>533</v>
      </c>
      <c r="B534" s="25">
        <v>5500000001043</v>
      </c>
      <c r="C534" s="20" t="s">
        <v>573</v>
      </c>
      <c r="D534" s="99" t="s">
        <v>1369</v>
      </c>
      <c r="E534" s="25">
        <v>12259112</v>
      </c>
      <c r="F534" s="25">
        <v>12259112</v>
      </c>
      <c r="G534" s="25" t="s">
        <v>2031</v>
      </c>
      <c r="H534" s="25" t="s">
        <v>1776</v>
      </c>
      <c r="I534" s="100" t="s">
        <v>2398</v>
      </c>
    </row>
    <row r="535" spans="1:9" x14ac:dyDescent="0.25">
      <c r="A535" s="18">
        <f t="shared" si="8"/>
        <v>534</v>
      </c>
      <c r="B535" s="25">
        <v>5500000002307</v>
      </c>
      <c r="C535" s="20" t="s">
        <v>1018</v>
      </c>
      <c r="D535" s="99" t="s">
        <v>1358</v>
      </c>
      <c r="E535" s="25">
        <v>44899102</v>
      </c>
      <c r="F535" s="25">
        <v>44899102</v>
      </c>
      <c r="G535" s="25" t="s">
        <v>2032</v>
      </c>
      <c r="H535" s="25" t="s">
        <v>1776</v>
      </c>
      <c r="I535" s="100" t="s">
        <v>2398</v>
      </c>
    </row>
    <row r="536" spans="1:9" x14ac:dyDescent="0.25">
      <c r="A536" s="18">
        <f t="shared" si="8"/>
        <v>535</v>
      </c>
      <c r="B536" s="25">
        <v>5500000001596</v>
      </c>
      <c r="C536" s="20" t="s">
        <v>574</v>
      </c>
      <c r="D536" s="25" t="s">
        <v>1510</v>
      </c>
      <c r="E536" s="25" t="s">
        <v>1511</v>
      </c>
      <c r="F536" s="25" t="s">
        <v>1511</v>
      </c>
      <c r="G536" s="25" t="s">
        <v>2033</v>
      </c>
      <c r="H536" s="25" t="s">
        <v>1776</v>
      </c>
      <c r="I536" s="25" t="s">
        <v>2399</v>
      </c>
    </row>
    <row r="537" spans="1:9" x14ac:dyDescent="0.25">
      <c r="A537" s="18">
        <f t="shared" si="8"/>
        <v>536</v>
      </c>
      <c r="B537" s="25">
        <v>5500000001600</v>
      </c>
      <c r="C537" s="20" t="s">
        <v>575</v>
      </c>
      <c r="D537" s="25" t="s">
        <v>1358</v>
      </c>
      <c r="E537" s="25">
        <v>44055101</v>
      </c>
      <c r="F537" s="25">
        <v>44055101</v>
      </c>
      <c r="G537" s="25" t="s">
        <v>2034</v>
      </c>
      <c r="H537" s="25" t="s">
        <v>1776</v>
      </c>
      <c r="I537" s="25" t="s">
        <v>2399</v>
      </c>
    </row>
    <row r="538" spans="1:9" x14ac:dyDescent="0.25">
      <c r="A538" s="18">
        <f t="shared" si="8"/>
        <v>537</v>
      </c>
      <c r="B538" s="25">
        <v>5200000014360</v>
      </c>
      <c r="C538" s="20" t="s">
        <v>576</v>
      </c>
      <c r="D538" s="25" t="s">
        <v>1512</v>
      </c>
      <c r="E538" s="25">
        <v>0</v>
      </c>
      <c r="F538" s="25">
        <v>0</v>
      </c>
      <c r="G538" s="25">
        <v>0</v>
      </c>
      <c r="H538" s="25" t="s">
        <v>1781</v>
      </c>
      <c r="I538" s="25" t="s">
        <v>1781</v>
      </c>
    </row>
    <row r="539" spans="1:9" x14ac:dyDescent="0.25">
      <c r="A539" s="18">
        <f t="shared" si="8"/>
        <v>538</v>
      </c>
      <c r="B539" s="25">
        <v>5500000000374</v>
      </c>
      <c r="C539" s="20" t="s">
        <v>577</v>
      </c>
      <c r="D539" s="25" t="s">
        <v>1513</v>
      </c>
      <c r="E539" s="25" t="s">
        <v>1514</v>
      </c>
      <c r="F539" s="25" t="s">
        <v>1514</v>
      </c>
      <c r="G539" s="25" t="s">
        <v>2035</v>
      </c>
      <c r="H539" s="25" t="s">
        <v>1776</v>
      </c>
      <c r="I539" s="25" t="s">
        <v>2399</v>
      </c>
    </row>
    <row r="540" spans="1:9" x14ac:dyDescent="0.25">
      <c r="A540" s="18">
        <f t="shared" si="8"/>
        <v>539</v>
      </c>
      <c r="B540" s="25">
        <v>5500000002016</v>
      </c>
      <c r="C540" s="20" t="s">
        <v>578</v>
      </c>
      <c r="D540" s="25" t="s">
        <v>1344</v>
      </c>
      <c r="E540" s="25" t="s">
        <v>1515</v>
      </c>
      <c r="F540" s="25">
        <v>5065983</v>
      </c>
      <c r="G540" s="25" t="s">
        <v>2036</v>
      </c>
      <c r="H540" s="25" t="s">
        <v>1776</v>
      </c>
      <c r="I540" s="25" t="s">
        <v>2397</v>
      </c>
    </row>
    <row r="541" spans="1:9" x14ac:dyDescent="0.25">
      <c r="A541" s="18">
        <f t="shared" si="8"/>
        <v>540</v>
      </c>
      <c r="B541" s="25">
        <v>5500000000974</v>
      </c>
      <c r="C541" s="20" t="s">
        <v>579</v>
      </c>
      <c r="D541" s="25" t="s">
        <v>1344</v>
      </c>
      <c r="E541" s="25" t="s">
        <v>1515</v>
      </c>
      <c r="F541" s="25">
        <v>5065983</v>
      </c>
      <c r="G541" s="25" t="s">
        <v>2036</v>
      </c>
      <c r="H541" s="25" t="s">
        <v>1776</v>
      </c>
      <c r="I541" s="25" t="s">
        <v>2397</v>
      </c>
    </row>
    <row r="542" spans="1:9" x14ac:dyDescent="0.25">
      <c r="A542" s="18">
        <f t="shared" si="8"/>
        <v>541</v>
      </c>
      <c r="B542" s="25">
        <v>5500000000467</v>
      </c>
      <c r="C542" s="20" t="s">
        <v>580</v>
      </c>
      <c r="D542" s="25" t="s">
        <v>1358</v>
      </c>
      <c r="E542" s="25">
        <v>44304016</v>
      </c>
      <c r="F542" s="25">
        <v>44304016</v>
      </c>
      <c r="G542" s="25" t="s">
        <v>2037</v>
      </c>
      <c r="H542" s="25" t="s">
        <v>1776</v>
      </c>
      <c r="I542" s="25" t="s">
        <v>2399</v>
      </c>
    </row>
    <row r="543" spans="1:9" x14ac:dyDescent="0.25">
      <c r="A543" s="18">
        <f t="shared" si="8"/>
        <v>542</v>
      </c>
      <c r="B543" s="25">
        <v>5500000000371</v>
      </c>
      <c r="C543" s="20" t="s">
        <v>581</v>
      </c>
      <c r="D543" s="25" t="s">
        <v>1358</v>
      </c>
      <c r="E543" s="25">
        <v>44004180</v>
      </c>
      <c r="F543" s="25">
        <v>44004180</v>
      </c>
      <c r="G543" s="25" t="s">
        <v>2038</v>
      </c>
      <c r="H543" s="25" t="s">
        <v>1776</v>
      </c>
      <c r="I543" s="25" t="s">
        <v>2399</v>
      </c>
    </row>
    <row r="544" spans="1:9" x14ac:dyDescent="0.25">
      <c r="A544" s="18">
        <f t="shared" si="8"/>
        <v>543</v>
      </c>
      <c r="B544" s="25">
        <v>5500000001595</v>
      </c>
      <c r="C544" s="20" t="s">
        <v>582</v>
      </c>
      <c r="D544" s="25" t="s">
        <v>1516</v>
      </c>
      <c r="E544" s="25" t="s">
        <v>1517</v>
      </c>
      <c r="F544" s="25">
        <v>29640</v>
      </c>
      <c r="G544" s="25" t="s">
        <v>2039</v>
      </c>
      <c r="H544" s="25" t="s">
        <v>1776</v>
      </c>
      <c r="I544" s="25" t="s">
        <v>2399</v>
      </c>
    </row>
    <row r="545" spans="1:9" x14ac:dyDescent="0.25">
      <c r="A545" s="18">
        <f t="shared" si="8"/>
        <v>544</v>
      </c>
      <c r="B545" s="25">
        <v>5500000001743</v>
      </c>
      <c r="C545" s="20" t="s">
        <v>583</v>
      </c>
      <c r="D545" s="25" t="s">
        <v>1358</v>
      </c>
      <c r="E545" s="25">
        <v>44004106</v>
      </c>
      <c r="F545" s="25">
        <v>44004106</v>
      </c>
      <c r="G545" s="25" t="s">
        <v>2040</v>
      </c>
      <c r="H545" s="25" t="s">
        <v>1776</v>
      </c>
      <c r="I545" s="25" t="s">
        <v>2399</v>
      </c>
    </row>
    <row r="546" spans="1:9" x14ac:dyDescent="0.25">
      <c r="A546" s="18">
        <f t="shared" si="8"/>
        <v>545</v>
      </c>
      <c r="B546" s="25">
        <v>5200000011639</v>
      </c>
      <c r="C546" s="20" t="s">
        <v>584</v>
      </c>
      <c r="D546" s="25" t="s">
        <v>1516</v>
      </c>
      <c r="E546" s="25" t="s">
        <v>1517</v>
      </c>
      <c r="F546" s="25">
        <v>29640</v>
      </c>
      <c r="G546" s="25" t="s">
        <v>2039</v>
      </c>
      <c r="H546" s="25" t="s">
        <v>1776</v>
      </c>
      <c r="I546" s="25" t="s">
        <v>2397</v>
      </c>
    </row>
    <row r="547" spans="1:9" x14ac:dyDescent="0.25">
      <c r="A547" s="18">
        <f t="shared" si="8"/>
        <v>546</v>
      </c>
      <c r="B547" s="25">
        <v>5500000000264</v>
      </c>
      <c r="C547" s="20" t="s">
        <v>585</v>
      </c>
      <c r="D547" s="25" t="s">
        <v>1516</v>
      </c>
      <c r="E547" s="25" t="s">
        <v>1518</v>
      </c>
      <c r="F547" s="25">
        <v>29130</v>
      </c>
      <c r="G547" s="25" t="s">
        <v>2041</v>
      </c>
      <c r="H547" s="25" t="s">
        <v>1776</v>
      </c>
      <c r="I547" s="25" t="s">
        <v>2397</v>
      </c>
    </row>
    <row r="548" spans="1:9" x14ac:dyDescent="0.25">
      <c r="A548" s="18">
        <f t="shared" si="8"/>
        <v>547</v>
      </c>
      <c r="B548" s="25">
        <v>5500000000378</v>
      </c>
      <c r="C548" s="20" t="s">
        <v>586</v>
      </c>
      <c r="D548" s="99" t="s">
        <v>1358</v>
      </c>
      <c r="E548" s="25">
        <v>44301006</v>
      </c>
      <c r="F548" s="25">
        <v>44301006</v>
      </c>
      <c r="G548" s="25" t="s">
        <v>2042</v>
      </c>
      <c r="H548" s="25" t="s">
        <v>1776</v>
      </c>
      <c r="I548" s="100" t="s">
        <v>2398</v>
      </c>
    </row>
    <row r="549" spans="1:9" x14ac:dyDescent="0.25">
      <c r="A549" s="18">
        <f t="shared" si="8"/>
        <v>548</v>
      </c>
      <c r="B549" s="25">
        <v>5500000000378</v>
      </c>
      <c r="C549" s="20" t="s">
        <v>586</v>
      </c>
      <c r="D549" s="99" t="s">
        <v>1358</v>
      </c>
      <c r="E549" s="25">
        <v>44301006</v>
      </c>
      <c r="F549" s="25">
        <v>44301006</v>
      </c>
      <c r="G549" s="25" t="s">
        <v>2042</v>
      </c>
      <c r="H549" s="25" t="s">
        <v>1776</v>
      </c>
      <c r="I549" s="100" t="s">
        <v>2398</v>
      </c>
    </row>
    <row r="550" spans="1:9" x14ac:dyDescent="0.25">
      <c r="A550" s="18">
        <f t="shared" si="8"/>
        <v>549</v>
      </c>
      <c r="B550" s="25">
        <v>5500000001560</v>
      </c>
      <c r="C550" s="20" t="s">
        <v>587</v>
      </c>
      <c r="D550" s="25" t="s">
        <v>1323</v>
      </c>
      <c r="E550" s="25" t="s">
        <v>1519</v>
      </c>
      <c r="F550" s="25">
        <v>3686864000</v>
      </c>
      <c r="G550" s="25" t="s">
        <v>2043</v>
      </c>
      <c r="H550" s="25" t="s">
        <v>1776</v>
      </c>
      <c r="I550" s="25" t="s">
        <v>2399</v>
      </c>
    </row>
    <row r="551" spans="1:9" x14ac:dyDescent="0.25">
      <c r="A551" s="18">
        <f t="shared" si="8"/>
        <v>550</v>
      </c>
      <c r="B551" s="25">
        <v>5500000001016</v>
      </c>
      <c r="C551" s="20" t="s">
        <v>588</v>
      </c>
      <c r="D551" s="99" t="s">
        <v>1358</v>
      </c>
      <c r="E551" s="25">
        <v>44010107</v>
      </c>
      <c r="F551" s="25">
        <v>44010107</v>
      </c>
      <c r="G551" s="25" t="s">
        <v>2044</v>
      </c>
      <c r="H551" s="25" t="s">
        <v>1776</v>
      </c>
      <c r="I551" s="100" t="s">
        <v>2398</v>
      </c>
    </row>
    <row r="552" spans="1:9" x14ac:dyDescent="0.25">
      <c r="A552" s="18">
        <f t="shared" si="8"/>
        <v>551</v>
      </c>
      <c r="B552" s="25">
        <v>5500000002123</v>
      </c>
      <c r="C552" s="20" t="s">
        <v>589</v>
      </c>
      <c r="D552" s="25" t="s">
        <v>1516</v>
      </c>
      <c r="E552" s="25">
        <v>13710</v>
      </c>
      <c r="F552" s="25">
        <v>29010</v>
      </c>
      <c r="G552" s="25" t="s">
        <v>2045</v>
      </c>
      <c r="H552" s="25" t="s">
        <v>1776</v>
      </c>
      <c r="I552" s="25" t="s">
        <v>2397</v>
      </c>
    </row>
    <row r="553" spans="1:9" x14ac:dyDescent="0.25">
      <c r="A553" s="18">
        <f t="shared" si="8"/>
        <v>552</v>
      </c>
      <c r="B553" s="25">
        <v>5500000001935</v>
      </c>
      <c r="C553" s="20" t="s">
        <v>590</v>
      </c>
      <c r="D553" s="25" t="s">
        <v>1516</v>
      </c>
      <c r="E553" s="25">
        <v>8146</v>
      </c>
      <c r="F553" s="25">
        <v>50771</v>
      </c>
      <c r="G553" s="25" t="s">
        <v>2046</v>
      </c>
      <c r="H553" s="25" t="s">
        <v>1776</v>
      </c>
      <c r="I553" s="25" t="s">
        <v>2397</v>
      </c>
    </row>
    <row r="554" spans="1:9" x14ac:dyDescent="0.25">
      <c r="A554" s="18">
        <f t="shared" si="8"/>
        <v>553</v>
      </c>
      <c r="B554" s="25">
        <v>5500000000712</v>
      </c>
      <c r="C554" s="20" t="s">
        <v>591</v>
      </c>
      <c r="D554" s="25" t="s">
        <v>1516</v>
      </c>
      <c r="E554" s="25" t="s">
        <v>1520</v>
      </c>
      <c r="F554" s="25">
        <v>29866</v>
      </c>
      <c r="G554" s="25" t="s">
        <v>2047</v>
      </c>
      <c r="H554" s="25" t="s">
        <v>1776</v>
      </c>
      <c r="I554" s="25" t="s">
        <v>2397</v>
      </c>
    </row>
    <row r="555" spans="1:9" x14ac:dyDescent="0.25">
      <c r="A555" s="18">
        <f t="shared" si="8"/>
        <v>554</v>
      </c>
      <c r="B555" s="25">
        <v>5500000000380</v>
      </c>
      <c r="C555" s="20" t="s">
        <v>592</v>
      </c>
      <c r="D555" s="25" t="s">
        <v>1323</v>
      </c>
      <c r="E555" s="25" t="s">
        <v>1521</v>
      </c>
      <c r="F555" s="25">
        <v>3686501000</v>
      </c>
      <c r="G555" s="25" t="s">
        <v>2048</v>
      </c>
      <c r="H555" s="25" t="s">
        <v>1914</v>
      </c>
      <c r="I555" s="25" t="s">
        <v>2397</v>
      </c>
    </row>
    <row r="556" spans="1:9" x14ac:dyDescent="0.25">
      <c r="A556" s="18">
        <f t="shared" si="8"/>
        <v>555</v>
      </c>
      <c r="B556" s="25">
        <v>5500000000973</v>
      </c>
      <c r="C556" s="20" t="s">
        <v>593</v>
      </c>
      <c r="D556" s="25" t="s">
        <v>1522</v>
      </c>
      <c r="E556" s="25" t="s">
        <v>1523</v>
      </c>
      <c r="F556" s="25" t="s">
        <v>1523</v>
      </c>
      <c r="G556" s="25" t="s">
        <v>2049</v>
      </c>
      <c r="H556" s="25" t="s">
        <v>1776</v>
      </c>
      <c r="I556" s="25" t="s">
        <v>2397</v>
      </c>
    </row>
    <row r="557" spans="1:9" x14ac:dyDescent="0.25">
      <c r="A557" s="18">
        <f t="shared" si="8"/>
        <v>556</v>
      </c>
      <c r="B557" s="25">
        <v>5500000000552</v>
      </c>
      <c r="C557" s="20" t="s">
        <v>594</v>
      </c>
      <c r="D557" s="25" t="s">
        <v>1516</v>
      </c>
      <c r="E557" s="25" t="s">
        <v>1524</v>
      </c>
      <c r="F557" s="25">
        <v>33263</v>
      </c>
      <c r="G557" s="25" t="s">
        <v>2050</v>
      </c>
      <c r="H557" s="25" t="s">
        <v>1776</v>
      </c>
      <c r="I557" s="25" t="s">
        <v>2399</v>
      </c>
    </row>
    <row r="558" spans="1:9" x14ac:dyDescent="0.25">
      <c r="A558" s="18">
        <f t="shared" si="8"/>
        <v>557</v>
      </c>
      <c r="B558" s="25">
        <v>5200000019018</v>
      </c>
      <c r="C558" s="20" t="s">
        <v>595</v>
      </c>
      <c r="D558" s="25" t="s">
        <v>1516</v>
      </c>
      <c r="E558" s="25" t="s">
        <v>1525</v>
      </c>
      <c r="F558" s="25">
        <v>91906</v>
      </c>
      <c r="G558" s="25" t="s">
        <v>2051</v>
      </c>
      <c r="H558" s="25" t="s">
        <v>1776</v>
      </c>
      <c r="I558" s="25" t="s">
        <v>2397</v>
      </c>
    </row>
    <row r="559" spans="1:9" x14ac:dyDescent="0.25">
      <c r="A559" s="18">
        <f t="shared" si="8"/>
        <v>558</v>
      </c>
      <c r="B559" s="25">
        <v>5500000000553</v>
      </c>
      <c r="C559" s="20" t="s">
        <v>596</v>
      </c>
      <c r="D559" s="25" t="s">
        <v>1358</v>
      </c>
      <c r="E559" s="25">
        <v>44000108</v>
      </c>
      <c r="F559" s="25">
        <v>44000108</v>
      </c>
      <c r="G559" s="25" t="s">
        <v>2015</v>
      </c>
      <c r="H559" s="25" t="s">
        <v>1776</v>
      </c>
      <c r="I559" s="25" t="s">
        <v>2399</v>
      </c>
    </row>
    <row r="560" spans="1:9" x14ac:dyDescent="0.25">
      <c r="A560" s="18">
        <f t="shared" si="8"/>
        <v>559</v>
      </c>
      <c r="B560" s="25">
        <v>5500000000554</v>
      </c>
      <c r="C560" s="20" t="s">
        <v>597</v>
      </c>
      <c r="D560" s="25" t="s">
        <v>1358</v>
      </c>
      <c r="E560" s="25">
        <v>44000108</v>
      </c>
      <c r="F560" s="25">
        <v>44000108</v>
      </c>
      <c r="G560" s="25" t="s">
        <v>2015</v>
      </c>
      <c r="H560" s="25" t="s">
        <v>1776</v>
      </c>
      <c r="I560" s="25" t="s">
        <v>2399</v>
      </c>
    </row>
    <row r="561" spans="1:9" x14ac:dyDescent="0.25">
      <c r="A561" s="18">
        <f t="shared" si="8"/>
        <v>560</v>
      </c>
      <c r="B561" s="25">
        <v>5500000001746</v>
      </c>
      <c r="C561" s="20" t="s">
        <v>598</v>
      </c>
      <c r="D561" s="99" t="s">
        <v>1358</v>
      </c>
      <c r="E561" s="25">
        <v>44300028</v>
      </c>
      <c r="F561" s="25">
        <v>44300028</v>
      </c>
      <c r="G561" s="25" t="s">
        <v>2015</v>
      </c>
      <c r="H561" s="25" t="s">
        <v>1776</v>
      </c>
      <c r="I561" s="100" t="s">
        <v>2398</v>
      </c>
    </row>
    <row r="562" spans="1:9" x14ac:dyDescent="0.25">
      <c r="A562" s="18">
        <f t="shared" si="8"/>
        <v>561</v>
      </c>
      <c r="B562" s="25">
        <v>5500000000353</v>
      </c>
      <c r="C562" s="20" t="s">
        <v>599</v>
      </c>
      <c r="D562" s="25" t="s">
        <v>1317</v>
      </c>
      <c r="E562" s="25">
        <v>0</v>
      </c>
      <c r="F562" s="25">
        <v>0</v>
      </c>
      <c r="G562" s="25">
        <v>0</v>
      </c>
      <c r="H562" s="25" t="s">
        <v>1781</v>
      </c>
      <c r="I562" s="25" t="s">
        <v>1781</v>
      </c>
    </row>
    <row r="563" spans="1:9" x14ac:dyDescent="0.25">
      <c r="A563" s="18">
        <f t="shared" si="8"/>
        <v>562</v>
      </c>
      <c r="B563" s="25">
        <v>5200000010510</v>
      </c>
      <c r="C563" s="20" t="s">
        <v>600</v>
      </c>
      <c r="D563" s="25" t="s">
        <v>1362</v>
      </c>
      <c r="E563" s="25">
        <v>0</v>
      </c>
      <c r="F563" s="25">
        <v>0</v>
      </c>
      <c r="G563" s="25">
        <v>0</v>
      </c>
      <c r="H563" s="25" t="s">
        <v>1781</v>
      </c>
      <c r="I563" s="25" t="s">
        <v>1781</v>
      </c>
    </row>
    <row r="564" spans="1:9" x14ac:dyDescent="0.25">
      <c r="A564" s="18">
        <f t="shared" si="8"/>
        <v>563</v>
      </c>
      <c r="B564" s="25">
        <v>5200000010511</v>
      </c>
      <c r="C564" s="20" t="s">
        <v>601</v>
      </c>
      <c r="D564" s="25" t="s">
        <v>1362</v>
      </c>
      <c r="E564" s="25">
        <v>0</v>
      </c>
      <c r="F564" s="25">
        <v>0</v>
      </c>
      <c r="G564" s="25">
        <v>0</v>
      </c>
      <c r="H564" s="25" t="s">
        <v>1781</v>
      </c>
      <c r="I564" s="25" t="s">
        <v>1781</v>
      </c>
    </row>
    <row r="565" spans="1:9" x14ac:dyDescent="0.25">
      <c r="A565" s="18">
        <f t="shared" si="8"/>
        <v>564</v>
      </c>
      <c r="B565" s="25">
        <v>5500000000149</v>
      </c>
      <c r="C565" s="20" t="s">
        <v>602</v>
      </c>
      <c r="D565" s="25" t="s">
        <v>1323</v>
      </c>
      <c r="E565" s="25">
        <v>3599006006</v>
      </c>
      <c r="F565" s="25">
        <v>3599006006</v>
      </c>
      <c r="G565" s="25" t="s">
        <v>2052</v>
      </c>
      <c r="H565" s="25" t="s">
        <v>1776</v>
      </c>
      <c r="I565" s="25" t="s">
        <v>2397</v>
      </c>
    </row>
    <row r="566" spans="1:9" x14ac:dyDescent="0.25">
      <c r="A566" s="18">
        <f t="shared" si="8"/>
        <v>565</v>
      </c>
      <c r="B566" s="25">
        <v>5200000010925</v>
      </c>
      <c r="C566" s="20" t="s">
        <v>603</v>
      </c>
      <c r="D566" s="25" t="s">
        <v>1526</v>
      </c>
      <c r="E566" s="25" t="s">
        <v>1527</v>
      </c>
      <c r="F566" s="25" t="s">
        <v>1527</v>
      </c>
      <c r="G566" s="25" t="s">
        <v>2053</v>
      </c>
      <c r="H566" s="25" t="s">
        <v>1776</v>
      </c>
      <c r="I566" s="25" t="s">
        <v>2399</v>
      </c>
    </row>
    <row r="567" spans="1:9" x14ac:dyDescent="0.25">
      <c r="A567" s="18">
        <f t="shared" si="8"/>
        <v>566</v>
      </c>
      <c r="B567" s="25">
        <v>5200000010926</v>
      </c>
      <c r="C567" s="20" t="s">
        <v>604</v>
      </c>
      <c r="D567" s="25" t="s">
        <v>1362</v>
      </c>
      <c r="E567" s="25">
        <v>0</v>
      </c>
      <c r="F567" s="25">
        <v>0</v>
      </c>
      <c r="G567" s="25">
        <v>0</v>
      </c>
      <c r="H567" s="25" t="s">
        <v>1781</v>
      </c>
      <c r="I567" s="25" t="s">
        <v>1781</v>
      </c>
    </row>
    <row r="568" spans="1:9" x14ac:dyDescent="0.25">
      <c r="A568" s="18">
        <f t="shared" si="8"/>
        <v>567</v>
      </c>
      <c r="B568" s="25">
        <v>6100000002945</v>
      </c>
      <c r="C568" s="20" t="s">
        <v>605</v>
      </c>
      <c r="D568" s="25" t="s">
        <v>1323</v>
      </c>
      <c r="E568" s="25">
        <v>3315010000</v>
      </c>
      <c r="F568" s="25">
        <v>3315010000</v>
      </c>
      <c r="G568" s="25" t="s">
        <v>2054</v>
      </c>
      <c r="H568" s="25" t="s">
        <v>1776</v>
      </c>
      <c r="I568" s="25" t="s">
        <v>2399</v>
      </c>
    </row>
    <row r="569" spans="1:9" x14ac:dyDescent="0.25">
      <c r="A569" s="18">
        <f t="shared" si="8"/>
        <v>568</v>
      </c>
      <c r="B569" s="25">
        <v>6100000002946</v>
      </c>
      <c r="C569" s="20" t="s">
        <v>606</v>
      </c>
      <c r="D569" s="25" t="s">
        <v>1323</v>
      </c>
      <c r="E569" s="25" t="s">
        <v>1528</v>
      </c>
      <c r="F569" s="25">
        <v>3315012100</v>
      </c>
      <c r="G569" s="25" t="s">
        <v>2055</v>
      </c>
      <c r="H569" s="25" t="s">
        <v>1776</v>
      </c>
      <c r="I569" s="25" t="s">
        <v>2399</v>
      </c>
    </row>
    <row r="570" spans="1:9" x14ac:dyDescent="0.25">
      <c r="A570" s="18">
        <f t="shared" si="8"/>
        <v>569</v>
      </c>
      <c r="B570" s="25">
        <v>5300000006434</v>
      </c>
      <c r="C570" s="20" t="s">
        <v>607</v>
      </c>
      <c r="D570" s="25" t="s">
        <v>1363</v>
      </c>
      <c r="E570" s="25" t="s">
        <v>1529</v>
      </c>
      <c r="F570" s="25" t="s">
        <v>1529</v>
      </c>
      <c r="G570" s="25" t="s">
        <v>2056</v>
      </c>
      <c r="H570" s="25" t="s">
        <v>1776</v>
      </c>
      <c r="I570" s="25" t="s">
        <v>2397</v>
      </c>
    </row>
    <row r="571" spans="1:9" x14ac:dyDescent="0.25">
      <c r="A571" s="18">
        <f t="shared" si="8"/>
        <v>570</v>
      </c>
      <c r="B571" s="25">
        <v>5300000006519</v>
      </c>
      <c r="C571" s="20" t="s">
        <v>608</v>
      </c>
      <c r="D571" s="25" t="s">
        <v>1363</v>
      </c>
      <c r="E571" s="25" t="s">
        <v>1529</v>
      </c>
      <c r="F571" s="25" t="s">
        <v>1529</v>
      </c>
      <c r="G571" s="25" t="s">
        <v>2056</v>
      </c>
      <c r="H571" s="25" t="s">
        <v>1776</v>
      </c>
      <c r="I571" s="25" t="s">
        <v>2399</v>
      </c>
    </row>
    <row r="572" spans="1:9" x14ac:dyDescent="0.25">
      <c r="A572" s="18">
        <f t="shared" si="8"/>
        <v>571</v>
      </c>
      <c r="B572" s="25">
        <v>5500000002402</v>
      </c>
      <c r="C572" s="20" t="s">
        <v>1019</v>
      </c>
      <c r="D572" s="25" t="s">
        <v>1317</v>
      </c>
      <c r="E572" s="25">
        <v>0</v>
      </c>
      <c r="F572" s="25">
        <v>0</v>
      </c>
      <c r="G572" s="25">
        <v>0</v>
      </c>
      <c r="H572" s="25" t="s">
        <v>1781</v>
      </c>
      <c r="I572" s="25" t="s">
        <v>1781</v>
      </c>
    </row>
    <row r="573" spans="1:9" x14ac:dyDescent="0.25">
      <c r="A573" s="18">
        <f t="shared" si="8"/>
        <v>572</v>
      </c>
      <c r="B573" s="25">
        <v>5500000001727</v>
      </c>
      <c r="C573" s="20" t="s">
        <v>1020</v>
      </c>
      <c r="D573" s="25" t="s">
        <v>1317</v>
      </c>
      <c r="E573" s="25">
        <v>0</v>
      </c>
      <c r="F573" s="25">
        <v>0</v>
      </c>
      <c r="G573" s="25">
        <v>0</v>
      </c>
      <c r="H573" s="25" t="s">
        <v>1781</v>
      </c>
      <c r="I573" s="25" t="s">
        <v>1781</v>
      </c>
    </row>
    <row r="574" spans="1:9" x14ac:dyDescent="0.25">
      <c r="A574" s="18">
        <f t="shared" si="8"/>
        <v>573</v>
      </c>
      <c r="B574" s="25">
        <v>6000000001732</v>
      </c>
      <c r="C574" s="20" t="s">
        <v>1021</v>
      </c>
      <c r="D574" s="25" t="s">
        <v>1317</v>
      </c>
      <c r="E574" s="25">
        <v>0</v>
      </c>
      <c r="F574" s="25">
        <v>0</v>
      </c>
      <c r="G574" s="25">
        <v>0</v>
      </c>
      <c r="H574" s="25" t="s">
        <v>1781</v>
      </c>
      <c r="I574" s="25" t="s">
        <v>1781</v>
      </c>
    </row>
    <row r="575" spans="1:9" x14ac:dyDescent="0.25">
      <c r="A575" s="18">
        <f t="shared" si="8"/>
        <v>574</v>
      </c>
      <c r="B575" s="25">
        <v>6100000002920</v>
      </c>
      <c r="C575" s="20" t="s">
        <v>1022</v>
      </c>
      <c r="D575" s="25" t="s">
        <v>1362</v>
      </c>
      <c r="E575" s="25" t="s">
        <v>1530</v>
      </c>
      <c r="F575" s="25" t="s">
        <v>1530</v>
      </c>
      <c r="G575" s="25" t="s">
        <v>2057</v>
      </c>
      <c r="H575" s="25" t="s">
        <v>1776</v>
      </c>
      <c r="I575" s="25" t="s">
        <v>2397</v>
      </c>
    </row>
    <row r="576" spans="1:9" x14ac:dyDescent="0.25">
      <c r="A576" s="18">
        <f t="shared" si="8"/>
        <v>575</v>
      </c>
      <c r="B576" s="25">
        <v>6100000002964</v>
      </c>
      <c r="C576" s="20" t="s">
        <v>609</v>
      </c>
      <c r="D576" s="25" t="s">
        <v>1317</v>
      </c>
      <c r="E576" s="25">
        <v>0</v>
      </c>
      <c r="F576" s="25">
        <v>0</v>
      </c>
      <c r="G576" s="25">
        <v>0</v>
      </c>
      <c r="H576" s="25" t="s">
        <v>1781</v>
      </c>
      <c r="I576" s="25" t="s">
        <v>1781</v>
      </c>
    </row>
    <row r="577" spans="1:9" x14ac:dyDescent="0.25">
      <c r="A577" s="18">
        <f t="shared" si="8"/>
        <v>576</v>
      </c>
      <c r="B577" s="25">
        <v>5200000015199</v>
      </c>
      <c r="C577" s="20" t="s">
        <v>610</v>
      </c>
      <c r="D577" s="25" t="s">
        <v>1317</v>
      </c>
      <c r="E577" s="25">
        <v>0</v>
      </c>
      <c r="F577" s="25">
        <v>0</v>
      </c>
      <c r="G577" s="25">
        <v>0</v>
      </c>
      <c r="H577" s="25" t="s">
        <v>1781</v>
      </c>
      <c r="I577" s="25" t="s">
        <v>1781</v>
      </c>
    </row>
    <row r="578" spans="1:9" x14ac:dyDescent="0.25">
      <c r="A578" s="18">
        <f t="shared" si="8"/>
        <v>577</v>
      </c>
      <c r="B578" s="25">
        <v>5500000002221</v>
      </c>
      <c r="C578" s="20" t="s">
        <v>1023</v>
      </c>
      <c r="D578" s="25" t="s">
        <v>1516</v>
      </c>
      <c r="E578" s="25">
        <v>3287</v>
      </c>
      <c r="F578" s="25">
        <v>17110</v>
      </c>
      <c r="G578" s="25" t="s">
        <v>2058</v>
      </c>
      <c r="H578" s="25" t="s">
        <v>1776</v>
      </c>
      <c r="I578" s="25" t="s">
        <v>2397</v>
      </c>
    </row>
    <row r="579" spans="1:9" x14ac:dyDescent="0.25">
      <c r="A579" s="18">
        <f t="shared" ref="A579:A642" si="9">IF(C579="","",A578+1)</f>
        <v>578</v>
      </c>
      <c r="B579" s="25">
        <v>5200000017123</v>
      </c>
      <c r="C579" s="20" t="s">
        <v>611</v>
      </c>
      <c r="D579" s="25" t="s">
        <v>1317</v>
      </c>
      <c r="E579" s="25">
        <v>0</v>
      </c>
      <c r="F579" s="25">
        <v>0</v>
      </c>
      <c r="G579" s="25">
        <v>0</v>
      </c>
      <c r="H579" s="25" t="s">
        <v>1781</v>
      </c>
      <c r="I579" s="25" t="s">
        <v>1781</v>
      </c>
    </row>
    <row r="580" spans="1:9" x14ac:dyDescent="0.25">
      <c r="A580" s="18">
        <f t="shared" si="9"/>
        <v>579</v>
      </c>
      <c r="B580" s="25">
        <v>5500000001514</v>
      </c>
      <c r="C580" s="20" t="s">
        <v>612</v>
      </c>
      <c r="D580" s="25" t="s">
        <v>1531</v>
      </c>
      <c r="E580" s="25">
        <v>40124023</v>
      </c>
      <c r="F580" s="25">
        <v>40124023</v>
      </c>
      <c r="G580" s="25" t="s">
        <v>2059</v>
      </c>
      <c r="H580" s="25" t="s">
        <v>1776</v>
      </c>
      <c r="I580" s="25" t="s">
        <v>2397</v>
      </c>
    </row>
    <row r="581" spans="1:9" x14ac:dyDescent="0.25">
      <c r="A581" s="18">
        <f t="shared" si="9"/>
        <v>580</v>
      </c>
      <c r="B581" s="25">
        <v>5500000000996</v>
      </c>
      <c r="C581" s="20" t="s">
        <v>613</v>
      </c>
      <c r="D581" s="99" t="s">
        <v>1359</v>
      </c>
      <c r="E581" s="25" t="s">
        <v>1532</v>
      </c>
      <c r="F581" s="25" t="s">
        <v>1532</v>
      </c>
      <c r="G581" s="25" t="s">
        <v>2060</v>
      </c>
      <c r="H581" s="25" t="s">
        <v>1776</v>
      </c>
      <c r="I581" s="100" t="s">
        <v>2398</v>
      </c>
    </row>
    <row r="582" spans="1:9" x14ac:dyDescent="0.25">
      <c r="A582" s="18">
        <f t="shared" si="9"/>
        <v>581</v>
      </c>
      <c r="B582" s="25">
        <v>5500000002218</v>
      </c>
      <c r="C582" s="20" t="s">
        <v>1024</v>
      </c>
      <c r="D582" s="99" t="s">
        <v>1516</v>
      </c>
      <c r="E582" s="25" t="s">
        <v>1533</v>
      </c>
      <c r="F582" s="25">
        <v>17160</v>
      </c>
      <c r="G582" s="25" t="s">
        <v>2061</v>
      </c>
      <c r="H582" s="25" t="s">
        <v>1776</v>
      </c>
      <c r="I582" s="100" t="s">
        <v>2398</v>
      </c>
    </row>
    <row r="583" spans="1:9" x14ac:dyDescent="0.25">
      <c r="A583" s="18">
        <f t="shared" si="9"/>
        <v>582</v>
      </c>
      <c r="B583" s="25">
        <v>5500000000399</v>
      </c>
      <c r="C583" s="20" t="s">
        <v>614</v>
      </c>
      <c r="D583" s="25" t="s">
        <v>1358</v>
      </c>
      <c r="E583" s="25">
        <v>44310010</v>
      </c>
      <c r="F583" s="25">
        <v>44310010</v>
      </c>
      <c r="G583" s="25" t="s">
        <v>2062</v>
      </c>
      <c r="H583" s="25" t="s">
        <v>1776</v>
      </c>
      <c r="I583" s="25" t="s">
        <v>2399</v>
      </c>
    </row>
    <row r="584" spans="1:9" x14ac:dyDescent="0.25">
      <c r="A584" s="18">
        <f t="shared" si="9"/>
        <v>583</v>
      </c>
      <c r="B584" s="25">
        <v>5500000000527</v>
      </c>
      <c r="C584" s="20" t="s">
        <v>615</v>
      </c>
      <c r="D584" s="25" t="s">
        <v>1317</v>
      </c>
      <c r="E584" s="25">
        <v>0</v>
      </c>
      <c r="F584" s="25">
        <v>0</v>
      </c>
      <c r="G584" s="25">
        <v>0</v>
      </c>
      <c r="H584" s="25" t="s">
        <v>1781</v>
      </c>
      <c r="I584" s="25" t="s">
        <v>1781</v>
      </c>
    </row>
    <row r="585" spans="1:9" x14ac:dyDescent="0.25">
      <c r="A585" s="18">
        <f t="shared" si="9"/>
        <v>584</v>
      </c>
      <c r="B585" s="25">
        <v>5500000000526</v>
      </c>
      <c r="C585" s="20" t="s">
        <v>616</v>
      </c>
      <c r="D585" s="25" t="s">
        <v>1358</v>
      </c>
      <c r="E585" s="25">
        <v>44310008</v>
      </c>
      <c r="F585" s="25">
        <v>44310008</v>
      </c>
      <c r="G585" s="25" t="s">
        <v>2063</v>
      </c>
      <c r="H585" s="25" t="s">
        <v>1776</v>
      </c>
      <c r="I585" s="25" t="s">
        <v>2399</v>
      </c>
    </row>
    <row r="586" spans="1:9" x14ac:dyDescent="0.25">
      <c r="A586" s="18">
        <f t="shared" si="9"/>
        <v>585</v>
      </c>
      <c r="B586" s="25">
        <v>5500000000176</v>
      </c>
      <c r="C586" s="20" t="s">
        <v>617</v>
      </c>
      <c r="D586" s="25" t="s">
        <v>1516</v>
      </c>
      <c r="E586" s="25" t="s">
        <v>1534</v>
      </c>
      <c r="F586" s="25">
        <v>28312</v>
      </c>
      <c r="G586" s="25" t="s">
        <v>2064</v>
      </c>
      <c r="H586" s="25" t="s">
        <v>1776</v>
      </c>
      <c r="I586" s="25" t="s">
        <v>2399</v>
      </c>
    </row>
    <row r="587" spans="1:9" x14ac:dyDescent="0.25">
      <c r="A587" s="18">
        <f t="shared" si="9"/>
        <v>586</v>
      </c>
      <c r="B587" s="25">
        <v>6000000002920</v>
      </c>
      <c r="C587" s="20" t="s">
        <v>618</v>
      </c>
      <c r="D587" s="25" t="s">
        <v>1516</v>
      </c>
      <c r="E587" s="25" t="s">
        <v>1535</v>
      </c>
      <c r="F587" s="25">
        <v>28311</v>
      </c>
      <c r="G587" s="25" t="s">
        <v>2065</v>
      </c>
      <c r="H587" s="25" t="s">
        <v>1776</v>
      </c>
      <c r="I587" s="25" t="s">
        <v>2399</v>
      </c>
    </row>
    <row r="588" spans="1:9" x14ac:dyDescent="0.25">
      <c r="A588" s="18">
        <f t="shared" si="9"/>
        <v>587</v>
      </c>
      <c r="B588" s="25">
        <v>5500000001927</v>
      </c>
      <c r="C588" s="20" t="s">
        <v>619</v>
      </c>
      <c r="D588" s="25" t="s">
        <v>1516</v>
      </c>
      <c r="E588" s="25" t="s">
        <v>1535</v>
      </c>
      <c r="F588" s="25">
        <v>28311</v>
      </c>
      <c r="G588" s="25" t="s">
        <v>2065</v>
      </c>
      <c r="H588" s="25" t="s">
        <v>1776</v>
      </c>
      <c r="I588" s="25" t="s">
        <v>2397</v>
      </c>
    </row>
    <row r="589" spans="1:9" x14ac:dyDescent="0.25">
      <c r="A589" s="18">
        <f t="shared" si="9"/>
        <v>588</v>
      </c>
      <c r="B589" s="25">
        <v>5500000000399</v>
      </c>
      <c r="C589" s="20" t="s">
        <v>614</v>
      </c>
      <c r="D589" s="25" t="s">
        <v>1358</v>
      </c>
      <c r="E589" s="25">
        <v>44310010</v>
      </c>
      <c r="F589" s="25">
        <v>44310010</v>
      </c>
      <c r="G589" s="25" t="s">
        <v>2062</v>
      </c>
      <c r="H589" s="25" t="s">
        <v>1776</v>
      </c>
      <c r="I589" s="25" t="s">
        <v>2399</v>
      </c>
    </row>
    <row r="590" spans="1:9" x14ac:dyDescent="0.25">
      <c r="A590" s="18">
        <f t="shared" si="9"/>
        <v>589</v>
      </c>
      <c r="B590" s="25">
        <v>5500000000715</v>
      </c>
      <c r="C590" s="20" t="s">
        <v>620</v>
      </c>
      <c r="D590" s="25" t="s">
        <v>1358</v>
      </c>
      <c r="E590" s="25">
        <v>44632046</v>
      </c>
      <c r="F590" s="25">
        <v>44632046</v>
      </c>
      <c r="G590" s="25" t="s">
        <v>2066</v>
      </c>
      <c r="H590" s="25" t="s">
        <v>1776</v>
      </c>
      <c r="I590" s="25" t="s">
        <v>2399</v>
      </c>
    </row>
    <row r="591" spans="1:9" x14ac:dyDescent="0.25">
      <c r="A591" s="18">
        <f t="shared" si="9"/>
        <v>590</v>
      </c>
      <c r="B591" s="25">
        <v>5500000000717</v>
      </c>
      <c r="C591" s="20" t="s">
        <v>621</v>
      </c>
      <c r="D591" s="25" t="s">
        <v>1358</v>
      </c>
      <c r="E591" s="25">
        <v>44632065</v>
      </c>
      <c r="F591" s="25">
        <v>44632065</v>
      </c>
      <c r="G591" s="25" t="s">
        <v>2067</v>
      </c>
      <c r="H591" s="25" t="s">
        <v>1776</v>
      </c>
      <c r="I591" s="25" t="s">
        <v>2399</v>
      </c>
    </row>
    <row r="592" spans="1:9" x14ac:dyDescent="0.25">
      <c r="A592" s="18">
        <f t="shared" si="9"/>
        <v>591</v>
      </c>
      <c r="B592" s="25">
        <v>5500000000720</v>
      </c>
      <c r="C592" s="20" t="s">
        <v>622</v>
      </c>
      <c r="D592" s="25" t="s">
        <v>1516</v>
      </c>
      <c r="E592" s="25" t="s">
        <v>1536</v>
      </c>
      <c r="F592" s="25">
        <v>10015</v>
      </c>
      <c r="G592" s="25" t="s">
        <v>2068</v>
      </c>
      <c r="H592" s="25" t="s">
        <v>1776</v>
      </c>
      <c r="I592" s="25" t="s">
        <v>2399</v>
      </c>
    </row>
    <row r="593" spans="1:9" x14ac:dyDescent="0.25">
      <c r="A593" s="18">
        <f t="shared" si="9"/>
        <v>592</v>
      </c>
      <c r="B593" s="25">
        <v>5200000010927</v>
      </c>
      <c r="C593" s="20" t="s">
        <v>623</v>
      </c>
      <c r="D593" s="25" t="s">
        <v>1358</v>
      </c>
      <c r="E593" s="25">
        <v>44720117</v>
      </c>
      <c r="F593" s="25">
        <v>44720117</v>
      </c>
      <c r="G593" s="25" t="s">
        <v>2069</v>
      </c>
      <c r="H593" s="25" t="s">
        <v>1776</v>
      </c>
      <c r="I593" s="25" t="s">
        <v>2399</v>
      </c>
    </row>
    <row r="594" spans="1:9" x14ac:dyDescent="0.25">
      <c r="A594" s="18">
        <f t="shared" si="9"/>
        <v>593</v>
      </c>
      <c r="B594" s="25">
        <v>5200000010928</v>
      </c>
      <c r="C594" s="20" t="s">
        <v>624</v>
      </c>
      <c r="D594" s="25" t="s">
        <v>1516</v>
      </c>
      <c r="E594" s="25" t="s">
        <v>1537</v>
      </c>
      <c r="F594" s="25">
        <v>25010</v>
      </c>
      <c r="G594" s="25" t="s">
        <v>2070</v>
      </c>
      <c r="H594" s="25" t="s">
        <v>1776</v>
      </c>
      <c r="I594" s="25" t="s">
        <v>2399</v>
      </c>
    </row>
    <row r="595" spans="1:9" x14ac:dyDescent="0.25">
      <c r="A595" s="18">
        <f t="shared" si="9"/>
        <v>594</v>
      </c>
      <c r="B595" s="25">
        <v>5500000001557</v>
      </c>
      <c r="C595" s="20" t="s">
        <v>625</v>
      </c>
      <c r="D595" s="25" t="s">
        <v>1358</v>
      </c>
      <c r="E595" s="25">
        <v>44317014</v>
      </c>
      <c r="F595" s="25">
        <v>44317014</v>
      </c>
      <c r="G595" s="25" t="s">
        <v>2071</v>
      </c>
      <c r="H595" s="25" t="s">
        <v>1776</v>
      </c>
      <c r="I595" s="25" t="s">
        <v>2399</v>
      </c>
    </row>
    <row r="596" spans="1:9" x14ac:dyDescent="0.25">
      <c r="A596" s="18">
        <f t="shared" si="9"/>
        <v>595</v>
      </c>
      <c r="B596" s="25">
        <v>5500000001558</v>
      </c>
      <c r="C596" s="20" t="s">
        <v>626</v>
      </c>
      <c r="D596" s="25" t="s">
        <v>1516</v>
      </c>
      <c r="E596" s="25" t="s">
        <v>1538</v>
      </c>
      <c r="F596" s="25">
        <v>91793</v>
      </c>
      <c r="G596" s="25" t="s">
        <v>2072</v>
      </c>
      <c r="H596" s="25" t="s">
        <v>1776</v>
      </c>
      <c r="I596" s="25" t="s">
        <v>2399</v>
      </c>
    </row>
    <row r="597" spans="1:9" x14ac:dyDescent="0.25">
      <c r="A597" s="18">
        <f t="shared" si="9"/>
        <v>596</v>
      </c>
      <c r="B597" s="25">
        <v>5500000001554</v>
      </c>
      <c r="C597" s="20" t="s">
        <v>627</v>
      </c>
      <c r="D597" s="25" t="s">
        <v>1358</v>
      </c>
      <c r="E597" s="25">
        <v>44317004</v>
      </c>
      <c r="F597" s="25">
        <v>44317004</v>
      </c>
      <c r="G597" s="25" t="s">
        <v>2073</v>
      </c>
      <c r="H597" s="25" t="s">
        <v>1776</v>
      </c>
      <c r="I597" s="25" t="s">
        <v>2399</v>
      </c>
    </row>
    <row r="598" spans="1:9" x14ac:dyDescent="0.25">
      <c r="A598" s="18">
        <f t="shared" si="9"/>
        <v>597</v>
      </c>
      <c r="B598" s="25">
        <v>5500000001553</v>
      </c>
      <c r="C598" s="20" t="s">
        <v>628</v>
      </c>
      <c r="D598" s="25" t="s">
        <v>1358</v>
      </c>
      <c r="E598" s="25">
        <v>44317005</v>
      </c>
      <c r="F598" s="25">
        <v>44317005</v>
      </c>
      <c r="G598" s="25" t="s">
        <v>2074</v>
      </c>
      <c r="H598" s="25" t="s">
        <v>1776</v>
      </c>
      <c r="I598" s="25" t="s">
        <v>2399</v>
      </c>
    </row>
    <row r="599" spans="1:9" x14ac:dyDescent="0.25">
      <c r="A599" s="18">
        <f t="shared" si="9"/>
        <v>598</v>
      </c>
      <c r="B599" s="25">
        <v>5500000001552</v>
      </c>
      <c r="C599" s="20" t="s">
        <v>629</v>
      </c>
      <c r="D599" s="25" t="s">
        <v>1358</v>
      </c>
      <c r="E599" s="25">
        <v>44317003</v>
      </c>
      <c r="F599" s="25">
        <v>44317003</v>
      </c>
      <c r="G599" s="25" t="s">
        <v>2075</v>
      </c>
      <c r="H599" s="25" t="s">
        <v>1776</v>
      </c>
      <c r="I599" s="25" t="s">
        <v>2399</v>
      </c>
    </row>
    <row r="600" spans="1:9" x14ac:dyDescent="0.25">
      <c r="A600" s="18">
        <f t="shared" si="9"/>
        <v>599</v>
      </c>
      <c r="B600" s="25">
        <v>5500000000474</v>
      </c>
      <c r="C600" s="20" t="s">
        <v>630</v>
      </c>
      <c r="D600" s="25" t="s">
        <v>1358</v>
      </c>
      <c r="E600" s="25">
        <v>44317009</v>
      </c>
      <c r="F600" s="25">
        <v>44317009</v>
      </c>
      <c r="G600" s="25" t="s">
        <v>2076</v>
      </c>
      <c r="H600" s="25" t="s">
        <v>1776</v>
      </c>
      <c r="I600" s="25" t="s">
        <v>2399</v>
      </c>
    </row>
    <row r="601" spans="1:9" x14ac:dyDescent="0.25">
      <c r="A601" s="18">
        <f t="shared" si="9"/>
        <v>600</v>
      </c>
      <c r="B601" s="25">
        <v>5500000000475</v>
      </c>
      <c r="C601" s="20" t="s">
        <v>631</v>
      </c>
      <c r="D601" s="25" t="s">
        <v>1358</v>
      </c>
      <c r="E601" s="25">
        <v>44317012</v>
      </c>
      <c r="F601" s="25">
        <v>44317012</v>
      </c>
      <c r="G601" s="25" t="s">
        <v>2077</v>
      </c>
      <c r="H601" s="25" t="s">
        <v>1776</v>
      </c>
      <c r="I601" s="25" t="s">
        <v>2399</v>
      </c>
    </row>
    <row r="602" spans="1:9" x14ac:dyDescent="0.25">
      <c r="A602" s="18">
        <f t="shared" si="9"/>
        <v>601</v>
      </c>
      <c r="B602" s="25">
        <v>5500000001713</v>
      </c>
      <c r="C602" s="20" t="s">
        <v>632</v>
      </c>
      <c r="D602" s="25" t="s">
        <v>1516</v>
      </c>
      <c r="E602" s="25" t="s">
        <v>1539</v>
      </c>
      <c r="F602" s="25">
        <v>91789</v>
      </c>
      <c r="G602" s="25" t="s">
        <v>2078</v>
      </c>
      <c r="H602" s="25" t="s">
        <v>1776</v>
      </c>
      <c r="I602" s="25" t="s">
        <v>2397</v>
      </c>
    </row>
    <row r="603" spans="1:9" x14ac:dyDescent="0.25">
      <c r="A603" s="18">
        <f t="shared" si="9"/>
        <v>602</v>
      </c>
      <c r="B603" s="25">
        <v>5500000000986</v>
      </c>
      <c r="C603" s="20" t="s">
        <v>633</v>
      </c>
      <c r="D603" s="99" t="s">
        <v>1358</v>
      </c>
      <c r="E603" s="25">
        <v>44317006</v>
      </c>
      <c r="F603" s="25">
        <v>44317006</v>
      </c>
      <c r="G603" s="25" t="s">
        <v>2079</v>
      </c>
      <c r="H603" s="25" t="s">
        <v>1776</v>
      </c>
      <c r="I603" s="100" t="s">
        <v>2398</v>
      </c>
    </row>
    <row r="604" spans="1:9" x14ac:dyDescent="0.25">
      <c r="A604" s="18">
        <f t="shared" si="9"/>
        <v>603</v>
      </c>
      <c r="B604" s="25">
        <v>5500000000988</v>
      </c>
      <c r="C604" s="20" t="s">
        <v>634</v>
      </c>
      <c r="D604" s="99" t="s">
        <v>1358</v>
      </c>
      <c r="E604" s="25">
        <v>44317014</v>
      </c>
      <c r="F604" s="25">
        <v>44317014</v>
      </c>
      <c r="G604" s="25" t="s">
        <v>2071</v>
      </c>
      <c r="H604" s="25" t="s">
        <v>1776</v>
      </c>
      <c r="I604" s="100" t="s">
        <v>2398</v>
      </c>
    </row>
    <row r="605" spans="1:9" x14ac:dyDescent="0.25">
      <c r="A605" s="18">
        <f t="shared" si="9"/>
        <v>604</v>
      </c>
      <c r="B605" s="25">
        <v>5500000000989</v>
      </c>
      <c r="C605" s="20" t="s">
        <v>635</v>
      </c>
      <c r="D605" s="25" t="s">
        <v>1358</v>
      </c>
      <c r="E605" s="25">
        <v>44317008</v>
      </c>
      <c r="F605" s="25">
        <v>44317008</v>
      </c>
      <c r="G605" s="25" t="s">
        <v>2080</v>
      </c>
      <c r="H605" s="25" t="s">
        <v>1776</v>
      </c>
      <c r="I605" s="25" t="s">
        <v>2399</v>
      </c>
    </row>
    <row r="606" spans="1:9" x14ac:dyDescent="0.25">
      <c r="A606" s="18">
        <f t="shared" si="9"/>
        <v>605</v>
      </c>
      <c r="B606" s="25">
        <v>5500000000988</v>
      </c>
      <c r="C606" s="20" t="s">
        <v>634</v>
      </c>
      <c r="D606" s="99" t="s">
        <v>1358</v>
      </c>
      <c r="E606" s="25">
        <v>44317014</v>
      </c>
      <c r="F606" s="25">
        <v>44317014</v>
      </c>
      <c r="G606" s="25" t="s">
        <v>2071</v>
      </c>
      <c r="H606" s="25" t="s">
        <v>1776</v>
      </c>
      <c r="I606" s="100" t="s">
        <v>2398</v>
      </c>
    </row>
    <row r="607" spans="1:9" x14ac:dyDescent="0.25">
      <c r="A607" s="18">
        <f t="shared" si="9"/>
        <v>606</v>
      </c>
      <c r="B607" s="25">
        <v>5500000001713</v>
      </c>
      <c r="C607" s="20" t="s">
        <v>632</v>
      </c>
      <c r="D607" s="25" t="s">
        <v>1516</v>
      </c>
      <c r="E607" s="25" t="s">
        <v>1539</v>
      </c>
      <c r="F607" s="25">
        <v>91789</v>
      </c>
      <c r="G607" s="25" t="s">
        <v>2078</v>
      </c>
      <c r="H607" s="25" t="s">
        <v>1776</v>
      </c>
      <c r="I607" s="25" t="s">
        <v>2397</v>
      </c>
    </row>
    <row r="608" spans="1:9" x14ac:dyDescent="0.25">
      <c r="A608" s="18">
        <f t="shared" si="9"/>
        <v>607</v>
      </c>
      <c r="B608" s="25">
        <v>5500000000347</v>
      </c>
      <c r="C608" s="20" t="s">
        <v>636</v>
      </c>
      <c r="D608" s="25" t="s">
        <v>1358</v>
      </c>
      <c r="E608" s="25">
        <v>44317010</v>
      </c>
      <c r="F608" s="25">
        <v>44317010</v>
      </c>
      <c r="G608" s="25" t="s">
        <v>2081</v>
      </c>
      <c r="H608" s="25" t="s">
        <v>1776</v>
      </c>
      <c r="I608" s="25" t="s">
        <v>2399</v>
      </c>
    </row>
    <row r="609" spans="1:9" x14ac:dyDescent="0.25">
      <c r="A609" s="18">
        <f t="shared" si="9"/>
        <v>608</v>
      </c>
      <c r="B609" s="25">
        <v>5500000000669</v>
      </c>
      <c r="C609" s="20" t="s">
        <v>637</v>
      </c>
      <c r="D609" s="25" t="s">
        <v>1516</v>
      </c>
      <c r="E609" s="25" t="s">
        <v>1533</v>
      </c>
      <c r="F609" s="25">
        <v>17160</v>
      </c>
      <c r="G609" s="25" t="s">
        <v>2061</v>
      </c>
      <c r="H609" s="25" t="s">
        <v>1776</v>
      </c>
      <c r="I609" s="25" t="s">
        <v>2397</v>
      </c>
    </row>
    <row r="610" spans="1:9" x14ac:dyDescent="0.25">
      <c r="A610" s="18">
        <f t="shared" si="9"/>
        <v>609</v>
      </c>
      <c r="B610" s="25">
        <v>5500000001586</v>
      </c>
      <c r="C610" s="20" t="s">
        <v>638</v>
      </c>
      <c r="D610" s="25" t="s">
        <v>1516</v>
      </c>
      <c r="E610" s="25">
        <v>361</v>
      </c>
      <c r="F610" s="25">
        <v>32250</v>
      </c>
      <c r="G610" s="25" t="s">
        <v>2082</v>
      </c>
      <c r="H610" s="25" t="s">
        <v>1776</v>
      </c>
      <c r="I610" s="25" t="s">
        <v>2399</v>
      </c>
    </row>
    <row r="611" spans="1:9" x14ac:dyDescent="0.25">
      <c r="A611" s="18">
        <f t="shared" si="9"/>
        <v>610</v>
      </c>
      <c r="B611" s="25">
        <v>5500000000893</v>
      </c>
      <c r="C611" s="20" t="s">
        <v>639</v>
      </c>
      <c r="D611" s="25" t="s">
        <v>1516</v>
      </c>
      <c r="E611" s="25" t="s">
        <v>1540</v>
      </c>
      <c r="F611" s="25">
        <v>10225</v>
      </c>
      <c r="G611" s="25" t="s">
        <v>2083</v>
      </c>
      <c r="H611" s="25" t="s">
        <v>1776</v>
      </c>
      <c r="I611" s="25" t="s">
        <v>2399</v>
      </c>
    </row>
    <row r="612" spans="1:9" x14ac:dyDescent="0.25">
      <c r="A612" s="18">
        <f t="shared" si="9"/>
        <v>611</v>
      </c>
      <c r="B612" s="25">
        <v>5500000000793</v>
      </c>
      <c r="C612" s="20" t="s">
        <v>640</v>
      </c>
      <c r="D612" s="99" t="s">
        <v>1358</v>
      </c>
      <c r="E612" s="25">
        <v>44633014</v>
      </c>
      <c r="F612" s="25">
        <v>44633014</v>
      </c>
      <c r="G612" s="25" t="s">
        <v>2084</v>
      </c>
      <c r="H612" s="25" t="s">
        <v>1776</v>
      </c>
      <c r="I612" s="100" t="s">
        <v>2398</v>
      </c>
    </row>
    <row r="613" spans="1:9" x14ac:dyDescent="0.25">
      <c r="A613" s="18">
        <f t="shared" si="9"/>
        <v>612</v>
      </c>
      <c r="B613" s="25">
        <v>5500000000795</v>
      </c>
      <c r="C613" s="20" t="s">
        <v>641</v>
      </c>
      <c r="D613" s="99" t="s">
        <v>1358</v>
      </c>
      <c r="E613" s="25">
        <v>44633018</v>
      </c>
      <c r="F613" s="25">
        <v>44633018</v>
      </c>
      <c r="G613" s="25" t="s">
        <v>2085</v>
      </c>
      <c r="H613" s="25" t="s">
        <v>1776</v>
      </c>
      <c r="I613" s="100" t="s">
        <v>2398</v>
      </c>
    </row>
    <row r="614" spans="1:9" x14ac:dyDescent="0.25">
      <c r="A614" s="18">
        <f t="shared" si="9"/>
        <v>613</v>
      </c>
      <c r="B614" s="25">
        <v>5500000000794</v>
      </c>
      <c r="C614" s="20" t="s">
        <v>642</v>
      </c>
      <c r="D614" s="99" t="s">
        <v>1358</v>
      </c>
      <c r="E614" s="25">
        <v>44633016</v>
      </c>
      <c r="F614" s="25">
        <v>44633016</v>
      </c>
      <c r="G614" s="25" t="s">
        <v>2086</v>
      </c>
      <c r="H614" s="25" t="s">
        <v>1776</v>
      </c>
      <c r="I614" s="100" t="s">
        <v>2398</v>
      </c>
    </row>
    <row r="615" spans="1:9" x14ac:dyDescent="0.25">
      <c r="A615" s="18">
        <f t="shared" si="9"/>
        <v>614</v>
      </c>
      <c r="B615" s="25">
        <v>5500000000798</v>
      </c>
      <c r="C615" s="20" t="s">
        <v>643</v>
      </c>
      <c r="D615" s="25" t="s">
        <v>1516</v>
      </c>
      <c r="E615" s="25" t="s">
        <v>1541</v>
      </c>
      <c r="F615" s="25">
        <v>10071</v>
      </c>
      <c r="G615" s="25" t="s">
        <v>2087</v>
      </c>
      <c r="H615" s="25" t="s">
        <v>1776</v>
      </c>
      <c r="I615" s="25" t="s">
        <v>2397</v>
      </c>
    </row>
    <row r="616" spans="1:9" x14ac:dyDescent="0.25">
      <c r="A616" s="18">
        <f t="shared" si="9"/>
        <v>615</v>
      </c>
      <c r="B616" s="25">
        <v>5500000000797</v>
      </c>
      <c r="C616" s="20" t="s">
        <v>644</v>
      </c>
      <c r="D616" s="99" t="s">
        <v>1358</v>
      </c>
      <c r="E616" s="25">
        <v>44633021</v>
      </c>
      <c r="F616" s="25">
        <v>44633021</v>
      </c>
      <c r="G616" s="25" t="s">
        <v>2088</v>
      </c>
      <c r="H616" s="25" t="s">
        <v>1776</v>
      </c>
      <c r="I616" s="100" t="s">
        <v>2398</v>
      </c>
    </row>
    <row r="617" spans="1:9" x14ac:dyDescent="0.25">
      <c r="A617" s="18">
        <f t="shared" si="9"/>
        <v>616</v>
      </c>
      <c r="B617" s="25">
        <v>5500000000796</v>
      </c>
      <c r="C617" s="20" t="s">
        <v>645</v>
      </c>
      <c r="D617" s="25" t="s">
        <v>1516</v>
      </c>
      <c r="E617" s="25" t="s">
        <v>1542</v>
      </c>
      <c r="F617" s="25">
        <v>10069</v>
      </c>
      <c r="G617" s="25" t="s">
        <v>2089</v>
      </c>
      <c r="H617" s="25" t="s">
        <v>1776</v>
      </c>
      <c r="I617" s="25" t="s">
        <v>2397</v>
      </c>
    </row>
    <row r="618" spans="1:9" x14ac:dyDescent="0.25">
      <c r="A618" s="18">
        <f t="shared" si="9"/>
        <v>617</v>
      </c>
      <c r="B618" s="25">
        <v>5500000001027</v>
      </c>
      <c r="C618" s="20" t="s">
        <v>646</v>
      </c>
      <c r="D618" s="25" t="s">
        <v>1543</v>
      </c>
      <c r="E618" s="25" t="s">
        <v>1544</v>
      </c>
      <c r="F618" s="25" t="s">
        <v>1544</v>
      </c>
      <c r="G618" s="25" t="s">
        <v>2090</v>
      </c>
      <c r="H618" s="25" t="s">
        <v>1776</v>
      </c>
      <c r="I618" s="25" t="s">
        <v>2399</v>
      </c>
    </row>
    <row r="619" spans="1:9" x14ac:dyDescent="0.25">
      <c r="A619" s="18">
        <f t="shared" si="9"/>
        <v>618</v>
      </c>
      <c r="B619" s="25">
        <v>5500000000852</v>
      </c>
      <c r="C619" s="20" t="s">
        <v>647</v>
      </c>
      <c r="D619" s="25" t="s">
        <v>1516</v>
      </c>
      <c r="E619" s="25" t="s">
        <v>1545</v>
      </c>
      <c r="F619" s="25">
        <v>35255</v>
      </c>
      <c r="G619" s="25" t="s">
        <v>2091</v>
      </c>
      <c r="H619" s="25" t="s">
        <v>1776</v>
      </c>
      <c r="I619" s="25" t="s">
        <v>2397</v>
      </c>
    </row>
    <row r="620" spans="1:9" x14ac:dyDescent="0.25">
      <c r="A620" s="18">
        <f t="shared" si="9"/>
        <v>619</v>
      </c>
      <c r="B620" s="25">
        <v>5200000014601</v>
      </c>
      <c r="C620" s="20" t="s">
        <v>648</v>
      </c>
      <c r="D620" s="25" t="s">
        <v>1358</v>
      </c>
      <c r="E620" s="25">
        <v>44715016</v>
      </c>
      <c r="F620" s="25">
        <v>44715016</v>
      </c>
      <c r="G620" s="25" t="s">
        <v>2092</v>
      </c>
      <c r="H620" s="25" t="s">
        <v>1776</v>
      </c>
      <c r="I620" s="25" t="s">
        <v>2399</v>
      </c>
    </row>
    <row r="621" spans="1:9" x14ac:dyDescent="0.25">
      <c r="A621" s="18">
        <f t="shared" si="9"/>
        <v>620</v>
      </c>
      <c r="B621" s="25">
        <v>6000000002659</v>
      </c>
      <c r="C621" s="20" t="s">
        <v>649</v>
      </c>
      <c r="D621" s="25" t="s">
        <v>1317</v>
      </c>
      <c r="E621" s="25">
        <v>0</v>
      </c>
      <c r="F621" s="25">
        <v>0</v>
      </c>
      <c r="G621" s="25">
        <v>0</v>
      </c>
      <c r="H621" s="25" t="s">
        <v>1781</v>
      </c>
      <c r="I621" s="25" t="s">
        <v>1781</v>
      </c>
    </row>
    <row r="622" spans="1:9" x14ac:dyDescent="0.25">
      <c r="A622" s="18">
        <f t="shared" si="9"/>
        <v>621</v>
      </c>
      <c r="B622" s="25">
        <v>5500000000481</v>
      </c>
      <c r="C622" s="20" t="s">
        <v>650</v>
      </c>
      <c r="D622" s="25" t="s">
        <v>1358</v>
      </c>
      <c r="E622" s="25">
        <v>44322009</v>
      </c>
      <c r="F622" s="25">
        <v>44322009</v>
      </c>
      <c r="G622" s="25" t="s">
        <v>2093</v>
      </c>
      <c r="H622" s="25" t="s">
        <v>1776</v>
      </c>
      <c r="I622" s="25" t="s">
        <v>2399</v>
      </c>
    </row>
    <row r="623" spans="1:9" x14ac:dyDescent="0.25">
      <c r="A623" s="18">
        <f t="shared" si="9"/>
        <v>622</v>
      </c>
      <c r="B623" s="25">
        <v>5500000000484</v>
      </c>
      <c r="C623" s="20" t="s">
        <v>651</v>
      </c>
      <c r="D623" s="25" t="s">
        <v>1358</v>
      </c>
      <c r="E623" s="25">
        <v>44322012</v>
      </c>
      <c r="F623" s="25">
        <v>44322012</v>
      </c>
      <c r="G623" s="25" t="s">
        <v>2094</v>
      </c>
      <c r="H623" s="25" t="s">
        <v>1776</v>
      </c>
      <c r="I623" s="25" t="s">
        <v>2399</v>
      </c>
    </row>
    <row r="624" spans="1:9" x14ac:dyDescent="0.25">
      <c r="A624" s="18">
        <f t="shared" si="9"/>
        <v>623</v>
      </c>
      <c r="B624" s="25">
        <v>5500000000485</v>
      </c>
      <c r="C624" s="20" t="s">
        <v>652</v>
      </c>
      <c r="D624" s="25" t="s">
        <v>1358</v>
      </c>
      <c r="E624" s="25">
        <v>44322013</v>
      </c>
      <c r="F624" s="25">
        <v>44322013</v>
      </c>
      <c r="G624" s="25" t="s">
        <v>2095</v>
      </c>
      <c r="H624" s="25" t="s">
        <v>1776</v>
      </c>
      <c r="I624" s="25" t="s">
        <v>2399</v>
      </c>
    </row>
    <row r="625" spans="1:9" x14ac:dyDescent="0.25">
      <c r="A625" s="18">
        <f t="shared" si="9"/>
        <v>624</v>
      </c>
      <c r="B625" s="25">
        <v>5500000000488</v>
      </c>
      <c r="C625" s="20" t="s">
        <v>653</v>
      </c>
      <c r="D625" s="25" t="s">
        <v>1358</v>
      </c>
      <c r="E625" s="25">
        <v>44322017</v>
      </c>
      <c r="F625" s="25">
        <v>44322017</v>
      </c>
      <c r="G625" s="25" t="s">
        <v>2096</v>
      </c>
      <c r="H625" s="25" t="s">
        <v>1776</v>
      </c>
      <c r="I625" s="25" t="s">
        <v>2399</v>
      </c>
    </row>
    <row r="626" spans="1:9" x14ac:dyDescent="0.25">
      <c r="A626" s="18">
        <f t="shared" si="9"/>
        <v>625</v>
      </c>
      <c r="B626" s="25">
        <v>5500000000482</v>
      </c>
      <c r="C626" s="20" t="s">
        <v>654</v>
      </c>
      <c r="D626" s="25" t="s">
        <v>1358</v>
      </c>
      <c r="E626" s="25">
        <v>44322010</v>
      </c>
      <c r="F626" s="25">
        <v>44322010</v>
      </c>
      <c r="G626" s="25" t="s">
        <v>2097</v>
      </c>
      <c r="H626" s="25" t="s">
        <v>1776</v>
      </c>
      <c r="I626" s="25" t="s">
        <v>2399</v>
      </c>
    </row>
    <row r="627" spans="1:9" x14ac:dyDescent="0.25">
      <c r="A627" s="18">
        <f t="shared" si="9"/>
        <v>626</v>
      </c>
      <c r="B627" s="25">
        <v>5500000000483</v>
      </c>
      <c r="C627" s="20" t="s">
        <v>655</v>
      </c>
      <c r="D627" s="25" t="s">
        <v>1358</v>
      </c>
      <c r="E627" s="25">
        <v>44322011</v>
      </c>
      <c r="F627" s="25">
        <v>44322011</v>
      </c>
      <c r="G627" s="25" t="s">
        <v>2098</v>
      </c>
      <c r="H627" s="25" t="s">
        <v>1776</v>
      </c>
      <c r="I627" s="25" t="s">
        <v>2399</v>
      </c>
    </row>
    <row r="628" spans="1:9" x14ac:dyDescent="0.25">
      <c r="A628" s="18">
        <f t="shared" si="9"/>
        <v>627</v>
      </c>
      <c r="B628" s="25">
        <v>5500000000480</v>
      </c>
      <c r="C628" s="20" t="s">
        <v>656</v>
      </c>
      <c r="D628" s="25" t="s">
        <v>1358</v>
      </c>
      <c r="E628" s="25">
        <v>44322008</v>
      </c>
      <c r="F628" s="25">
        <v>44322008</v>
      </c>
      <c r="G628" s="25" t="s">
        <v>2099</v>
      </c>
      <c r="H628" s="25" t="s">
        <v>1776</v>
      </c>
      <c r="I628" s="25" t="s">
        <v>2399</v>
      </c>
    </row>
    <row r="629" spans="1:9" x14ac:dyDescent="0.25">
      <c r="A629" s="18">
        <f t="shared" si="9"/>
        <v>628</v>
      </c>
      <c r="B629" s="25">
        <v>5500000002248</v>
      </c>
      <c r="C629" s="20" t="s">
        <v>1025</v>
      </c>
      <c r="D629" s="99" t="s">
        <v>1358</v>
      </c>
      <c r="E629" s="25">
        <v>44633003</v>
      </c>
      <c r="F629" s="25">
        <v>44633003</v>
      </c>
      <c r="G629" s="25" t="s">
        <v>2100</v>
      </c>
      <c r="H629" s="25" t="s">
        <v>1776</v>
      </c>
      <c r="I629" s="100" t="s">
        <v>2398</v>
      </c>
    </row>
    <row r="630" spans="1:9" x14ac:dyDescent="0.25">
      <c r="A630" s="18">
        <f t="shared" si="9"/>
        <v>629</v>
      </c>
      <c r="B630" s="25">
        <v>5500000002249</v>
      </c>
      <c r="C630" s="20" t="s">
        <v>1026</v>
      </c>
      <c r="D630" s="99" t="s">
        <v>1358</v>
      </c>
      <c r="E630" s="25">
        <v>44633004</v>
      </c>
      <c r="F630" s="25">
        <v>44633004</v>
      </c>
      <c r="G630" s="25" t="s">
        <v>2101</v>
      </c>
      <c r="H630" s="25" t="s">
        <v>1776</v>
      </c>
      <c r="I630" s="100" t="s">
        <v>2398</v>
      </c>
    </row>
    <row r="631" spans="1:9" x14ac:dyDescent="0.25">
      <c r="A631" s="18">
        <f t="shared" si="9"/>
        <v>630</v>
      </c>
      <c r="B631" s="25">
        <v>5500000002235</v>
      </c>
      <c r="C631" s="20" t="s">
        <v>1027</v>
      </c>
      <c r="D631" s="25" t="s">
        <v>1516</v>
      </c>
      <c r="E631" s="25" t="s">
        <v>1546</v>
      </c>
      <c r="F631" s="25">
        <v>10019</v>
      </c>
      <c r="G631" s="25" t="s">
        <v>2102</v>
      </c>
      <c r="H631" s="25" t="s">
        <v>1776</v>
      </c>
      <c r="I631" s="25" t="s">
        <v>2397</v>
      </c>
    </row>
    <row r="632" spans="1:9" x14ac:dyDescent="0.25">
      <c r="A632" s="18">
        <f t="shared" si="9"/>
        <v>631</v>
      </c>
      <c r="B632" s="25">
        <v>5500000002247</v>
      </c>
      <c r="C632" s="20" t="s">
        <v>1028</v>
      </c>
      <c r="D632" s="99" t="s">
        <v>1358</v>
      </c>
      <c r="E632" s="25">
        <v>44633001</v>
      </c>
      <c r="F632" s="25">
        <v>44633001</v>
      </c>
      <c r="G632" s="25" t="s">
        <v>2103</v>
      </c>
      <c r="H632" s="25" t="s">
        <v>1776</v>
      </c>
      <c r="I632" s="100" t="s">
        <v>2398</v>
      </c>
    </row>
    <row r="633" spans="1:9" x14ac:dyDescent="0.25">
      <c r="A633" s="18">
        <f t="shared" si="9"/>
        <v>632</v>
      </c>
      <c r="B633" s="25">
        <v>5500000002236</v>
      </c>
      <c r="C633" s="20" t="s">
        <v>1029</v>
      </c>
      <c r="D633" s="25" t="s">
        <v>1516</v>
      </c>
      <c r="E633" s="25" t="s">
        <v>1547</v>
      </c>
      <c r="F633" s="25">
        <v>10076</v>
      </c>
      <c r="G633" s="25" t="s">
        <v>2104</v>
      </c>
      <c r="H633" s="25" t="s">
        <v>1776</v>
      </c>
      <c r="I633" s="25" t="s">
        <v>2397</v>
      </c>
    </row>
    <row r="634" spans="1:9" x14ac:dyDescent="0.25">
      <c r="A634" s="18">
        <f t="shared" si="9"/>
        <v>633</v>
      </c>
      <c r="B634" s="25">
        <v>5500000002242</v>
      </c>
      <c r="C634" s="20" t="s">
        <v>1030</v>
      </c>
      <c r="D634" s="99" t="s">
        <v>1358</v>
      </c>
      <c r="E634" s="25">
        <v>44632041</v>
      </c>
      <c r="F634" s="25">
        <v>44632041</v>
      </c>
      <c r="G634" s="25" t="s">
        <v>2105</v>
      </c>
      <c r="H634" s="25" t="s">
        <v>1776</v>
      </c>
      <c r="I634" s="100" t="s">
        <v>2398</v>
      </c>
    </row>
    <row r="635" spans="1:9" x14ac:dyDescent="0.25">
      <c r="A635" s="18">
        <f t="shared" si="9"/>
        <v>634</v>
      </c>
      <c r="B635" s="25">
        <v>5500000002238</v>
      </c>
      <c r="C635" s="20" t="s">
        <v>1031</v>
      </c>
      <c r="D635" s="99" t="s">
        <v>1358</v>
      </c>
      <c r="E635" s="25">
        <v>44632060</v>
      </c>
      <c r="F635" s="25">
        <v>44632060</v>
      </c>
      <c r="G635" s="25" t="s">
        <v>2106</v>
      </c>
      <c r="H635" s="25" t="s">
        <v>1776</v>
      </c>
      <c r="I635" s="100" t="s">
        <v>2398</v>
      </c>
    </row>
    <row r="636" spans="1:9" x14ac:dyDescent="0.25">
      <c r="A636" s="18">
        <f t="shared" si="9"/>
        <v>635</v>
      </c>
      <c r="B636" s="25">
        <v>6000000002741</v>
      </c>
      <c r="C636" s="20" t="s">
        <v>657</v>
      </c>
      <c r="D636" s="25" t="s">
        <v>1358</v>
      </c>
      <c r="E636" s="25">
        <v>44116031</v>
      </c>
      <c r="F636" s="25">
        <v>44116031</v>
      </c>
      <c r="G636" s="25" t="s">
        <v>2107</v>
      </c>
      <c r="H636" s="25" t="s">
        <v>1776</v>
      </c>
      <c r="I636" s="25" t="s">
        <v>2399</v>
      </c>
    </row>
    <row r="637" spans="1:9" x14ac:dyDescent="0.25">
      <c r="A637" s="18">
        <f t="shared" si="9"/>
        <v>636</v>
      </c>
      <c r="B637" s="25">
        <v>5500000000597</v>
      </c>
      <c r="C637" s="20" t="s">
        <v>658</v>
      </c>
      <c r="D637" s="25" t="s">
        <v>1358</v>
      </c>
      <c r="E637" s="25" t="s">
        <v>1548</v>
      </c>
      <c r="F637" s="25">
        <v>44315032</v>
      </c>
      <c r="G637" s="25" t="s">
        <v>2108</v>
      </c>
      <c r="H637" s="25" t="s">
        <v>1776</v>
      </c>
      <c r="I637" s="25" t="s">
        <v>2399</v>
      </c>
    </row>
    <row r="638" spans="1:9" x14ac:dyDescent="0.25">
      <c r="A638" s="18">
        <f t="shared" si="9"/>
        <v>637</v>
      </c>
      <c r="B638" s="25">
        <v>5500000001003</v>
      </c>
      <c r="C638" s="20" t="s">
        <v>659</v>
      </c>
      <c r="D638" s="99" t="s">
        <v>1358</v>
      </c>
      <c r="E638" s="25">
        <v>44135021</v>
      </c>
      <c r="F638" s="25">
        <v>44135021</v>
      </c>
      <c r="G638" s="25" t="s">
        <v>2109</v>
      </c>
      <c r="H638" s="25" t="s">
        <v>1776</v>
      </c>
      <c r="I638" s="100" t="s">
        <v>2398</v>
      </c>
    </row>
    <row r="639" spans="1:9" x14ac:dyDescent="0.25">
      <c r="A639" s="18">
        <f t="shared" si="9"/>
        <v>638</v>
      </c>
      <c r="B639" s="25">
        <v>6000000002753</v>
      </c>
      <c r="C639" s="20" t="s">
        <v>660</v>
      </c>
      <c r="D639" s="25" t="s">
        <v>1516</v>
      </c>
      <c r="E639" s="25" t="s">
        <v>1549</v>
      </c>
      <c r="F639" s="25">
        <v>36290</v>
      </c>
      <c r="G639" s="25" t="s">
        <v>2110</v>
      </c>
      <c r="H639" s="25" t="s">
        <v>1776</v>
      </c>
      <c r="I639" s="25" t="s">
        <v>2397</v>
      </c>
    </row>
    <row r="640" spans="1:9" x14ac:dyDescent="0.25">
      <c r="A640" s="18">
        <f t="shared" si="9"/>
        <v>639</v>
      </c>
      <c r="B640" s="25">
        <v>6000000002683</v>
      </c>
      <c r="C640" s="20" t="s">
        <v>661</v>
      </c>
      <c r="D640" s="99" t="s">
        <v>1358</v>
      </c>
      <c r="E640" s="25">
        <v>44135021</v>
      </c>
      <c r="F640" s="25">
        <v>44135021</v>
      </c>
      <c r="G640" s="25" t="s">
        <v>2109</v>
      </c>
      <c r="H640" s="25" t="s">
        <v>1776</v>
      </c>
      <c r="I640" s="100" t="s">
        <v>2398</v>
      </c>
    </row>
    <row r="641" spans="1:9" x14ac:dyDescent="0.25">
      <c r="A641" s="18">
        <f t="shared" si="9"/>
        <v>640</v>
      </c>
      <c r="B641" s="25">
        <v>5500000001755</v>
      </c>
      <c r="C641" s="20" t="s">
        <v>662</v>
      </c>
      <c r="D641" s="25" t="s">
        <v>1358</v>
      </c>
      <c r="E641" s="25" t="s">
        <v>1550</v>
      </c>
      <c r="F641" s="25">
        <v>44137002</v>
      </c>
      <c r="G641" s="25" t="s">
        <v>2111</v>
      </c>
      <c r="H641" s="25" t="s">
        <v>1776</v>
      </c>
      <c r="I641" s="25" t="s">
        <v>2399</v>
      </c>
    </row>
    <row r="642" spans="1:9" x14ac:dyDescent="0.25">
      <c r="A642" s="18">
        <f t="shared" si="9"/>
        <v>641</v>
      </c>
      <c r="B642" s="25">
        <v>5500000001756</v>
      </c>
      <c r="C642" s="20" t="s">
        <v>663</v>
      </c>
      <c r="D642" s="25" t="s">
        <v>1516</v>
      </c>
      <c r="E642" s="25" t="s">
        <v>1551</v>
      </c>
      <c r="F642" s="25">
        <v>36406</v>
      </c>
      <c r="G642" s="25" t="s">
        <v>2112</v>
      </c>
      <c r="H642" s="25" t="s">
        <v>1776</v>
      </c>
      <c r="I642" s="25" t="s">
        <v>2399</v>
      </c>
    </row>
    <row r="643" spans="1:9" x14ac:dyDescent="0.25">
      <c r="A643" s="18">
        <f t="shared" ref="A643:A706" si="10">IF(C643="","",A642+1)</f>
        <v>642</v>
      </c>
      <c r="B643" s="25">
        <v>5500000001938</v>
      </c>
      <c r="C643" s="20" t="s">
        <v>664</v>
      </c>
      <c r="D643" s="25" t="s">
        <v>1358</v>
      </c>
      <c r="E643" s="25" t="s">
        <v>1552</v>
      </c>
      <c r="F643" s="25">
        <v>44137001</v>
      </c>
      <c r="G643" s="25" t="s">
        <v>2113</v>
      </c>
      <c r="H643" s="25" t="s">
        <v>1776</v>
      </c>
      <c r="I643" s="25" t="s">
        <v>2399</v>
      </c>
    </row>
    <row r="644" spans="1:9" x14ac:dyDescent="0.25">
      <c r="A644" s="18">
        <f t="shared" si="10"/>
        <v>643</v>
      </c>
      <c r="B644" s="25">
        <v>5500000002080</v>
      </c>
      <c r="C644" s="20" t="s">
        <v>665</v>
      </c>
      <c r="D644" s="25" t="s">
        <v>1516</v>
      </c>
      <c r="E644" s="25">
        <v>0</v>
      </c>
      <c r="F644" s="25">
        <v>0</v>
      </c>
      <c r="G644" s="25">
        <v>0</v>
      </c>
      <c r="H644" s="25" t="s">
        <v>1781</v>
      </c>
      <c r="I644" s="25" t="s">
        <v>1781</v>
      </c>
    </row>
    <row r="645" spans="1:9" x14ac:dyDescent="0.25">
      <c r="A645" s="18">
        <f t="shared" si="10"/>
        <v>644</v>
      </c>
      <c r="B645" s="25">
        <v>6000000002703</v>
      </c>
      <c r="C645" s="20" t="s">
        <v>666</v>
      </c>
      <c r="D645" s="25" t="s">
        <v>1516</v>
      </c>
      <c r="E645" s="25" t="s">
        <v>1553</v>
      </c>
      <c r="F645" s="25">
        <v>36110</v>
      </c>
      <c r="G645" s="25" t="s">
        <v>2114</v>
      </c>
      <c r="H645" s="25" t="s">
        <v>1776</v>
      </c>
      <c r="I645" s="25" t="s">
        <v>2397</v>
      </c>
    </row>
    <row r="646" spans="1:9" x14ac:dyDescent="0.25">
      <c r="A646" s="18">
        <f t="shared" si="10"/>
        <v>645</v>
      </c>
      <c r="B646" s="25">
        <v>5500000000602</v>
      </c>
      <c r="C646" s="20" t="s">
        <v>667</v>
      </c>
      <c r="D646" s="25" t="s">
        <v>1516</v>
      </c>
      <c r="E646" s="25" t="s">
        <v>1553</v>
      </c>
      <c r="F646" s="25">
        <v>36110</v>
      </c>
      <c r="G646" s="25" t="s">
        <v>2114</v>
      </c>
      <c r="H646" s="25" t="s">
        <v>1776</v>
      </c>
      <c r="I646" s="25" t="s">
        <v>2397</v>
      </c>
    </row>
    <row r="647" spans="1:9" x14ac:dyDescent="0.25">
      <c r="A647" s="18">
        <f t="shared" si="10"/>
        <v>646</v>
      </c>
      <c r="B647" s="25">
        <v>5500000001004</v>
      </c>
      <c r="C647" s="20" t="s">
        <v>668</v>
      </c>
      <c r="D647" s="25" t="s">
        <v>1516</v>
      </c>
      <c r="E647" s="25" t="s">
        <v>1554</v>
      </c>
      <c r="F647" s="25">
        <v>36240</v>
      </c>
      <c r="G647" s="25" t="s">
        <v>2115</v>
      </c>
      <c r="H647" s="25" t="s">
        <v>1776</v>
      </c>
      <c r="I647" s="25" t="s">
        <v>2397</v>
      </c>
    </row>
    <row r="648" spans="1:9" x14ac:dyDescent="0.25">
      <c r="A648" s="18">
        <f t="shared" si="10"/>
        <v>647</v>
      </c>
      <c r="B648" s="25">
        <v>5500000001937</v>
      </c>
      <c r="C648" s="20" t="s">
        <v>669</v>
      </c>
      <c r="D648" s="25" t="s">
        <v>1358</v>
      </c>
      <c r="E648" s="25" t="s">
        <v>1555</v>
      </c>
      <c r="F648" s="25">
        <v>44132002</v>
      </c>
      <c r="G648" s="25" t="s">
        <v>2116</v>
      </c>
      <c r="H648" s="25" t="s">
        <v>1776</v>
      </c>
      <c r="I648" s="25" t="s">
        <v>2399</v>
      </c>
    </row>
    <row r="649" spans="1:9" x14ac:dyDescent="0.25">
      <c r="A649" s="18">
        <f t="shared" si="10"/>
        <v>648</v>
      </c>
      <c r="B649" s="25">
        <v>5500000001936</v>
      </c>
      <c r="C649" s="20" t="s">
        <v>670</v>
      </c>
      <c r="D649" s="25" t="s">
        <v>1516</v>
      </c>
      <c r="E649" s="25" t="s">
        <v>1556</v>
      </c>
      <c r="F649" s="25">
        <v>36248</v>
      </c>
      <c r="G649" s="25" t="s">
        <v>2117</v>
      </c>
      <c r="H649" s="25" t="s">
        <v>1776</v>
      </c>
      <c r="I649" s="25" t="s">
        <v>2399</v>
      </c>
    </row>
    <row r="650" spans="1:9" x14ac:dyDescent="0.25">
      <c r="A650" s="18">
        <f t="shared" si="10"/>
        <v>649</v>
      </c>
      <c r="B650" s="25">
        <v>5500000002225</v>
      </c>
      <c r="C650" s="20" t="s">
        <v>1032</v>
      </c>
      <c r="D650" s="25" t="s">
        <v>1516</v>
      </c>
      <c r="E650" s="25" t="s">
        <v>1547</v>
      </c>
      <c r="F650" s="25">
        <v>10076</v>
      </c>
      <c r="G650" s="25" t="s">
        <v>2104</v>
      </c>
      <c r="H650" s="25" t="s">
        <v>1776</v>
      </c>
      <c r="I650" s="25" t="s">
        <v>2397</v>
      </c>
    </row>
    <row r="651" spans="1:9" x14ac:dyDescent="0.25">
      <c r="A651" s="18">
        <f t="shared" si="10"/>
        <v>650</v>
      </c>
      <c r="B651" s="25">
        <v>5500000002229</v>
      </c>
      <c r="C651" s="20" t="s">
        <v>1033</v>
      </c>
      <c r="D651" s="25" t="s">
        <v>1516</v>
      </c>
      <c r="E651" s="25">
        <v>0</v>
      </c>
      <c r="F651" s="25">
        <v>0</v>
      </c>
      <c r="G651" s="25">
        <v>0</v>
      </c>
      <c r="H651" s="25" t="s">
        <v>1781</v>
      </c>
      <c r="I651" s="25" t="s">
        <v>1781</v>
      </c>
    </row>
    <row r="652" spans="1:9" x14ac:dyDescent="0.25">
      <c r="A652" s="18">
        <f t="shared" si="10"/>
        <v>651</v>
      </c>
      <c r="B652" s="25">
        <v>5500000000731</v>
      </c>
      <c r="C652" s="20" t="s">
        <v>671</v>
      </c>
      <c r="D652" s="25" t="s">
        <v>1358</v>
      </c>
      <c r="E652" s="25">
        <v>44628041</v>
      </c>
      <c r="F652" s="25">
        <v>44628041</v>
      </c>
      <c r="G652" s="25" t="s">
        <v>2118</v>
      </c>
      <c r="H652" s="25" t="s">
        <v>1776</v>
      </c>
      <c r="I652" s="25" t="s">
        <v>2399</v>
      </c>
    </row>
    <row r="653" spans="1:9" x14ac:dyDescent="0.25">
      <c r="A653" s="18">
        <f t="shared" si="10"/>
        <v>652</v>
      </c>
      <c r="B653" s="25">
        <v>5500000000733</v>
      </c>
      <c r="C653" s="20" t="s">
        <v>672</v>
      </c>
      <c r="D653" s="25" t="s">
        <v>1358</v>
      </c>
      <c r="E653" s="25">
        <v>44628046</v>
      </c>
      <c r="F653" s="25">
        <v>44628046</v>
      </c>
      <c r="G653" s="25" t="s">
        <v>2119</v>
      </c>
      <c r="H653" s="25" t="s">
        <v>1776</v>
      </c>
      <c r="I653" s="25" t="s">
        <v>2399</v>
      </c>
    </row>
    <row r="654" spans="1:9" x14ac:dyDescent="0.25">
      <c r="A654" s="18">
        <f t="shared" si="10"/>
        <v>653</v>
      </c>
      <c r="B654" s="25">
        <v>5500000000490</v>
      </c>
      <c r="C654" s="20" t="s">
        <v>673</v>
      </c>
      <c r="D654" s="25" t="s">
        <v>1358</v>
      </c>
      <c r="E654" s="25">
        <v>44320010</v>
      </c>
      <c r="F654" s="25">
        <v>44320010</v>
      </c>
      <c r="G654" s="25" t="s">
        <v>2120</v>
      </c>
      <c r="H654" s="25" t="s">
        <v>1776</v>
      </c>
      <c r="I654" s="25" t="s">
        <v>2399</v>
      </c>
    </row>
    <row r="655" spans="1:9" x14ac:dyDescent="0.25">
      <c r="A655" s="18">
        <f t="shared" si="10"/>
        <v>654</v>
      </c>
      <c r="B655" s="25">
        <v>5500000000491</v>
      </c>
      <c r="C655" s="20" t="s">
        <v>674</v>
      </c>
      <c r="D655" s="25" t="s">
        <v>1358</v>
      </c>
      <c r="E655" s="25">
        <v>44320011</v>
      </c>
      <c r="F655" s="25">
        <v>44320011</v>
      </c>
      <c r="G655" s="25" t="s">
        <v>2121</v>
      </c>
      <c r="H655" s="25" t="s">
        <v>1776</v>
      </c>
      <c r="I655" s="25" t="s">
        <v>2399</v>
      </c>
    </row>
    <row r="656" spans="1:9" x14ac:dyDescent="0.25">
      <c r="A656" s="18">
        <f t="shared" si="10"/>
        <v>655</v>
      </c>
      <c r="B656" s="25">
        <v>5500000000492</v>
      </c>
      <c r="C656" s="20" t="s">
        <v>675</v>
      </c>
      <c r="D656" s="25" t="s">
        <v>1358</v>
      </c>
      <c r="E656" s="25">
        <v>44320012</v>
      </c>
      <c r="F656" s="25">
        <v>44320012</v>
      </c>
      <c r="G656" s="25" t="s">
        <v>2122</v>
      </c>
      <c r="H656" s="25" t="s">
        <v>1776</v>
      </c>
      <c r="I656" s="25" t="s">
        <v>2399</v>
      </c>
    </row>
    <row r="657" spans="1:9" x14ac:dyDescent="0.25">
      <c r="A657" s="18">
        <f t="shared" si="10"/>
        <v>656</v>
      </c>
      <c r="B657" s="25">
        <v>5500000000493</v>
      </c>
      <c r="C657" s="20" t="s">
        <v>676</v>
      </c>
      <c r="D657" s="25" t="s">
        <v>1358</v>
      </c>
      <c r="E657" s="25">
        <v>44320013</v>
      </c>
      <c r="F657" s="25">
        <v>44320013</v>
      </c>
      <c r="G657" s="25" t="s">
        <v>2123</v>
      </c>
      <c r="H657" s="25" t="s">
        <v>1776</v>
      </c>
      <c r="I657" s="25" t="s">
        <v>2399</v>
      </c>
    </row>
    <row r="658" spans="1:9" x14ac:dyDescent="0.25">
      <c r="A658" s="18">
        <f t="shared" si="10"/>
        <v>657</v>
      </c>
      <c r="B658" s="25">
        <v>5500000000705</v>
      </c>
      <c r="C658" s="20" t="s">
        <v>677</v>
      </c>
      <c r="D658" s="25" t="s">
        <v>1516</v>
      </c>
      <c r="E658" s="25" t="s">
        <v>1557</v>
      </c>
      <c r="F658" s="25">
        <v>50522</v>
      </c>
      <c r="G658" s="25" t="s">
        <v>2124</v>
      </c>
      <c r="H658" s="25" t="s">
        <v>1776</v>
      </c>
      <c r="I658" s="25" t="s">
        <v>2399</v>
      </c>
    </row>
    <row r="659" spans="1:9" x14ac:dyDescent="0.25">
      <c r="A659" s="18">
        <f t="shared" si="10"/>
        <v>658</v>
      </c>
      <c r="B659" s="25">
        <v>5500000000706</v>
      </c>
      <c r="C659" s="20" t="s">
        <v>678</v>
      </c>
      <c r="D659" s="25" t="s">
        <v>1516</v>
      </c>
      <c r="E659" s="25" t="s">
        <v>1558</v>
      </c>
      <c r="F659" s="25">
        <v>50524</v>
      </c>
      <c r="G659" s="25" t="s">
        <v>2125</v>
      </c>
      <c r="H659" s="25" t="s">
        <v>1776</v>
      </c>
      <c r="I659" s="25" t="s">
        <v>2399</v>
      </c>
    </row>
    <row r="660" spans="1:9" x14ac:dyDescent="0.25">
      <c r="A660" s="18">
        <f t="shared" si="10"/>
        <v>659</v>
      </c>
      <c r="B660" s="25">
        <v>5500000001934</v>
      </c>
      <c r="C660" s="20" t="s">
        <v>679</v>
      </c>
      <c r="D660" s="99" t="s">
        <v>1358</v>
      </c>
      <c r="E660" s="25">
        <v>44085010</v>
      </c>
      <c r="F660" s="25">
        <v>44085010</v>
      </c>
      <c r="G660" s="25" t="s">
        <v>2126</v>
      </c>
      <c r="H660" s="25" t="s">
        <v>1776</v>
      </c>
      <c r="I660" s="100" t="s">
        <v>2398</v>
      </c>
    </row>
    <row r="661" spans="1:9" x14ac:dyDescent="0.25">
      <c r="A661" s="18">
        <f t="shared" si="10"/>
        <v>660</v>
      </c>
      <c r="B661" s="25">
        <v>6100000004788</v>
      </c>
      <c r="C661" s="20" t="s">
        <v>680</v>
      </c>
      <c r="D661" s="25" t="s">
        <v>1559</v>
      </c>
      <c r="E661" s="25">
        <v>87622</v>
      </c>
      <c r="F661" s="25">
        <v>87622</v>
      </c>
      <c r="G661" s="25" t="s">
        <v>2127</v>
      </c>
      <c r="H661" s="25" t="s">
        <v>1776</v>
      </c>
      <c r="I661" s="25" t="s">
        <v>2397</v>
      </c>
    </row>
    <row r="662" spans="1:9" x14ac:dyDescent="0.25">
      <c r="A662" s="18">
        <f t="shared" si="10"/>
        <v>661</v>
      </c>
      <c r="B662" s="25">
        <v>5500000000979</v>
      </c>
      <c r="C662" s="20" t="s">
        <v>681</v>
      </c>
      <c r="D662" s="25" t="s">
        <v>1516</v>
      </c>
      <c r="E662" s="25">
        <v>22712</v>
      </c>
      <c r="F662" s="25">
        <v>33452</v>
      </c>
      <c r="G662" s="25" t="s">
        <v>2128</v>
      </c>
      <c r="H662" s="25" t="s">
        <v>1776</v>
      </c>
      <c r="I662" s="25" t="s">
        <v>2397</v>
      </c>
    </row>
    <row r="663" spans="1:9" x14ac:dyDescent="0.25">
      <c r="A663" s="18">
        <f t="shared" si="10"/>
        <v>662</v>
      </c>
      <c r="B663" s="25">
        <v>5500000001010</v>
      </c>
      <c r="C663" s="20" t="s">
        <v>682</v>
      </c>
      <c r="D663" s="25" t="s">
        <v>1516</v>
      </c>
      <c r="E663" s="25">
        <v>22514</v>
      </c>
      <c r="F663" s="25">
        <v>33462</v>
      </c>
      <c r="G663" s="25" t="s">
        <v>2129</v>
      </c>
      <c r="H663" s="25" t="s">
        <v>1776</v>
      </c>
      <c r="I663" s="25" t="s">
        <v>2397</v>
      </c>
    </row>
    <row r="664" spans="1:9" x14ac:dyDescent="0.25">
      <c r="A664" s="18">
        <f t="shared" si="10"/>
        <v>663</v>
      </c>
      <c r="B664" s="25">
        <v>5500000002076</v>
      </c>
      <c r="C664" s="20" t="s">
        <v>683</v>
      </c>
      <c r="D664" s="25" t="s">
        <v>1560</v>
      </c>
      <c r="E664" s="25">
        <v>0</v>
      </c>
      <c r="F664" s="25">
        <v>0</v>
      </c>
      <c r="G664" s="25">
        <v>0</v>
      </c>
      <c r="H664" s="25" t="s">
        <v>1781</v>
      </c>
      <c r="I664" s="25" t="s">
        <v>1781</v>
      </c>
    </row>
    <row r="665" spans="1:9" x14ac:dyDescent="0.25">
      <c r="A665" s="18">
        <f t="shared" si="10"/>
        <v>664</v>
      </c>
      <c r="B665" s="25">
        <v>5500000002334</v>
      </c>
      <c r="C665" s="20" t="s">
        <v>1034</v>
      </c>
      <c r="D665" s="25" t="s">
        <v>1516</v>
      </c>
      <c r="E665" s="25" t="s">
        <v>1561</v>
      </c>
      <c r="F665" s="25">
        <v>12017</v>
      </c>
      <c r="G665" s="25" t="s">
        <v>2130</v>
      </c>
      <c r="H665" s="25" t="s">
        <v>1776</v>
      </c>
      <c r="I665" s="25" t="s">
        <v>2397</v>
      </c>
    </row>
    <row r="666" spans="1:9" x14ac:dyDescent="0.25">
      <c r="A666" s="18">
        <f t="shared" si="10"/>
        <v>665</v>
      </c>
      <c r="B666" s="25">
        <v>5500000002335</v>
      </c>
      <c r="C666" s="20" t="s">
        <v>1035</v>
      </c>
      <c r="D666" s="99" t="s">
        <v>1358</v>
      </c>
      <c r="E666" s="25">
        <v>44400022</v>
      </c>
      <c r="F666" s="25">
        <v>44400022</v>
      </c>
      <c r="G666" s="25" t="s">
        <v>2131</v>
      </c>
      <c r="H666" s="25" t="s">
        <v>1776</v>
      </c>
      <c r="I666" s="100" t="s">
        <v>2398</v>
      </c>
    </row>
    <row r="667" spans="1:9" x14ac:dyDescent="0.25">
      <c r="A667" s="18">
        <f t="shared" si="10"/>
        <v>666</v>
      </c>
      <c r="B667" s="25">
        <v>5500000002336</v>
      </c>
      <c r="C667" s="20" t="s">
        <v>1036</v>
      </c>
      <c r="D667" s="25" t="s">
        <v>1516</v>
      </c>
      <c r="E667" s="25" t="s">
        <v>1562</v>
      </c>
      <c r="F667" s="25">
        <v>12019</v>
      </c>
      <c r="G667" s="25" t="s">
        <v>2132</v>
      </c>
      <c r="H667" s="25" t="s">
        <v>1776</v>
      </c>
      <c r="I667" s="25" t="s">
        <v>2397</v>
      </c>
    </row>
    <row r="668" spans="1:9" x14ac:dyDescent="0.25">
      <c r="A668" s="18">
        <f t="shared" si="10"/>
        <v>667</v>
      </c>
      <c r="B668" s="25">
        <v>5500000002337</v>
      </c>
      <c r="C668" s="20" t="s">
        <v>1037</v>
      </c>
      <c r="D668" s="25" t="s">
        <v>1516</v>
      </c>
      <c r="E668" s="25" t="s">
        <v>1563</v>
      </c>
      <c r="F668" s="25">
        <v>99322</v>
      </c>
      <c r="G668" s="25" t="s">
        <v>2133</v>
      </c>
      <c r="H668" s="25" t="s">
        <v>1776</v>
      </c>
      <c r="I668" s="25" t="s">
        <v>2397</v>
      </c>
    </row>
    <row r="669" spans="1:9" x14ac:dyDescent="0.25">
      <c r="A669" s="18">
        <f t="shared" si="10"/>
        <v>668</v>
      </c>
      <c r="B669" s="25">
        <v>5500000002338</v>
      </c>
      <c r="C669" s="20" t="s">
        <v>1038</v>
      </c>
      <c r="D669" s="25" t="s">
        <v>1516</v>
      </c>
      <c r="E669" s="25" t="s">
        <v>1564</v>
      </c>
      <c r="F669" s="25">
        <v>12023</v>
      </c>
      <c r="G669" s="25" t="s">
        <v>2134</v>
      </c>
      <c r="H669" s="25" t="s">
        <v>1776</v>
      </c>
      <c r="I669" s="25" t="s">
        <v>2397</v>
      </c>
    </row>
    <row r="670" spans="1:9" x14ac:dyDescent="0.25">
      <c r="A670" s="18">
        <f t="shared" si="10"/>
        <v>669</v>
      </c>
      <c r="B670" s="25">
        <v>5500000000791</v>
      </c>
      <c r="C670" s="20" t="s">
        <v>684</v>
      </c>
      <c r="D670" s="25" t="s">
        <v>1516</v>
      </c>
      <c r="E670" s="25">
        <v>37</v>
      </c>
      <c r="F670" s="25">
        <v>32295</v>
      </c>
      <c r="G670" s="25" t="s">
        <v>2135</v>
      </c>
      <c r="H670" s="25" t="s">
        <v>1776</v>
      </c>
      <c r="I670" s="25" t="s">
        <v>2399</v>
      </c>
    </row>
    <row r="671" spans="1:9" x14ac:dyDescent="0.25">
      <c r="A671" s="18">
        <f t="shared" si="10"/>
        <v>670</v>
      </c>
      <c r="B671" s="25">
        <v>5500000000790</v>
      </c>
      <c r="C671" s="20" t="s">
        <v>685</v>
      </c>
      <c r="D671" s="25" t="s">
        <v>1516</v>
      </c>
      <c r="E671" s="25">
        <v>37</v>
      </c>
      <c r="F671" s="25">
        <v>32295</v>
      </c>
      <c r="G671" s="25" t="s">
        <v>2135</v>
      </c>
      <c r="H671" s="25" t="s">
        <v>1776</v>
      </c>
      <c r="I671" s="25" t="s">
        <v>2399</v>
      </c>
    </row>
    <row r="672" spans="1:9" x14ac:dyDescent="0.25">
      <c r="A672" s="18">
        <f t="shared" si="10"/>
        <v>671</v>
      </c>
      <c r="B672" s="25">
        <v>5500000002205</v>
      </c>
      <c r="C672" s="20" t="s">
        <v>1039</v>
      </c>
      <c r="D672" s="25" t="s">
        <v>1565</v>
      </c>
      <c r="E672" s="25">
        <v>0</v>
      </c>
      <c r="F672" s="25">
        <v>0</v>
      </c>
      <c r="G672" s="25">
        <v>0</v>
      </c>
      <c r="H672" s="25" t="s">
        <v>1781</v>
      </c>
      <c r="I672" s="25" t="s">
        <v>1781</v>
      </c>
    </row>
    <row r="673" spans="1:9" x14ac:dyDescent="0.25">
      <c r="A673" s="18">
        <f t="shared" si="10"/>
        <v>672</v>
      </c>
      <c r="B673" s="25">
        <v>6800000000361</v>
      </c>
      <c r="C673" s="20" t="s">
        <v>1040</v>
      </c>
      <c r="D673" s="25" t="s">
        <v>1317</v>
      </c>
      <c r="E673" s="25">
        <v>0</v>
      </c>
      <c r="F673" s="25">
        <v>0</v>
      </c>
      <c r="G673" s="25">
        <v>0</v>
      </c>
      <c r="H673" s="25" t="s">
        <v>1781</v>
      </c>
      <c r="I673" s="25" t="s">
        <v>1781</v>
      </c>
    </row>
    <row r="674" spans="1:9" x14ac:dyDescent="0.25">
      <c r="A674" s="18">
        <f t="shared" si="10"/>
        <v>673</v>
      </c>
      <c r="B674" s="25">
        <v>5500000001025</v>
      </c>
      <c r="C674" s="20" t="s">
        <v>686</v>
      </c>
      <c r="D674" s="25" t="s">
        <v>1330</v>
      </c>
      <c r="E674" s="25" t="s">
        <v>1566</v>
      </c>
      <c r="F674" s="25" t="s">
        <v>1566</v>
      </c>
      <c r="G674" s="25" t="s">
        <v>2136</v>
      </c>
      <c r="H674" s="25" t="s">
        <v>1776</v>
      </c>
      <c r="I674" s="25" t="s">
        <v>2397</v>
      </c>
    </row>
    <row r="675" spans="1:9" x14ac:dyDescent="0.25">
      <c r="A675" s="18">
        <f t="shared" si="10"/>
        <v>674</v>
      </c>
      <c r="B675" s="25">
        <v>5700000000601</v>
      </c>
      <c r="C675" s="20" t="s">
        <v>687</v>
      </c>
      <c r="D675" s="25" t="s">
        <v>1567</v>
      </c>
      <c r="E675" s="25">
        <v>0</v>
      </c>
      <c r="F675" s="25">
        <v>0</v>
      </c>
      <c r="G675" s="25">
        <v>0</v>
      </c>
      <c r="H675" s="25" t="s">
        <v>1774</v>
      </c>
      <c r="I675" s="25" t="s">
        <v>2399</v>
      </c>
    </row>
    <row r="676" spans="1:9" x14ac:dyDescent="0.25">
      <c r="A676" s="18">
        <f t="shared" si="10"/>
        <v>675</v>
      </c>
      <c r="B676" s="25">
        <v>5200000010812</v>
      </c>
      <c r="C676" s="20" t="s">
        <v>688</v>
      </c>
      <c r="D676" s="25" t="s">
        <v>1496</v>
      </c>
      <c r="E676" s="25">
        <v>70087</v>
      </c>
      <c r="F676" s="25">
        <v>70087</v>
      </c>
      <c r="G676" s="25" t="s">
        <v>2137</v>
      </c>
      <c r="H676" s="25" t="s">
        <v>1776</v>
      </c>
      <c r="I676" s="25" t="s">
        <v>2397</v>
      </c>
    </row>
    <row r="677" spans="1:9" x14ac:dyDescent="0.25">
      <c r="A677" s="18">
        <f t="shared" si="10"/>
        <v>676</v>
      </c>
      <c r="B677" s="25">
        <v>5500000000845</v>
      </c>
      <c r="C677" s="20" t="s">
        <v>689</v>
      </c>
      <c r="D677" s="25" t="s">
        <v>1560</v>
      </c>
      <c r="E677" s="25">
        <v>0</v>
      </c>
      <c r="F677" s="25">
        <v>0</v>
      </c>
      <c r="G677" s="25">
        <v>0</v>
      </c>
      <c r="H677" s="25" t="s">
        <v>1781</v>
      </c>
      <c r="I677" s="25" t="s">
        <v>1781</v>
      </c>
    </row>
    <row r="678" spans="1:9" x14ac:dyDescent="0.25">
      <c r="A678" s="18">
        <f t="shared" si="10"/>
        <v>677</v>
      </c>
      <c r="B678" s="25">
        <v>5500000000694</v>
      </c>
      <c r="C678" s="20" t="s">
        <v>690</v>
      </c>
      <c r="D678" s="25" t="s">
        <v>1568</v>
      </c>
      <c r="E678" s="25" t="s">
        <v>1569</v>
      </c>
      <c r="F678" s="25">
        <v>105922520</v>
      </c>
      <c r="G678" s="25" t="s">
        <v>2138</v>
      </c>
      <c r="H678" s="25" t="s">
        <v>1776</v>
      </c>
      <c r="I678" s="25" t="s">
        <v>2399</v>
      </c>
    </row>
    <row r="679" spans="1:9" x14ac:dyDescent="0.25">
      <c r="A679" s="18">
        <f t="shared" si="10"/>
        <v>678</v>
      </c>
      <c r="B679" s="25">
        <v>5500000000693</v>
      </c>
      <c r="C679" s="20" t="s">
        <v>691</v>
      </c>
      <c r="D679" s="25" t="s">
        <v>1568</v>
      </c>
      <c r="E679" s="25">
        <v>5179</v>
      </c>
      <c r="F679" s="25">
        <v>5179</v>
      </c>
      <c r="G679" s="25" t="s">
        <v>2139</v>
      </c>
      <c r="H679" s="25" t="s">
        <v>1776</v>
      </c>
      <c r="I679" s="25" t="s">
        <v>2399</v>
      </c>
    </row>
    <row r="680" spans="1:9" x14ac:dyDescent="0.25">
      <c r="A680" s="18">
        <f t="shared" si="10"/>
        <v>679</v>
      </c>
      <c r="B680" s="25">
        <v>5500000000689</v>
      </c>
      <c r="C680" s="20" t="s">
        <v>692</v>
      </c>
      <c r="D680" s="25" t="s">
        <v>1568</v>
      </c>
      <c r="E680" s="25">
        <v>5273</v>
      </c>
      <c r="F680" s="25">
        <v>5273</v>
      </c>
      <c r="G680" s="25" t="s">
        <v>2140</v>
      </c>
      <c r="H680" s="25" t="s">
        <v>1776</v>
      </c>
      <c r="I680" s="25" t="s">
        <v>2399</v>
      </c>
    </row>
    <row r="681" spans="1:9" x14ac:dyDescent="0.25">
      <c r="A681" s="18">
        <f t="shared" si="10"/>
        <v>680</v>
      </c>
      <c r="B681" s="25">
        <v>5500000000687</v>
      </c>
      <c r="C681" s="20" t="s">
        <v>693</v>
      </c>
      <c r="D681" s="25" t="s">
        <v>1568</v>
      </c>
      <c r="E681" s="25">
        <v>5182</v>
      </c>
      <c r="F681" s="25">
        <v>5182</v>
      </c>
      <c r="G681" s="25" t="s">
        <v>2141</v>
      </c>
      <c r="H681" s="25" t="s">
        <v>1776</v>
      </c>
      <c r="I681" s="25" t="s">
        <v>2399</v>
      </c>
    </row>
    <row r="682" spans="1:9" x14ac:dyDescent="0.25">
      <c r="A682" s="18">
        <f t="shared" si="10"/>
        <v>681</v>
      </c>
      <c r="B682" s="25">
        <v>5500000000686</v>
      </c>
      <c r="C682" s="20" t="s">
        <v>694</v>
      </c>
      <c r="D682" s="25" t="s">
        <v>1568</v>
      </c>
      <c r="E682" s="25" t="s">
        <v>1570</v>
      </c>
      <c r="F682" s="25">
        <v>105820320</v>
      </c>
      <c r="G682" s="25" t="s">
        <v>2142</v>
      </c>
      <c r="H682" s="25" t="s">
        <v>1776</v>
      </c>
      <c r="I682" s="25" t="s">
        <v>2399</v>
      </c>
    </row>
    <row r="683" spans="1:9" x14ac:dyDescent="0.25">
      <c r="A683" s="18">
        <f t="shared" si="10"/>
        <v>682</v>
      </c>
      <c r="B683" s="25">
        <v>5500000001367</v>
      </c>
      <c r="C683" s="20" t="s">
        <v>695</v>
      </c>
      <c r="D683" s="25" t="s">
        <v>1560</v>
      </c>
      <c r="E683" s="25">
        <v>0</v>
      </c>
      <c r="F683" s="25">
        <v>0</v>
      </c>
      <c r="G683" s="25">
        <v>0</v>
      </c>
      <c r="H683" s="25" t="s">
        <v>1781</v>
      </c>
      <c r="I683" s="25" t="s">
        <v>1781</v>
      </c>
    </row>
    <row r="684" spans="1:9" x14ac:dyDescent="0.25">
      <c r="A684" s="18">
        <f t="shared" si="10"/>
        <v>683</v>
      </c>
      <c r="B684" s="25">
        <v>5600000000539</v>
      </c>
      <c r="C684" s="20" t="s">
        <v>696</v>
      </c>
      <c r="D684" s="25" t="s">
        <v>1369</v>
      </c>
      <c r="E684" s="25">
        <v>10590210</v>
      </c>
      <c r="F684" s="25">
        <v>10590210</v>
      </c>
      <c r="G684" s="25" t="s">
        <v>2143</v>
      </c>
      <c r="H684" s="25" t="s">
        <v>1776</v>
      </c>
      <c r="I684" s="25" t="s">
        <v>2399</v>
      </c>
    </row>
    <row r="685" spans="1:9" x14ac:dyDescent="0.25">
      <c r="A685" s="18">
        <f t="shared" si="10"/>
        <v>684</v>
      </c>
      <c r="B685" s="25">
        <v>5500000000740</v>
      </c>
      <c r="C685" s="20" t="s">
        <v>697</v>
      </c>
      <c r="D685" s="25" t="s">
        <v>1358</v>
      </c>
      <c r="E685" s="25">
        <v>77214704</v>
      </c>
      <c r="F685" s="25">
        <v>77214704</v>
      </c>
      <c r="G685" s="25" t="s">
        <v>2144</v>
      </c>
      <c r="H685" s="25" t="s">
        <v>1776</v>
      </c>
      <c r="I685" s="25" t="s">
        <v>2399</v>
      </c>
    </row>
    <row r="686" spans="1:9" x14ac:dyDescent="0.25">
      <c r="A686" s="18">
        <f t="shared" si="10"/>
        <v>685</v>
      </c>
      <c r="B686" s="25">
        <v>5500000000999</v>
      </c>
      <c r="C686" s="20" t="s">
        <v>698</v>
      </c>
      <c r="D686" s="25" t="s">
        <v>1571</v>
      </c>
      <c r="E686" s="25" t="s">
        <v>1572</v>
      </c>
      <c r="F686" s="25" t="s">
        <v>1572</v>
      </c>
      <c r="G686" s="25" t="s">
        <v>2145</v>
      </c>
      <c r="H686" s="25" t="s">
        <v>1776</v>
      </c>
      <c r="I686" s="25" t="s">
        <v>2397</v>
      </c>
    </row>
    <row r="687" spans="1:9" x14ac:dyDescent="0.25">
      <c r="A687" s="18">
        <f t="shared" si="10"/>
        <v>686</v>
      </c>
      <c r="B687" s="25">
        <v>5500000001666</v>
      </c>
      <c r="C687" s="20" t="s">
        <v>699</v>
      </c>
      <c r="D687" s="25" t="s">
        <v>1571</v>
      </c>
      <c r="E687" s="25" t="s">
        <v>1573</v>
      </c>
      <c r="F687" s="25" t="s">
        <v>1573</v>
      </c>
      <c r="G687" s="25" t="s">
        <v>2146</v>
      </c>
      <c r="H687" s="25" t="s">
        <v>1776</v>
      </c>
      <c r="I687" s="25" t="s">
        <v>2399</v>
      </c>
    </row>
    <row r="688" spans="1:9" x14ac:dyDescent="0.25">
      <c r="A688" s="18">
        <f t="shared" si="10"/>
        <v>687</v>
      </c>
      <c r="B688" s="25">
        <v>5500000001555</v>
      </c>
      <c r="C688" s="20" t="s">
        <v>700</v>
      </c>
      <c r="D688" s="25" t="s">
        <v>1571</v>
      </c>
      <c r="E688" s="25">
        <v>0</v>
      </c>
      <c r="F688" s="25">
        <v>0</v>
      </c>
      <c r="G688" s="25">
        <v>0</v>
      </c>
      <c r="H688" s="25" t="s">
        <v>1781</v>
      </c>
      <c r="I688" s="25" t="s">
        <v>1781</v>
      </c>
    </row>
    <row r="689" spans="1:9" x14ac:dyDescent="0.25">
      <c r="A689" s="18">
        <f t="shared" si="10"/>
        <v>688</v>
      </c>
      <c r="B689" s="25">
        <v>5500000001368</v>
      </c>
      <c r="C689" s="20" t="s">
        <v>701</v>
      </c>
      <c r="D689" s="25" t="s">
        <v>1574</v>
      </c>
      <c r="E689" s="25" t="s">
        <v>1575</v>
      </c>
      <c r="F689" s="25" t="s">
        <v>1575</v>
      </c>
      <c r="G689" s="25" t="s">
        <v>2147</v>
      </c>
      <c r="H689" s="25" t="s">
        <v>1776</v>
      </c>
      <c r="I689" s="25" t="s">
        <v>2399</v>
      </c>
    </row>
    <row r="690" spans="1:9" x14ac:dyDescent="0.25">
      <c r="A690" s="18">
        <f t="shared" si="10"/>
        <v>689</v>
      </c>
      <c r="B690" s="25">
        <v>6000000004580</v>
      </c>
      <c r="C690" s="20" t="s">
        <v>702</v>
      </c>
      <c r="D690" s="25" t="s">
        <v>1571</v>
      </c>
      <c r="E690" s="25" t="s">
        <v>1576</v>
      </c>
      <c r="F690" s="25" t="s">
        <v>1576</v>
      </c>
      <c r="G690" s="25" t="s">
        <v>2148</v>
      </c>
      <c r="H690" s="25" t="s">
        <v>1776</v>
      </c>
      <c r="I690" s="25" t="s">
        <v>2399</v>
      </c>
    </row>
    <row r="691" spans="1:9" x14ac:dyDescent="0.25">
      <c r="A691" s="18">
        <f t="shared" si="10"/>
        <v>690</v>
      </c>
      <c r="B691" s="25">
        <v>6000000004577</v>
      </c>
      <c r="C691" s="20" t="s">
        <v>703</v>
      </c>
      <c r="D691" s="25" t="s">
        <v>1571</v>
      </c>
      <c r="E691" s="25" t="s">
        <v>1577</v>
      </c>
      <c r="F691" s="25">
        <v>251</v>
      </c>
      <c r="G691" s="25" t="s">
        <v>2149</v>
      </c>
      <c r="H691" s="25" t="s">
        <v>1776</v>
      </c>
      <c r="I691" s="25" t="s">
        <v>2399</v>
      </c>
    </row>
    <row r="692" spans="1:9" x14ac:dyDescent="0.25">
      <c r="A692" s="18">
        <f t="shared" si="10"/>
        <v>691</v>
      </c>
      <c r="B692" s="25">
        <v>5500000000998</v>
      </c>
      <c r="C692" s="20" t="s">
        <v>704</v>
      </c>
      <c r="D692" s="25" t="s">
        <v>1571</v>
      </c>
      <c r="E692" s="25" t="s">
        <v>1578</v>
      </c>
      <c r="F692" s="25">
        <v>23329</v>
      </c>
      <c r="G692" s="25" t="s">
        <v>2150</v>
      </c>
      <c r="H692" s="25" t="s">
        <v>1776</v>
      </c>
      <c r="I692" s="25" t="s">
        <v>2397</v>
      </c>
    </row>
    <row r="693" spans="1:9" x14ac:dyDescent="0.25">
      <c r="A693" s="18">
        <f t="shared" si="10"/>
        <v>692</v>
      </c>
      <c r="B693" s="25">
        <v>5700000000009</v>
      </c>
      <c r="C693" s="20" t="s">
        <v>705</v>
      </c>
      <c r="D693" s="25" t="s">
        <v>1571</v>
      </c>
      <c r="E693" s="25" t="s">
        <v>1579</v>
      </c>
      <c r="F693" s="25" t="s">
        <v>1579</v>
      </c>
      <c r="G693" s="25" t="s">
        <v>2151</v>
      </c>
      <c r="H693" s="25" t="s">
        <v>1776</v>
      </c>
      <c r="I693" s="25" t="s">
        <v>2399</v>
      </c>
    </row>
    <row r="694" spans="1:9" x14ac:dyDescent="0.25">
      <c r="A694" s="18">
        <f t="shared" si="10"/>
        <v>693</v>
      </c>
      <c r="B694" s="25">
        <v>5500000000741</v>
      </c>
      <c r="C694" s="20" t="s">
        <v>706</v>
      </c>
      <c r="D694" s="25" t="s">
        <v>1505</v>
      </c>
      <c r="E694" s="25" t="s">
        <v>1580</v>
      </c>
      <c r="F694" s="25" t="s">
        <v>1580</v>
      </c>
      <c r="G694" s="25" t="s">
        <v>2152</v>
      </c>
      <c r="H694" s="25" t="s">
        <v>1776</v>
      </c>
      <c r="I694" s="25" t="s">
        <v>2397</v>
      </c>
    </row>
    <row r="695" spans="1:9" x14ac:dyDescent="0.25">
      <c r="A695" s="18">
        <f t="shared" si="10"/>
        <v>694</v>
      </c>
      <c r="B695" s="25">
        <v>5500000000418</v>
      </c>
      <c r="C695" s="20" t="s">
        <v>707</v>
      </c>
      <c r="D695" s="25" t="s">
        <v>1358</v>
      </c>
      <c r="E695" s="25">
        <v>77395105</v>
      </c>
      <c r="F695" s="25">
        <v>77395105</v>
      </c>
      <c r="G695" s="25" t="s">
        <v>2153</v>
      </c>
      <c r="H695" s="25" t="s">
        <v>1776</v>
      </c>
      <c r="I695" s="25" t="s">
        <v>2399</v>
      </c>
    </row>
    <row r="696" spans="1:9" x14ac:dyDescent="0.25">
      <c r="A696" s="18">
        <f t="shared" si="10"/>
        <v>695</v>
      </c>
      <c r="B696" s="25">
        <v>5500000000292</v>
      </c>
      <c r="C696" s="20" t="s">
        <v>708</v>
      </c>
      <c r="D696" s="25" t="s">
        <v>1358</v>
      </c>
      <c r="E696" s="25">
        <v>77394085</v>
      </c>
      <c r="F696" s="25">
        <v>77394085</v>
      </c>
      <c r="G696" s="25" t="s">
        <v>2154</v>
      </c>
      <c r="H696" s="25" t="s">
        <v>1776</v>
      </c>
      <c r="I696" s="25" t="s">
        <v>2399</v>
      </c>
    </row>
    <row r="697" spans="1:9" x14ac:dyDescent="0.25">
      <c r="A697" s="18">
        <f t="shared" si="10"/>
        <v>696</v>
      </c>
      <c r="B697" s="25">
        <v>5500000000418</v>
      </c>
      <c r="C697" s="20" t="s">
        <v>707</v>
      </c>
      <c r="D697" s="25" t="s">
        <v>1358</v>
      </c>
      <c r="E697" s="25">
        <v>77395105</v>
      </c>
      <c r="F697" s="25">
        <v>77395105</v>
      </c>
      <c r="G697" s="25" t="s">
        <v>2153</v>
      </c>
      <c r="H697" s="25" t="s">
        <v>1776</v>
      </c>
      <c r="I697" s="25" t="s">
        <v>2399</v>
      </c>
    </row>
    <row r="698" spans="1:9" x14ac:dyDescent="0.25">
      <c r="A698" s="18">
        <f t="shared" si="10"/>
        <v>697</v>
      </c>
      <c r="B698" s="25">
        <v>5500000000418</v>
      </c>
      <c r="C698" s="20" t="s">
        <v>707</v>
      </c>
      <c r="D698" s="25" t="s">
        <v>1358</v>
      </c>
      <c r="E698" s="25">
        <v>77395105</v>
      </c>
      <c r="F698" s="25">
        <v>77395105</v>
      </c>
      <c r="G698" s="25" t="s">
        <v>2153</v>
      </c>
      <c r="H698" s="25" t="s">
        <v>1776</v>
      </c>
      <c r="I698" s="25" t="s">
        <v>2399</v>
      </c>
    </row>
    <row r="699" spans="1:9" x14ac:dyDescent="0.25">
      <c r="A699" s="18">
        <f t="shared" si="10"/>
        <v>698</v>
      </c>
      <c r="B699" s="25">
        <v>5200000010391</v>
      </c>
      <c r="C699" s="20" t="s">
        <v>709</v>
      </c>
      <c r="D699" s="25" t="s">
        <v>1559</v>
      </c>
      <c r="E699" s="25">
        <v>46536</v>
      </c>
      <c r="F699" s="25">
        <v>46536</v>
      </c>
      <c r="G699" s="25" t="s">
        <v>2155</v>
      </c>
      <c r="H699" s="25" t="s">
        <v>1776</v>
      </c>
      <c r="I699" s="25" t="s">
        <v>2399</v>
      </c>
    </row>
    <row r="700" spans="1:9" x14ac:dyDescent="0.25">
      <c r="A700" s="18">
        <f t="shared" si="10"/>
        <v>699</v>
      </c>
      <c r="B700" s="25">
        <v>5500000002361</v>
      </c>
      <c r="C700" s="20" t="s">
        <v>1041</v>
      </c>
      <c r="D700" s="25" t="s">
        <v>1559</v>
      </c>
      <c r="E700" s="25" t="s">
        <v>1581</v>
      </c>
      <c r="F700" s="25" t="s">
        <v>1581</v>
      </c>
      <c r="G700" s="25" t="s">
        <v>2156</v>
      </c>
      <c r="H700" s="25" t="s">
        <v>1776</v>
      </c>
      <c r="I700" s="25" t="s">
        <v>2399</v>
      </c>
    </row>
    <row r="701" spans="1:9" x14ac:dyDescent="0.25">
      <c r="A701" s="18">
        <f t="shared" si="10"/>
        <v>700</v>
      </c>
      <c r="B701" s="25">
        <v>5500000001163</v>
      </c>
      <c r="C701" s="20" t="s">
        <v>710</v>
      </c>
      <c r="D701" s="25" t="s">
        <v>1323</v>
      </c>
      <c r="E701" s="25">
        <v>1155012034</v>
      </c>
      <c r="F701" s="25">
        <v>1155012034</v>
      </c>
      <c r="G701" s="25" t="s">
        <v>2157</v>
      </c>
      <c r="H701" s="25" t="s">
        <v>1776</v>
      </c>
      <c r="I701" s="25" t="s">
        <v>2399</v>
      </c>
    </row>
    <row r="702" spans="1:9" x14ac:dyDescent="0.25">
      <c r="A702" s="18">
        <f t="shared" si="10"/>
        <v>701</v>
      </c>
      <c r="B702" s="25">
        <v>5500000000710</v>
      </c>
      <c r="C702" s="20" t="s">
        <v>711</v>
      </c>
      <c r="D702" s="25" t="s">
        <v>1516</v>
      </c>
      <c r="E702" s="25">
        <v>32908</v>
      </c>
      <c r="F702" s="25">
        <v>17120</v>
      </c>
      <c r="G702" s="25" t="s">
        <v>2158</v>
      </c>
      <c r="H702" s="25" t="s">
        <v>1776</v>
      </c>
      <c r="I702" s="25" t="s">
        <v>2399</v>
      </c>
    </row>
    <row r="703" spans="1:9" x14ac:dyDescent="0.25">
      <c r="A703" s="18">
        <f t="shared" si="10"/>
        <v>702</v>
      </c>
      <c r="B703" s="25">
        <v>5500000001834</v>
      </c>
      <c r="C703" s="20" t="s">
        <v>712</v>
      </c>
      <c r="D703" s="25" t="s">
        <v>1317</v>
      </c>
      <c r="E703" s="25">
        <v>0</v>
      </c>
      <c r="F703" s="25">
        <v>0</v>
      </c>
      <c r="G703" s="25">
        <v>0</v>
      </c>
      <c r="H703" s="25" t="s">
        <v>1781</v>
      </c>
      <c r="I703" s="25" t="s">
        <v>1781</v>
      </c>
    </row>
    <row r="704" spans="1:9" x14ac:dyDescent="0.25">
      <c r="A704" s="18">
        <f t="shared" si="10"/>
        <v>703</v>
      </c>
      <c r="B704" s="25">
        <v>7100000000302</v>
      </c>
      <c r="C704" s="20" t="s">
        <v>713</v>
      </c>
      <c r="D704" s="25" t="s">
        <v>1317</v>
      </c>
      <c r="E704" s="25">
        <v>0</v>
      </c>
      <c r="F704" s="25">
        <v>0</v>
      </c>
      <c r="G704" s="25">
        <v>0</v>
      </c>
      <c r="H704" s="25" t="s">
        <v>1781</v>
      </c>
      <c r="I704" s="25" t="s">
        <v>1781</v>
      </c>
    </row>
    <row r="705" spans="1:9" x14ac:dyDescent="0.25">
      <c r="A705" s="18">
        <f t="shared" si="10"/>
        <v>704</v>
      </c>
      <c r="B705" s="25">
        <v>5200000008790</v>
      </c>
      <c r="C705" s="20" t="s">
        <v>714</v>
      </c>
      <c r="D705" s="25" t="s">
        <v>1358</v>
      </c>
      <c r="E705" s="25" t="s">
        <v>1368</v>
      </c>
      <c r="F705" s="25" t="s">
        <v>1368</v>
      </c>
      <c r="G705" s="25" t="s">
        <v>1849</v>
      </c>
      <c r="H705" s="25" t="s">
        <v>1776</v>
      </c>
      <c r="I705" s="25" t="s">
        <v>2399</v>
      </c>
    </row>
    <row r="706" spans="1:9" x14ac:dyDescent="0.25">
      <c r="A706" s="18">
        <f t="shared" si="10"/>
        <v>705</v>
      </c>
      <c r="B706" s="25">
        <v>5500000001773</v>
      </c>
      <c r="C706" s="20" t="s">
        <v>715</v>
      </c>
      <c r="D706" s="25" t="s">
        <v>1582</v>
      </c>
      <c r="E706" s="25" t="s">
        <v>1583</v>
      </c>
      <c r="F706" s="25" t="s">
        <v>1583</v>
      </c>
      <c r="G706" s="25" t="s">
        <v>2159</v>
      </c>
      <c r="H706" s="25" t="s">
        <v>1776</v>
      </c>
      <c r="I706" s="25" t="s">
        <v>2399</v>
      </c>
    </row>
    <row r="707" spans="1:9" x14ac:dyDescent="0.25">
      <c r="A707" s="18">
        <f t="shared" ref="A707:A770" si="11">IF(C707="","",A706+1)</f>
        <v>706</v>
      </c>
      <c r="B707" s="25">
        <v>5500000001772</v>
      </c>
      <c r="C707" s="20" t="s">
        <v>716</v>
      </c>
      <c r="D707" s="25" t="s">
        <v>1582</v>
      </c>
      <c r="E707" s="25" t="s">
        <v>1584</v>
      </c>
      <c r="F707" s="25" t="s">
        <v>1584</v>
      </c>
      <c r="G707" s="25" t="s">
        <v>2160</v>
      </c>
      <c r="H707" s="25" t="s">
        <v>1776</v>
      </c>
      <c r="I707" s="25" t="s">
        <v>2399</v>
      </c>
    </row>
    <row r="708" spans="1:9" x14ac:dyDescent="0.25">
      <c r="A708" s="18">
        <f t="shared" si="11"/>
        <v>707</v>
      </c>
      <c r="B708" s="25">
        <v>5500000001151</v>
      </c>
      <c r="C708" s="20" t="s">
        <v>717</v>
      </c>
      <c r="D708" s="25" t="s">
        <v>1317</v>
      </c>
      <c r="E708" s="25">
        <v>0</v>
      </c>
      <c r="F708" s="25">
        <v>0</v>
      </c>
      <c r="G708" s="25">
        <v>0</v>
      </c>
      <c r="H708" s="25" t="s">
        <v>1781</v>
      </c>
      <c r="I708" s="25" t="s">
        <v>1781</v>
      </c>
    </row>
    <row r="709" spans="1:9" x14ac:dyDescent="0.25">
      <c r="A709" s="18">
        <f t="shared" si="11"/>
        <v>708</v>
      </c>
      <c r="B709" s="25">
        <v>6000000052206</v>
      </c>
      <c r="C709" s="20" t="s">
        <v>718</v>
      </c>
      <c r="D709" s="25" t="s">
        <v>1329</v>
      </c>
      <c r="E709" s="25">
        <v>101103</v>
      </c>
      <c r="F709" s="25">
        <v>101103</v>
      </c>
      <c r="G709" s="25" t="s">
        <v>2161</v>
      </c>
      <c r="H709" s="25" t="s">
        <v>1774</v>
      </c>
      <c r="I709" s="25" t="s">
        <v>2399</v>
      </c>
    </row>
    <row r="710" spans="1:9" x14ac:dyDescent="0.25">
      <c r="A710" s="18">
        <f t="shared" si="11"/>
        <v>709</v>
      </c>
      <c r="B710" s="25">
        <v>5200000010504</v>
      </c>
      <c r="C710" s="20" t="s">
        <v>719</v>
      </c>
      <c r="D710" s="25" t="s">
        <v>1362</v>
      </c>
      <c r="E710" s="25">
        <v>0</v>
      </c>
      <c r="F710" s="25">
        <v>0</v>
      </c>
      <c r="G710" s="25">
        <v>0</v>
      </c>
      <c r="H710" s="25" t="s">
        <v>1781</v>
      </c>
      <c r="I710" s="25" t="s">
        <v>1781</v>
      </c>
    </row>
    <row r="711" spans="1:9" x14ac:dyDescent="0.25">
      <c r="A711" s="18">
        <f t="shared" si="11"/>
        <v>710</v>
      </c>
      <c r="B711" s="25">
        <v>5200000010506</v>
      </c>
      <c r="C711" s="20" t="s">
        <v>720</v>
      </c>
      <c r="D711" s="25" t="s">
        <v>1362</v>
      </c>
      <c r="E711" s="25">
        <v>0</v>
      </c>
      <c r="F711" s="25">
        <v>0</v>
      </c>
      <c r="G711" s="25">
        <v>0</v>
      </c>
      <c r="H711" s="25" t="s">
        <v>1781</v>
      </c>
      <c r="I711" s="25" t="s">
        <v>1781</v>
      </c>
    </row>
    <row r="712" spans="1:9" x14ac:dyDescent="0.25">
      <c r="A712" s="18">
        <f t="shared" si="11"/>
        <v>711</v>
      </c>
      <c r="B712" s="25">
        <v>5200000010507</v>
      </c>
      <c r="C712" s="20" t="s">
        <v>721</v>
      </c>
      <c r="D712" s="25" t="s">
        <v>1362</v>
      </c>
      <c r="E712" s="25">
        <v>0</v>
      </c>
      <c r="F712" s="25">
        <v>0</v>
      </c>
      <c r="G712" s="25">
        <v>0</v>
      </c>
      <c r="H712" s="25" t="s">
        <v>1781</v>
      </c>
      <c r="I712" s="25" t="s">
        <v>1781</v>
      </c>
    </row>
    <row r="713" spans="1:9" x14ac:dyDescent="0.25">
      <c r="A713" s="18">
        <f t="shared" si="11"/>
        <v>712</v>
      </c>
      <c r="B713" s="25">
        <v>5500000001569</v>
      </c>
      <c r="C713" s="20" t="s">
        <v>722</v>
      </c>
      <c r="D713" s="25" t="s">
        <v>1374</v>
      </c>
      <c r="E713" s="25" t="s">
        <v>1585</v>
      </c>
      <c r="F713" s="25" t="s">
        <v>1586</v>
      </c>
      <c r="G713" s="25" t="s">
        <v>2162</v>
      </c>
      <c r="H713" s="25" t="s">
        <v>1776</v>
      </c>
      <c r="I713" s="25" t="s">
        <v>2399</v>
      </c>
    </row>
    <row r="714" spans="1:9" x14ac:dyDescent="0.25">
      <c r="A714" s="18">
        <f t="shared" si="11"/>
        <v>713</v>
      </c>
      <c r="B714" s="25">
        <v>6600000000471</v>
      </c>
      <c r="C714" s="20" t="s">
        <v>723</v>
      </c>
      <c r="D714" s="25" t="s">
        <v>1587</v>
      </c>
      <c r="E714" s="25">
        <v>6614</v>
      </c>
      <c r="F714" s="25">
        <v>6614</v>
      </c>
      <c r="G714" s="25" t="s">
        <v>2163</v>
      </c>
      <c r="H714" s="25" t="s">
        <v>1776</v>
      </c>
      <c r="I714" s="25" t="s">
        <v>2397</v>
      </c>
    </row>
    <row r="715" spans="1:9" x14ac:dyDescent="0.25">
      <c r="A715" s="18">
        <f t="shared" si="11"/>
        <v>714</v>
      </c>
      <c r="B715" s="25">
        <v>5500000000738</v>
      </c>
      <c r="C715" s="20" t="s">
        <v>724</v>
      </c>
      <c r="D715" s="25" t="s">
        <v>1358</v>
      </c>
      <c r="E715" s="25">
        <v>43190010</v>
      </c>
      <c r="F715" s="25">
        <v>43190010</v>
      </c>
      <c r="G715" s="25" t="s">
        <v>2164</v>
      </c>
      <c r="H715" s="25" t="s">
        <v>1776</v>
      </c>
      <c r="I715" s="25" t="s">
        <v>2399</v>
      </c>
    </row>
    <row r="716" spans="1:9" x14ac:dyDescent="0.25">
      <c r="A716" s="18">
        <f t="shared" si="11"/>
        <v>715</v>
      </c>
      <c r="B716" s="25">
        <v>5500000000739</v>
      </c>
      <c r="C716" s="20" t="s">
        <v>725</v>
      </c>
      <c r="D716" s="25" t="s">
        <v>1358</v>
      </c>
      <c r="E716" s="25">
        <v>43190012</v>
      </c>
      <c r="F716" s="25">
        <v>43190012</v>
      </c>
      <c r="G716" s="25" t="s">
        <v>2165</v>
      </c>
      <c r="H716" s="25" t="s">
        <v>1776</v>
      </c>
      <c r="I716" s="25" t="s">
        <v>2399</v>
      </c>
    </row>
    <row r="717" spans="1:9" x14ac:dyDescent="0.25">
      <c r="A717" s="18">
        <f t="shared" si="11"/>
        <v>716</v>
      </c>
      <c r="B717" s="25">
        <v>5500000002075</v>
      </c>
      <c r="C717" s="20" t="s">
        <v>726</v>
      </c>
      <c r="D717" s="99" t="s">
        <v>1510</v>
      </c>
      <c r="E717" s="25" t="s">
        <v>1588</v>
      </c>
      <c r="F717" s="25" t="s">
        <v>1588</v>
      </c>
      <c r="G717" s="25" t="s">
        <v>2166</v>
      </c>
      <c r="H717" s="25" t="s">
        <v>1914</v>
      </c>
      <c r="I717" s="100" t="s">
        <v>2398</v>
      </c>
    </row>
    <row r="718" spans="1:9" x14ac:dyDescent="0.25">
      <c r="A718" s="18">
        <f t="shared" si="11"/>
        <v>717</v>
      </c>
      <c r="B718" s="25">
        <v>5500000002162</v>
      </c>
      <c r="C718" s="20" t="s">
        <v>727</v>
      </c>
      <c r="D718" s="25" t="s">
        <v>1589</v>
      </c>
      <c r="E718" s="25" t="s">
        <v>1590</v>
      </c>
      <c r="F718" s="25">
        <v>3301043</v>
      </c>
      <c r="G718" s="25" t="s">
        <v>2167</v>
      </c>
      <c r="H718" s="25" t="s">
        <v>1914</v>
      </c>
      <c r="I718" s="25" t="s">
        <v>2397</v>
      </c>
    </row>
    <row r="719" spans="1:9" x14ac:dyDescent="0.25">
      <c r="A719" s="18">
        <f t="shared" si="11"/>
        <v>718</v>
      </c>
      <c r="B719" s="25">
        <v>5500000000837</v>
      </c>
      <c r="C719" s="20" t="s">
        <v>728</v>
      </c>
      <c r="D719" s="25" t="s">
        <v>1516</v>
      </c>
      <c r="E719" s="25" t="s">
        <v>1591</v>
      </c>
      <c r="F719" s="25">
        <v>27350</v>
      </c>
      <c r="G719" s="25" t="s">
        <v>2168</v>
      </c>
      <c r="H719" s="25" t="s">
        <v>1914</v>
      </c>
      <c r="I719" s="25" t="s">
        <v>2397</v>
      </c>
    </row>
    <row r="720" spans="1:9" x14ac:dyDescent="0.25">
      <c r="A720" s="18">
        <f t="shared" si="11"/>
        <v>719</v>
      </c>
      <c r="B720" s="25">
        <v>5500000000984</v>
      </c>
      <c r="C720" s="20" t="s">
        <v>729</v>
      </c>
      <c r="D720" s="25" t="s">
        <v>1516</v>
      </c>
      <c r="E720" s="25" t="s">
        <v>1592</v>
      </c>
      <c r="F720" s="25">
        <v>2608</v>
      </c>
      <c r="G720" s="25" t="s">
        <v>2169</v>
      </c>
      <c r="H720" s="25" t="s">
        <v>1914</v>
      </c>
      <c r="I720" s="25" t="s">
        <v>2397</v>
      </c>
    </row>
    <row r="721" spans="1:9" x14ac:dyDescent="0.25">
      <c r="A721" s="18">
        <f t="shared" si="11"/>
        <v>720</v>
      </c>
      <c r="B721" s="25">
        <v>5500000001926</v>
      </c>
      <c r="C721" s="20" t="s">
        <v>730</v>
      </c>
      <c r="D721" s="99" t="s">
        <v>1358</v>
      </c>
      <c r="E721" s="25">
        <v>44315406</v>
      </c>
      <c r="F721" s="25">
        <v>44315406</v>
      </c>
      <c r="G721" s="25" t="s">
        <v>2170</v>
      </c>
      <c r="H721" s="25" t="s">
        <v>1776</v>
      </c>
      <c r="I721" s="100" t="s">
        <v>2398</v>
      </c>
    </row>
    <row r="722" spans="1:9" x14ac:dyDescent="0.25">
      <c r="A722" s="18">
        <f t="shared" si="11"/>
        <v>721</v>
      </c>
      <c r="B722" s="25">
        <v>5500000001926</v>
      </c>
      <c r="C722" s="20" t="s">
        <v>730</v>
      </c>
      <c r="D722" s="99" t="s">
        <v>1358</v>
      </c>
      <c r="E722" s="25">
        <v>44315406</v>
      </c>
      <c r="F722" s="25">
        <v>44315406</v>
      </c>
      <c r="G722" s="25" t="s">
        <v>2170</v>
      </c>
      <c r="H722" s="25" t="s">
        <v>1776</v>
      </c>
      <c r="I722" s="100" t="s">
        <v>2398</v>
      </c>
    </row>
    <row r="723" spans="1:9" x14ac:dyDescent="0.25">
      <c r="A723" s="18">
        <f t="shared" si="11"/>
        <v>722</v>
      </c>
      <c r="B723" s="25">
        <v>5500000001932</v>
      </c>
      <c r="C723" s="20" t="s">
        <v>731</v>
      </c>
      <c r="D723" s="25" t="s">
        <v>1516</v>
      </c>
      <c r="E723" s="25" t="s">
        <v>1593</v>
      </c>
      <c r="F723" s="25">
        <v>24660</v>
      </c>
      <c r="G723" s="25" t="s">
        <v>2171</v>
      </c>
      <c r="H723" s="25" t="s">
        <v>1914</v>
      </c>
      <c r="I723" s="25" t="s">
        <v>2397</v>
      </c>
    </row>
    <row r="724" spans="1:9" x14ac:dyDescent="0.25">
      <c r="A724" s="18">
        <f t="shared" si="11"/>
        <v>723</v>
      </c>
      <c r="B724" s="25">
        <v>5500000001929</v>
      </c>
      <c r="C724" s="20" t="s">
        <v>732</v>
      </c>
      <c r="D724" s="25" t="s">
        <v>1516</v>
      </c>
      <c r="E724" s="25" t="s">
        <v>1594</v>
      </c>
      <c r="F724" s="25">
        <v>12525</v>
      </c>
      <c r="G724" s="25" t="s">
        <v>2172</v>
      </c>
      <c r="H724" s="25" t="s">
        <v>1914</v>
      </c>
      <c r="I724" s="25" t="s">
        <v>2397</v>
      </c>
    </row>
    <row r="725" spans="1:9" x14ac:dyDescent="0.25">
      <c r="A725" s="18">
        <f t="shared" si="11"/>
        <v>724</v>
      </c>
      <c r="B725" s="25">
        <v>5500000001547</v>
      </c>
      <c r="C725" s="20" t="s">
        <v>733</v>
      </c>
      <c r="D725" s="25" t="s">
        <v>1516</v>
      </c>
      <c r="E725" s="25" t="s">
        <v>1595</v>
      </c>
      <c r="F725" s="25">
        <v>12710</v>
      </c>
      <c r="G725" s="25" t="s">
        <v>2173</v>
      </c>
      <c r="H725" s="25" t="s">
        <v>1914</v>
      </c>
      <c r="I725" s="25" t="s">
        <v>2399</v>
      </c>
    </row>
    <row r="726" spans="1:9" x14ac:dyDescent="0.25">
      <c r="A726" s="18">
        <f t="shared" si="11"/>
        <v>725</v>
      </c>
      <c r="B726" s="25">
        <v>5500000000837</v>
      </c>
      <c r="C726" s="20" t="s">
        <v>728</v>
      </c>
      <c r="D726" s="25" t="s">
        <v>1516</v>
      </c>
      <c r="E726" s="25" t="s">
        <v>1591</v>
      </c>
      <c r="F726" s="25">
        <v>27350</v>
      </c>
      <c r="G726" s="25" t="s">
        <v>2168</v>
      </c>
      <c r="H726" s="25" t="s">
        <v>1914</v>
      </c>
      <c r="I726" s="25" t="s">
        <v>2397</v>
      </c>
    </row>
    <row r="727" spans="1:9" x14ac:dyDescent="0.25">
      <c r="A727" s="18">
        <f t="shared" si="11"/>
        <v>726</v>
      </c>
      <c r="B727" s="25">
        <v>6000000003578</v>
      </c>
      <c r="C727" s="20" t="s">
        <v>1042</v>
      </c>
      <c r="D727" s="25" t="s">
        <v>1358</v>
      </c>
      <c r="E727" s="25">
        <v>44450215</v>
      </c>
      <c r="F727" s="25">
        <v>44450215</v>
      </c>
      <c r="G727" s="25" t="s">
        <v>2174</v>
      </c>
      <c r="H727" s="25" t="s">
        <v>1776</v>
      </c>
      <c r="I727" s="25" t="s">
        <v>2399</v>
      </c>
    </row>
    <row r="728" spans="1:9" x14ac:dyDescent="0.25">
      <c r="A728" s="18">
        <f t="shared" si="11"/>
        <v>727</v>
      </c>
      <c r="B728" s="25">
        <v>5500000001928</v>
      </c>
      <c r="C728" s="20" t="s">
        <v>734</v>
      </c>
      <c r="D728" s="25" t="s">
        <v>1358</v>
      </c>
      <c r="E728" s="25">
        <v>44450215</v>
      </c>
      <c r="F728" s="25">
        <v>44450215</v>
      </c>
      <c r="G728" s="25" t="s">
        <v>2174</v>
      </c>
      <c r="H728" s="25" t="s">
        <v>1776</v>
      </c>
      <c r="I728" s="25" t="s">
        <v>2399</v>
      </c>
    </row>
    <row r="729" spans="1:9" x14ac:dyDescent="0.25">
      <c r="A729" s="18">
        <f t="shared" si="11"/>
        <v>728</v>
      </c>
      <c r="B729" s="25">
        <v>5500000002253</v>
      </c>
      <c r="C729" s="20" t="s">
        <v>1043</v>
      </c>
      <c r="D729" s="25" t="s">
        <v>1516</v>
      </c>
      <c r="E729" s="25" t="s">
        <v>1596</v>
      </c>
      <c r="F729" s="25">
        <v>17202</v>
      </c>
      <c r="G729" s="25" t="s">
        <v>2175</v>
      </c>
      <c r="H729" s="25" t="s">
        <v>1914</v>
      </c>
      <c r="I729" s="25" t="s">
        <v>2397</v>
      </c>
    </row>
    <row r="730" spans="1:9" x14ac:dyDescent="0.25">
      <c r="A730" s="18">
        <f t="shared" si="11"/>
        <v>729</v>
      </c>
      <c r="B730" s="25">
        <v>5500000001590</v>
      </c>
      <c r="C730" s="20" t="s">
        <v>735</v>
      </c>
      <c r="D730" s="25" t="s">
        <v>1317</v>
      </c>
      <c r="E730" s="25">
        <v>0</v>
      </c>
      <c r="F730" s="25">
        <v>0</v>
      </c>
      <c r="G730" s="25">
        <v>0</v>
      </c>
      <c r="H730" s="25" t="s">
        <v>1781</v>
      </c>
      <c r="I730" s="25" t="s">
        <v>1781</v>
      </c>
    </row>
    <row r="731" spans="1:9" x14ac:dyDescent="0.25">
      <c r="A731" s="18">
        <f t="shared" si="11"/>
        <v>730</v>
      </c>
      <c r="B731" s="25">
        <v>5500000001127</v>
      </c>
      <c r="C731" s="20" t="s">
        <v>736</v>
      </c>
      <c r="D731" s="99" t="s">
        <v>1358</v>
      </c>
      <c r="E731" s="25">
        <v>44315406</v>
      </c>
      <c r="F731" s="25">
        <v>44315406</v>
      </c>
      <c r="G731" s="25" t="s">
        <v>2170</v>
      </c>
      <c r="H731" s="25" t="s">
        <v>1776</v>
      </c>
      <c r="I731" s="100" t="s">
        <v>2398</v>
      </c>
    </row>
    <row r="732" spans="1:9" x14ac:dyDescent="0.25">
      <c r="A732" s="18">
        <f t="shared" si="11"/>
        <v>731</v>
      </c>
      <c r="B732" s="25">
        <v>5500000000613</v>
      </c>
      <c r="C732" s="20" t="s">
        <v>737</v>
      </c>
      <c r="D732" s="99" t="s">
        <v>1589</v>
      </c>
      <c r="E732" s="25" t="s">
        <v>1597</v>
      </c>
      <c r="F732" s="25">
        <v>3301042</v>
      </c>
      <c r="G732" s="25" t="s">
        <v>2176</v>
      </c>
      <c r="H732" s="25" t="s">
        <v>1914</v>
      </c>
      <c r="I732" s="100" t="s">
        <v>2398</v>
      </c>
    </row>
    <row r="733" spans="1:9" x14ac:dyDescent="0.25">
      <c r="A733" s="18">
        <f t="shared" si="11"/>
        <v>732</v>
      </c>
      <c r="B733" s="25">
        <v>6000000003533</v>
      </c>
      <c r="C733" s="20" t="s">
        <v>738</v>
      </c>
      <c r="D733" s="25" t="s">
        <v>1358</v>
      </c>
      <c r="E733" s="25">
        <v>44670216</v>
      </c>
      <c r="F733" s="25">
        <v>44670216</v>
      </c>
      <c r="G733" s="25" t="s">
        <v>2177</v>
      </c>
      <c r="H733" s="25" t="s">
        <v>1776</v>
      </c>
      <c r="I733" s="25" t="s">
        <v>2399</v>
      </c>
    </row>
    <row r="734" spans="1:9" x14ac:dyDescent="0.25">
      <c r="A734" s="18">
        <f t="shared" si="11"/>
        <v>733</v>
      </c>
      <c r="B734" s="25">
        <v>5500000001933</v>
      </c>
      <c r="C734" s="20" t="s">
        <v>739</v>
      </c>
      <c r="D734" s="25" t="s">
        <v>1516</v>
      </c>
      <c r="E734" s="25" t="s">
        <v>1598</v>
      </c>
      <c r="F734" s="25">
        <v>2616</v>
      </c>
      <c r="G734" s="25" t="s">
        <v>2178</v>
      </c>
      <c r="H734" s="25" t="s">
        <v>1914</v>
      </c>
      <c r="I734" s="25" t="s">
        <v>2397</v>
      </c>
    </row>
    <row r="735" spans="1:9" x14ac:dyDescent="0.25">
      <c r="A735" s="18">
        <f t="shared" si="11"/>
        <v>734</v>
      </c>
      <c r="B735" s="25">
        <v>5500000000423</v>
      </c>
      <c r="C735" s="20" t="s">
        <v>740</v>
      </c>
      <c r="D735" s="25" t="s">
        <v>1516</v>
      </c>
      <c r="E735" s="25" t="s">
        <v>1599</v>
      </c>
      <c r="F735" s="25">
        <v>12959</v>
      </c>
      <c r="G735" s="25" t="s">
        <v>2179</v>
      </c>
      <c r="H735" s="25" t="s">
        <v>1914</v>
      </c>
      <c r="I735" s="25" t="s">
        <v>2399</v>
      </c>
    </row>
    <row r="736" spans="1:9" x14ac:dyDescent="0.25">
      <c r="A736" s="18">
        <f t="shared" si="11"/>
        <v>735</v>
      </c>
      <c r="B736" s="25">
        <v>5500000000982</v>
      </c>
      <c r="C736" s="20" t="s">
        <v>741</v>
      </c>
      <c r="D736" s="25" t="s">
        <v>1516</v>
      </c>
      <c r="E736" s="25" t="s">
        <v>1600</v>
      </c>
      <c r="F736" s="25">
        <v>12112</v>
      </c>
      <c r="G736" s="25" t="s">
        <v>2180</v>
      </c>
      <c r="H736" s="25" t="s">
        <v>1914</v>
      </c>
      <c r="I736" s="25" t="s">
        <v>2397</v>
      </c>
    </row>
    <row r="737" spans="1:9" x14ac:dyDescent="0.25">
      <c r="A737" s="18">
        <f t="shared" si="11"/>
        <v>736</v>
      </c>
      <c r="B737" s="25">
        <v>5500000001803</v>
      </c>
      <c r="C737" s="20" t="s">
        <v>742</v>
      </c>
      <c r="D737" s="25" t="s">
        <v>1516</v>
      </c>
      <c r="E737" s="25" t="s">
        <v>1601</v>
      </c>
      <c r="F737" s="25">
        <v>16202</v>
      </c>
      <c r="G737" s="25" t="s">
        <v>2181</v>
      </c>
      <c r="H737" s="25" t="s">
        <v>1914</v>
      </c>
      <c r="I737" s="25" t="s">
        <v>2397</v>
      </c>
    </row>
    <row r="738" spans="1:9" x14ac:dyDescent="0.25">
      <c r="A738" s="18">
        <f t="shared" si="11"/>
        <v>737</v>
      </c>
      <c r="B738" s="25">
        <v>5500000000426</v>
      </c>
      <c r="C738" s="20" t="s">
        <v>743</v>
      </c>
      <c r="D738" s="25" t="s">
        <v>1516</v>
      </c>
      <c r="E738" s="25" t="s">
        <v>1602</v>
      </c>
      <c r="F738" s="25">
        <v>12961</v>
      </c>
      <c r="G738" s="25" t="s">
        <v>2182</v>
      </c>
      <c r="H738" s="25" t="s">
        <v>1914</v>
      </c>
      <c r="I738" s="25" t="s">
        <v>2397</v>
      </c>
    </row>
    <row r="739" spans="1:9" x14ac:dyDescent="0.25">
      <c r="A739" s="18">
        <f t="shared" si="11"/>
        <v>738</v>
      </c>
      <c r="B739" s="25">
        <v>5500000000837</v>
      </c>
      <c r="C739" s="20" t="s">
        <v>728</v>
      </c>
      <c r="D739" s="25" t="s">
        <v>1516</v>
      </c>
      <c r="E739" s="25" t="s">
        <v>1591</v>
      </c>
      <c r="F739" s="25">
        <v>27350</v>
      </c>
      <c r="G739" s="25" t="s">
        <v>2168</v>
      </c>
      <c r="H739" s="25" t="s">
        <v>1914</v>
      </c>
      <c r="I739" s="25" t="s">
        <v>2397</v>
      </c>
    </row>
    <row r="740" spans="1:9" x14ac:dyDescent="0.25">
      <c r="A740" s="18">
        <f t="shared" si="11"/>
        <v>739</v>
      </c>
      <c r="B740" s="25">
        <v>5500000000982</v>
      </c>
      <c r="C740" s="20" t="s">
        <v>741</v>
      </c>
      <c r="D740" s="25" t="s">
        <v>1516</v>
      </c>
      <c r="E740" s="25" t="s">
        <v>1600</v>
      </c>
      <c r="F740" s="25">
        <v>12112</v>
      </c>
      <c r="G740" s="25" t="s">
        <v>2180</v>
      </c>
      <c r="H740" s="25" t="s">
        <v>1914</v>
      </c>
      <c r="I740" s="25" t="s">
        <v>2397</v>
      </c>
    </row>
    <row r="741" spans="1:9" x14ac:dyDescent="0.25">
      <c r="A741" s="18">
        <f t="shared" si="11"/>
        <v>740</v>
      </c>
      <c r="B741" s="25">
        <v>5500000001930</v>
      </c>
      <c r="C741" s="20" t="s">
        <v>744</v>
      </c>
      <c r="D741" s="25" t="s">
        <v>1516</v>
      </c>
      <c r="E741" s="25" t="s">
        <v>1603</v>
      </c>
      <c r="F741" s="25">
        <v>12111</v>
      </c>
      <c r="G741" s="25" t="s">
        <v>2183</v>
      </c>
      <c r="H741" s="25" t="s">
        <v>1914</v>
      </c>
      <c r="I741" s="25" t="s">
        <v>2399</v>
      </c>
    </row>
    <row r="742" spans="1:9" x14ac:dyDescent="0.25">
      <c r="A742" s="18">
        <f t="shared" si="11"/>
        <v>741</v>
      </c>
      <c r="B742" s="25">
        <v>5500000001931</v>
      </c>
      <c r="C742" s="20" t="s">
        <v>745</v>
      </c>
      <c r="D742" s="25" t="s">
        <v>1516</v>
      </c>
      <c r="E742" s="25" t="s">
        <v>1604</v>
      </c>
      <c r="F742" s="25">
        <v>12156</v>
      </c>
      <c r="G742" s="25" t="s">
        <v>2184</v>
      </c>
      <c r="H742" s="25" t="s">
        <v>1914</v>
      </c>
      <c r="I742" s="25" t="s">
        <v>2399</v>
      </c>
    </row>
    <row r="743" spans="1:9" x14ac:dyDescent="0.25">
      <c r="A743" s="18">
        <f t="shared" si="11"/>
        <v>742</v>
      </c>
      <c r="B743" s="25">
        <v>5500000000977</v>
      </c>
      <c r="C743" s="20" t="s">
        <v>746</v>
      </c>
      <c r="D743" s="99" t="s">
        <v>1358</v>
      </c>
      <c r="E743" s="25">
        <v>44450209</v>
      </c>
      <c r="F743" s="25">
        <v>44450209</v>
      </c>
      <c r="G743" s="25" t="s">
        <v>2185</v>
      </c>
      <c r="H743" s="25" t="s">
        <v>1776</v>
      </c>
      <c r="I743" s="100" t="s">
        <v>2398</v>
      </c>
    </row>
    <row r="744" spans="1:9" x14ac:dyDescent="0.25">
      <c r="A744" s="18">
        <f t="shared" si="11"/>
        <v>743</v>
      </c>
      <c r="B744" s="25">
        <v>5200000011450</v>
      </c>
      <c r="C744" s="20" t="s">
        <v>747</v>
      </c>
      <c r="D744" s="25" t="s">
        <v>1605</v>
      </c>
      <c r="E744" s="25" t="s">
        <v>1606</v>
      </c>
      <c r="F744" s="25" t="s">
        <v>1606</v>
      </c>
      <c r="G744" s="25" t="s">
        <v>2186</v>
      </c>
      <c r="H744" s="25" t="s">
        <v>1914</v>
      </c>
      <c r="I744" s="25" t="s">
        <v>2399</v>
      </c>
    </row>
    <row r="745" spans="1:9" x14ac:dyDescent="0.25">
      <c r="A745" s="18">
        <f t="shared" si="11"/>
        <v>744</v>
      </c>
      <c r="B745" s="25">
        <v>5200000011423</v>
      </c>
      <c r="C745" s="20" t="s">
        <v>748</v>
      </c>
      <c r="D745" s="25" t="s">
        <v>1568</v>
      </c>
      <c r="E745" s="25" t="s">
        <v>1607</v>
      </c>
      <c r="F745" s="25">
        <v>109252250</v>
      </c>
      <c r="G745" s="25" t="s">
        <v>2187</v>
      </c>
      <c r="H745" s="25" t="s">
        <v>1914</v>
      </c>
      <c r="I745" s="25" t="s">
        <v>2397</v>
      </c>
    </row>
    <row r="746" spans="1:9" x14ac:dyDescent="0.25">
      <c r="A746" s="18">
        <f t="shared" si="11"/>
        <v>745</v>
      </c>
      <c r="B746" s="25">
        <v>5200000011447</v>
      </c>
      <c r="C746" s="20" t="s">
        <v>749</v>
      </c>
      <c r="D746" s="25" t="s">
        <v>1605</v>
      </c>
      <c r="E746" s="25" t="s">
        <v>1608</v>
      </c>
      <c r="F746" s="25" t="s">
        <v>1608</v>
      </c>
      <c r="G746" s="25" t="s">
        <v>2188</v>
      </c>
      <c r="H746" s="25" t="s">
        <v>1914</v>
      </c>
      <c r="I746" s="25" t="s">
        <v>2397</v>
      </c>
    </row>
    <row r="747" spans="1:9" x14ac:dyDescent="0.25">
      <c r="A747" s="18">
        <f t="shared" si="11"/>
        <v>746</v>
      </c>
      <c r="B747" s="25">
        <v>5200000011447</v>
      </c>
      <c r="C747" s="20" t="s">
        <v>749</v>
      </c>
      <c r="D747" s="25" t="s">
        <v>1605</v>
      </c>
      <c r="E747" s="25" t="s">
        <v>1608</v>
      </c>
      <c r="F747" s="25" t="s">
        <v>1608</v>
      </c>
      <c r="G747" s="25" t="s">
        <v>2188</v>
      </c>
      <c r="H747" s="25" t="s">
        <v>1914</v>
      </c>
      <c r="I747" s="25" t="s">
        <v>2397</v>
      </c>
    </row>
    <row r="748" spans="1:9" x14ac:dyDescent="0.25">
      <c r="A748" s="18">
        <f t="shared" si="11"/>
        <v>747</v>
      </c>
      <c r="B748" s="25">
        <v>5200000011446</v>
      </c>
      <c r="C748" s="20" t="s">
        <v>750</v>
      </c>
      <c r="D748" s="25" t="s">
        <v>1605</v>
      </c>
      <c r="E748" s="25" t="s">
        <v>1609</v>
      </c>
      <c r="F748" s="25" t="s">
        <v>1609</v>
      </c>
      <c r="G748" s="25" t="s">
        <v>2189</v>
      </c>
      <c r="H748" s="25" t="s">
        <v>1914</v>
      </c>
      <c r="I748" s="25" t="s">
        <v>2399</v>
      </c>
    </row>
    <row r="749" spans="1:9" x14ac:dyDescent="0.25">
      <c r="A749" s="18">
        <f t="shared" si="11"/>
        <v>748</v>
      </c>
      <c r="B749" s="25">
        <v>5200000011456</v>
      </c>
      <c r="C749" s="20" t="s">
        <v>751</v>
      </c>
      <c r="D749" s="25" t="s">
        <v>1605</v>
      </c>
      <c r="E749" s="25" t="s">
        <v>1610</v>
      </c>
      <c r="F749" s="25" t="s">
        <v>1610</v>
      </c>
      <c r="G749" s="25" t="s">
        <v>2190</v>
      </c>
      <c r="H749" s="25" t="s">
        <v>1914</v>
      </c>
      <c r="I749" s="25" t="s">
        <v>2397</v>
      </c>
    </row>
    <row r="750" spans="1:9" x14ac:dyDescent="0.25">
      <c r="A750" s="18">
        <f t="shared" si="11"/>
        <v>749</v>
      </c>
      <c r="B750" s="25">
        <v>5200000011454</v>
      </c>
      <c r="C750" s="20" t="s">
        <v>752</v>
      </c>
      <c r="D750" s="25" t="s">
        <v>1605</v>
      </c>
      <c r="E750" s="25" t="s">
        <v>1611</v>
      </c>
      <c r="F750" s="25" t="s">
        <v>1611</v>
      </c>
      <c r="G750" s="25" t="s">
        <v>2191</v>
      </c>
      <c r="H750" s="25" t="s">
        <v>1914</v>
      </c>
      <c r="I750" s="25" t="s">
        <v>2399</v>
      </c>
    </row>
    <row r="751" spans="1:9" x14ac:dyDescent="0.25">
      <c r="A751" s="18">
        <f t="shared" si="11"/>
        <v>750</v>
      </c>
      <c r="B751" s="25">
        <v>5200000011455</v>
      </c>
      <c r="C751" s="20" t="s">
        <v>753</v>
      </c>
      <c r="D751" s="25" t="s">
        <v>1568</v>
      </c>
      <c r="E751" s="25">
        <v>0</v>
      </c>
      <c r="F751" s="25">
        <v>0</v>
      </c>
      <c r="G751" s="25">
        <v>0</v>
      </c>
      <c r="H751" s="25" t="s">
        <v>1781</v>
      </c>
      <c r="I751" s="25" t="s">
        <v>1781</v>
      </c>
    </row>
    <row r="752" spans="1:9" x14ac:dyDescent="0.25">
      <c r="A752" s="18">
        <f t="shared" si="11"/>
        <v>751</v>
      </c>
      <c r="B752" s="25">
        <v>5200000011446</v>
      </c>
      <c r="C752" s="20" t="s">
        <v>750</v>
      </c>
      <c r="D752" s="25" t="s">
        <v>1605</v>
      </c>
      <c r="E752" s="25" t="s">
        <v>1609</v>
      </c>
      <c r="F752" s="25" t="s">
        <v>1609</v>
      </c>
      <c r="G752" s="25" t="s">
        <v>2189</v>
      </c>
      <c r="H752" s="25" t="s">
        <v>1914</v>
      </c>
      <c r="I752" s="25" t="s">
        <v>2399</v>
      </c>
    </row>
    <row r="753" spans="1:9" x14ac:dyDescent="0.25">
      <c r="A753" s="18">
        <f t="shared" si="11"/>
        <v>752</v>
      </c>
      <c r="B753" s="25">
        <v>5200000011415</v>
      </c>
      <c r="C753" s="20" t="s">
        <v>754</v>
      </c>
      <c r="D753" s="25" t="s">
        <v>1605</v>
      </c>
      <c r="E753" s="25" t="s">
        <v>1612</v>
      </c>
      <c r="F753" s="25" t="s">
        <v>1612</v>
      </c>
      <c r="G753" s="25" t="s">
        <v>2192</v>
      </c>
      <c r="H753" s="25" t="s">
        <v>1914</v>
      </c>
      <c r="I753" s="25" t="s">
        <v>2399</v>
      </c>
    </row>
    <row r="754" spans="1:9" x14ac:dyDescent="0.25">
      <c r="A754" s="18">
        <f t="shared" si="11"/>
        <v>753</v>
      </c>
      <c r="B754" s="25">
        <v>5200000011416</v>
      </c>
      <c r="C754" s="20" t="s">
        <v>755</v>
      </c>
      <c r="D754" s="25" t="s">
        <v>1605</v>
      </c>
      <c r="E754" s="25" t="s">
        <v>1613</v>
      </c>
      <c r="F754" s="25" t="s">
        <v>1613</v>
      </c>
      <c r="G754" s="25" t="s">
        <v>2193</v>
      </c>
      <c r="H754" s="25" t="s">
        <v>1914</v>
      </c>
      <c r="I754" s="25" t="s">
        <v>2399</v>
      </c>
    </row>
    <row r="755" spans="1:9" x14ac:dyDescent="0.25">
      <c r="A755" s="18">
        <f t="shared" si="11"/>
        <v>754</v>
      </c>
      <c r="B755" s="25">
        <v>5200000011418</v>
      </c>
      <c r="C755" s="20" t="s">
        <v>756</v>
      </c>
      <c r="D755" s="25" t="s">
        <v>1605</v>
      </c>
      <c r="E755" s="25" t="s">
        <v>1614</v>
      </c>
      <c r="F755" s="25" t="s">
        <v>1614</v>
      </c>
      <c r="G755" s="25" t="s">
        <v>2194</v>
      </c>
      <c r="H755" s="25" t="s">
        <v>1914</v>
      </c>
      <c r="I755" s="25" t="s">
        <v>2399</v>
      </c>
    </row>
    <row r="756" spans="1:9" x14ac:dyDescent="0.25">
      <c r="A756" s="18">
        <f t="shared" si="11"/>
        <v>755</v>
      </c>
      <c r="B756" s="25">
        <v>5200000011419</v>
      </c>
      <c r="C756" s="20" t="s">
        <v>757</v>
      </c>
      <c r="D756" s="25" t="s">
        <v>1605</v>
      </c>
      <c r="E756" s="25" t="s">
        <v>1614</v>
      </c>
      <c r="F756" s="25" t="s">
        <v>1614</v>
      </c>
      <c r="G756" s="25" t="s">
        <v>2194</v>
      </c>
      <c r="H756" s="25" t="s">
        <v>1914</v>
      </c>
      <c r="I756" s="25" t="s">
        <v>2399</v>
      </c>
    </row>
    <row r="757" spans="1:9" x14ac:dyDescent="0.25">
      <c r="A757" s="18">
        <f t="shared" si="11"/>
        <v>756</v>
      </c>
      <c r="B757" s="25">
        <v>5200000011420</v>
      </c>
      <c r="C757" s="20" t="s">
        <v>758</v>
      </c>
      <c r="D757" s="25" t="s">
        <v>1568</v>
      </c>
      <c r="E757" s="25" t="s">
        <v>1615</v>
      </c>
      <c r="F757" s="25">
        <v>101040340</v>
      </c>
      <c r="G757" s="25" t="s">
        <v>2195</v>
      </c>
      <c r="H757" s="25" t="s">
        <v>1914</v>
      </c>
      <c r="I757" s="25" t="s">
        <v>2397</v>
      </c>
    </row>
    <row r="758" spans="1:9" x14ac:dyDescent="0.25">
      <c r="A758" s="18">
        <f t="shared" si="11"/>
        <v>757</v>
      </c>
      <c r="B758" s="25">
        <v>5200000011422</v>
      </c>
      <c r="C758" s="20" t="s">
        <v>759</v>
      </c>
      <c r="D758" s="25" t="s">
        <v>1568</v>
      </c>
      <c r="E758" s="25">
        <v>10101003540</v>
      </c>
      <c r="F758" s="25">
        <v>101040350</v>
      </c>
      <c r="G758" s="25" t="s">
        <v>2196</v>
      </c>
      <c r="H758" s="25" t="s">
        <v>1914</v>
      </c>
      <c r="I758" s="25" t="s">
        <v>2397</v>
      </c>
    </row>
    <row r="759" spans="1:9" x14ac:dyDescent="0.25">
      <c r="A759" s="18">
        <f t="shared" si="11"/>
        <v>758</v>
      </c>
      <c r="B759" s="25">
        <v>5200000011312</v>
      </c>
      <c r="C759" s="20" t="s">
        <v>760</v>
      </c>
      <c r="D759" s="25" t="s">
        <v>1605</v>
      </c>
      <c r="E759" s="25" t="s">
        <v>1616</v>
      </c>
      <c r="F759" s="25" t="s">
        <v>1616</v>
      </c>
      <c r="G759" s="25" t="s">
        <v>2197</v>
      </c>
      <c r="H759" s="25" t="s">
        <v>1914</v>
      </c>
      <c r="I759" s="25" t="s">
        <v>2399</v>
      </c>
    </row>
    <row r="760" spans="1:9" x14ac:dyDescent="0.25">
      <c r="A760" s="18">
        <f t="shared" si="11"/>
        <v>759</v>
      </c>
      <c r="B760" s="25">
        <v>5200000011388</v>
      </c>
      <c r="C760" s="20" t="s">
        <v>761</v>
      </c>
      <c r="D760" s="25" t="s">
        <v>1605</v>
      </c>
      <c r="E760" s="25" t="s">
        <v>1617</v>
      </c>
      <c r="F760" s="25" t="s">
        <v>1617</v>
      </c>
      <c r="G760" s="25" t="s">
        <v>2198</v>
      </c>
      <c r="H760" s="25" t="s">
        <v>1914</v>
      </c>
      <c r="I760" s="25" t="s">
        <v>2399</v>
      </c>
    </row>
    <row r="761" spans="1:9" x14ac:dyDescent="0.25">
      <c r="A761" s="18">
        <f t="shared" si="11"/>
        <v>760</v>
      </c>
      <c r="B761" s="25">
        <v>5200000011415</v>
      </c>
      <c r="C761" s="20" t="s">
        <v>754</v>
      </c>
      <c r="D761" s="25" t="s">
        <v>1605</v>
      </c>
      <c r="E761" s="25" t="s">
        <v>1612</v>
      </c>
      <c r="F761" s="25" t="s">
        <v>1612</v>
      </c>
      <c r="G761" s="25" t="s">
        <v>2192</v>
      </c>
      <c r="H761" s="25" t="s">
        <v>1914</v>
      </c>
      <c r="I761" s="25" t="s">
        <v>2399</v>
      </c>
    </row>
    <row r="762" spans="1:9" x14ac:dyDescent="0.25">
      <c r="A762" s="18">
        <f t="shared" si="11"/>
        <v>761</v>
      </c>
      <c r="B762" s="25">
        <v>5200000016263</v>
      </c>
      <c r="C762" s="20" t="s">
        <v>762</v>
      </c>
      <c r="D762" s="25" t="s">
        <v>1605</v>
      </c>
      <c r="E762" s="25" t="s">
        <v>1618</v>
      </c>
      <c r="F762" s="25" t="s">
        <v>1618</v>
      </c>
      <c r="G762" s="25" t="s">
        <v>2199</v>
      </c>
      <c r="H762" s="25" t="s">
        <v>1914</v>
      </c>
      <c r="I762" s="25" t="s">
        <v>2399</v>
      </c>
    </row>
    <row r="763" spans="1:9" x14ac:dyDescent="0.25">
      <c r="A763" s="18">
        <f t="shared" si="11"/>
        <v>762</v>
      </c>
      <c r="B763" s="25">
        <v>5500000001000</v>
      </c>
      <c r="C763" s="20" t="s">
        <v>763</v>
      </c>
      <c r="D763" s="25" t="s">
        <v>1516</v>
      </c>
      <c r="E763" s="25" t="s">
        <v>1619</v>
      </c>
      <c r="F763" s="25">
        <v>14203</v>
      </c>
      <c r="G763" s="25" t="s">
        <v>2200</v>
      </c>
      <c r="H763" s="25" t="s">
        <v>1914</v>
      </c>
      <c r="I763" s="25" t="s">
        <v>2397</v>
      </c>
    </row>
    <row r="764" spans="1:9" x14ac:dyDescent="0.25">
      <c r="A764" s="18">
        <f t="shared" si="11"/>
        <v>763</v>
      </c>
      <c r="B764" s="25">
        <v>4100000000338</v>
      </c>
      <c r="C764" s="20" t="s">
        <v>1044</v>
      </c>
      <c r="D764" s="25" t="s">
        <v>1510</v>
      </c>
      <c r="E764" s="25" t="s">
        <v>1620</v>
      </c>
      <c r="F764" s="25" t="s">
        <v>1620</v>
      </c>
      <c r="G764" s="25" t="s">
        <v>2201</v>
      </c>
      <c r="H764" s="25" t="s">
        <v>1776</v>
      </c>
      <c r="I764" s="25" t="s">
        <v>2397</v>
      </c>
    </row>
    <row r="765" spans="1:9" x14ac:dyDescent="0.25">
      <c r="A765" s="18">
        <f t="shared" si="11"/>
        <v>764</v>
      </c>
      <c r="B765" s="25">
        <v>6000000003563</v>
      </c>
      <c r="C765" s="20" t="s">
        <v>764</v>
      </c>
      <c r="D765" s="99" t="s">
        <v>1358</v>
      </c>
      <c r="E765" s="25">
        <v>44335213</v>
      </c>
      <c r="F765" s="25">
        <v>44335213</v>
      </c>
      <c r="G765" s="25" t="s">
        <v>2202</v>
      </c>
      <c r="H765" s="25" t="s">
        <v>1776</v>
      </c>
      <c r="I765" s="100" t="s">
        <v>2398</v>
      </c>
    </row>
    <row r="766" spans="1:9" x14ac:dyDescent="0.25">
      <c r="A766" s="18">
        <f t="shared" si="11"/>
        <v>765</v>
      </c>
      <c r="B766" s="25">
        <v>5500000001559</v>
      </c>
      <c r="C766" s="20" t="s">
        <v>765</v>
      </c>
      <c r="D766" s="25" t="s">
        <v>1516</v>
      </c>
      <c r="E766" s="25" t="s">
        <v>1621</v>
      </c>
      <c r="F766" s="25">
        <v>36450</v>
      </c>
      <c r="G766" s="25" t="s">
        <v>2203</v>
      </c>
      <c r="H766" s="25" t="s">
        <v>1914</v>
      </c>
      <c r="I766" s="25" t="s">
        <v>2399</v>
      </c>
    </row>
    <row r="767" spans="1:9" x14ac:dyDescent="0.25">
      <c r="A767" s="18">
        <f t="shared" si="11"/>
        <v>766</v>
      </c>
      <c r="B767" s="25">
        <v>5500000000995</v>
      </c>
      <c r="C767" s="20" t="s">
        <v>766</v>
      </c>
      <c r="D767" s="25" t="s">
        <v>1317</v>
      </c>
      <c r="E767" s="25">
        <v>0</v>
      </c>
      <c r="F767" s="25">
        <v>0</v>
      </c>
      <c r="G767" s="25">
        <v>0</v>
      </c>
      <c r="H767" s="25" t="s">
        <v>1781</v>
      </c>
      <c r="I767" s="25" t="s">
        <v>1781</v>
      </c>
    </row>
    <row r="768" spans="1:9" x14ac:dyDescent="0.25">
      <c r="A768" s="18">
        <f t="shared" si="11"/>
        <v>767</v>
      </c>
      <c r="B768" s="25">
        <v>5200000010405</v>
      </c>
      <c r="C768" s="20" t="s">
        <v>767</v>
      </c>
      <c r="D768" s="25" t="s">
        <v>1622</v>
      </c>
      <c r="E768" s="25" t="s">
        <v>1623</v>
      </c>
      <c r="F768" s="25" t="s">
        <v>1623</v>
      </c>
      <c r="G768" s="25" t="s">
        <v>2204</v>
      </c>
      <c r="H768" s="25" t="s">
        <v>2205</v>
      </c>
      <c r="I768" s="25" t="s">
        <v>2399</v>
      </c>
    </row>
    <row r="769" spans="1:9" x14ac:dyDescent="0.25">
      <c r="A769" s="18">
        <f t="shared" si="11"/>
        <v>768</v>
      </c>
      <c r="B769" s="25">
        <v>5200000013073</v>
      </c>
      <c r="C769" s="20" t="s">
        <v>768</v>
      </c>
      <c r="D769" s="25" t="s">
        <v>1317</v>
      </c>
      <c r="E769" s="25">
        <v>0</v>
      </c>
      <c r="F769" s="25">
        <v>0</v>
      </c>
      <c r="G769" s="25">
        <v>0</v>
      </c>
      <c r="H769" s="25" t="s">
        <v>1781</v>
      </c>
      <c r="I769" s="25" t="s">
        <v>1781</v>
      </c>
    </row>
    <row r="770" spans="1:9" x14ac:dyDescent="0.25">
      <c r="A770" s="18">
        <f t="shared" si="11"/>
        <v>769</v>
      </c>
      <c r="B770" s="25">
        <v>5500000000897</v>
      </c>
      <c r="C770" s="20" t="s">
        <v>769</v>
      </c>
      <c r="D770" s="25" t="s">
        <v>1317</v>
      </c>
      <c r="E770" s="25">
        <v>0</v>
      </c>
      <c r="F770" s="25">
        <v>0</v>
      </c>
      <c r="G770" s="25">
        <v>0</v>
      </c>
      <c r="H770" s="25" t="s">
        <v>1781</v>
      </c>
      <c r="I770" s="25" t="s">
        <v>1781</v>
      </c>
    </row>
    <row r="771" spans="1:9" x14ac:dyDescent="0.25">
      <c r="A771" s="18">
        <f t="shared" ref="A771:A834" si="12">IF(C771="","",A770+1)</f>
        <v>770</v>
      </c>
      <c r="B771" s="25">
        <v>5200000010813</v>
      </c>
      <c r="C771" s="20" t="s">
        <v>770</v>
      </c>
      <c r="D771" s="25" t="s">
        <v>1496</v>
      </c>
      <c r="E771" s="25" t="s">
        <v>1624</v>
      </c>
      <c r="F771" s="25" t="s">
        <v>1624</v>
      </c>
      <c r="G771" s="25" t="s">
        <v>2206</v>
      </c>
      <c r="H771" s="25" t="s">
        <v>1776</v>
      </c>
      <c r="I771" s="25" t="s">
        <v>2397</v>
      </c>
    </row>
    <row r="772" spans="1:9" x14ac:dyDescent="0.25">
      <c r="A772" s="18">
        <f t="shared" si="12"/>
        <v>771</v>
      </c>
      <c r="B772" s="25">
        <v>5200000010058</v>
      </c>
      <c r="C772" s="20" t="s">
        <v>771</v>
      </c>
      <c r="D772" s="99" t="s">
        <v>1622</v>
      </c>
      <c r="E772" s="25" t="s">
        <v>1623</v>
      </c>
      <c r="F772" s="25" t="s">
        <v>1623</v>
      </c>
      <c r="G772" s="25" t="s">
        <v>2204</v>
      </c>
      <c r="H772" s="25" t="s">
        <v>2205</v>
      </c>
      <c r="I772" s="100" t="s">
        <v>2398</v>
      </c>
    </row>
    <row r="773" spans="1:9" x14ac:dyDescent="0.25">
      <c r="A773" s="18">
        <f t="shared" si="12"/>
        <v>772</v>
      </c>
      <c r="B773" s="25">
        <v>5200000010058</v>
      </c>
      <c r="C773" s="20" t="s">
        <v>771</v>
      </c>
      <c r="D773" s="99" t="s">
        <v>1622</v>
      </c>
      <c r="E773" s="25" t="s">
        <v>1623</v>
      </c>
      <c r="F773" s="25" t="s">
        <v>1623</v>
      </c>
      <c r="G773" s="25" t="s">
        <v>2204</v>
      </c>
      <c r="H773" s="25" t="s">
        <v>2205</v>
      </c>
      <c r="I773" s="100" t="s">
        <v>2398</v>
      </c>
    </row>
    <row r="774" spans="1:9" x14ac:dyDescent="0.25">
      <c r="A774" s="18">
        <f t="shared" si="12"/>
        <v>773</v>
      </c>
      <c r="B774" s="25">
        <v>6000000009538</v>
      </c>
      <c r="C774" s="20" t="s">
        <v>772</v>
      </c>
      <c r="D774" s="25" t="s">
        <v>1317</v>
      </c>
      <c r="E774" s="25">
        <v>0</v>
      </c>
      <c r="F774" s="25">
        <v>0</v>
      </c>
      <c r="G774" s="25">
        <v>0</v>
      </c>
      <c r="H774" s="25" t="s">
        <v>1781</v>
      </c>
      <c r="I774" s="25" t="s">
        <v>1781</v>
      </c>
    </row>
    <row r="775" spans="1:9" x14ac:dyDescent="0.25">
      <c r="A775" s="18">
        <f t="shared" si="12"/>
        <v>774</v>
      </c>
      <c r="B775" s="25">
        <v>5500000000952</v>
      </c>
      <c r="C775" s="20" t="s">
        <v>773</v>
      </c>
      <c r="D775" s="25" t="s">
        <v>1317</v>
      </c>
      <c r="E775" s="25">
        <v>0</v>
      </c>
      <c r="F775" s="25">
        <v>0</v>
      </c>
      <c r="G775" s="25">
        <v>0</v>
      </c>
      <c r="H775" s="25" t="s">
        <v>1781</v>
      </c>
      <c r="I775" s="25" t="s">
        <v>1781</v>
      </c>
    </row>
    <row r="776" spans="1:9" x14ac:dyDescent="0.25">
      <c r="A776" s="18">
        <f t="shared" si="12"/>
        <v>775</v>
      </c>
      <c r="B776" s="25">
        <v>5300000003735</v>
      </c>
      <c r="C776" s="20" t="s">
        <v>774</v>
      </c>
      <c r="D776" s="25" t="s">
        <v>1317</v>
      </c>
      <c r="E776" s="25">
        <v>0</v>
      </c>
      <c r="F776" s="25">
        <v>0</v>
      </c>
      <c r="G776" s="25">
        <v>0</v>
      </c>
      <c r="H776" s="25" t="s">
        <v>1781</v>
      </c>
      <c r="I776" s="25" t="s">
        <v>1781</v>
      </c>
    </row>
    <row r="777" spans="1:9" x14ac:dyDescent="0.25">
      <c r="A777" s="18">
        <f t="shared" si="12"/>
        <v>776</v>
      </c>
      <c r="B777" s="25">
        <v>5500000001780</v>
      </c>
      <c r="C777" s="20" t="s">
        <v>775</v>
      </c>
      <c r="D777" s="25" t="s">
        <v>1625</v>
      </c>
      <c r="E777" s="25" t="s">
        <v>1626</v>
      </c>
      <c r="F777" s="25" t="s">
        <v>1626</v>
      </c>
      <c r="G777" s="25" t="s">
        <v>2207</v>
      </c>
      <c r="H777" s="25" t="s">
        <v>1776</v>
      </c>
      <c r="I777" s="25" t="s">
        <v>2397</v>
      </c>
    </row>
    <row r="778" spans="1:9" x14ac:dyDescent="0.25">
      <c r="A778" s="18">
        <f t="shared" si="12"/>
        <v>777</v>
      </c>
      <c r="B778" s="25">
        <v>5500000001814</v>
      </c>
      <c r="C778" s="20" t="s">
        <v>776</v>
      </c>
      <c r="D778" s="25" t="s">
        <v>1317</v>
      </c>
      <c r="E778" s="25">
        <v>0</v>
      </c>
      <c r="F778" s="25">
        <v>0</v>
      </c>
      <c r="G778" s="25">
        <v>0</v>
      </c>
      <c r="H778" s="25" t="s">
        <v>1781</v>
      </c>
      <c r="I778" s="25" t="s">
        <v>1781</v>
      </c>
    </row>
    <row r="779" spans="1:9" x14ac:dyDescent="0.25">
      <c r="A779" s="18">
        <f t="shared" si="12"/>
        <v>778</v>
      </c>
      <c r="B779" s="25">
        <v>5500000000517</v>
      </c>
      <c r="C779" s="20" t="s">
        <v>777</v>
      </c>
      <c r="D779" s="25" t="s">
        <v>1605</v>
      </c>
      <c r="E779" s="25" t="s">
        <v>1627</v>
      </c>
      <c r="F779" s="25" t="s">
        <v>1627</v>
      </c>
      <c r="G779" s="25" t="s">
        <v>2208</v>
      </c>
      <c r="H779" s="25" t="s">
        <v>1776</v>
      </c>
      <c r="I779" s="25" t="s">
        <v>2397</v>
      </c>
    </row>
    <row r="780" spans="1:9" x14ac:dyDescent="0.25">
      <c r="A780" s="18">
        <f t="shared" si="12"/>
        <v>779</v>
      </c>
      <c r="B780" s="25">
        <v>5500000000367</v>
      </c>
      <c r="C780" s="20" t="s">
        <v>778</v>
      </c>
      <c r="D780" s="25" t="s">
        <v>1336</v>
      </c>
      <c r="E780" s="25" t="s">
        <v>1628</v>
      </c>
      <c r="F780" s="25" t="s">
        <v>1628</v>
      </c>
      <c r="G780" s="25" t="s">
        <v>2209</v>
      </c>
      <c r="H780" s="25" t="s">
        <v>1776</v>
      </c>
      <c r="I780" s="25" t="s">
        <v>2399</v>
      </c>
    </row>
    <row r="781" spans="1:9" x14ac:dyDescent="0.25">
      <c r="A781" s="18">
        <f t="shared" si="12"/>
        <v>780</v>
      </c>
      <c r="B781" s="25">
        <v>6000000019273</v>
      </c>
      <c r="C781" s="20" t="s">
        <v>779</v>
      </c>
      <c r="D781" s="25" t="s">
        <v>1336</v>
      </c>
      <c r="E781" s="25" t="s">
        <v>1629</v>
      </c>
      <c r="F781" s="25" t="s">
        <v>1629</v>
      </c>
      <c r="G781" s="25" t="s">
        <v>2210</v>
      </c>
      <c r="H781" s="25" t="s">
        <v>1776</v>
      </c>
      <c r="I781" s="25" t="s">
        <v>2399</v>
      </c>
    </row>
    <row r="782" spans="1:9" x14ac:dyDescent="0.25">
      <c r="A782" s="18">
        <f t="shared" si="12"/>
        <v>781</v>
      </c>
      <c r="B782" s="25">
        <v>5700000000271</v>
      </c>
      <c r="C782" s="20" t="s">
        <v>780</v>
      </c>
      <c r="D782" s="25" t="s">
        <v>1323</v>
      </c>
      <c r="E782" s="25">
        <v>3323100080</v>
      </c>
      <c r="F782" s="25">
        <v>3323100080</v>
      </c>
      <c r="G782" s="25" t="s">
        <v>2211</v>
      </c>
      <c r="H782" s="25" t="s">
        <v>1776</v>
      </c>
      <c r="I782" s="25" t="s">
        <v>2399</v>
      </c>
    </row>
    <row r="783" spans="1:9" x14ac:dyDescent="0.25">
      <c r="A783" s="18">
        <f t="shared" si="12"/>
        <v>782</v>
      </c>
      <c r="B783" s="25">
        <v>5500000000660</v>
      </c>
      <c r="C783" s="20" t="s">
        <v>781</v>
      </c>
      <c r="D783" s="25" t="s">
        <v>1531</v>
      </c>
      <c r="E783" s="25" t="s">
        <v>1630</v>
      </c>
      <c r="F783" s="25">
        <v>40136470</v>
      </c>
      <c r="G783" s="25" t="s">
        <v>2212</v>
      </c>
      <c r="H783" s="25" t="s">
        <v>1776</v>
      </c>
      <c r="I783" s="25" t="s">
        <v>2397</v>
      </c>
    </row>
    <row r="784" spans="1:9" x14ac:dyDescent="0.25">
      <c r="A784" s="18">
        <f t="shared" si="12"/>
        <v>783</v>
      </c>
      <c r="B784" s="25">
        <v>5200000016223</v>
      </c>
      <c r="C784" s="20" t="s">
        <v>782</v>
      </c>
      <c r="D784" s="25" t="s">
        <v>1605</v>
      </c>
      <c r="E784" s="25" t="s">
        <v>1631</v>
      </c>
      <c r="F784" s="25" t="s">
        <v>1631</v>
      </c>
      <c r="G784" s="25" t="s">
        <v>2213</v>
      </c>
      <c r="H784" s="25" t="s">
        <v>1776</v>
      </c>
      <c r="I784" s="25" t="s">
        <v>2399</v>
      </c>
    </row>
    <row r="785" spans="1:9" x14ac:dyDescent="0.25">
      <c r="A785" s="18">
        <f t="shared" si="12"/>
        <v>784</v>
      </c>
      <c r="B785" s="25">
        <v>5200000016222</v>
      </c>
      <c r="C785" s="20" t="s">
        <v>783</v>
      </c>
      <c r="D785" s="25" t="s">
        <v>1605</v>
      </c>
      <c r="E785" s="25" t="s">
        <v>1632</v>
      </c>
      <c r="F785" s="25" t="s">
        <v>1632</v>
      </c>
      <c r="G785" s="25" t="s">
        <v>2214</v>
      </c>
      <c r="H785" s="25" t="s">
        <v>1776</v>
      </c>
      <c r="I785" s="25" t="s">
        <v>2399</v>
      </c>
    </row>
    <row r="786" spans="1:9" x14ac:dyDescent="0.25">
      <c r="A786" s="18">
        <f t="shared" si="12"/>
        <v>785</v>
      </c>
      <c r="B786" s="25">
        <v>5500000001163</v>
      </c>
      <c r="C786" s="20" t="s">
        <v>710</v>
      </c>
      <c r="D786" s="25" t="s">
        <v>1323</v>
      </c>
      <c r="E786" s="25">
        <v>1155012034</v>
      </c>
      <c r="F786" s="25">
        <v>1155012034</v>
      </c>
      <c r="G786" s="25" t="s">
        <v>2157</v>
      </c>
      <c r="H786" s="25" t="s">
        <v>1776</v>
      </c>
      <c r="I786" s="25" t="s">
        <v>2399</v>
      </c>
    </row>
    <row r="787" spans="1:9" x14ac:dyDescent="0.25">
      <c r="A787" s="18">
        <f t="shared" si="12"/>
        <v>786</v>
      </c>
      <c r="B787" s="25">
        <v>7500000000167</v>
      </c>
      <c r="C787" s="20" t="s">
        <v>784</v>
      </c>
      <c r="D787" s="99" t="s">
        <v>1409</v>
      </c>
      <c r="E787" s="25" t="s">
        <v>1633</v>
      </c>
      <c r="F787" s="25" t="s">
        <v>1634</v>
      </c>
      <c r="G787" s="25" t="s">
        <v>2215</v>
      </c>
      <c r="H787" s="25" t="s">
        <v>1776</v>
      </c>
      <c r="I787" s="100" t="s">
        <v>2398</v>
      </c>
    </row>
    <row r="788" spans="1:9" x14ac:dyDescent="0.25">
      <c r="A788" s="18">
        <f t="shared" si="12"/>
        <v>787</v>
      </c>
      <c r="B788" s="25">
        <v>7500000000169</v>
      </c>
      <c r="C788" s="20" t="s">
        <v>785</v>
      </c>
      <c r="D788" s="99" t="s">
        <v>1409</v>
      </c>
      <c r="E788" s="25" t="s">
        <v>1633</v>
      </c>
      <c r="F788" s="25" t="s">
        <v>1635</v>
      </c>
      <c r="G788" s="25" t="s">
        <v>2216</v>
      </c>
      <c r="H788" s="25" t="s">
        <v>1776</v>
      </c>
      <c r="I788" s="100" t="s">
        <v>2398</v>
      </c>
    </row>
    <row r="789" spans="1:9" x14ac:dyDescent="0.25">
      <c r="A789" s="18">
        <f t="shared" si="12"/>
        <v>788</v>
      </c>
      <c r="B789" s="25">
        <v>7500000000168</v>
      </c>
      <c r="C789" s="20" t="s">
        <v>786</v>
      </c>
      <c r="D789" s="99" t="s">
        <v>1409</v>
      </c>
      <c r="E789" s="25" t="s">
        <v>1633</v>
      </c>
      <c r="F789" s="25" t="s">
        <v>1636</v>
      </c>
      <c r="G789" s="25" t="s">
        <v>2217</v>
      </c>
      <c r="H789" s="25" t="s">
        <v>1776</v>
      </c>
      <c r="I789" s="100" t="s">
        <v>2398</v>
      </c>
    </row>
    <row r="790" spans="1:9" x14ac:dyDescent="0.25">
      <c r="A790" s="18">
        <f t="shared" si="12"/>
        <v>789</v>
      </c>
      <c r="B790" s="25">
        <v>5500000000668</v>
      </c>
      <c r="C790" s="20" t="s">
        <v>787</v>
      </c>
      <c r="D790" s="25" t="s">
        <v>1317</v>
      </c>
      <c r="E790" s="25">
        <v>0</v>
      </c>
      <c r="F790" s="25">
        <v>0</v>
      </c>
      <c r="G790" s="25">
        <v>0</v>
      </c>
      <c r="H790" s="25" t="s">
        <v>1781</v>
      </c>
      <c r="I790" s="25" t="s">
        <v>1781</v>
      </c>
    </row>
    <row r="791" spans="1:9" x14ac:dyDescent="0.25">
      <c r="A791" s="18">
        <f t="shared" si="12"/>
        <v>790</v>
      </c>
      <c r="B791" s="25">
        <v>7500000000045</v>
      </c>
      <c r="C791" s="20" t="s">
        <v>788</v>
      </c>
      <c r="D791" s="25" t="s">
        <v>1409</v>
      </c>
      <c r="E791" s="25" t="s">
        <v>1633</v>
      </c>
      <c r="F791" s="25" t="s">
        <v>1637</v>
      </c>
      <c r="G791" s="25" t="s">
        <v>2218</v>
      </c>
      <c r="H791" s="25" t="s">
        <v>1776</v>
      </c>
      <c r="I791" s="25" t="s">
        <v>2399</v>
      </c>
    </row>
    <row r="792" spans="1:9" x14ac:dyDescent="0.25">
      <c r="A792" s="18">
        <f t="shared" si="12"/>
        <v>791</v>
      </c>
      <c r="B792" s="25">
        <v>5500000000668</v>
      </c>
      <c r="C792" s="20" t="s">
        <v>787</v>
      </c>
      <c r="D792" s="25" t="s">
        <v>1317</v>
      </c>
      <c r="E792" s="25">
        <v>0</v>
      </c>
      <c r="F792" s="25">
        <v>0</v>
      </c>
      <c r="G792" s="25">
        <v>0</v>
      </c>
      <c r="H792" s="25" t="s">
        <v>1781</v>
      </c>
      <c r="I792" s="25" t="s">
        <v>1781</v>
      </c>
    </row>
    <row r="793" spans="1:9" x14ac:dyDescent="0.25">
      <c r="A793" s="18">
        <f t="shared" si="12"/>
        <v>792</v>
      </c>
      <c r="B793" s="25">
        <v>5500000000261</v>
      </c>
      <c r="C793" s="20" t="s">
        <v>789</v>
      </c>
      <c r="D793" s="25" t="s">
        <v>1516</v>
      </c>
      <c r="E793" s="25" t="s">
        <v>1638</v>
      </c>
      <c r="F793" s="25">
        <v>50151</v>
      </c>
      <c r="G793" s="25" t="s">
        <v>2219</v>
      </c>
      <c r="H793" s="25" t="s">
        <v>1776</v>
      </c>
      <c r="I793" s="25" t="s">
        <v>2397</v>
      </c>
    </row>
    <row r="794" spans="1:9" x14ac:dyDescent="0.25">
      <c r="A794" s="18">
        <f t="shared" si="12"/>
        <v>793</v>
      </c>
      <c r="B794" s="25">
        <v>5500000001979</v>
      </c>
      <c r="C794" s="20" t="s">
        <v>790</v>
      </c>
      <c r="D794" s="25" t="s">
        <v>1516</v>
      </c>
      <c r="E794" s="25" t="s">
        <v>1639</v>
      </c>
      <c r="F794" s="25">
        <v>50388</v>
      </c>
      <c r="G794" s="25" t="s">
        <v>2220</v>
      </c>
      <c r="H794" s="25" t="s">
        <v>1776</v>
      </c>
      <c r="I794" s="25" t="s">
        <v>2397</v>
      </c>
    </row>
    <row r="795" spans="1:9" x14ac:dyDescent="0.25">
      <c r="A795" s="18">
        <f t="shared" si="12"/>
        <v>794</v>
      </c>
      <c r="B795" s="25">
        <v>5500000001977</v>
      </c>
      <c r="C795" s="20" t="s">
        <v>791</v>
      </c>
      <c r="D795" s="25" t="s">
        <v>1516</v>
      </c>
      <c r="E795" s="25" t="s">
        <v>1640</v>
      </c>
      <c r="F795" s="25">
        <v>50390</v>
      </c>
      <c r="G795" s="25" t="s">
        <v>2221</v>
      </c>
      <c r="H795" s="25" t="s">
        <v>1776</v>
      </c>
      <c r="I795" s="25" t="s">
        <v>2397</v>
      </c>
    </row>
    <row r="796" spans="1:9" x14ac:dyDescent="0.25">
      <c r="A796" s="18">
        <f t="shared" si="12"/>
        <v>795</v>
      </c>
      <c r="B796" s="25">
        <v>5500000001978</v>
      </c>
      <c r="C796" s="20" t="s">
        <v>792</v>
      </c>
      <c r="D796" s="25" t="s">
        <v>1516</v>
      </c>
      <c r="E796" s="25" t="s">
        <v>1641</v>
      </c>
      <c r="F796" s="25">
        <v>50394</v>
      </c>
      <c r="G796" s="25" t="s">
        <v>2222</v>
      </c>
      <c r="H796" s="25" t="s">
        <v>1776</v>
      </c>
      <c r="I796" s="25" t="s">
        <v>2397</v>
      </c>
    </row>
    <row r="797" spans="1:9" x14ac:dyDescent="0.25">
      <c r="A797" s="18">
        <f t="shared" si="12"/>
        <v>796</v>
      </c>
      <c r="B797" s="25">
        <v>5500000002256</v>
      </c>
      <c r="C797" s="20" t="s">
        <v>1045</v>
      </c>
      <c r="D797" s="25" t="s">
        <v>1642</v>
      </c>
      <c r="E797" s="25">
        <v>1385</v>
      </c>
      <c r="F797" s="25">
        <v>13850420</v>
      </c>
      <c r="G797" s="25" t="s">
        <v>2223</v>
      </c>
      <c r="H797" s="25" t="s">
        <v>1776</v>
      </c>
      <c r="I797" s="25" t="s">
        <v>2399</v>
      </c>
    </row>
    <row r="798" spans="1:9" x14ac:dyDescent="0.25">
      <c r="A798" s="18">
        <f t="shared" si="12"/>
        <v>797</v>
      </c>
      <c r="B798" s="25">
        <v>5500000002255</v>
      </c>
      <c r="C798" s="20" t="s">
        <v>1046</v>
      </c>
      <c r="D798" s="25" t="s">
        <v>1358</v>
      </c>
      <c r="E798" s="25">
        <v>44235001</v>
      </c>
      <c r="F798" s="25">
        <v>44235001</v>
      </c>
      <c r="G798" s="25" t="s">
        <v>2224</v>
      </c>
      <c r="H798" s="25" t="s">
        <v>1776</v>
      </c>
      <c r="I798" s="25" t="s">
        <v>2399</v>
      </c>
    </row>
    <row r="799" spans="1:9" x14ac:dyDescent="0.25">
      <c r="A799" s="18">
        <f t="shared" si="12"/>
        <v>798</v>
      </c>
      <c r="B799" s="25">
        <v>5500000000617</v>
      </c>
      <c r="C799" s="20" t="s">
        <v>793</v>
      </c>
      <c r="D799" s="99" t="s">
        <v>1358</v>
      </c>
      <c r="E799" s="25">
        <v>40400020</v>
      </c>
      <c r="F799" s="25">
        <v>40400020</v>
      </c>
      <c r="G799" s="25" t="s">
        <v>2225</v>
      </c>
      <c r="H799" s="25" t="s">
        <v>1776</v>
      </c>
      <c r="I799" s="100" t="s">
        <v>2398</v>
      </c>
    </row>
    <row r="800" spans="1:9" x14ac:dyDescent="0.25">
      <c r="A800" s="18">
        <f t="shared" si="12"/>
        <v>799</v>
      </c>
      <c r="B800" s="25">
        <v>5500000000618</v>
      </c>
      <c r="C800" s="20" t="s">
        <v>794</v>
      </c>
      <c r="D800" s="99" t="s">
        <v>1358</v>
      </c>
      <c r="E800" s="25">
        <v>40400032</v>
      </c>
      <c r="F800" s="25">
        <v>40400032</v>
      </c>
      <c r="G800" s="25" t="s">
        <v>2226</v>
      </c>
      <c r="H800" s="25" t="s">
        <v>1776</v>
      </c>
      <c r="I800" s="100" t="s">
        <v>2398</v>
      </c>
    </row>
    <row r="801" spans="1:9" x14ac:dyDescent="0.25">
      <c r="A801" s="18">
        <f t="shared" si="12"/>
        <v>800</v>
      </c>
      <c r="B801" s="25">
        <v>5700000000775</v>
      </c>
      <c r="C801" s="20" t="s">
        <v>795</v>
      </c>
      <c r="D801" s="25" t="s">
        <v>1589</v>
      </c>
      <c r="E801" s="25" t="s">
        <v>1643</v>
      </c>
      <c r="F801" s="25">
        <v>3369885</v>
      </c>
      <c r="G801" s="25" t="s">
        <v>2227</v>
      </c>
      <c r="H801" s="25" t="s">
        <v>1776</v>
      </c>
      <c r="I801" s="25" t="s">
        <v>2399</v>
      </c>
    </row>
    <row r="802" spans="1:9" x14ac:dyDescent="0.25">
      <c r="A802" s="18">
        <f t="shared" si="12"/>
        <v>801</v>
      </c>
      <c r="B802" s="25">
        <v>5500000001597</v>
      </c>
      <c r="C802" s="20" t="s">
        <v>796</v>
      </c>
      <c r="D802" s="25" t="s">
        <v>1358</v>
      </c>
      <c r="E802" s="25">
        <v>40410024</v>
      </c>
      <c r="F802" s="25">
        <v>40410024</v>
      </c>
      <c r="G802" s="25" t="s">
        <v>2228</v>
      </c>
      <c r="H802" s="25" t="s">
        <v>1776</v>
      </c>
      <c r="I802" s="25" t="s">
        <v>2399</v>
      </c>
    </row>
    <row r="803" spans="1:9" x14ac:dyDescent="0.25">
      <c r="A803" s="18">
        <f t="shared" si="12"/>
        <v>802</v>
      </c>
      <c r="B803" s="25">
        <v>6000000041199</v>
      </c>
      <c r="C803" s="20" t="s">
        <v>797</v>
      </c>
      <c r="D803" s="25" t="s">
        <v>1358</v>
      </c>
      <c r="E803" s="25">
        <v>40683060</v>
      </c>
      <c r="F803" s="25">
        <v>40683060</v>
      </c>
      <c r="G803" s="25" t="s">
        <v>2229</v>
      </c>
      <c r="H803" s="25" t="s">
        <v>1776</v>
      </c>
      <c r="I803" s="25" t="s">
        <v>2399</v>
      </c>
    </row>
    <row r="804" spans="1:9" x14ac:dyDescent="0.25">
      <c r="A804" s="18">
        <f t="shared" si="12"/>
        <v>803</v>
      </c>
      <c r="B804" s="25">
        <v>5500000001570</v>
      </c>
      <c r="C804" s="20" t="s">
        <v>798</v>
      </c>
      <c r="D804" s="25" t="s">
        <v>1374</v>
      </c>
      <c r="E804" s="25" t="s">
        <v>1644</v>
      </c>
      <c r="F804" s="25" t="s">
        <v>1645</v>
      </c>
      <c r="G804" s="25" t="s">
        <v>2230</v>
      </c>
      <c r="H804" s="25" t="s">
        <v>1776</v>
      </c>
      <c r="I804" s="25" t="s">
        <v>2399</v>
      </c>
    </row>
    <row r="805" spans="1:9" x14ac:dyDescent="0.25">
      <c r="A805" s="18">
        <f t="shared" si="12"/>
        <v>804</v>
      </c>
      <c r="B805" s="25">
        <v>5500000002211</v>
      </c>
      <c r="C805" s="20" t="s">
        <v>1047</v>
      </c>
      <c r="D805" s="99" t="s">
        <v>1358</v>
      </c>
      <c r="E805" s="25">
        <v>44031002</v>
      </c>
      <c r="F805" s="25">
        <v>44031002</v>
      </c>
      <c r="G805" s="25" t="s">
        <v>2231</v>
      </c>
      <c r="H805" s="25" t="s">
        <v>1776</v>
      </c>
      <c r="I805" s="100" t="s">
        <v>2398</v>
      </c>
    </row>
    <row r="806" spans="1:9" x14ac:dyDescent="0.25">
      <c r="A806" s="18">
        <f t="shared" si="12"/>
        <v>805</v>
      </c>
      <c r="B806" s="25">
        <v>5500000002212</v>
      </c>
      <c r="C806" s="20" t="s">
        <v>1048</v>
      </c>
      <c r="D806" s="25" t="s">
        <v>1516</v>
      </c>
      <c r="E806" s="25">
        <v>85633</v>
      </c>
      <c r="F806" s="25">
        <v>40435</v>
      </c>
      <c r="G806" s="25" t="s">
        <v>2232</v>
      </c>
      <c r="H806" s="25" t="s">
        <v>1776</v>
      </c>
      <c r="I806" s="25" t="s">
        <v>2397</v>
      </c>
    </row>
    <row r="807" spans="1:9" x14ac:dyDescent="0.25">
      <c r="A807" s="18">
        <f t="shared" si="12"/>
        <v>806</v>
      </c>
      <c r="B807" s="25">
        <v>5500000001577</v>
      </c>
      <c r="C807" s="20" t="s">
        <v>799</v>
      </c>
      <c r="D807" s="25" t="s">
        <v>1646</v>
      </c>
      <c r="E807" s="25" t="s">
        <v>1647</v>
      </c>
      <c r="F807" s="25" t="s">
        <v>1647</v>
      </c>
      <c r="G807" s="25" t="s">
        <v>2233</v>
      </c>
      <c r="H807" s="25" t="s">
        <v>1776</v>
      </c>
      <c r="I807" s="25" t="s">
        <v>2399</v>
      </c>
    </row>
    <row r="808" spans="1:9" x14ac:dyDescent="0.25">
      <c r="A808" s="18">
        <f t="shared" si="12"/>
        <v>807</v>
      </c>
      <c r="B808" s="25">
        <v>5500000001565</v>
      </c>
      <c r="C808" s="20" t="s">
        <v>800</v>
      </c>
      <c r="D808" s="25" t="s">
        <v>1622</v>
      </c>
      <c r="E808" s="25" t="s">
        <v>1648</v>
      </c>
      <c r="F808" s="25" t="s">
        <v>1648</v>
      </c>
      <c r="G808" s="25" t="s">
        <v>2234</v>
      </c>
      <c r="H808" s="25" t="s">
        <v>1776</v>
      </c>
      <c r="I808" s="25" t="s">
        <v>2399</v>
      </c>
    </row>
    <row r="809" spans="1:9" x14ac:dyDescent="0.25">
      <c r="A809" s="18">
        <f t="shared" si="12"/>
        <v>808</v>
      </c>
      <c r="B809" s="25">
        <v>5700000000478</v>
      </c>
      <c r="C809" s="20" t="s">
        <v>801</v>
      </c>
      <c r="D809" s="25" t="s">
        <v>1358</v>
      </c>
      <c r="E809" s="25">
        <v>77459434</v>
      </c>
      <c r="F809" s="25">
        <v>77459434</v>
      </c>
      <c r="G809" s="25" t="s">
        <v>2235</v>
      </c>
      <c r="H809" s="25" t="s">
        <v>1776</v>
      </c>
      <c r="I809" s="25" t="s">
        <v>2397</v>
      </c>
    </row>
    <row r="810" spans="1:9" x14ac:dyDescent="0.25">
      <c r="A810" s="18">
        <f t="shared" si="12"/>
        <v>809</v>
      </c>
      <c r="B810" s="25">
        <v>5500000000930</v>
      </c>
      <c r="C810" s="20" t="s">
        <v>802</v>
      </c>
      <c r="D810" s="25" t="s">
        <v>1358</v>
      </c>
      <c r="E810" s="25">
        <v>77417324</v>
      </c>
      <c r="F810" s="25">
        <v>77417324</v>
      </c>
      <c r="G810" s="25" t="s">
        <v>2236</v>
      </c>
      <c r="H810" s="25" t="s">
        <v>1776</v>
      </c>
      <c r="I810" s="25" t="s">
        <v>2399</v>
      </c>
    </row>
    <row r="811" spans="1:9" x14ac:dyDescent="0.25">
      <c r="A811" s="18">
        <f t="shared" si="12"/>
        <v>810</v>
      </c>
      <c r="B811" s="25">
        <v>5400000000138</v>
      </c>
      <c r="C811" s="20" t="s">
        <v>803</v>
      </c>
      <c r="D811" s="25" t="s">
        <v>1649</v>
      </c>
      <c r="E811" s="25" t="s">
        <v>1650</v>
      </c>
      <c r="F811" s="25" t="s">
        <v>1650</v>
      </c>
      <c r="G811" s="25" t="s">
        <v>2237</v>
      </c>
      <c r="H811" s="25" t="s">
        <v>1776</v>
      </c>
      <c r="I811" s="25" t="s">
        <v>2399</v>
      </c>
    </row>
    <row r="812" spans="1:9" x14ac:dyDescent="0.25">
      <c r="A812" s="18">
        <f t="shared" si="12"/>
        <v>811</v>
      </c>
      <c r="B812" s="25">
        <v>6000000045432</v>
      </c>
      <c r="C812" s="20" t="s">
        <v>804</v>
      </c>
      <c r="D812" s="25" t="s">
        <v>1358</v>
      </c>
      <c r="E812" s="25">
        <v>42600050</v>
      </c>
      <c r="F812" s="25">
        <v>42600050</v>
      </c>
      <c r="G812" s="25" t="s">
        <v>2238</v>
      </c>
      <c r="H812" s="25" t="s">
        <v>1776</v>
      </c>
      <c r="I812" s="25" t="s">
        <v>2399</v>
      </c>
    </row>
    <row r="813" spans="1:9" x14ac:dyDescent="0.25">
      <c r="A813" s="18">
        <f t="shared" si="12"/>
        <v>812</v>
      </c>
      <c r="B813" s="25">
        <v>5500000000220</v>
      </c>
      <c r="C813" s="20" t="s">
        <v>805</v>
      </c>
      <c r="D813" s="25" t="s">
        <v>1371</v>
      </c>
      <c r="E813" s="25">
        <v>69083139310</v>
      </c>
      <c r="F813" s="25">
        <v>69083139310</v>
      </c>
      <c r="G813" s="25" t="s">
        <v>2239</v>
      </c>
      <c r="H813" s="25" t="s">
        <v>1776</v>
      </c>
      <c r="I813" s="25" t="s">
        <v>2399</v>
      </c>
    </row>
    <row r="814" spans="1:9" x14ac:dyDescent="0.25">
      <c r="A814" s="18">
        <f t="shared" si="12"/>
        <v>813</v>
      </c>
      <c r="B814" s="25">
        <v>5500000001382</v>
      </c>
      <c r="C814" s="20" t="s">
        <v>806</v>
      </c>
      <c r="D814" s="25" t="s">
        <v>1371</v>
      </c>
      <c r="E814" s="25">
        <v>69083139255</v>
      </c>
      <c r="F814" s="25">
        <v>69083139255</v>
      </c>
      <c r="G814" s="25" t="s">
        <v>2240</v>
      </c>
      <c r="H814" s="25" t="s">
        <v>1776</v>
      </c>
      <c r="I814" s="25" t="s">
        <v>2399</v>
      </c>
    </row>
    <row r="815" spans="1:9" x14ac:dyDescent="0.25">
      <c r="A815" s="18">
        <f t="shared" si="12"/>
        <v>814</v>
      </c>
      <c r="B815" s="25">
        <v>5500000000446</v>
      </c>
      <c r="C815" s="20" t="s">
        <v>807</v>
      </c>
      <c r="D815" s="25" t="s">
        <v>1622</v>
      </c>
      <c r="E815" s="25">
        <v>477</v>
      </c>
      <c r="F815" s="25">
        <v>61922</v>
      </c>
      <c r="G815" s="25" t="s">
        <v>2241</v>
      </c>
      <c r="H815" s="25" t="s">
        <v>1776</v>
      </c>
      <c r="I815" s="25" t="s">
        <v>2399</v>
      </c>
    </row>
    <row r="816" spans="1:9" x14ac:dyDescent="0.25">
      <c r="A816" s="18">
        <f t="shared" si="12"/>
        <v>815</v>
      </c>
      <c r="B816" s="25">
        <v>5500000000221</v>
      </c>
      <c r="C816" s="20" t="s">
        <v>808</v>
      </c>
      <c r="D816" s="25" t="s">
        <v>1358</v>
      </c>
      <c r="E816" s="25">
        <v>77305543</v>
      </c>
      <c r="F816" s="25">
        <v>77305543</v>
      </c>
      <c r="G816" s="25" t="s">
        <v>2242</v>
      </c>
      <c r="H816" s="25" t="s">
        <v>1776</v>
      </c>
      <c r="I816" s="25" t="s">
        <v>2399</v>
      </c>
    </row>
    <row r="817" spans="1:9" x14ac:dyDescent="0.25">
      <c r="A817" s="18">
        <f t="shared" si="12"/>
        <v>816</v>
      </c>
      <c r="B817" s="25">
        <v>5500000000281</v>
      </c>
      <c r="C817" s="20" t="s">
        <v>809</v>
      </c>
      <c r="D817" s="25" t="s">
        <v>1651</v>
      </c>
      <c r="E817" s="25">
        <v>3953</v>
      </c>
      <c r="F817" s="25">
        <v>3953</v>
      </c>
      <c r="G817" s="25" t="s">
        <v>2243</v>
      </c>
      <c r="H817" s="25" t="s">
        <v>1776</v>
      </c>
      <c r="I817" s="25" t="s">
        <v>2397</v>
      </c>
    </row>
    <row r="818" spans="1:9" x14ac:dyDescent="0.25">
      <c r="A818" s="18">
        <f t="shared" si="12"/>
        <v>817</v>
      </c>
      <c r="B818" s="25">
        <v>5500000000177</v>
      </c>
      <c r="C818" s="20" t="s">
        <v>810</v>
      </c>
      <c r="D818" s="25" t="s">
        <v>1651</v>
      </c>
      <c r="E818" s="25" t="s">
        <v>1652</v>
      </c>
      <c r="F818" s="25" t="s">
        <v>1652</v>
      </c>
      <c r="G818" s="25" t="s">
        <v>2244</v>
      </c>
      <c r="H818" s="25" t="s">
        <v>1776</v>
      </c>
      <c r="I818" s="25" t="s">
        <v>2399</v>
      </c>
    </row>
    <row r="819" spans="1:9" x14ac:dyDescent="0.25">
      <c r="A819" s="18">
        <f t="shared" si="12"/>
        <v>818</v>
      </c>
      <c r="B819" s="25">
        <v>5500000000368</v>
      </c>
      <c r="C819" s="20" t="s">
        <v>811</v>
      </c>
      <c r="D819" s="25" t="s">
        <v>1316</v>
      </c>
      <c r="E819" s="25" t="s">
        <v>1653</v>
      </c>
      <c r="F819" s="25">
        <v>60571006</v>
      </c>
      <c r="G819" s="25" t="s">
        <v>2245</v>
      </c>
      <c r="H819" s="25" t="s">
        <v>1776</v>
      </c>
      <c r="I819" s="25" t="s">
        <v>2399</v>
      </c>
    </row>
    <row r="820" spans="1:9" x14ac:dyDescent="0.25">
      <c r="A820" s="18">
        <f t="shared" si="12"/>
        <v>819</v>
      </c>
      <c r="B820" s="25">
        <v>5700000000493</v>
      </c>
      <c r="C820" s="20" t="s">
        <v>812</v>
      </c>
      <c r="D820" s="25" t="s">
        <v>1316</v>
      </c>
      <c r="E820" s="25">
        <v>5711</v>
      </c>
      <c r="F820" s="25">
        <v>60571004</v>
      </c>
      <c r="G820" s="25" t="s">
        <v>2246</v>
      </c>
      <c r="H820" s="25" t="s">
        <v>1776</v>
      </c>
      <c r="I820" s="25" t="s">
        <v>2399</v>
      </c>
    </row>
    <row r="821" spans="1:9" x14ac:dyDescent="0.25">
      <c r="A821" s="18">
        <f t="shared" si="12"/>
        <v>820</v>
      </c>
      <c r="B821" s="25">
        <v>5700000000494</v>
      </c>
      <c r="C821" s="20" t="s">
        <v>813</v>
      </c>
      <c r="D821" s="25" t="s">
        <v>1651</v>
      </c>
      <c r="E821" s="25">
        <v>3954</v>
      </c>
      <c r="F821" s="25">
        <v>3954</v>
      </c>
      <c r="G821" s="25" t="s">
        <v>2247</v>
      </c>
      <c r="H821" s="25" t="s">
        <v>1776</v>
      </c>
      <c r="I821" s="25" t="s">
        <v>2399</v>
      </c>
    </row>
    <row r="822" spans="1:9" x14ac:dyDescent="0.25">
      <c r="A822" s="18">
        <f t="shared" si="12"/>
        <v>821</v>
      </c>
      <c r="B822" s="25">
        <v>5700000000492</v>
      </c>
      <c r="C822" s="20" t="s">
        <v>814</v>
      </c>
      <c r="D822" s="25" t="s">
        <v>1316</v>
      </c>
      <c r="E822" s="25">
        <v>57312</v>
      </c>
      <c r="F822" s="25">
        <v>60573002</v>
      </c>
      <c r="G822" s="25" t="s">
        <v>2248</v>
      </c>
      <c r="H822" s="25" t="s">
        <v>1776</v>
      </c>
      <c r="I822" s="25" t="s">
        <v>2399</v>
      </c>
    </row>
    <row r="823" spans="1:9" x14ac:dyDescent="0.25">
      <c r="A823" s="18">
        <f t="shared" si="12"/>
        <v>822</v>
      </c>
      <c r="B823" s="25">
        <v>5700000000495</v>
      </c>
      <c r="C823" s="20" t="s">
        <v>815</v>
      </c>
      <c r="D823" s="25" t="s">
        <v>1316</v>
      </c>
      <c r="E823" s="25">
        <v>5733</v>
      </c>
      <c r="F823" s="25">
        <v>60573012</v>
      </c>
      <c r="G823" s="25" t="s">
        <v>2249</v>
      </c>
      <c r="H823" s="25" t="s">
        <v>1776</v>
      </c>
      <c r="I823" s="25" t="s">
        <v>2399</v>
      </c>
    </row>
    <row r="824" spans="1:9" x14ac:dyDescent="0.25">
      <c r="A824" s="18">
        <f t="shared" si="12"/>
        <v>823</v>
      </c>
      <c r="B824" s="25">
        <v>5500000000448</v>
      </c>
      <c r="C824" s="20" t="s">
        <v>816</v>
      </c>
      <c r="D824" s="25" t="s">
        <v>1316</v>
      </c>
      <c r="E824" s="25">
        <v>5732</v>
      </c>
      <c r="F824" s="25" t="s">
        <v>1654</v>
      </c>
      <c r="G824" s="25" t="s">
        <v>2250</v>
      </c>
      <c r="H824" s="25" t="s">
        <v>1776</v>
      </c>
      <c r="I824" s="25" t="s">
        <v>2399</v>
      </c>
    </row>
    <row r="825" spans="1:9" x14ac:dyDescent="0.25">
      <c r="A825" s="18">
        <f t="shared" si="12"/>
        <v>824</v>
      </c>
      <c r="B825" s="25">
        <v>5500000000368</v>
      </c>
      <c r="C825" s="20" t="s">
        <v>811</v>
      </c>
      <c r="D825" s="25" t="s">
        <v>1316</v>
      </c>
      <c r="E825" s="25" t="s">
        <v>1653</v>
      </c>
      <c r="F825" s="25">
        <v>60571006</v>
      </c>
      <c r="G825" s="25" t="s">
        <v>2245</v>
      </c>
      <c r="H825" s="25" t="s">
        <v>1776</v>
      </c>
      <c r="I825" s="25" t="s">
        <v>2399</v>
      </c>
    </row>
    <row r="826" spans="1:9" x14ac:dyDescent="0.25">
      <c r="A826" s="18">
        <f t="shared" si="12"/>
        <v>825</v>
      </c>
      <c r="B826" s="25">
        <v>5500000000448</v>
      </c>
      <c r="C826" s="20" t="s">
        <v>816</v>
      </c>
      <c r="D826" s="25" t="s">
        <v>1316</v>
      </c>
      <c r="E826" s="25">
        <v>5732</v>
      </c>
      <c r="F826" s="25" t="s">
        <v>1654</v>
      </c>
      <c r="G826" s="25" t="s">
        <v>2250</v>
      </c>
      <c r="H826" s="25" t="s">
        <v>1776</v>
      </c>
      <c r="I826" s="25" t="s">
        <v>2399</v>
      </c>
    </row>
    <row r="827" spans="1:9" x14ac:dyDescent="0.25">
      <c r="A827" s="18">
        <f t="shared" si="12"/>
        <v>826</v>
      </c>
      <c r="B827" s="25">
        <v>5500000001210</v>
      </c>
      <c r="C827" s="20" t="s">
        <v>817</v>
      </c>
      <c r="D827" s="25" t="s">
        <v>1651</v>
      </c>
      <c r="E827" s="25">
        <v>3959</v>
      </c>
      <c r="F827" s="25">
        <v>3959</v>
      </c>
      <c r="G827" s="25" t="s">
        <v>2251</v>
      </c>
      <c r="H827" s="25" t="s">
        <v>1776</v>
      </c>
      <c r="I827" s="25" t="s">
        <v>2399</v>
      </c>
    </row>
    <row r="828" spans="1:9" x14ac:dyDescent="0.25">
      <c r="A828" s="18">
        <f t="shared" si="12"/>
        <v>827</v>
      </c>
      <c r="B828" s="25">
        <v>5500000001210</v>
      </c>
      <c r="C828" s="20" t="s">
        <v>817</v>
      </c>
      <c r="D828" s="25" t="s">
        <v>1651</v>
      </c>
      <c r="E828" s="25">
        <v>3959</v>
      </c>
      <c r="F828" s="25">
        <v>3959</v>
      </c>
      <c r="G828" s="25" t="s">
        <v>2251</v>
      </c>
      <c r="H828" s="25" t="s">
        <v>1776</v>
      </c>
      <c r="I828" s="25" t="s">
        <v>2399</v>
      </c>
    </row>
    <row r="829" spans="1:9" x14ac:dyDescent="0.25">
      <c r="A829" s="18">
        <f t="shared" si="12"/>
        <v>828</v>
      </c>
      <c r="B829" s="25">
        <v>5500000001210</v>
      </c>
      <c r="C829" s="20" t="s">
        <v>817</v>
      </c>
      <c r="D829" s="25" t="s">
        <v>1651</v>
      </c>
      <c r="E829" s="25">
        <v>3959</v>
      </c>
      <c r="F829" s="25">
        <v>3959</v>
      </c>
      <c r="G829" s="25" t="s">
        <v>2251</v>
      </c>
      <c r="H829" s="25" t="s">
        <v>1776</v>
      </c>
      <c r="I829" s="25" t="s">
        <v>2399</v>
      </c>
    </row>
    <row r="830" spans="1:9" x14ac:dyDescent="0.25">
      <c r="A830" s="18">
        <f t="shared" si="12"/>
        <v>829</v>
      </c>
      <c r="B830" s="25">
        <v>5500000001161</v>
      </c>
      <c r="C830" s="20" t="s">
        <v>818</v>
      </c>
      <c r="D830" s="25" t="s">
        <v>1358</v>
      </c>
      <c r="E830" s="25">
        <v>43198002</v>
      </c>
      <c r="F830" s="25">
        <v>43198002</v>
      </c>
      <c r="G830" s="25" t="s">
        <v>2252</v>
      </c>
      <c r="H830" s="25" t="s">
        <v>1776</v>
      </c>
      <c r="I830" s="25" t="s">
        <v>2397</v>
      </c>
    </row>
    <row r="831" spans="1:9" x14ac:dyDescent="0.25">
      <c r="A831" s="18">
        <f t="shared" si="12"/>
        <v>830</v>
      </c>
      <c r="B831" s="25">
        <v>5200000016398</v>
      </c>
      <c r="C831" s="20" t="s">
        <v>819</v>
      </c>
      <c r="D831" s="25" t="s">
        <v>1317</v>
      </c>
      <c r="E831" s="25">
        <v>0</v>
      </c>
      <c r="F831" s="25">
        <v>0</v>
      </c>
      <c r="G831" s="25">
        <v>0</v>
      </c>
      <c r="H831" s="25" t="s">
        <v>1781</v>
      </c>
      <c r="I831" s="25" t="s">
        <v>1781</v>
      </c>
    </row>
    <row r="832" spans="1:9" x14ac:dyDescent="0.25">
      <c r="A832" s="18">
        <f t="shared" si="12"/>
        <v>831</v>
      </c>
      <c r="B832" s="25">
        <v>5500000000906</v>
      </c>
      <c r="C832" s="20" t="s">
        <v>820</v>
      </c>
      <c r="D832" s="25" t="s">
        <v>1358</v>
      </c>
      <c r="E832" s="25">
        <v>43181501</v>
      </c>
      <c r="F832" s="25">
        <v>43181501</v>
      </c>
      <c r="G832" s="25" t="s">
        <v>2253</v>
      </c>
      <c r="H832" s="25" t="s">
        <v>1776</v>
      </c>
      <c r="I832" s="25" t="s">
        <v>2397</v>
      </c>
    </row>
    <row r="833" spans="1:9" x14ac:dyDescent="0.25">
      <c r="A833" s="18">
        <f t="shared" si="12"/>
        <v>832</v>
      </c>
      <c r="B833" s="25">
        <v>5500000001038</v>
      </c>
      <c r="C833" s="20" t="s">
        <v>821</v>
      </c>
      <c r="D833" s="25" t="s">
        <v>1323</v>
      </c>
      <c r="E833" s="25">
        <v>3321010700</v>
      </c>
      <c r="F833" s="25">
        <v>3321010700</v>
      </c>
      <c r="G833" s="25" t="s">
        <v>2254</v>
      </c>
      <c r="H833" s="25" t="s">
        <v>1776</v>
      </c>
      <c r="I833" s="25" t="s">
        <v>2397</v>
      </c>
    </row>
    <row r="834" spans="1:9" x14ac:dyDescent="0.25">
      <c r="A834" s="18">
        <f t="shared" si="12"/>
        <v>833</v>
      </c>
      <c r="B834" s="25">
        <v>5500000000550</v>
      </c>
      <c r="C834" s="20" t="s">
        <v>822</v>
      </c>
      <c r="D834" s="25" t="s">
        <v>1358</v>
      </c>
      <c r="E834" s="25">
        <v>44472105</v>
      </c>
      <c r="F834" s="25">
        <v>44472105</v>
      </c>
      <c r="G834" s="25" t="s">
        <v>2255</v>
      </c>
      <c r="H834" s="25" t="s">
        <v>1776</v>
      </c>
      <c r="I834" s="25" t="s">
        <v>2399</v>
      </c>
    </row>
    <row r="835" spans="1:9" x14ac:dyDescent="0.25">
      <c r="A835" s="18">
        <f t="shared" ref="A835:A898" si="13">IF(C835="","",A834+1)</f>
        <v>834</v>
      </c>
      <c r="B835" s="25">
        <v>5500000000508</v>
      </c>
      <c r="C835" s="20" t="s">
        <v>823</v>
      </c>
      <c r="D835" s="25" t="s">
        <v>1323</v>
      </c>
      <c r="E835" s="25">
        <v>0</v>
      </c>
      <c r="F835" s="25">
        <v>3581100000</v>
      </c>
      <c r="G835" s="25" t="s">
        <v>2256</v>
      </c>
      <c r="H835" s="25" t="s">
        <v>1776</v>
      </c>
      <c r="I835" s="25" t="s">
        <v>2399</v>
      </c>
    </row>
    <row r="836" spans="1:9" x14ac:dyDescent="0.25">
      <c r="A836" s="18">
        <f t="shared" si="13"/>
        <v>835</v>
      </c>
      <c r="B836" s="25">
        <v>5500000001035</v>
      </c>
      <c r="C836" s="20" t="s">
        <v>824</v>
      </c>
      <c r="D836" s="25" t="s">
        <v>1655</v>
      </c>
      <c r="E836" s="25">
        <v>0</v>
      </c>
      <c r="F836" s="25">
        <v>0</v>
      </c>
      <c r="G836" s="25">
        <v>0</v>
      </c>
      <c r="H836" s="25" t="s">
        <v>1781</v>
      </c>
      <c r="I836" s="25" t="s">
        <v>1781</v>
      </c>
    </row>
    <row r="837" spans="1:9" x14ac:dyDescent="0.25">
      <c r="A837" s="18">
        <f t="shared" si="13"/>
        <v>836</v>
      </c>
      <c r="B837" s="25">
        <v>5500000001041</v>
      </c>
      <c r="C837" s="20" t="s">
        <v>825</v>
      </c>
      <c r="D837" s="25" t="s">
        <v>1531</v>
      </c>
      <c r="E837" s="25">
        <v>40123816</v>
      </c>
      <c r="F837" s="25">
        <v>40123816</v>
      </c>
      <c r="G837" s="25" t="s">
        <v>2257</v>
      </c>
      <c r="H837" s="25" t="s">
        <v>1776</v>
      </c>
      <c r="I837" s="25" t="s">
        <v>2397</v>
      </c>
    </row>
    <row r="838" spans="1:9" x14ac:dyDescent="0.25">
      <c r="A838" s="18">
        <f t="shared" si="13"/>
        <v>837</v>
      </c>
      <c r="B838" s="25">
        <v>5200000014274</v>
      </c>
      <c r="C838" s="20" t="s">
        <v>826</v>
      </c>
      <c r="D838" s="25" t="s">
        <v>1622</v>
      </c>
      <c r="E838" s="25" t="s">
        <v>1656</v>
      </c>
      <c r="F838" s="25">
        <v>56259</v>
      </c>
      <c r="G838" s="25" t="s">
        <v>2258</v>
      </c>
      <c r="H838" s="25" t="s">
        <v>1776</v>
      </c>
      <c r="I838" s="25" t="s">
        <v>2397</v>
      </c>
    </row>
    <row r="839" spans="1:9" x14ac:dyDescent="0.25">
      <c r="A839" s="18">
        <f t="shared" si="13"/>
        <v>838</v>
      </c>
      <c r="B839" s="25">
        <v>6000000003375</v>
      </c>
      <c r="C839" s="20" t="s">
        <v>827</v>
      </c>
      <c r="D839" s="25" t="s">
        <v>1323</v>
      </c>
      <c r="E839" s="25">
        <v>3595145000</v>
      </c>
      <c r="F839" s="25">
        <v>3595145000</v>
      </c>
      <c r="G839" s="25" t="s">
        <v>2259</v>
      </c>
      <c r="H839" s="25" t="s">
        <v>1776</v>
      </c>
      <c r="I839" s="25" t="s">
        <v>2399</v>
      </c>
    </row>
    <row r="840" spans="1:9" x14ac:dyDescent="0.25">
      <c r="A840" s="18">
        <f t="shared" si="13"/>
        <v>839</v>
      </c>
      <c r="B840" s="25">
        <v>5500000000224</v>
      </c>
      <c r="C840" s="20" t="s">
        <v>828</v>
      </c>
      <c r="D840" s="25" t="s">
        <v>1657</v>
      </c>
      <c r="E840" s="25">
        <v>41192000047</v>
      </c>
      <c r="F840" s="25">
        <v>41192000047</v>
      </c>
      <c r="G840" s="25" t="s">
        <v>2260</v>
      </c>
      <c r="H840" s="25" t="s">
        <v>1776</v>
      </c>
      <c r="I840" s="25" t="s">
        <v>2397</v>
      </c>
    </row>
    <row r="841" spans="1:9" x14ac:dyDescent="0.25">
      <c r="A841" s="18">
        <f t="shared" si="13"/>
        <v>840</v>
      </c>
      <c r="B841" s="25">
        <v>5500000000224</v>
      </c>
      <c r="C841" s="20" t="s">
        <v>828</v>
      </c>
      <c r="D841" s="25" t="s">
        <v>1657</v>
      </c>
      <c r="E841" s="25">
        <v>41192000047</v>
      </c>
      <c r="F841" s="25">
        <v>41192000047</v>
      </c>
      <c r="G841" s="25" t="s">
        <v>2260</v>
      </c>
      <c r="H841" s="25" t="s">
        <v>1776</v>
      </c>
      <c r="I841" s="25" t="s">
        <v>2397</v>
      </c>
    </row>
    <row r="842" spans="1:9" x14ac:dyDescent="0.25">
      <c r="A842" s="18">
        <f t="shared" si="13"/>
        <v>841</v>
      </c>
      <c r="B842" s="25">
        <v>5500000000456</v>
      </c>
      <c r="C842" s="20" t="s">
        <v>829</v>
      </c>
      <c r="D842" s="25" t="s">
        <v>1317</v>
      </c>
      <c r="E842" s="25">
        <v>0</v>
      </c>
      <c r="F842" s="25">
        <v>0</v>
      </c>
      <c r="G842" s="25">
        <v>0</v>
      </c>
      <c r="H842" s="25" t="s">
        <v>1781</v>
      </c>
      <c r="I842" s="25" t="s">
        <v>1781</v>
      </c>
    </row>
    <row r="843" spans="1:9" x14ac:dyDescent="0.25">
      <c r="A843" s="18">
        <f t="shared" si="13"/>
        <v>842</v>
      </c>
      <c r="B843" s="25">
        <v>5500000000022</v>
      </c>
      <c r="C843" s="20" t="s">
        <v>830</v>
      </c>
      <c r="D843" s="25" t="s">
        <v>1374</v>
      </c>
      <c r="E843" s="25" t="s">
        <v>1658</v>
      </c>
      <c r="F843" s="25" t="s">
        <v>1659</v>
      </c>
      <c r="G843" s="25" t="s">
        <v>2261</v>
      </c>
      <c r="H843" s="25" t="s">
        <v>1776</v>
      </c>
      <c r="I843" s="25" t="s">
        <v>2399</v>
      </c>
    </row>
    <row r="844" spans="1:9" x14ac:dyDescent="0.25">
      <c r="A844" s="18">
        <f t="shared" si="13"/>
        <v>843</v>
      </c>
      <c r="B844" s="25">
        <v>5500000000916</v>
      </c>
      <c r="C844" s="20" t="s">
        <v>831</v>
      </c>
      <c r="D844" s="25" t="s">
        <v>1358</v>
      </c>
      <c r="E844" s="25">
        <v>44892105</v>
      </c>
      <c r="F844" s="25">
        <v>44892105</v>
      </c>
      <c r="G844" s="25" t="s">
        <v>2262</v>
      </c>
      <c r="H844" s="25" t="s">
        <v>1776</v>
      </c>
      <c r="I844" s="25" t="s">
        <v>2399</v>
      </c>
    </row>
    <row r="845" spans="1:9" x14ac:dyDescent="0.25">
      <c r="A845" s="18">
        <f t="shared" si="13"/>
        <v>844</v>
      </c>
      <c r="B845" s="25">
        <v>5500000000914</v>
      </c>
      <c r="C845" s="20" t="s">
        <v>832</v>
      </c>
      <c r="D845" s="25" t="s">
        <v>1510</v>
      </c>
      <c r="E845" s="25" t="s">
        <v>1660</v>
      </c>
      <c r="F845" s="25" t="s">
        <v>1660</v>
      </c>
      <c r="G845" s="25" t="s">
        <v>2263</v>
      </c>
      <c r="H845" s="25" t="s">
        <v>1776</v>
      </c>
      <c r="I845" s="25" t="s">
        <v>2399</v>
      </c>
    </row>
    <row r="846" spans="1:9" x14ac:dyDescent="0.25">
      <c r="A846" s="18">
        <f t="shared" si="13"/>
        <v>845</v>
      </c>
      <c r="B846" s="25">
        <v>5500000000915</v>
      </c>
      <c r="C846" s="20" t="s">
        <v>833</v>
      </c>
      <c r="D846" s="25" t="s">
        <v>1510</v>
      </c>
      <c r="E846" s="25" t="s">
        <v>1661</v>
      </c>
      <c r="F846" s="25" t="s">
        <v>1661</v>
      </c>
      <c r="G846" s="25" t="s">
        <v>2264</v>
      </c>
      <c r="H846" s="25" t="s">
        <v>1776</v>
      </c>
      <c r="I846" s="25" t="s">
        <v>2399</v>
      </c>
    </row>
    <row r="847" spans="1:9" x14ac:dyDescent="0.25">
      <c r="A847" s="18">
        <f t="shared" si="13"/>
        <v>846</v>
      </c>
      <c r="B847" s="25">
        <v>5500000000917</v>
      </c>
      <c r="C847" s="20" t="s">
        <v>834</v>
      </c>
      <c r="D847" s="25" t="s">
        <v>1510</v>
      </c>
      <c r="E847" s="25" t="s">
        <v>1662</v>
      </c>
      <c r="F847" s="25" t="s">
        <v>1662</v>
      </c>
      <c r="G847" s="25" t="s">
        <v>2265</v>
      </c>
      <c r="H847" s="25" t="s">
        <v>1776</v>
      </c>
      <c r="I847" s="25" t="s">
        <v>2399</v>
      </c>
    </row>
    <row r="848" spans="1:9" x14ac:dyDescent="0.25">
      <c r="A848" s="18">
        <f t="shared" si="13"/>
        <v>847</v>
      </c>
      <c r="B848" s="25">
        <v>5500000000918</v>
      </c>
      <c r="C848" s="20" t="s">
        <v>835</v>
      </c>
      <c r="D848" s="25" t="s">
        <v>1510</v>
      </c>
      <c r="E848" s="25" t="s">
        <v>1663</v>
      </c>
      <c r="F848" s="25" t="s">
        <v>1663</v>
      </c>
      <c r="G848" s="25" t="s">
        <v>2266</v>
      </c>
      <c r="H848" s="25" t="s">
        <v>1776</v>
      </c>
      <c r="I848" s="25" t="s">
        <v>2399</v>
      </c>
    </row>
    <row r="849" spans="1:9" x14ac:dyDescent="0.25">
      <c r="A849" s="18">
        <f t="shared" si="13"/>
        <v>848</v>
      </c>
      <c r="B849" s="25">
        <v>5200000010366</v>
      </c>
      <c r="C849" s="20" t="s">
        <v>836</v>
      </c>
      <c r="D849" s="25" t="s">
        <v>1317</v>
      </c>
      <c r="E849" s="25">
        <v>0</v>
      </c>
      <c r="F849" s="25">
        <v>0</v>
      </c>
      <c r="G849" s="25">
        <v>0</v>
      </c>
      <c r="H849" s="25" t="s">
        <v>1781</v>
      </c>
      <c r="I849" s="25" t="s">
        <v>1781</v>
      </c>
    </row>
    <row r="850" spans="1:9" x14ac:dyDescent="0.25">
      <c r="A850" s="18">
        <f t="shared" si="13"/>
        <v>849</v>
      </c>
      <c r="B850" s="25">
        <v>5500000002327</v>
      </c>
      <c r="C850" s="20" t="s">
        <v>1049</v>
      </c>
      <c r="D850" s="99" t="s">
        <v>1358</v>
      </c>
      <c r="E850" s="25">
        <v>44892109</v>
      </c>
      <c r="F850" s="25">
        <v>44892109</v>
      </c>
      <c r="G850" s="25" t="s">
        <v>2267</v>
      </c>
      <c r="H850" s="25" t="s">
        <v>1776</v>
      </c>
      <c r="I850" s="100" t="s">
        <v>2398</v>
      </c>
    </row>
    <row r="851" spans="1:9" x14ac:dyDescent="0.25">
      <c r="A851" s="18">
        <f t="shared" si="13"/>
        <v>850</v>
      </c>
      <c r="B851" s="25">
        <v>5500000002326</v>
      </c>
      <c r="C851" s="20" t="s">
        <v>1050</v>
      </c>
      <c r="D851" s="99" t="s">
        <v>1358</v>
      </c>
      <c r="E851" s="25">
        <v>44892108</v>
      </c>
      <c r="F851" s="25">
        <v>44892108</v>
      </c>
      <c r="G851" s="25" t="s">
        <v>2268</v>
      </c>
      <c r="H851" s="25" t="s">
        <v>1776</v>
      </c>
      <c r="I851" s="100" t="s">
        <v>2398</v>
      </c>
    </row>
    <row r="852" spans="1:9" x14ac:dyDescent="0.25">
      <c r="A852" s="18">
        <f t="shared" si="13"/>
        <v>851</v>
      </c>
      <c r="B852" s="25">
        <v>5500000002332</v>
      </c>
      <c r="C852" s="20" t="s">
        <v>1051</v>
      </c>
      <c r="D852" s="25" t="s">
        <v>1516</v>
      </c>
      <c r="E852" s="25" t="s">
        <v>1664</v>
      </c>
      <c r="F852" s="25">
        <v>20069</v>
      </c>
      <c r="G852" s="25" t="s">
        <v>2269</v>
      </c>
      <c r="H852" s="25" t="s">
        <v>1776</v>
      </c>
      <c r="I852" s="25" t="s">
        <v>2397</v>
      </c>
    </row>
    <row r="853" spans="1:9" x14ac:dyDescent="0.25">
      <c r="A853" s="18">
        <f t="shared" si="13"/>
        <v>852</v>
      </c>
      <c r="B853" s="25">
        <v>5500000002328</v>
      </c>
      <c r="C853" s="20" t="s">
        <v>1052</v>
      </c>
      <c r="D853" s="99" t="s">
        <v>1358</v>
      </c>
      <c r="E853" s="25">
        <v>44892110</v>
      </c>
      <c r="F853" s="25">
        <v>44892110</v>
      </c>
      <c r="G853" s="25" t="s">
        <v>2270</v>
      </c>
      <c r="H853" s="25" t="s">
        <v>1776</v>
      </c>
      <c r="I853" s="100" t="s">
        <v>2398</v>
      </c>
    </row>
    <row r="854" spans="1:9" x14ac:dyDescent="0.25">
      <c r="A854" s="18">
        <f t="shared" si="13"/>
        <v>853</v>
      </c>
      <c r="B854" s="25">
        <v>5500000002331</v>
      </c>
      <c r="C854" s="20" t="s">
        <v>1053</v>
      </c>
      <c r="D854" s="99" t="s">
        <v>1358</v>
      </c>
      <c r="E854" s="25">
        <v>44892115</v>
      </c>
      <c r="F854" s="25">
        <v>44892115</v>
      </c>
      <c r="G854" s="25" t="s">
        <v>2271</v>
      </c>
      <c r="H854" s="25" t="s">
        <v>1776</v>
      </c>
      <c r="I854" s="100" t="s">
        <v>2398</v>
      </c>
    </row>
    <row r="855" spans="1:9" x14ac:dyDescent="0.25">
      <c r="A855" s="18">
        <f t="shared" si="13"/>
        <v>854</v>
      </c>
      <c r="B855" s="25">
        <v>5500000002329</v>
      </c>
      <c r="C855" s="20" t="s">
        <v>1054</v>
      </c>
      <c r="D855" s="99" t="s">
        <v>1358</v>
      </c>
      <c r="E855" s="25">
        <v>44892112</v>
      </c>
      <c r="F855" s="25">
        <v>44892112</v>
      </c>
      <c r="G855" s="25" t="s">
        <v>2272</v>
      </c>
      <c r="H855" s="25" t="s">
        <v>1776</v>
      </c>
      <c r="I855" s="100" t="s">
        <v>2398</v>
      </c>
    </row>
    <row r="856" spans="1:9" x14ac:dyDescent="0.25">
      <c r="A856" s="18">
        <f t="shared" si="13"/>
        <v>855</v>
      </c>
      <c r="B856" s="25">
        <v>5500000002324</v>
      </c>
      <c r="C856" s="20" t="s">
        <v>1055</v>
      </c>
      <c r="D856" s="99" t="s">
        <v>1358</v>
      </c>
      <c r="E856" s="25">
        <v>44892104</v>
      </c>
      <c r="F856" s="25">
        <v>44892104</v>
      </c>
      <c r="G856" s="25" t="s">
        <v>2273</v>
      </c>
      <c r="H856" s="25" t="s">
        <v>1776</v>
      </c>
      <c r="I856" s="100" t="s">
        <v>2398</v>
      </c>
    </row>
    <row r="857" spans="1:9" x14ac:dyDescent="0.25">
      <c r="A857" s="18">
        <f t="shared" si="13"/>
        <v>856</v>
      </c>
      <c r="B857" s="25">
        <v>5500000002315</v>
      </c>
      <c r="C857" s="20" t="s">
        <v>1056</v>
      </c>
      <c r="D857" s="25" t="s">
        <v>1516</v>
      </c>
      <c r="E857" s="25" t="s">
        <v>1665</v>
      </c>
      <c r="F857" s="25">
        <v>20013</v>
      </c>
      <c r="G857" s="25" t="s">
        <v>2274</v>
      </c>
      <c r="H857" s="25" t="s">
        <v>1776</v>
      </c>
      <c r="I857" s="25" t="s">
        <v>2397</v>
      </c>
    </row>
    <row r="858" spans="1:9" x14ac:dyDescent="0.25">
      <c r="A858" s="18">
        <f t="shared" si="13"/>
        <v>857</v>
      </c>
      <c r="B858" s="25">
        <v>5500000002316</v>
      </c>
      <c r="C858" s="20" t="s">
        <v>1057</v>
      </c>
      <c r="D858" s="25" t="s">
        <v>1516</v>
      </c>
      <c r="E858" s="25" t="s">
        <v>1666</v>
      </c>
      <c r="F858" s="25">
        <v>20026</v>
      </c>
      <c r="G858" s="25" t="s">
        <v>2275</v>
      </c>
      <c r="H858" s="25" t="s">
        <v>1776</v>
      </c>
      <c r="I858" s="25" t="s">
        <v>2397</v>
      </c>
    </row>
    <row r="859" spans="1:9" x14ac:dyDescent="0.25">
      <c r="A859" s="18">
        <f t="shared" si="13"/>
        <v>858</v>
      </c>
      <c r="B859" s="25">
        <v>5500000002317</v>
      </c>
      <c r="C859" s="20" t="s">
        <v>1058</v>
      </c>
      <c r="D859" s="25" t="s">
        <v>1516</v>
      </c>
      <c r="E859" s="25" t="s">
        <v>1667</v>
      </c>
      <c r="F859" s="25">
        <v>20015</v>
      </c>
      <c r="G859" s="25" t="s">
        <v>2276</v>
      </c>
      <c r="H859" s="25" t="s">
        <v>1776</v>
      </c>
      <c r="I859" s="25" t="s">
        <v>2397</v>
      </c>
    </row>
    <row r="860" spans="1:9" x14ac:dyDescent="0.25">
      <c r="A860" s="18">
        <f t="shared" si="13"/>
        <v>859</v>
      </c>
      <c r="B860" s="25">
        <v>5500000002318</v>
      </c>
      <c r="C860" s="20" t="s">
        <v>1059</v>
      </c>
      <c r="D860" s="25" t="s">
        <v>1516</v>
      </c>
      <c r="E860" s="25" t="s">
        <v>1668</v>
      </c>
      <c r="F860" s="25">
        <v>20017</v>
      </c>
      <c r="G860" s="25" t="s">
        <v>2277</v>
      </c>
      <c r="H860" s="25" t="s">
        <v>1776</v>
      </c>
      <c r="I860" s="25" t="s">
        <v>2397</v>
      </c>
    </row>
    <row r="861" spans="1:9" x14ac:dyDescent="0.25">
      <c r="A861" s="18">
        <f t="shared" si="13"/>
        <v>860</v>
      </c>
      <c r="B861" s="25">
        <v>5500000002320</v>
      </c>
      <c r="C861" s="20" t="s">
        <v>1060</v>
      </c>
      <c r="D861" s="25" t="s">
        <v>1516</v>
      </c>
      <c r="E861" s="25" t="s">
        <v>1669</v>
      </c>
      <c r="F861" s="25">
        <v>20019</v>
      </c>
      <c r="G861" s="25" t="s">
        <v>2278</v>
      </c>
      <c r="H861" s="25" t="s">
        <v>1776</v>
      </c>
      <c r="I861" s="25" t="s">
        <v>2397</v>
      </c>
    </row>
    <row r="862" spans="1:9" x14ac:dyDescent="0.25">
      <c r="A862" s="18">
        <f t="shared" si="13"/>
        <v>861</v>
      </c>
      <c r="B862" s="25">
        <v>5500000002321</v>
      </c>
      <c r="C862" s="20" t="s">
        <v>1061</v>
      </c>
      <c r="D862" s="99" t="s">
        <v>1510</v>
      </c>
      <c r="E862" s="25" t="s">
        <v>1670</v>
      </c>
      <c r="F862" s="25" t="s">
        <v>1670</v>
      </c>
      <c r="G862" s="25" t="s">
        <v>2279</v>
      </c>
      <c r="H862" s="25" t="s">
        <v>1776</v>
      </c>
      <c r="I862" s="100" t="s">
        <v>2398</v>
      </c>
    </row>
    <row r="863" spans="1:9" x14ac:dyDescent="0.25">
      <c r="A863" s="18">
        <f t="shared" si="13"/>
        <v>862</v>
      </c>
      <c r="B863" s="25">
        <v>5500000002322</v>
      </c>
      <c r="C863" s="20" t="s">
        <v>1062</v>
      </c>
      <c r="D863" s="25" t="s">
        <v>1516</v>
      </c>
      <c r="E863" s="25" t="s">
        <v>1671</v>
      </c>
      <c r="F863" s="25">
        <v>20022</v>
      </c>
      <c r="G863" s="25" t="s">
        <v>2280</v>
      </c>
      <c r="H863" s="25" t="s">
        <v>1776</v>
      </c>
      <c r="I863" s="25" t="s">
        <v>2397</v>
      </c>
    </row>
    <row r="864" spans="1:9" x14ac:dyDescent="0.25">
      <c r="A864" s="18">
        <f t="shared" si="13"/>
        <v>863</v>
      </c>
      <c r="B864" s="25">
        <v>5500000002323</v>
      </c>
      <c r="C864" s="20" t="s">
        <v>1063</v>
      </c>
      <c r="D864" s="99" t="s">
        <v>1358</v>
      </c>
      <c r="E864" s="25">
        <v>44890160</v>
      </c>
      <c r="F864" s="25">
        <v>44890160</v>
      </c>
      <c r="G864" s="25" t="s">
        <v>2281</v>
      </c>
      <c r="H864" s="25" t="s">
        <v>1776</v>
      </c>
      <c r="I864" s="100" t="s">
        <v>2398</v>
      </c>
    </row>
    <row r="865" spans="1:9" x14ac:dyDescent="0.25">
      <c r="A865" s="18">
        <f t="shared" si="13"/>
        <v>864</v>
      </c>
      <c r="B865" s="25">
        <v>5300000005327</v>
      </c>
      <c r="C865" s="20" t="s">
        <v>837</v>
      </c>
      <c r="D865" s="25" t="s">
        <v>1317</v>
      </c>
      <c r="E865" s="25">
        <v>0</v>
      </c>
      <c r="F865" s="25">
        <v>0</v>
      </c>
      <c r="G865" s="25">
        <v>0</v>
      </c>
      <c r="H865" s="25" t="s">
        <v>1781</v>
      </c>
      <c r="I865" s="25" t="s">
        <v>1781</v>
      </c>
    </row>
    <row r="866" spans="1:9" x14ac:dyDescent="0.25">
      <c r="A866" s="18">
        <f t="shared" si="13"/>
        <v>865</v>
      </c>
      <c r="B866" s="25">
        <v>5500000000151</v>
      </c>
      <c r="C866" s="20" t="s">
        <v>838</v>
      </c>
      <c r="D866" s="99" t="s">
        <v>1358</v>
      </c>
      <c r="E866" s="25">
        <v>44473935</v>
      </c>
      <c r="F866" s="25">
        <v>44473935</v>
      </c>
      <c r="G866" s="25" t="s">
        <v>2282</v>
      </c>
      <c r="H866" s="25" t="s">
        <v>1776</v>
      </c>
      <c r="I866" s="100" t="s">
        <v>2398</v>
      </c>
    </row>
    <row r="867" spans="1:9" x14ac:dyDescent="0.25">
      <c r="A867" s="18">
        <f t="shared" si="13"/>
        <v>866</v>
      </c>
      <c r="B867" s="25">
        <v>5500000000046</v>
      </c>
      <c r="C867" s="20" t="s">
        <v>839</v>
      </c>
      <c r="D867" s="25" t="s">
        <v>1516</v>
      </c>
      <c r="E867" s="25" t="s">
        <v>1672</v>
      </c>
      <c r="F867" s="25">
        <v>38540</v>
      </c>
      <c r="G867" s="25" t="s">
        <v>2283</v>
      </c>
      <c r="H867" s="25" t="s">
        <v>1776</v>
      </c>
      <c r="I867" s="25" t="s">
        <v>2399</v>
      </c>
    </row>
    <row r="868" spans="1:9" x14ac:dyDescent="0.25">
      <c r="A868" s="18">
        <f t="shared" si="13"/>
        <v>867</v>
      </c>
      <c r="B868" s="25">
        <v>5500000001057</v>
      </c>
      <c r="C868" s="20" t="s">
        <v>840</v>
      </c>
      <c r="D868" s="25" t="s">
        <v>1559</v>
      </c>
      <c r="E868" s="25">
        <v>14558</v>
      </c>
      <c r="F868" s="25">
        <v>14558</v>
      </c>
      <c r="G868" s="25" t="s">
        <v>2284</v>
      </c>
      <c r="H868" s="25" t="s">
        <v>1776</v>
      </c>
      <c r="I868" s="25" t="s">
        <v>2397</v>
      </c>
    </row>
    <row r="869" spans="1:9" x14ac:dyDescent="0.25">
      <c r="A869" s="18">
        <f t="shared" si="13"/>
        <v>868</v>
      </c>
      <c r="B869" s="25">
        <v>5500000000980</v>
      </c>
      <c r="C869" s="20" t="s">
        <v>841</v>
      </c>
      <c r="D869" s="25" t="s">
        <v>1559</v>
      </c>
      <c r="E869" s="25">
        <v>14558</v>
      </c>
      <c r="F869" s="25">
        <v>14558</v>
      </c>
      <c r="G869" s="25" t="s">
        <v>2284</v>
      </c>
      <c r="H869" s="25" t="s">
        <v>1776</v>
      </c>
      <c r="I869" s="25" t="s">
        <v>2397</v>
      </c>
    </row>
    <row r="870" spans="1:9" x14ac:dyDescent="0.25">
      <c r="A870" s="18">
        <f t="shared" si="13"/>
        <v>869</v>
      </c>
      <c r="B870" s="25">
        <v>5500000000855</v>
      </c>
      <c r="C870" s="20" t="s">
        <v>842</v>
      </c>
      <c r="D870" s="25" t="s">
        <v>1646</v>
      </c>
      <c r="E870" s="25" t="s">
        <v>1673</v>
      </c>
      <c r="F870" s="25">
        <v>0</v>
      </c>
      <c r="G870" s="25" t="s">
        <v>2285</v>
      </c>
      <c r="H870" s="25" t="s">
        <v>1776</v>
      </c>
      <c r="I870" s="25" t="s">
        <v>2397</v>
      </c>
    </row>
    <row r="871" spans="1:9" x14ac:dyDescent="0.25">
      <c r="A871" s="18">
        <f t="shared" si="13"/>
        <v>870</v>
      </c>
      <c r="B871" s="25">
        <v>5500000001576</v>
      </c>
      <c r="C871" s="20" t="s">
        <v>843</v>
      </c>
      <c r="D871" s="25" t="s">
        <v>1359</v>
      </c>
      <c r="E871" s="25" t="s">
        <v>1674</v>
      </c>
      <c r="F871" s="25" t="s">
        <v>1674</v>
      </c>
      <c r="G871" s="25" t="s">
        <v>2286</v>
      </c>
      <c r="H871" s="25" t="s">
        <v>1776</v>
      </c>
      <c r="I871" s="25" t="s">
        <v>2399</v>
      </c>
    </row>
    <row r="872" spans="1:9" x14ac:dyDescent="0.25">
      <c r="A872" s="18">
        <f t="shared" si="13"/>
        <v>871</v>
      </c>
      <c r="B872" s="25">
        <v>5200000022168</v>
      </c>
      <c r="C872" s="20" t="s">
        <v>1064</v>
      </c>
      <c r="D872" s="25" t="s">
        <v>1329</v>
      </c>
      <c r="E872" s="25">
        <v>0</v>
      </c>
      <c r="F872" s="25">
        <v>0</v>
      </c>
      <c r="G872" s="25">
        <v>0</v>
      </c>
      <c r="H872" s="25" t="s">
        <v>1781</v>
      </c>
      <c r="I872" s="25" t="s">
        <v>1781</v>
      </c>
    </row>
    <row r="873" spans="1:9" x14ac:dyDescent="0.25">
      <c r="A873" s="18">
        <f t="shared" si="13"/>
        <v>872</v>
      </c>
      <c r="B873" s="25">
        <v>5200000022169</v>
      </c>
      <c r="C873" s="20" t="s">
        <v>1065</v>
      </c>
      <c r="D873" s="25" t="s">
        <v>1329</v>
      </c>
      <c r="E873" s="25">
        <v>0</v>
      </c>
      <c r="F873" s="25">
        <v>0</v>
      </c>
      <c r="G873" s="25">
        <v>0</v>
      </c>
      <c r="H873" s="25" t="s">
        <v>1781</v>
      </c>
      <c r="I873" s="25" t="s">
        <v>1781</v>
      </c>
    </row>
    <row r="874" spans="1:9" x14ac:dyDescent="0.25">
      <c r="A874" s="18">
        <f t="shared" si="13"/>
        <v>873</v>
      </c>
      <c r="B874" s="25">
        <v>5200000022167</v>
      </c>
      <c r="C874" s="20" t="s">
        <v>1066</v>
      </c>
      <c r="D874" s="25" t="s">
        <v>1329</v>
      </c>
      <c r="E874" s="25">
        <v>0</v>
      </c>
      <c r="F874" s="25">
        <v>0</v>
      </c>
      <c r="G874" s="25">
        <v>0</v>
      </c>
      <c r="H874" s="25" t="s">
        <v>1781</v>
      </c>
      <c r="I874" s="25" t="s">
        <v>1781</v>
      </c>
    </row>
    <row r="875" spans="1:9" x14ac:dyDescent="0.25">
      <c r="A875" s="18">
        <f t="shared" si="13"/>
        <v>874</v>
      </c>
      <c r="B875" s="25">
        <v>6000000018528</v>
      </c>
      <c r="C875" s="20" t="s">
        <v>844</v>
      </c>
      <c r="D875" s="25" t="s">
        <v>1317</v>
      </c>
      <c r="E875" s="25">
        <v>0</v>
      </c>
      <c r="F875" s="25">
        <v>0</v>
      </c>
      <c r="G875" s="25">
        <v>0</v>
      </c>
      <c r="H875" s="25" t="s">
        <v>1781</v>
      </c>
      <c r="I875" s="25" t="s">
        <v>1781</v>
      </c>
    </row>
    <row r="876" spans="1:9" x14ac:dyDescent="0.25">
      <c r="A876" s="18">
        <f t="shared" si="13"/>
        <v>875</v>
      </c>
      <c r="B876" s="25">
        <v>6100000004721</v>
      </c>
      <c r="C876" s="20" t="s">
        <v>845</v>
      </c>
      <c r="D876" s="25" t="s">
        <v>1622</v>
      </c>
      <c r="E876" s="25" t="s">
        <v>1675</v>
      </c>
      <c r="F876" s="25" t="s">
        <v>1675</v>
      </c>
      <c r="G876" s="25" t="s">
        <v>2287</v>
      </c>
      <c r="H876" s="25" t="s">
        <v>1776</v>
      </c>
      <c r="I876" s="25" t="s">
        <v>2397</v>
      </c>
    </row>
    <row r="877" spans="1:9" x14ac:dyDescent="0.25">
      <c r="A877" s="18">
        <f t="shared" si="13"/>
        <v>876</v>
      </c>
      <c r="B877" s="25">
        <v>5200000013248</v>
      </c>
      <c r="C877" s="20" t="s">
        <v>846</v>
      </c>
      <c r="D877" s="25" t="s">
        <v>1622</v>
      </c>
      <c r="E877" s="25" t="s">
        <v>1676</v>
      </c>
      <c r="F877" s="25">
        <v>61958</v>
      </c>
      <c r="G877" s="25" t="s">
        <v>2288</v>
      </c>
      <c r="H877" s="25" t="s">
        <v>1776</v>
      </c>
      <c r="I877" s="25" t="s">
        <v>2397</v>
      </c>
    </row>
    <row r="878" spans="1:9" x14ac:dyDescent="0.25">
      <c r="A878" s="18">
        <f t="shared" si="13"/>
        <v>877</v>
      </c>
      <c r="B878" s="25">
        <v>5500000000629</v>
      </c>
      <c r="C878" s="20" t="s">
        <v>847</v>
      </c>
      <c r="D878" s="25" t="s">
        <v>1342</v>
      </c>
      <c r="E878" s="25" t="s">
        <v>1677</v>
      </c>
      <c r="F878" s="25" t="s">
        <v>1677</v>
      </c>
      <c r="G878" s="25" t="s">
        <v>2289</v>
      </c>
      <c r="H878" s="25" t="s">
        <v>1776</v>
      </c>
      <c r="I878" s="25" t="s">
        <v>2399</v>
      </c>
    </row>
    <row r="879" spans="1:9" x14ac:dyDescent="0.25">
      <c r="A879" s="18">
        <f t="shared" si="13"/>
        <v>878</v>
      </c>
      <c r="B879" s="25">
        <v>5500000000549</v>
      </c>
      <c r="C879" s="20" t="s">
        <v>848</v>
      </c>
      <c r="D879" s="25" t="s">
        <v>1342</v>
      </c>
      <c r="E879" s="25" t="s">
        <v>1343</v>
      </c>
      <c r="F879" s="25" t="s">
        <v>1343</v>
      </c>
      <c r="G879" s="25" t="s">
        <v>1824</v>
      </c>
      <c r="H879" s="25" t="s">
        <v>1776</v>
      </c>
      <c r="I879" s="25" t="s">
        <v>2399</v>
      </c>
    </row>
    <row r="880" spans="1:9" x14ac:dyDescent="0.25">
      <c r="A880" s="18">
        <f t="shared" si="13"/>
        <v>879</v>
      </c>
      <c r="B880" s="25">
        <v>5500000000045</v>
      </c>
      <c r="C880" s="20" t="s">
        <v>849</v>
      </c>
      <c r="D880" s="99" t="s">
        <v>1342</v>
      </c>
      <c r="E880" s="25" t="s">
        <v>1678</v>
      </c>
      <c r="F880" s="25" t="s">
        <v>1678</v>
      </c>
      <c r="G880" s="25" t="s">
        <v>2290</v>
      </c>
      <c r="H880" s="25" t="s">
        <v>1776</v>
      </c>
      <c r="I880" s="100" t="s">
        <v>2398</v>
      </c>
    </row>
    <row r="881" spans="1:9" x14ac:dyDescent="0.25">
      <c r="A881" s="18">
        <f t="shared" si="13"/>
        <v>880</v>
      </c>
      <c r="B881" s="25">
        <v>5500000000045</v>
      </c>
      <c r="C881" s="20" t="s">
        <v>849</v>
      </c>
      <c r="D881" s="99" t="s">
        <v>1342</v>
      </c>
      <c r="E881" s="25" t="s">
        <v>1678</v>
      </c>
      <c r="F881" s="25" t="s">
        <v>1678</v>
      </c>
      <c r="G881" s="25" t="s">
        <v>2290</v>
      </c>
      <c r="H881" s="25" t="s">
        <v>1776</v>
      </c>
      <c r="I881" s="100" t="s">
        <v>2398</v>
      </c>
    </row>
    <row r="882" spans="1:9" x14ac:dyDescent="0.25">
      <c r="A882" s="18">
        <f t="shared" si="13"/>
        <v>881</v>
      </c>
      <c r="B882" s="25">
        <v>5500000000270</v>
      </c>
      <c r="C882" s="20" t="s">
        <v>850</v>
      </c>
      <c r="D882" s="25" t="s">
        <v>1316</v>
      </c>
      <c r="E882" s="25" t="s">
        <v>1679</v>
      </c>
      <c r="F882" s="25">
        <v>60500016</v>
      </c>
      <c r="G882" s="25" t="s">
        <v>2291</v>
      </c>
      <c r="H882" s="25" t="s">
        <v>1776</v>
      </c>
      <c r="I882" s="25" t="s">
        <v>2399</v>
      </c>
    </row>
    <row r="883" spans="1:9" x14ac:dyDescent="0.25">
      <c r="A883" s="18">
        <f t="shared" si="13"/>
        <v>882</v>
      </c>
      <c r="B883" s="25">
        <v>5700000000005</v>
      </c>
      <c r="C883" s="20" t="s">
        <v>851</v>
      </c>
      <c r="D883" s="25" t="s">
        <v>1316</v>
      </c>
      <c r="E883" s="25" t="s">
        <v>1680</v>
      </c>
      <c r="F883" s="25">
        <v>60573006</v>
      </c>
      <c r="G883" s="25" t="s">
        <v>2292</v>
      </c>
      <c r="H883" s="25" t="s">
        <v>1776</v>
      </c>
      <c r="I883" s="25" t="s">
        <v>2399</v>
      </c>
    </row>
    <row r="884" spans="1:9" x14ac:dyDescent="0.25">
      <c r="A884" s="18">
        <f t="shared" si="13"/>
        <v>883</v>
      </c>
      <c r="B884" s="25">
        <v>5700000000001</v>
      </c>
      <c r="C884" s="20" t="s">
        <v>852</v>
      </c>
      <c r="D884" s="25" t="s">
        <v>1316</v>
      </c>
      <c r="E884" s="25" t="s">
        <v>1681</v>
      </c>
      <c r="F884" s="25">
        <v>60500012</v>
      </c>
      <c r="G884" s="25" t="s">
        <v>2293</v>
      </c>
      <c r="H884" s="25" t="s">
        <v>1776</v>
      </c>
      <c r="I884" s="25" t="s">
        <v>2399</v>
      </c>
    </row>
    <row r="885" spans="1:9" x14ac:dyDescent="0.25">
      <c r="A885" s="18">
        <f t="shared" si="13"/>
        <v>884</v>
      </c>
      <c r="B885" s="25">
        <v>5500000001287</v>
      </c>
      <c r="C885" s="20" t="s">
        <v>853</v>
      </c>
      <c r="D885" s="25" t="s">
        <v>1363</v>
      </c>
      <c r="E885" s="25" t="s">
        <v>1682</v>
      </c>
      <c r="F885" s="25" t="s">
        <v>1682</v>
      </c>
      <c r="G885" s="25" t="s">
        <v>2294</v>
      </c>
      <c r="H885" s="25" t="s">
        <v>1776</v>
      </c>
      <c r="I885" s="25" t="s">
        <v>2397</v>
      </c>
    </row>
    <row r="886" spans="1:9" x14ac:dyDescent="0.25">
      <c r="A886" s="18">
        <f t="shared" si="13"/>
        <v>885</v>
      </c>
      <c r="B886" s="25">
        <v>6100000004887</v>
      </c>
      <c r="C886" s="20" t="s">
        <v>854</v>
      </c>
      <c r="D886" s="25" t="s">
        <v>1363</v>
      </c>
      <c r="E886" s="25" t="s">
        <v>1683</v>
      </c>
      <c r="F886" s="25" t="s">
        <v>1683</v>
      </c>
      <c r="G886" s="25" t="s">
        <v>2295</v>
      </c>
      <c r="H886" s="25" t="s">
        <v>1776</v>
      </c>
      <c r="I886" s="25" t="s">
        <v>2397</v>
      </c>
    </row>
    <row r="887" spans="1:9" x14ac:dyDescent="0.25">
      <c r="A887" s="18">
        <f t="shared" si="13"/>
        <v>886</v>
      </c>
      <c r="B887" s="25">
        <v>5500000002431</v>
      </c>
      <c r="C887" s="20" t="s">
        <v>1067</v>
      </c>
      <c r="D887" s="25" t="s">
        <v>1363</v>
      </c>
      <c r="E887" s="25" t="s">
        <v>1529</v>
      </c>
      <c r="F887" s="25" t="s">
        <v>1529</v>
      </c>
      <c r="G887" s="25" t="s">
        <v>2056</v>
      </c>
      <c r="H887" s="25" t="s">
        <v>1776</v>
      </c>
      <c r="I887" s="25" t="s">
        <v>2399</v>
      </c>
    </row>
    <row r="888" spans="1:9" x14ac:dyDescent="0.25">
      <c r="A888" s="18">
        <f t="shared" si="13"/>
        <v>887</v>
      </c>
      <c r="B888" s="25">
        <v>5300000006436</v>
      </c>
      <c r="C888" s="20" t="s">
        <v>1068</v>
      </c>
      <c r="D888" s="25" t="s">
        <v>1317</v>
      </c>
      <c r="E888" s="25">
        <v>0</v>
      </c>
      <c r="F888" s="25">
        <v>0</v>
      </c>
      <c r="G888" s="25">
        <v>0</v>
      </c>
      <c r="H888" s="25" t="s">
        <v>1781</v>
      </c>
      <c r="I888" s="25" t="s">
        <v>1781</v>
      </c>
    </row>
    <row r="889" spans="1:9" x14ac:dyDescent="0.25">
      <c r="A889" s="18">
        <f t="shared" si="13"/>
        <v>888</v>
      </c>
      <c r="B889" s="25">
        <v>5200000013646</v>
      </c>
      <c r="C889" s="20" t="s">
        <v>1069</v>
      </c>
      <c r="D889" s="25" t="s">
        <v>1317</v>
      </c>
      <c r="E889" s="25">
        <v>0</v>
      </c>
      <c r="F889" s="25">
        <v>0</v>
      </c>
      <c r="G889" s="25">
        <v>0</v>
      </c>
      <c r="H889" s="25" t="s">
        <v>1781</v>
      </c>
      <c r="I889" s="25" t="s">
        <v>1781</v>
      </c>
    </row>
    <row r="890" spans="1:9" x14ac:dyDescent="0.25">
      <c r="A890" s="18">
        <f t="shared" si="13"/>
        <v>889</v>
      </c>
      <c r="B890" s="25">
        <v>5200000013650</v>
      </c>
      <c r="C890" s="20" t="s">
        <v>855</v>
      </c>
      <c r="D890" s="25" t="s">
        <v>1320</v>
      </c>
      <c r="E890" s="25">
        <v>532</v>
      </c>
      <c r="F890" s="25">
        <v>532</v>
      </c>
      <c r="G890" s="25" t="s">
        <v>2296</v>
      </c>
      <c r="H890" s="25" t="s">
        <v>1776</v>
      </c>
      <c r="I890" s="25" t="s">
        <v>2397</v>
      </c>
    </row>
    <row r="891" spans="1:9" x14ac:dyDescent="0.25">
      <c r="A891" s="18">
        <f t="shared" si="13"/>
        <v>890</v>
      </c>
      <c r="B891" s="25">
        <v>5200000010873</v>
      </c>
      <c r="C891" s="20" t="s">
        <v>856</v>
      </c>
      <c r="D891" s="25" t="s">
        <v>1317</v>
      </c>
      <c r="E891" s="25">
        <v>0</v>
      </c>
      <c r="F891" s="25">
        <v>0</v>
      </c>
      <c r="G891" s="25">
        <v>0</v>
      </c>
      <c r="H891" s="25" t="s">
        <v>1781</v>
      </c>
      <c r="I891" s="25" t="s">
        <v>1781</v>
      </c>
    </row>
    <row r="892" spans="1:9" x14ac:dyDescent="0.25">
      <c r="A892" s="18">
        <f t="shared" si="13"/>
        <v>891</v>
      </c>
      <c r="B892" s="25">
        <v>6000000001084</v>
      </c>
      <c r="C892" s="20" t="s">
        <v>857</v>
      </c>
      <c r="D892" s="25" t="s">
        <v>1369</v>
      </c>
      <c r="E892" s="25">
        <v>10149710</v>
      </c>
      <c r="F892" s="25" t="s">
        <v>1684</v>
      </c>
      <c r="G892" s="25" t="s">
        <v>2297</v>
      </c>
      <c r="H892" s="25" t="s">
        <v>1914</v>
      </c>
      <c r="I892" s="25" t="s">
        <v>2397</v>
      </c>
    </row>
    <row r="893" spans="1:9" x14ac:dyDescent="0.25">
      <c r="A893" s="18">
        <f t="shared" si="13"/>
        <v>892</v>
      </c>
      <c r="B893" s="25">
        <v>5500000001142</v>
      </c>
      <c r="C893" s="20" t="s">
        <v>858</v>
      </c>
      <c r="D893" s="25" t="s">
        <v>1605</v>
      </c>
      <c r="E893" s="25" t="s">
        <v>1685</v>
      </c>
      <c r="F893" s="25" t="s">
        <v>1685</v>
      </c>
      <c r="G893" s="25" t="s">
        <v>2298</v>
      </c>
      <c r="H893" s="25" t="s">
        <v>1776</v>
      </c>
      <c r="I893" s="25" t="s">
        <v>2399</v>
      </c>
    </row>
    <row r="894" spans="1:9" x14ac:dyDescent="0.25">
      <c r="A894" s="18">
        <f t="shared" si="13"/>
        <v>893</v>
      </c>
      <c r="B894" s="25">
        <v>5500000001143</v>
      </c>
      <c r="C894" s="20" t="s">
        <v>859</v>
      </c>
      <c r="D894" s="25" t="s">
        <v>1605</v>
      </c>
      <c r="E894" s="25" t="s">
        <v>1686</v>
      </c>
      <c r="F894" s="25" t="s">
        <v>1686</v>
      </c>
      <c r="G894" s="25" t="s">
        <v>2299</v>
      </c>
      <c r="H894" s="25" t="s">
        <v>1776</v>
      </c>
      <c r="I894" s="25" t="s">
        <v>2399</v>
      </c>
    </row>
    <row r="895" spans="1:9" x14ac:dyDescent="0.25">
      <c r="A895" s="18">
        <f t="shared" si="13"/>
        <v>894</v>
      </c>
      <c r="B895" s="25">
        <v>5500000001144</v>
      </c>
      <c r="C895" s="20" t="s">
        <v>860</v>
      </c>
      <c r="D895" s="25" t="s">
        <v>1605</v>
      </c>
      <c r="E895" s="25" t="s">
        <v>1687</v>
      </c>
      <c r="F895" s="25" t="s">
        <v>1687</v>
      </c>
      <c r="G895" s="25" t="s">
        <v>2300</v>
      </c>
      <c r="H895" s="25" t="s">
        <v>1776</v>
      </c>
      <c r="I895" s="25" t="s">
        <v>2399</v>
      </c>
    </row>
    <row r="896" spans="1:9" x14ac:dyDescent="0.25">
      <c r="A896" s="18">
        <f t="shared" si="13"/>
        <v>895</v>
      </c>
      <c r="B896" s="25">
        <v>5500000001145</v>
      </c>
      <c r="C896" s="20" t="s">
        <v>861</v>
      </c>
      <c r="D896" s="25" t="s">
        <v>1605</v>
      </c>
      <c r="E896" s="25" t="s">
        <v>1688</v>
      </c>
      <c r="F896" s="25" t="s">
        <v>1688</v>
      </c>
      <c r="G896" s="25" t="s">
        <v>2301</v>
      </c>
      <c r="H896" s="25" t="s">
        <v>1776</v>
      </c>
      <c r="I896" s="25" t="s">
        <v>2399</v>
      </c>
    </row>
    <row r="897" spans="1:9" x14ac:dyDescent="0.25">
      <c r="A897" s="18">
        <f t="shared" si="13"/>
        <v>896</v>
      </c>
      <c r="B897" s="25">
        <v>5500000000555</v>
      </c>
      <c r="C897" s="20" t="s">
        <v>862</v>
      </c>
      <c r="D897" s="25" t="s">
        <v>1358</v>
      </c>
      <c r="E897" s="25">
        <v>43301012</v>
      </c>
      <c r="F897" s="25">
        <v>43301012</v>
      </c>
      <c r="G897" s="25" t="s">
        <v>2302</v>
      </c>
      <c r="H897" s="25" t="s">
        <v>1776</v>
      </c>
      <c r="I897" s="25" t="s">
        <v>2399</v>
      </c>
    </row>
    <row r="898" spans="1:9" x14ac:dyDescent="0.25">
      <c r="A898" s="18">
        <f t="shared" si="13"/>
        <v>897</v>
      </c>
      <c r="B898" s="25">
        <v>5500000002065</v>
      </c>
      <c r="C898" s="20" t="s">
        <v>863</v>
      </c>
      <c r="D898" s="25" t="s">
        <v>1689</v>
      </c>
      <c r="E898" s="25">
        <v>0</v>
      </c>
      <c r="F898" s="25">
        <v>0</v>
      </c>
      <c r="G898" s="25" t="s">
        <v>2303</v>
      </c>
      <c r="H898" s="25" t="s">
        <v>1776</v>
      </c>
      <c r="I898" s="25" t="s">
        <v>2397</v>
      </c>
    </row>
    <row r="899" spans="1:9" x14ac:dyDescent="0.25">
      <c r="A899" s="18">
        <f t="shared" ref="A899:A962" si="14">IF(C899="","",A898+1)</f>
        <v>898</v>
      </c>
      <c r="B899" s="25">
        <v>5500000000544</v>
      </c>
      <c r="C899" s="20" t="s">
        <v>864</v>
      </c>
      <c r="D899" s="25" t="s">
        <v>1531</v>
      </c>
      <c r="E899" s="25">
        <v>40035771</v>
      </c>
      <c r="F899" s="25">
        <v>40035771</v>
      </c>
      <c r="G899" s="25" t="s">
        <v>2304</v>
      </c>
      <c r="H899" s="25" t="s">
        <v>1776</v>
      </c>
      <c r="I899" s="25" t="s">
        <v>2399</v>
      </c>
    </row>
    <row r="900" spans="1:9" x14ac:dyDescent="0.25">
      <c r="A900" s="18">
        <f t="shared" si="14"/>
        <v>899</v>
      </c>
      <c r="B900" s="25">
        <v>5500000000543</v>
      </c>
      <c r="C900" s="20" t="s">
        <v>865</v>
      </c>
      <c r="D900" s="25" t="s">
        <v>1369</v>
      </c>
      <c r="E900" s="25">
        <v>12410712</v>
      </c>
      <c r="F900" s="25">
        <v>12410712</v>
      </c>
      <c r="G900" s="25" t="s">
        <v>2305</v>
      </c>
      <c r="H900" s="25" t="s">
        <v>1776</v>
      </c>
      <c r="I900" s="25" t="s">
        <v>2399</v>
      </c>
    </row>
    <row r="901" spans="1:9" x14ac:dyDescent="0.25">
      <c r="A901" s="18">
        <f t="shared" si="14"/>
        <v>900</v>
      </c>
      <c r="B901" s="25">
        <v>5500000000545</v>
      </c>
      <c r="C901" s="20" t="s">
        <v>866</v>
      </c>
      <c r="D901" s="25" t="s">
        <v>1531</v>
      </c>
      <c r="E901" s="25">
        <v>40035773</v>
      </c>
      <c r="F901" s="25">
        <v>40035773</v>
      </c>
      <c r="G901" s="25" t="s">
        <v>2306</v>
      </c>
      <c r="H901" s="25" t="s">
        <v>1776</v>
      </c>
      <c r="I901" s="25" t="s">
        <v>2399</v>
      </c>
    </row>
    <row r="902" spans="1:9" x14ac:dyDescent="0.25">
      <c r="A902" s="18">
        <f t="shared" si="14"/>
        <v>901</v>
      </c>
      <c r="B902" s="25">
        <v>5500000000542</v>
      </c>
      <c r="C902" s="20" t="s">
        <v>867</v>
      </c>
      <c r="D902" s="25" t="s">
        <v>1531</v>
      </c>
      <c r="E902" s="25">
        <v>40015463</v>
      </c>
      <c r="F902" s="25">
        <v>40015463</v>
      </c>
      <c r="G902" s="25" t="s">
        <v>2307</v>
      </c>
      <c r="H902" s="25" t="s">
        <v>1776</v>
      </c>
      <c r="I902" s="25" t="s">
        <v>2399</v>
      </c>
    </row>
    <row r="903" spans="1:9" x14ac:dyDescent="0.25">
      <c r="A903" s="18">
        <f t="shared" si="14"/>
        <v>902</v>
      </c>
      <c r="B903" s="25">
        <v>5500000000521</v>
      </c>
      <c r="C903" s="20" t="s">
        <v>868</v>
      </c>
      <c r="D903" s="25" t="s">
        <v>1365</v>
      </c>
      <c r="E903" s="25">
        <v>0</v>
      </c>
      <c r="F903" s="25">
        <v>0</v>
      </c>
      <c r="G903" s="25">
        <v>0</v>
      </c>
      <c r="H903" s="25" t="s">
        <v>1781</v>
      </c>
      <c r="I903" s="25" t="s">
        <v>1781</v>
      </c>
    </row>
    <row r="904" spans="1:9" x14ac:dyDescent="0.25">
      <c r="A904" s="18">
        <f t="shared" si="14"/>
        <v>903</v>
      </c>
      <c r="B904" s="25">
        <v>6000000001062</v>
      </c>
      <c r="C904" s="20" t="s">
        <v>869</v>
      </c>
      <c r="D904" s="25" t="s">
        <v>1317</v>
      </c>
      <c r="E904" s="25">
        <v>0</v>
      </c>
      <c r="F904" s="25">
        <v>0</v>
      </c>
      <c r="G904" s="25">
        <v>0</v>
      </c>
      <c r="H904" s="25" t="s">
        <v>1781</v>
      </c>
      <c r="I904" s="25" t="s">
        <v>1781</v>
      </c>
    </row>
    <row r="905" spans="1:9" x14ac:dyDescent="0.25">
      <c r="A905" s="18">
        <f t="shared" si="14"/>
        <v>904</v>
      </c>
      <c r="B905" s="25">
        <v>6000000001078</v>
      </c>
      <c r="C905" s="20" t="s">
        <v>870</v>
      </c>
      <c r="D905" s="25" t="s">
        <v>1317</v>
      </c>
      <c r="E905" s="25">
        <v>0</v>
      </c>
      <c r="F905" s="25">
        <v>0</v>
      </c>
      <c r="G905" s="25">
        <v>0</v>
      </c>
      <c r="H905" s="25" t="s">
        <v>1781</v>
      </c>
      <c r="I905" s="25" t="s">
        <v>1781</v>
      </c>
    </row>
    <row r="906" spans="1:9" x14ac:dyDescent="0.25">
      <c r="A906" s="18">
        <f t="shared" si="14"/>
        <v>905</v>
      </c>
      <c r="B906" s="25">
        <v>5500000000541</v>
      </c>
      <c r="C906" s="20" t="s">
        <v>871</v>
      </c>
      <c r="D906" s="25" t="s">
        <v>1414</v>
      </c>
      <c r="E906" s="25">
        <v>404843</v>
      </c>
      <c r="F906" s="25">
        <v>404843</v>
      </c>
      <c r="G906" s="25" t="s">
        <v>2308</v>
      </c>
      <c r="H906" s="25" t="s">
        <v>1776</v>
      </c>
      <c r="I906" s="25" t="s">
        <v>2399</v>
      </c>
    </row>
    <row r="907" spans="1:9" x14ac:dyDescent="0.25">
      <c r="A907" s="18">
        <f t="shared" si="14"/>
        <v>906</v>
      </c>
      <c r="B907" s="25">
        <v>6000000001069</v>
      </c>
      <c r="C907" s="20" t="s">
        <v>872</v>
      </c>
      <c r="D907" s="25" t="s">
        <v>1317</v>
      </c>
      <c r="E907" s="25">
        <v>0</v>
      </c>
      <c r="F907" s="25">
        <v>0</v>
      </c>
      <c r="G907" s="25">
        <v>0</v>
      </c>
      <c r="H907" s="25" t="s">
        <v>1781</v>
      </c>
      <c r="I907" s="25" t="s">
        <v>1781</v>
      </c>
    </row>
    <row r="908" spans="1:9" x14ac:dyDescent="0.25">
      <c r="A908" s="18">
        <f t="shared" si="14"/>
        <v>907</v>
      </c>
      <c r="B908" s="25">
        <v>6000000001027</v>
      </c>
      <c r="C908" s="20" t="s">
        <v>873</v>
      </c>
      <c r="D908" s="25" t="s">
        <v>1317</v>
      </c>
      <c r="E908" s="25">
        <v>0</v>
      </c>
      <c r="F908" s="25">
        <v>0</v>
      </c>
      <c r="G908" s="25">
        <v>0</v>
      </c>
      <c r="H908" s="25" t="s">
        <v>1781</v>
      </c>
      <c r="I908" s="25" t="s">
        <v>1781</v>
      </c>
    </row>
    <row r="909" spans="1:9" x14ac:dyDescent="0.25">
      <c r="A909" s="18">
        <f t="shared" si="14"/>
        <v>908</v>
      </c>
      <c r="B909" s="25">
        <v>6000000001100</v>
      </c>
      <c r="C909" s="20" t="s">
        <v>874</v>
      </c>
      <c r="D909" s="25" t="s">
        <v>1317</v>
      </c>
      <c r="E909" s="25">
        <v>0</v>
      </c>
      <c r="F909" s="25">
        <v>0</v>
      </c>
      <c r="G909" s="25">
        <v>0</v>
      </c>
      <c r="H909" s="25" t="s">
        <v>1781</v>
      </c>
      <c r="I909" s="25" t="s">
        <v>1781</v>
      </c>
    </row>
    <row r="910" spans="1:9" x14ac:dyDescent="0.25">
      <c r="A910" s="18">
        <f t="shared" si="14"/>
        <v>909</v>
      </c>
      <c r="B910" s="25">
        <v>5500000001637</v>
      </c>
      <c r="C910" s="20" t="s">
        <v>875</v>
      </c>
      <c r="D910" s="25" t="s">
        <v>1317</v>
      </c>
      <c r="E910" s="25">
        <v>0</v>
      </c>
      <c r="F910" s="25">
        <v>0</v>
      </c>
      <c r="G910" s="25">
        <v>0</v>
      </c>
      <c r="H910" s="25" t="s">
        <v>1781</v>
      </c>
      <c r="I910" s="25" t="s">
        <v>1781</v>
      </c>
    </row>
    <row r="911" spans="1:9" x14ac:dyDescent="0.25">
      <c r="A911" s="18">
        <f t="shared" si="14"/>
        <v>910</v>
      </c>
      <c r="B911" s="25">
        <v>5500000002068</v>
      </c>
      <c r="C911" s="20" t="s">
        <v>876</v>
      </c>
      <c r="D911" s="25" t="s">
        <v>1689</v>
      </c>
      <c r="E911" s="25">
        <v>3224</v>
      </c>
      <c r="F911" s="25">
        <v>3224</v>
      </c>
      <c r="G911" s="25" t="s">
        <v>2309</v>
      </c>
      <c r="H911" s="25" t="s">
        <v>1776</v>
      </c>
      <c r="I911" s="25" t="s">
        <v>2397</v>
      </c>
    </row>
    <row r="912" spans="1:9" x14ac:dyDescent="0.25">
      <c r="A912" s="18">
        <f t="shared" si="14"/>
        <v>911</v>
      </c>
      <c r="B912" s="25">
        <v>5500000002066</v>
      </c>
      <c r="C912" s="20" t="s">
        <v>877</v>
      </c>
      <c r="D912" s="25" t="s">
        <v>1689</v>
      </c>
      <c r="E912" s="25">
        <v>1847</v>
      </c>
      <c r="F912" s="25">
        <v>1847</v>
      </c>
      <c r="G912" s="25" t="s">
        <v>2310</v>
      </c>
      <c r="H912" s="25" t="s">
        <v>1776</v>
      </c>
      <c r="I912" s="25" t="s">
        <v>2397</v>
      </c>
    </row>
    <row r="913" spans="1:9" x14ac:dyDescent="0.25">
      <c r="A913" s="18">
        <f t="shared" si="14"/>
        <v>912</v>
      </c>
      <c r="B913" s="25">
        <v>5500000002067</v>
      </c>
      <c r="C913" s="20" t="s">
        <v>878</v>
      </c>
      <c r="D913" s="25" t="s">
        <v>1689</v>
      </c>
      <c r="E913" s="25">
        <v>5732</v>
      </c>
      <c r="F913" s="25">
        <v>5732</v>
      </c>
      <c r="G913" s="25" t="s">
        <v>2311</v>
      </c>
      <c r="H913" s="25" t="s">
        <v>1776</v>
      </c>
      <c r="I913" s="25" t="s">
        <v>2397</v>
      </c>
    </row>
    <row r="914" spans="1:9" x14ac:dyDescent="0.25">
      <c r="A914" s="18">
        <f t="shared" si="14"/>
        <v>913</v>
      </c>
      <c r="B914" s="25">
        <v>5500000001044</v>
      </c>
      <c r="C914" s="20" t="s">
        <v>879</v>
      </c>
      <c r="D914" s="25" t="s">
        <v>1417</v>
      </c>
      <c r="E914" s="25" t="s">
        <v>1690</v>
      </c>
      <c r="F914" s="25" t="s">
        <v>1690</v>
      </c>
      <c r="G914" s="25" t="s">
        <v>2312</v>
      </c>
      <c r="H914" s="25" t="s">
        <v>1776</v>
      </c>
      <c r="I914" s="25" t="s">
        <v>2399</v>
      </c>
    </row>
    <row r="915" spans="1:9" x14ac:dyDescent="0.25">
      <c r="A915" s="18">
        <f t="shared" si="14"/>
        <v>914</v>
      </c>
      <c r="B915" s="25">
        <v>5500000001194</v>
      </c>
      <c r="C915" s="20" t="s">
        <v>880</v>
      </c>
      <c r="D915" s="25" t="s">
        <v>1369</v>
      </c>
      <c r="E915" s="25">
        <v>12548612</v>
      </c>
      <c r="F915" s="25">
        <v>12548612</v>
      </c>
      <c r="G915" s="25" t="s">
        <v>2313</v>
      </c>
      <c r="H915" s="25" t="s">
        <v>1776</v>
      </c>
      <c r="I915" s="25" t="s">
        <v>2399</v>
      </c>
    </row>
    <row r="916" spans="1:9" x14ac:dyDescent="0.25">
      <c r="A916" s="18">
        <f t="shared" si="14"/>
        <v>915</v>
      </c>
      <c r="B916" s="25">
        <v>5500000001195</v>
      </c>
      <c r="C916" s="20" t="s">
        <v>881</v>
      </c>
      <c r="D916" s="25" t="s">
        <v>1369</v>
      </c>
      <c r="E916" s="25">
        <v>12548712</v>
      </c>
      <c r="F916" s="25">
        <v>12548712</v>
      </c>
      <c r="G916" s="25" t="s">
        <v>2314</v>
      </c>
      <c r="H916" s="25" t="s">
        <v>1776</v>
      </c>
      <c r="I916" s="25" t="s">
        <v>2399</v>
      </c>
    </row>
    <row r="917" spans="1:9" x14ac:dyDescent="0.25">
      <c r="A917" s="18">
        <f t="shared" si="14"/>
        <v>916</v>
      </c>
      <c r="B917" s="25">
        <v>5500000001045</v>
      </c>
      <c r="C917" s="20" t="s">
        <v>882</v>
      </c>
      <c r="D917" s="25" t="s">
        <v>1369</v>
      </c>
      <c r="E917" s="25">
        <v>12548812</v>
      </c>
      <c r="F917" s="25">
        <v>12548812</v>
      </c>
      <c r="G917" s="25" t="s">
        <v>2315</v>
      </c>
      <c r="H917" s="25" t="s">
        <v>1776</v>
      </c>
      <c r="I917" s="25" t="s">
        <v>2399</v>
      </c>
    </row>
    <row r="918" spans="1:9" x14ac:dyDescent="0.25">
      <c r="A918" s="18">
        <f t="shared" si="14"/>
        <v>917</v>
      </c>
      <c r="B918" s="25">
        <v>5500000001046</v>
      </c>
      <c r="C918" s="20" t="s">
        <v>883</v>
      </c>
      <c r="D918" s="25" t="s">
        <v>1369</v>
      </c>
      <c r="E918" s="25">
        <v>12548912</v>
      </c>
      <c r="F918" s="25">
        <v>12548912</v>
      </c>
      <c r="G918" s="25" t="s">
        <v>2316</v>
      </c>
      <c r="H918" s="25" t="s">
        <v>1776</v>
      </c>
      <c r="I918" s="25" t="s">
        <v>2399</v>
      </c>
    </row>
    <row r="919" spans="1:9" x14ac:dyDescent="0.25">
      <c r="A919" s="18">
        <f t="shared" si="14"/>
        <v>918</v>
      </c>
      <c r="B919" s="25">
        <v>5500000001047</v>
      </c>
      <c r="C919" s="20" t="s">
        <v>884</v>
      </c>
      <c r="D919" s="25" t="s">
        <v>1369</v>
      </c>
      <c r="E919" s="25">
        <v>12549012</v>
      </c>
      <c r="F919" s="25">
        <v>12549012</v>
      </c>
      <c r="G919" s="25" t="s">
        <v>2317</v>
      </c>
      <c r="H919" s="25" t="s">
        <v>1776</v>
      </c>
      <c r="I919" s="25" t="s">
        <v>2399</v>
      </c>
    </row>
    <row r="920" spans="1:9" x14ac:dyDescent="0.25">
      <c r="A920" s="18">
        <f t="shared" si="14"/>
        <v>919</v>
      </c>
      <c r="B920" s="25">
        <v>5500000001274</v>
      </c>
      <c r="C920" s="20" t="s">
        <v>885</v>
      </c>
      <c r="D920" s="99" t="s">
        <v>1691</v>
      </c>
      <c r="E920" s="25" t="s">
        <v>1692</v>
      </c>
      <c r="F920" s="25" t="s">
        <v>1693</v>
      </c>
      <c r="G920" s="25" t="s">
        <v>2318</v>
      </c>
      <c r="H920" s="25" t="s">
        <v>1776</v>
      </c>
      <c r="I920" s="100" t="s">
        <v>2398</v>
      </c>
    </row>
    <row r="921" spans="1:9" x14ac:dyDescent="0.25">
      <c r="A921" s="18">
        <f t="shared" si="14"/>
        <v>920</v>
      </c>
      <c r="B921" s="25">
        <v>5200000011381</v>
      </c>
      <c r="C921" s="20" t="s">
        <v>886</v>
      </c>
      <c r="D921" s="25" t="s">
        <v>1605</v>
      </c>
      <c r="E921" s="25" t="s">
        <v>1694</v>
      </c>
      <c r="F921" s="25" t="s">
        <v>1694</v>
      </c>
      <c r="G921" s="25" t="s">
        <v>2319</v>
      </c>
      <c r="H921" s="25" t="s">
        <v>1776</v>
      </c>
      <c r="I921" s="25" t="s">
        <v>2399</v>
      </c>
    </row>
    <row r="922" spans="1:9" x14ac:dyDescent="0.25">
      <c r="A922" s="18">
        <f t="shared" si="14"/>
        <v>921</v>
      </c>
      <c r="B922" s="25">
        <v>5200000011380</v>
      </c>
      <c r="C922" s="20" t="s">
        <v>887</v>
      </c>
      <c r="D922" s="25" t="s">
        <v>1691</v>
      </c>
      <c r="E922" s="25" t="s">
        <v>1692</v>
      </c>
      <c r="F922" s="25" t="s">
        <v>1695</v>
      </c>
      <c r="G922" s="25" t="s">
        <v>2320</v>
      </c>
      <c r="H922" s="25" t="s">
        <v>1776</v>
      </c>
      <c r="I922" s="25" t="s">
        <v>2399</v>
      </c>
    </row>
    <row r="923" spans="1:9" x14ac:dyDescent="0.25">
      <c r="A923" s="18">
        <f t="shared" si="14"/>
        <v>922</v>
      </c>
      <c r="B923" s="25">
        <v>5200000011387</v>
      </c>
      <c r="C923" s="20" t="s">
        <v>888</v>
      </c>
      <c r="D923" s="25" t="s">
        <v>1605</v>
      </c>
      <c r="E923" s="25" t="s">
        <v>1696</v>
      </c>
      <c r="F923" s="25" t="s">
        <v>1696</v>
      </c>
      <c r="G923" s="25" t="s">
        <v>2321</v>
      </c>
      <c r="H923" s="25" t="s">
        <v>1776</v>
      </c>
      <c r="I923" s="25" t="s">
        <v>2399</v>
      </c>
    </row>
    <row r="924" spans="1:9" x14ac:dyDescent="0.25">
      <c r="A924" s="18">
        <f t="shared" si="14"/>
        <v>923</v>
      </c>
      <c r="B924" s="25">
        <v>5200000009814</v>
      </c>
      <c r="C924" s="20" t="s">
        <v>889</v>
      </c>
      <c r="D924" s="25" t="s">
        <v>1605</v>
      </c>
      <c r="E924" s="25" t="s">
        <v>1697</v>
      </c>
      <c r="F924" s="25" t="s">
        <v>1697</v>
      </c>
      <c r="G924" s="25" t="s">
        <v>2322</v>
      </c>
      <c r="H924" s="25" t="s">
        <v>1776</v>
      </c>
      <c r="I924" s="25" t="s">
        <v>2399</v>
      </c>
    </row>
    <row r="925" spans="1:9" x14ac:dyDescent="0.25">
      <c r="A925" s="18">
        <f t="shared" si="14"/>
        <v>924</v>
      </c>
      <c r="B925" s="25">
        <v>5200000009814</v>
      </c>
      <c r="C925" s="20" t="s">
        <v>889</v>
      </c>
      <c r="D925" s="25" t="s">
        <v>1605</v>
      </c>
      <c r="E925" s="25" t="s">
        <v>1697</v>
      </c>
      <c r="F925" s="25" t="s">
        <v>1697</v>
      </c>
      <c r="G925" s="25" t="s">
        <v>2322</v>
      </c>
      <c r="H925" s="25" t="s">
        <v>1776</v>
      </c>
      <c r="I925" s="25" t="s">
        <v>2399</v>
      </c>
    </row>
    <row r="926" spans="1:9" x14ac:dyDescent="0.25">
      <c r="A926" s="18">
        <f t="shared" si="14"/>
        <v>925</v>
      </c>
      <c r="B926" s="25">
        <v>5200000009814</v>
      </c>
      <c r="C926" s="20" t="s">
        <v>889</v>
      </c>
      <c r="D926" s="25" t="s">
        <v>1605</v>
      </c>
      <c r="E926" s="25" t="s">
        <v>1697</v>
      </c>
      <c r="F926" s="25" t="s">
        <v>1697</v>
      </c>
      <c r="G926" s="25" t="s">
        <v>2322</v>
      </c>
      <c r="H926" s="25" t="s">
        <v>1776</v>
      </c>
      <c r="I926" s="25" t="s">
        <v>2399</v>
      </c>
    </row>
    <row r="927" spans="1:9" x14ac:dyDescent="0.25">
      <c r="A927" s="18">
        <f t="shared" si="14"/>
        <v>926</v>
      </c>
      <c r="B927" s="25">
        <v>5200000009812</v>
      </c>
      <c r="C927" s="20" t="s">
        <v>890</v>
      </c>
      <c r="D927" s="25" t="s">
        <v>1605</v>
      </c>
      <c r="E927" s="25" t="s">
        <v>1698</v>
      </c>
      <c r="F927" s="25" t="s">
        <v>1698</v>
      </c>
      <c r="G927" s="25" t="s">
        <v>2323</v>
      </c>
      <c r="H927" s="25" t="s">
        <v>1776</v>
      </c>
      <c r="I927" s="25" t="s">
        <v>2399</v>
      </c>
    </row>
    <row r="928" spans="1:9" x14ac:dyDescent="0.25">
      <c r="A928" s="18">
        <f t="shared" si="14"/>
        <v>927</v>
      </c>
      <c r="B928" s="25">
        <v>5200000009812</v>
      </c>
      <c r="C928" s="20" t="s">
        <v>890</v>
      </c>
      <c r="D928" s="25" t="s">
        <v>1605</v>
      </c>
      <c r="E928" s="25" t="s">
        <v>1698</v>
      </c>
      <c r="F928" s="25" t="s">
        <v>1698</v>
      </c>
      <c r="G928" s="25" t="s">
        <v>2323</v>
      </c>
      <c r="H928" s="25" t="s">
        <v>1776</v>
      </c>
      <c r="I928" s="25" t="s">
        <v>2399</v>
      </c>
    </row>
    <row r="929" spans="1:9" x14ac:dyDescent="0.25">
      <c r="A929" s="18">
        <f t="shared" si="14"/>
        <v>928</v>
      </c>
      <c r="B929" s="25">
        <v>5200000010704</v>
      </c>
      <c r="C929" s="20" t="s">
        <v>891</v>
      </c>
      <c r="D929" s="25" t="s">
        <v>1605</v>
      </c>
      <c r="E929" s="25" t="s">
        <v>1699</v>
      </c>
      <c r="F929" s="25" t="s">
        <v>1699</v>
      </c>
      <c r="G929" s="25" t="s">
        <v>2324</v>
      </c>
      <c r="H929" s="25" t="s">
        <v>1776</v>
      </c>
      <c r="I929" s="25" t="s">
        <v>2399</v>
      </c>
    </row>
    <row r="930" spans="1:9" x14ac:dyDescent="0.25">
      <c r="A930" s="18">
        <f t="shared" si="14"/>
        <v>929</v>
      </c>
      <c r="B930" s="25">
        <v>5200000010704</v>
      </c>
      <c r="C930" s="20" t="s">
        <v>891</v>
      </c>
      <c r="D930" s="25" t="s">
        <v>1605</v>
      </c>
      <c r="E930" s="25" t="s">
        <v>1699</v>
      </c>
      <c r="F930" s="25" t="s">
        <v>1699</v>
      </c>
      <c r="G930" s="25" t="s">
        <v>2324</v>
      </c>
      <c r="H930" s="25" t="s">
        <v>1776</v>
      </c>
      <c r="I930" s="25" t="s">
        <v>2399</v>
      </c>
    </row>
    <row r="931" spans="1:9" x14ac:dyDescent="0.25">
      <c r="A931" s="18">
        <f t="shared" si="14"/>
        <v>930</v>
      </c>
      <c r="B931" s="25">
        <v>5200000011262</v>
      </c>
      <c r="C931" s="20" t="s">
        <v>892</v>
      </c>
      <c r="D931" s="25" t="s">
        <v>1605</v>
      </c>
      <c r="E931" s="25" t="s">
        <v>1700</v>
      </c>
      <c r="F931" s="25" t="s">
        <v>1700</v>
      </c>
      <c r="G931" s="25" t="s">
        <v>2325</v>
      </c>
      <c r="H931" s="25" t="s">
        <v>1776</v>
      </c>
      <c r="I931" s="25" t="s">
        <v>2399</v>
      </c>
    </row>
    <row r="932" spans="1:9" x14ac:dyDescent="0.25">
      <c r="A932" s="18">
        <f t="shared" si="14"/>
        <v>931</v>
      </c>
      <c r="B932" s="25">
        <v>5200000011262</v>
      </c>
      <c r="C932" s="20" t="s">
        <v>892</v>
      </c>
      <c r="D932" s="25" t="s">
        <v>1605</v>
      </c>
      <c r="E932" s="25" t="s">
        <v>1700</v>
      </c>
      <c r="F932" s="25" t="s">
        <v>1700</v>
      </c>
      <c r="G932" s="25" t="s">
        <v>2325</v>
      </c>
      <c r="H932" s="25" t="s">
        <v>1776</v>
      </c>
      <c r="I932" s="25" t="s">
        <v>2399</v>
      </c>
    </row>
    <row r="933" spans="1:9" x14ac:dyDescent="0.25">
      <c r="A933" s="18">
        <f t="shared" si="14"/>
        <v>932</v>
      </c>
      <c r="B933" s="25">
        <v>5200000011263</v>
      </c>
      <c r="C933" s="20" t="s">
        <v>893</v>
      </c>
      <c r="D933" s="25" t="s">
        <v>1605</v>
      </c>
      <c r="E933" s="25" t="s">
        <v>1701</v>
      </c>
      <c r="F933" s="25" t="s">
        <v>1701</v>
      </c>
      <c r="G933" s="25" t="s">
        <v>2326</v>
      </c>
      <c r="H933" s="25" t="s">
        <v>1776</v>
      </c>
      <c r="I933" s="25" t="s">
        <v>2399</v>
      </c>
    </row>
    <row r="934" spans="1:9" x14ac:dyDescent="0.25">
      <c r="A934" s="18">
        <f t="shared" si="14"/>
        <v>933</v>
      </c>
      <c r="B934" s="25">
        <v>5200000011264</v>
      </c>
      <c r="C934" s="20" t="s">
        <v>894</v>
      </c>
      <c r="D934" s="25" t="s">
        <v>1605</v>
      </c>
      <c r="E934" s="25" t="s">
        <v>1702</v>
      </c>
      <c r="F934" s="25" t="s">
        <v>1702</v>
      </c>
      <c r="G934" s="25" t="s">
        <v>2327</v>
      </c>
      <c r="H934" s="25" t="s">
        <v>1776</v>
      </c>
      <c r="I934" s="25" t="s">
        <v>2399</v>
      </c>
    </row>
    <row r="935" spans="1:9" x14ac:dyDescent="0.25">
      <c r="A935" s="18">
        <f t="shared" si="14"/>
        <v>934</v>
      </c>
      <c r="B935" s="25">
        <v>5200000011265</v>
      </c>
      <c r="C935" s="20" t="s">
        <v>895</v>
      </c>
      <c r="D935" s="25" t="s">
        <v>1605</v>
      </c>
      <c r="E935" s="25" t="s">
        <v>1703</v>
      </c>
      <c r="F935" s="25" t="s">
        <v>1703</v>
      </c>
      <c r="G935" s="25" t="s">
        <v>2328</v>
      </c>
      <c r="H935" s="25" t="s">
        <v>1776</v>
      </c>
      <c r="I935" s="25" t="s">
        <v>2399</v>
      </c>
    </row>
    <row r="936" spans="1:9" x14ac:dyDescent="0.25">
      <c r="A936" s="18">
        <f t="shared" si="14"/>
        <v>935</v>
      </c>
      <c r="B936" s="25">
        <v>5200000011265</v>
      </c>
      <c r="C936" s="20" t="s">
        <v>895</v>
      </c>
      <c r="D936" s="25" t="s">
        <v>1605</v>
      </c>
      <c r="E936" s="25" t="s">
        <v>1703</v>
      </c>
      <c r="F936" s="25" t="s">
        <v>1703</v>
      </c>
      <c r="G936" s="25" t="s">
        <v>2328</v>
      </c>
      <c r="H936" s="25" t="s">
        <v>1776</v>
      </c>
      <c r="I936" s="25" t="s">
        <v>2399</v>
      </c>
    </row>
    <row r="937" spans="1:9" x14ac:dyDescent="0.25">
      <c r="A937" s="18">
        <f t="shared" si="14"/>
        <v>936</v>
      </c>
      <c r="B937" s="25">
        <v>5200000011266</v>
      </c>
      <c r="C937" s="20" t="s">
        <v>896</v>
      </c>
      <c r="D937" s="25" t="s">
        <v>1605</v>
      </c>
      <c r="E937" s="25" t="s">
        <v>1704</v>
      </c>
      <c r="F937" s="25" t="s">
        <v>1704</v>
      </c>
      <c r="G937" s="25" t="s">
        <v>2329</v>
      </c>
      <c r="H937" s="25" t="s">
        <v>1776</v>
      </c>
      <c r="I937" s="25" t="s">
        <v>2399</v>
      </c>
    </row>
    <row r="938" spans="1:9" x14ac:dyDescent="0.25">
      <c r="A938" s="18">
        <f t="shared" si="14"/>
        <v>937</v>
      </c>
      <c r="B938" s="25">
        <v>5200000011267</v>
      </c>
      <c r="C938" s="20" t="s">
        <v>897</v>
      </c>
      <c r="D938" s="25" t="s">
        <v>1605</v>
      </c>
      <c r="E938" s="25" t="s">
        <v>1705</v>
      </c>
      <c r="F938" s="25" t="s">
        <v>1705</v>
      </c>
      <c r="G938" s="25" t="s">
        <v>2330</v>
      </c>
      <c r="H938" s="25" t="s">
        <v>1776</v>
      </c>
      <c r="I938" s="25" t="s">
        <v>2399</v>
      </c>
    </row>
    <row r="939" spans="1:9" x14ac:dyDescent="0.25">
      <c r="A939" s="18">
        <f t="shared" si="14"/>
        <v>938</v>
      </c>
      <c r="B939" s="25">
        <v>5200000011267</v>
      </c>
      <c r="C939" s="20" t="s">
        <v>897</v>
      </c>
      <c r="D939" s="25" t="s">
        <v>1605</v>
      </c>
      <c r="E939" s="25" t="s">
        <v>1705</v>
      </c>
      <c r="F939" s="25" t="s">
        <v>1705</v>
      </c>
      <c r="G939" s="25" t="s">
        <v>2330</v>
      </c>
      <c r="H939" s="25" t="s">
        <v>1776</v>
      </c>
      <c r="I939" s="25" t="s">
        <v>2399</v>
      </c>
    </row>
    <row r="940" spans="1:9" x14ac:dyDescent="0.25">
      <c r="A940" s="18">
        <f t="shared" si="14"/>
        <v>939</v>
      </c>
      <c r="B940" s="25">
        <v>5200000011268</v>
      </c>
      <c r="C940" s="20" t="s">
        <v>898</v>
      </c>
      <c r="D940" s="25" t="s">
        <v>1605</v>
      </c>
      <c r="E940" s="25" t="s">
        <v>1706</v>
      </c>
      <c r="F940" s="25" t="s">
        <v>1706</v>
      </c>
      <c r="G940" s="25" t="s">
        <v>2331</v>
      </c>
      <c r="H940" s="25" t="s">
        <v>1776</v>
      </c>
      <c r="I940" s="25" t="s">
        <v>2399</v>
      </c>
    </row>
    <row r="941" spans="1:9" x14ac:dyDescent="0.25">
      <c r="A941" s="18">
        <f t="shared" si="14"/>
        <v>940</v>
      </c>
      <c r="B941" s="25">
        <v>5200000011269</v>
      </c>
      <c r="C941" s="20" t="s">
        <v>899</v>
      </c>
      <c r="D941" s="25" t="s">
        <v>1605</v>
      </c>
      <c r="E941" s="25" t="s">
        <v>1707</v>
      </c>
      <c r="F941" s="25" t="s">
        <v>1707</v>
      </c>
      <c r="G941" s="25" t="s">
        <v>2332</v>
      </c>
      <c r="H941" s="25" t="s">
        <v>1776</v>
      </c>
      <c r="I941" s="25" t="s">
        <v>2399</v>
      </c>
    </row>
    <row r="942" spans="1:9" x14ac:dyDescent="0.25">
      <c r="A942" s="18">
        <f t="shared" si="14"/>
        <v>941</v>
      </c>
      <c r="B942" s="25">
        <v>5200000011270</v>
      </c>
      <c r="C942" s="20" t="s">
        <v>900</v>
      </c>
      <c r="D942" s="25" t="s">
        <v>1605</v>
      </c>
      <c r="E942" s="25" t="s">
        <v>1708</v>
      </c>
      <c r="F942" s="25" t="s">
        <v>1708</v>
      </c>
      <c r="G942" s="25" t="s">
        <v>2333</v>
      </c>
      <c r="H942" s="25" t="s">
        <v>1776</v>
      </c>
      <c r="I942" s="25" t="s">
        <v>2399</v>
      </c>
    </row>
    <row r="943" spans="1:9" x14ac:dyDescent="0.25">
      <c r="A943" s="18">
        <f t="shared" si="14"/>
        <v>942</v>
      </c>
      <c r="B943" s="25">
        <v>5200000011271</v>
      </c>
      <c r="C943" s="20" t="s">
        <v>901</v>
      </c>
      <c r="D943" s="25" t="s">
        <v>1605</v>
      </c>
      <c r="E943" s="25" t="s">
        <v>1709</v>
      </c>
      <c r="F943" s="25" t="s">
        <v>1709</v>
      </c>
      <c r="G943" s="25" t="s">
        <v>2334</v>
      </c>
      <c r="H943" s="25" t="s">
        <v>1776</v>
      </c>
      <c r="I943" s="25" t="s">
        <v>2399</v>
      </c>
    </row>
    <row r="944" spans="1:9" x14ac:dyDescent="0.25">
      <c r="A944" s="18">
        <f t="shared" si="14"/>
        <v>943</v>
      </c>
      <c r="B944" s="25">
        <v>5200000011272</v>
      </c>
      <c r="C944" s="20" t="s">
        <v>902</v>
      </c>
      <c r="D944" s="25" t="s">
        <v>1605</v>
      </c>
      <c r="E944" s="25" t="s">
        <v>1710</v>
      </c>
      <c r="F944" s="25" t="s">
        <v>1710</v>
      </c>
      <c r="G944" s="25" t="s">
        <v>2335</v>
      </c>
      <c r="H944" s="25" t="s">
        <v>1776</v>
      </c>
      <c r="I944" s="25" t="s">
        <v>2399</v>
      </c>
    </row>
    <row r="945" spans="1:9" x14ac:dyDescent="0.25">
      <c r="A945" s="18">
        <f t="shared" si="14"/>
        <v>944</v>
      </c>
      <c r="B945" s="25">
        <v>5200000011273</v>
      </c>
      <c r="C945" s="20" t="s">
        <v>903</v>
      </c>
      <c r="D945" s="25" t="s">
        <v>1691</v>
      </c>
      <c r="E945" s="25" t="s">
        <v>1692</v>
      </c>
      <c r="F945" s="25" t="s">
        <v>1711</v>
      </c>
      <c r="G945" s="25" t="s">
        <v>2336</v>
      </c>
      <c r="H945" s="25" t="s">
        <v>1776</v>
      </c>
      <c r="I945" s="25" t="s">
        <v>2399</v>
      </c>
    </row>
    <row r="946" spans="1:9" x14ac:dyDescent="0.25">
      <c r="A946" s="18">
        <f t="shared" si="14"/>
        <v>945</v>
      </c>
      <c r="B946" s="25">
        <v>5200000011274</v>
      </c>
      <c r="C946" s="20" t="s">
        <v>904</v>
      </c>
      <c r="D946" s="25" t="s">
        <v>1691</v>
      </c>
      <c r="E946" s="25" t="s">
        <v>1692</v>
      </c>
      <c r="F946" s="25" t="s">
        <v>1712</v>
      </c>
      <c r="G946" s="25" t="s">
        <v>2337</v>
      </c>
      <c r="H946" s="25" t="s">
        <v>1776</v>
      </c>
      <c r="I946" s="25" t="s">
        <v>2399</v>
      </c>
    </row>
    <row r="947" spans="1:9" x14ac:dyDescent="0.25">
      <c r="A947" s="18">
        <f t="shared" si="14"/>
        <v>946</v>
      </c>
      <c r="B947" s="25">
        <v>5200000011178</v>
      </c>
      <c r="C947" s="20" t="s">
        <v>905</v>
      </c>
      <c r="D947" s="25" t="s">
        <v>1605</v>
      </c>
      <c r="E947" s="25" t="s">
        <v>1713</v>
      </c>
      <c r="F947" s="25" t="s">
        <v>1713</v>
      </c>
      <c r="G947" s="25" t="s">
        <v>2338</v>
      </c>
      <c r="H947" s="25" t="s">
        <v>1776</v>
      </c>
      <c r="I947" s="25" t="s">
        <v>2399</v>
      </c>
    </row>
    <row r="948" spans="1:9" x14ac:dyDescent="0.25">
      <c r="A948" s="18">
        <f t="shared" si="14"/>
        <v>947</v>
      </c>
      <c r="B948" s="25">
        <v>5200000011275</v>
      </c>
      <c r="C948" s="20" t="s">
        <v>906</v>
      </c>
      <c r="D948" s="25" t="s">
        <v>1691</v>
      </c>
      <c r="E948" s="25" t="s">
        <v>1692</v>
      </c>
      <c r="F948" s="25" t="s">
        <v>1714</v>
      </c>
      <c r="G948" s="25" t="s">
        <v>2339</v>
      </c>
      <c r="H948" s="25" t="s">
        <v>1776</v>
      </c>
      <c r="I948" s="25" t="s">
        <v>2399</v>
      </c>
    </row>
    <row r="949" spans="1:9" x14ac:dyDescent="0.25">
      <c r="A949" s="18">
        <f t="shared" si="14"/>
        <v>948</v>
      </c>
      <c r="B949" s="25">
        <v>5200000011229</v>
      </c>
      <c r="C949" s="20" t="s">
        <v>907</v>
      </c>
      <c r="D949" s="25" t="s">
        <v>1605</v>
      </c>
      <c r="E949" s="25" t="s">
        <v>1715</v>
      </c>
      <c r="F949" s="25" t="s">
        <v>1715</v>
      </c>
      <c r="G949" s="25" t="s">
        <v>2340</v>
      </c>
      <c r="H949" s="25" t="s">
        <v>1776</v>
      </c>
      <c r="I949" s="25" t="s">
        <v>2399</v>
      </c>
    </row>
    <row r="950" spans="1:9" x14ac:dyDescent="0.25">
      <c r="A950" s="18">
        <f t="shared" si="14"/>
        <v>949</v>
      </c>
      <c r="B950" s="25">
        <v>5200000011232</v>
      </c>
      <c r="C950" s="20" t="s">
        <v>908</v>
      </c>
      <c r="D950" s="25" t="s">
        <v>1605</v>
      </c>
      <c r="E950" s="25" t="s">
        <v>1716</v>
      </c>
      <c r="F950" s="25" t="s">
        <v>1716</v>
      </c>
      <c r="G950" s="25" t="s">
        <v>2341</v>
      </c>
      <c r="H950" s="25" t="s">
        <v>1776</v>
      </c>
      <c r="I950" s="25" t="s">
        <v>2399</v>
      </c>
    </row>
    <row r="951" spans="1:9" x14ac:dyDescent="0.25">
      <c r="A951" s="18">
        <f t="shared" si="14"/>
        <v>950</v>
      </c>
      <c r="B951" s="25">
        <v>5200000011237</v>
      </c>
      <c r="C951" s="20" t="s">
        <v>909</v>
      </c>
      <c r="D951" s="25" t="s">
        <v>1605</v>
      </c>
      <c r="E951" s="25" t="s">
        <v>1717</v>
      </c>
      <c r="F951" s="25" t="s">
        <v>1717</v>
      </c>
      <c r="G951" s="25" t="s">
        <v>2342</v>
      </c>
      <c r="H951" s="25" t="s">
        <v>1776</v>
      </c>
      <c r="I951" s="25" t="s">
        <v>2399</v>
      </c>
    </row>
    <row r="952" spans="1:9" x14ac:dyDescent="0.25">
      <c r="A952" s="18">
        <f t="shared" si="14"/>
        <v>951</v>
      </c>
      <c r="B952" s="25">
        <v>5200000011239</v>
      </c>
      <c r="C952" s="20" t="s">
        <v>910</v>
      </c>
      <c r="D952" s="25" t="s">
        <v>1605</v>
      </c>
      <c r="E952" s="25" t="s">
        <v>1718</v>
      </c>
      <c r="F952" s="25" t="s">
        <v>1718</v>
      </c>
      <c r="G952" s="25" t="s">
        <v>2343</v>
      </c>
      <c r="H952" s="25" t="s">
        <v>1776</v>
      </c>
      <c r="I952" s="25" t="s">
        <v>2399</v>
      </c>
    </row>
    <row r="953" spans="1:9" x14ac:dyDescent="0.25">
      <c r="A953" s="18">
        <f t="shared" si="14"/>
        <v>952</v>
      </c>
      <c r="B953" s="25">
        <v>5200000011241</v>
      </c>
      <c r="C953" s="20" t="s">
        <v>911</v>
      </c>
      <c r="D953" s="25" t="s">
        <v>1605</v>
      </c>
      <c r="E953" s="25" t="s">
        <v>1719</v>
      </c>
      <c r="F953" s="25" t="s">
        <v>1719</v>
      </c>
      <c r="G953" s="25" t="s">
        <v>2344</v>
      </c>
      <c r="H953" s="25" t="s">
        <v>1776</v>
      </c>
      <c r="I953" s="25" t="s">
        <v>2399</v>
      </c>
    </row>
    <row r="954" spans="1:9" x14ac:dyDescent="0.25">
      <c r="A954" s="18">
        <f t="shared" si="14"/>
        <v>953</v>
      </c>
      <c r="B954" s="25">
        <v>5200000011242</v>
      </c>
      <c r="C954" s="20" t="s">
        <v>912</v>
      </c>
      <c r="D954" s="25" t="s">
        <v>1605</v>
      </c>
      <c r="E954" s="25" t="s">
        <v>1720</v>
      </c>
      <c r="F954" s="25" t="s">
        <v>1720</v>
      </c>
      <c r="G954" s="25" t="s">
        <v>2345</v>
      </c>
      <c r="H954" s="25" t="s">
        <v>1776</v>
      </c>
      <c r="I954" s="25" t="s">
        <v>2399</v>
      </c>
    </row>
    <row r="955" spans="1:9" x14ac:dyDescent="0.25">
      <c r="A955" s="18">
        <f t="shared" si="14"/>
        <v>954</v>
      </c>
      <c r="B955" s="25">
        <v>5200000011249</v>
      </c>
      <c r="C955" s="20" t="s">
        <v>913</v>
      </c>
      <c r="D955" s="25" t="s">
        <v>1605</v>
      </c>
      <c r="E955" s="25" t="s">
        <v>1721</v>
      </c>
      <c r="F955" s="25" t="s">
        <v>1721</v>
      </c>
      <c r="G955" s="25" t="s">
        <v>2346</v>
      </c>
      <c r="H955" s="25" t="s">
        <v>1776</v>
      </c>
      <c r="I955" s="25" t="s">
        <v>2399</v>
      </c>
    </row>
    <row r="956" spans="1:9" x14ac:dyDescent="0.25">
      <c r="A956" s="18">
        <f t="shared" si="14"/>
        <v>955</v>
      </c>
      <c r="B956" s="25">
        <v>5200000011255</v>
      </c>
      <c r="C956" s="20" t="s">
        <v>914</v>
      </c>
      <c r="D956" s="25" t="s">
        <v>1605</v>
      </c>
      <c r="E956" s="25" t="s">
        <v>1722</v>
      </c>
      <c r="F956" s="25" t="s">
        <v>1722</v>
      </c>
      <c r="G956" s="25" t="s">
        <v>2347</v>
      </c>
      <c r="H956" s="25" t="s">
        <v>1776</v>
      </c>
      <c r="I956" s="25" t="s">
        <v>2399</v>
      </c>
    </row>
    <row r="957" spans="1:9" x14ac:dyDescent="0.25">
      <c r="A957" s="18">
        <f t="shared" si="14"/>
        <v>956</v>
      </c>
      <c r="B957" s="25">
        <v>5200000011256</v>
      </c>
      <c r="C957" s="20" t="s">
        <v>915</v>
      </c>
      <c r="D957" s="25" t="s">
        <v>1605</v>
      </c>
      <c r="E957" s="25" t="s">
        <v>1723</v>
      </c>
      <c r="F957" s="25" t="s">
        <v>1723</v>
      </c>
      <c r="G957" s="25" t="s">
        <v>2348</v>
      </c>
      <c r="H957" s="25" t="s">
        <v>1776</v>
      </c>
      <c r="I957" s="25" t="s">
        <v>2399</v>
      </c>
    </row>
    <row r="958" spans="1:9" x14ac:dyDescent="0.25">
      <c r="A958" s="18">
        <f t="shared" si="14"/>
        <v>957</v>
      </c>
      <c r="B958" s="25">
        <v>5200000011257</v>
      </c>
      <c r="C958" s="20" t="s">
        <v>916</v>
      </c>
      <c r="D958" s="25" t="s">
        <v>1605</v>
      </c>
      <c r="E958" s="25" t="s">
        <v>1724</v>
      </c>
      <c r="F958" s="25" t="s">
        <v>1724</v>
      </c>
      <c r="G958" s="25" t="s">
        <v>2349</v>
      </c>
      <c r="H958" s="25" t="s">
        <v>1776</v>
      </c>
      <c r="I958" s="25" t="s">
        <v>2399</v>
      </c>
    </row>
    <row r="959" spans="1:9" x14ac:dyDescent="0.25">
      <c r="A959" s="18">
        <f t="shared" si="14"/>
        <v>958</v>
      </c>
      <c r="B959" s="25">
        <v>5200000011259</v>
      </c>
      <c r="C959" s="20" t="s">
        <v>917</v>
      </c>
      <c r="D959" s="25" t="s">
        <v>1605</v>
      </c>
      <c r="E959" s="25" t="s">
        <v>1725</v>
      </c>
      <c r="F959" s="25" t="s">
        <v>1725</v>
      </c>
      <c r="G959" s="25" t="s">
        <v>2350</v>
      </c>
      <c r="H959" s="25" t="s">
        <v>1776</v>
      </c>
      <c r="I959" s="25" t="s">
        <v>2399</v>
      </c>
    </row>
    <row r="960" spans="1:9" x14ac:dyDescent="0.25">
      <c r="A960" s="18">
        <f t="shared" si="14"/>
        <v>959</v>
      </c>
      <c r="B960" s="25">
        <v>5200000016428</v>
      </c>
      <c r="C960" s="20" t="s">
        <v>918</v>
      </c>
      <c r="D960" s="25" t="s">
        <v>1691</v>
      </c>
      <c r="E960" s="25" t="s">
        <v>1692</v>
      </c>
      <c r="F960" s="25" t="s">
        <v>1726</v>
      </c>
      <c r="G960" s="25" t="s">
        <v>2351</v>
      </c>
      <c r="H960" s="25" t="s">
        <v>1776</v>
      </c>
      <c r="I960" s="25" t="s">
        <v>2399</v>
      </c>
    </row>
    <row r="961" spans="1:9" x14ac:dyDescent="0.25">
      <c r="A961" s="18">
        <f t="shared" si="14"/>
        <v>960</v>
      </c>
      <c r="B961" s="25">
        <v>5200000011310</v>
      </c>
      <c r="C961" s="20" t="s">
        <v>919</v>
      </c>
      <c r="D961" s="25" t="s">
        <v>1691</v>
      </c>
      <c r="E961" s="25" t="s">
        <v>1727</v>
      </c>
      <c r="F961" s="25" t="s">
        <v>1728</v>
      </c>
      <c r="G961" s="25" t="s">
        <v>2352</v>
      </c>
      <c r="H961" s="25" t="s">
        <v>1776</v>
      </c>
      <c r="I961" s="25" t="s">
        <v>2397</v>
      </c>
    </row>
    <row r="962" spans="1:9" x14ac:dyDescent="0.25">
      <c r="A962" s="18">
        <f t="shared" si="14"/>
        <v>961</v>
      </c>
      <c r="B962" s="25">
        <v>5200000011327</v>
      </c>
      <c r="C962" s="20" t="s">
        <v>920</v>
      </c>
      <c r="D962" s="25" t="s">
        <v>1605</v>
      </c>
      <c r="E962" s="25" t="s">
        <v>1729</v>
      </c>
      <c r="F962" s="25" t="s">
        <v>1729</v>
      </c>
      <c r="G962" s="25" t="s">
        <v>2353</v>
      </c>
      <c r="H962" s="25" t="s">
        <v>1776</v>
      </c>
      <c r="I962" s="25" t="s">
        <v>2399</v>
      </c>
    </row>
    <row r="963" spans="1:9" x14ac:dyDescent="0.25">
      <c r="A963" s="18">
        <f t="shared" ref="A963:A1026" si="15">IF(C963="","",A962+1)</f>
        <v>962</v>
      </c>
      <c r="B963" s="25">
        <v>5200000011325</v>
      </c>
      <c r="C963" s="20" t="s">
        <v>921</v>
      </c>
      <c r="D963" s="25" t="s">
        <v>1605</v>
      </c>
      <c r="E963" s="25" t="s">
        <v>1730</v>
      </c>
      <c r="F963" s="25" t="s">
        <v>1730</v>
      </c>
      <c r="G963" s="25" t="s">
        <v>2354</v>
      </c>
      <c r="H963" s="25" t="s">
        <v>1776</v>
      </c>
      <c r="I963" s="25" t="s">
        <v>2399</v>
      </c>
    </row>
    <row r="964" spans="1:9" x14ac:dyDescent="0.25">
      <c r="A964" s="18">
        <f t="shared" si="15"/>
        <v>963</v>
      </c>
      <c r="B964" s="25">
        <v>5200000011326</v>
      </c>
      <c r="C964" s="20" t="s">
        <v>922</v>
      </c>
      <c r="D964" s="25" t="s">
        <v>1605</v>
      </c>
      <c r="E964" s="25" t="s">
        <v>1731</v>
      </c>
      <c r="F964" s="25" t="s">
        <v>1731</v>
      </c>
      <c r="G964" s="25" t="s">
        <v>2355</v>
      </c>
      <c r="H964" s="25" t="s">
        <v>1776</v>
      </c>
      <c r="I964" s="25" t="s">
        <v>2399</v>
      </c>
    </row>
    <row r="965" spans="1:9" x14ac:dyDescent="0.25">
      <c r="A965" s="18">
        <f t="shared" si="15"/>
        <v>964</v>
      </c>
      <c r="B965" s="25">
        <v>5200000011324</v>
      </c>
      <c r="C965" s="20" t="s">
        <v>923</v>
      </c>
      <c r="D965" s="25" t="s">
        <v>1605</v>
      </c>
      <c r="E965" s="25" t="s">
        <v>1732</v>
      </c>
      <c r="F965" s="25" t="s">
        <v>1732</v>
      </c>
      <c r="G965" s="25" t="s">
        <v>2356</v>
      </c>
      <c r="H965" s="25" t="s">
        <v>1776</v>
      </c>
      <c r="I965" s="25" t="s">
        <v>2399</v>
      </c>
    </row>
    <row r="966" spans="1:9" x14ac:dyDescent="0.25">
      <c r="A966" s="18">
        <f t="shared" si="15"/>
        <v>965</v>
      </c>
      <c r="B966" s="25">
        <v>5500000000387</v>
      </c>
      <c r="C966" s="20" t="s">
        <v>924</v>
      </c>
      <c r="D966" s="25" t="s">
        <v>1605</v>
      </c>
      <c r="E966" s="25" t="s">
        <v>1722</v>
      </c>
      <c r="F966" s="25" t="s">
        <v>1722</v>
      </c>
      <c r="G966" s="25" t="s">
        <v>2347</v>
      </c>
      <c r="H966" s="25" t="s">
        <v>1776</v>
      </c>
      <c r="I966" s="25" t="s">
        <v>2399</v>
      </c>
    </row>
    <row r="967" spans="1:9" x14ac:dyDescent="0.25">
      <c r="A967" s="18">
        <f t="shared" si="15"/>
        <v>966</v>
      </c>
      <c r="B967" s="25">
        <v>5200000011309</v>
      </c>
      <c r="C967" s="20" t="s">
        <v>925</v>
      </c>
      <c r="D967" s="25" t="s">
        <v>1691</v>
      </c>
      <c r="E967" s="25" t="s">
        <v>1727</v>
      </c>
      <c r="F967" s="25" t="s">
        <v>1733</v>
      </c>
      <c r="G967" s="25" t="s">
        <v>2357</v>
      </c>
      <c r="H967" s="25" t="s">
        <v>1776</v>
      </c>
      <c r="I967" s="25" t="s">
        <v>2399</v>
      </c>
    </row>
    <row r="968" spans="1:9" x14ac:dyDescent="0.25">
      <c r="A968" s="18">
        <f t="shared" si="15"/>
        <v>967</v>
      </c>
      <c r="B968" s="25">
        <v>5500000001514</v>
      </c>
      <c r="C968" s="20" t="s">
        <v>612</v>
      </c>
      <c r="D968" s="25" t="s">
        <v>1531</v>
      </c>
      <c r="E968" s="25">
        <v>40124023</v>
      </c>
      <c r="F968" s="25">
        <v>40124023</v>
      </c>
      <c r="G968" s="25" t="s">
        <v>2059</v>
      </c>
      <c r="H968" s="25" t="s">
        <v>1776</v>
      </c>
      <c r="I968" s="25" t="s">
        <v>2397</v>
      </c>
    </row>
    <row r="969" spans="1:9" x14ac:dyDescent="0.25">
      <c r="A969" s="18">
        <f t="shared" si="15"/>
        <v>968</v>
      </c>
      <c r="B969" s="25">
        <v>5200000013003</v>
      </c>
      <c r="C969" s="20" t="s">
        <v>926</v>
      </c>
      <c r="D969" s="25" t="s">
        <v>1417</v>
      </c>
      <c r="E969" s="25">
        <v>0</v>
      </c>
      <c r="F969" s="25">
        <v>0</v>
      </c>
      <c r="G969" s="25">
        <v>0</v>
      </c>
      <c r="H969" s="25" t="s">
        <v>1781</v>
      </c>
      <c r="I969" s="25" t="s">
        <v>1781</v>
      </c>
    </row>
    <row r="970" spans="1:9" x14ac:dyDescent="0.25">
      <c r="A970" s="18">
        <f t="shared" si="15"/>
        <v>969</v>
      </c>
      <c r="B970" s="25">
        <v>5500000001197</v>
      </c>
      <c r="C970" s="20" t="s">
        <v>927</v>
      </c>
      <c r="D970" s="25" t="s">
        <v>1369</v>
      </c>
      <c r="E970" s="25">
        <v>12547612</v>
      </c>
      <c r="F970" s="25">
        <v>12547612</v>
      </c>
      <c r="G970" s="25" t="s">
        <v>2358</v>
      </c>
      <c r="H970" s="25" t="s">
        <v>1776</v>
      </c>
      <c r="I970" s="25" t="s">
        <v>2399</v>
      </c>
    </row>
    <row r="971" spans="1:9" x14ac:dyDescent="0.25">
      <c r="A971" s="18">
        <f t="shared" si="15"/>
        <v>970</v>
      </c>
      <c r="B971" s="25">
        <v>5500000001196</v>
      </c>
      <c r="C971" s="20" t="s">
        <v>928</v>
      </c>
      <c r="D971" s="25" t="s">
        <v>1369</v>
      </c>
      <c r="E971" s="25" t="s">
        <v>1734</v>
      </c>
      <c r="F971" s="25">
        <v>12547712</v>
      </c>
      <c r="G971" s="25" t="s">
        <v>2359</v>
      </c>
      <c r="H971" s="25" t="s">
        <v>1776</v>
      </c>
      <c r="I971" s="25" t="s">
        <v>2399</v>
      </c>
    </row>
    <row r="972" spans="1:9" x14ac:dyDescent="0.25">
      <c r="A972" s="18">
        <f t="shared" si="15"/>
        <v>971</v>
      </c>
      <c r="B972" s="25">
        <v>5200000013006</v>
      </c>
      <c r="C972" s="20" t="s">
        <v>929</v>
      </c>
      <c r="D972" s="25" t="s">
        <v>1735</v>
      </c>
      <c r="E972" s="25">
        <v>0</v>
      </c>
      <c r="F972" s="25">
        <v>0</v>
      </c>
      <c r="G972" s="25">
        <v>0</v>
      </c>
      <c r="H972" s="25" t="s">
        <v>1781</v>
      </c>
      <c r="I972" s="25" t="s">
        <v>1781</v>
      </c>
    </row>
    <row r="973" spans="1:9" x14ac:dyDescent="0.25">
      <c r="A973" s="18">
        <f t="shared" si="15"/>
        <v>972</v>
      </c>
      <c r="B973" s="25">
        <v>5500000001202</v>
      </c>
      <c r="C973" s="20" t="s">
        <v>930</v>
      </c>
      <c r="D973" s="25" t="s">
        <v>1736</v>
      </c>
      <c r="E973" s="25">
        <v>0</v>
      </c>
      <c r="F973" s="25">
        <v>0</v>
      </c>
      <c r="G973" s="25">
        <v>0</v>
      </c>
      <c r="H973" s="25" t="s">
        <v>1781</v>
      </c>
      <c r="I973" s="25" t="s">
        <v>1781</v>
      </c>
    </row>
    <row r="974" spans="1:9" x14ac:dyDescent="0.25">
      <c r="A974" s="18">
        <f t="shared" si="15"/>
        <v>973</v>
      </c>
      <c r="B974" s="25">
        <v>5500000000412</v>
      </c>
      <c r="C974" s="20" t="s">
        <v>931</v>
      </c>
      <c r="D974" s="25" t="s">
        <v>1323</v>
      </c>
      <c r="E974" s="25">
        <v>3364080000</v>
      </c>
      <c r="F974" s="25">
        <v>3364080000</v>
      </c>
      <c r="G974" s="25" t="s">
        <v>2360</v>
      </c>
      <c r="H974" s="25" t="s">
        <v>1776</v>
      </c>
      <c r="I974" s="25" t="s">
        <v>2399</v>
      </c>
    </row>
    <row r="975" spans="1:9" x14ac:dyDescent="0.25">
      <c r="A975" s="18">
        <f t="shared" si="15"/>
        <v>974</v>
      </c>
      <c r="B975" s="25">
        <v>5500000000997</v>
      </c>
      <c r="C975" s="20" t="s">
        <v>932</v>
      </c>
      <c r="D975" s="25" t="s">
        <v>1414</v>
      </c>
      <c r="E975" s="25">
        <v>407421</v>
      </c>
      <c r="F975" s="25">
        <v>407421</v>
      </c>
      <c r="G975" s="25" t="s">
        <v>2361</v>
      </c>
      <c r="H975" s="25" t="s">
        <v>1776</v>
      </c>
      <c r="I975" s="25" t="s">
        <v>2399</v>
      </c>
    </row>
    <row r="976" spans="1:9" x14ac:dyDescent="0.25">
      <c r="A976" s="18">
        <f t="shared" si="15"/>
        <v>975</v>
      </c>
      <c r="B976" s="25">
        <v>5200000011165</v>
      </c>
      <c r="C976" s="20" t="s">
        <v>933</v>
      </c>
      <c r="D976" s="25" t="s">
        <v>1376</v>
      </c>
      <c r="E976" s="25">
        <v>0</v>
      </c>
      <c r="F976" s="25">
        <v>0</v>
      </c>
      <c r="G976" s="25">
        <v>0</v>
      </c>
      <c r="H976" s="25" t="s">
        <v>1781</v>
      </c>
      <c r="I976" s="25" t="s">
        <v>1781</v>
      </c>
    </row>
    <row r="977" spans="1:9" x14ac:dyDescent="0.25">
      <c r="A977" s="18">
        <f t="shared" si="15"/>
        <v>976</v>
      </c>
      <c r="B977" s="25">
        <v>5500000000531</v>
      </c>
      <c r="C977" s="20" t="s">
        <v>934</v>
      </c>
      <c r="D977" s="25" t="s">
        <v>1371</v>
      </c>
      <c r="E977" s="25">
        <v>66252843688</v>
      </c>
      <c r="F977" s="25">
        <v>66252843688</v>
      </c>
      <c r="G977" s="25" t="s">
        <v>1860</v>
      </c>
      <c r="H977" s="25" t="s">
        <v>1776</v>
      </c>
      <c r="I977" s="25" t="s">
        <v>2399</v>
      </c>
    </row>
    <row r="978" spans="1:9" x14ac:dyDescent="0.25">
      <c r="A978" s="18">
        <f t="shared" si="15"/>
        <v>977</v>
      </c>
      <c r="B978" s="25">
        <v>5500000000531</v>
      </c>
      <c r="C978" s="20" t="s">
        <v>934</v>
      </c>
      <c r="D978" s="25" t="s">
        <v>1371</v>
      </c>
      <c r="E978" s="25">
        <v>66252843688</v>
      </c>
      <c r="F978" s="25">
        <v>66252843688</v>
      </c>
      <c r="G978" s="25" t="s">
        <v>1860</v>
      </c>
      <c r="H978" s="25" t="s">
        <v>1776</v>
      </c>
      <c r="I978" s="25" t="s">
        <v>2399</v>
      </c>
    </row>
    <row r="979" spans="1:9" x14ac:dyDescent="0.25">
      <c r="A979" s="18">
        <f t="shared" si="15"/>
        <v>978</v>
      </c>
      <c r="B979" s="25">
        <v>5500000000530</v>
      </c>
      <c r="C979" s="20" t="s">
        <v>935</v>
      </c>
      <c r="D979" s="25" t="s">
        <v>1371</v>
      </c>
      <c r="E979" s="25">
        <v>66252842856</v>
      </c>
      <c r="F979" s="25">
        <v>66252926915</v>
      </c>
      <c r="G979" s="25" t="s">
        <v>1862</v>
      </c>
      <c r="H979" s="25" t="s">
        <v>1776</v>
      </c>
      <c r="I979" s="25" t="s">
        <v>2399</v>
      </c>
    </row>
    <row r="980" spans="1:9" x14ac:dyDescent="0.25">
      <c r="A980" s="18">
        <f t="shared" si="15"/>
        <v>979</v>
      </c>
      <c r="B980" s="25">
        <v>5500000000514</v>
      </c>
      <c r="C980" s="20" t="s">
        <v>936</v>
      </c>
      <c r="D980" s="25" t="s">
        <v>1371</v>
      </c>
      <c r="E980" s="25">
        <v>66252842856</v>
      </c>
      <c r="F980" s="25">
        <v>66252926915</v>
      </c>
      <c r="G980" s="25" t="s">
        <v>1862</v>
      </c>
      <c r="H980" s="25" t="s">
        <v>1776</v>
      </c>
      <c r="I980" s="25" t="s">
        <v>2399</v>
      </c>
    </row>
    <row r="981" spans="1:9" x14ac:dyDescent="0.25">
      <c r="A981" s="18">
        <f t="shared" si="15"/>
        <v>980</v>
      </c>
      <c r="B981" s="25">
        <v>5500000000514</v>
      </c>
      <c r="C981" s="20" t="s">
        <v>936</v>
      </c>
      <c r="D981" s="25" t="s">
        <v>1371</v>
      </c>
      <c r="E981" s="25">
        <v>66252842856</v>
      </c>
      <c r="F981" s="25">
        <v>66252926915</v>
      </c>
      <c r="G981" s="25" t="s">
        <v>1862</v>
      </c>
      <c r="H981" s="25" t="s">
        <v>1776</v>
      </c>
      <c r="I981" s="25" t="s">
        <v>2399</v>
      </c>
    </row>
    <row r="982" spans="1:9" x14ac:dyDescent="0.25">
      <c r="A982" s="18">
        <f t="shared" si="15"/>
        <v>981</v>
      </c>
      <c r="B982" s="25">
        <v>5500000000514</v>
      </c>
      <c r="C982" s="20" t="s">
        <v>936</v>
      </c>
      <c r="D982" s="25" t="s">
        <v>1371</v>
      </c>
      <c r="E982" s="25">
        <v>66252842856</v>
      </c>
      <c r="F982" s="25">
        <v>66252926915</v>
      </c>
      <c r="G982" s="25" t="s">
        <v>1862</v>
      </c>
      <c r="H982" s="25" t="s">
        <v>1776</v>
      </c>
      <c r="I982" s="25" t="s">
        <v>2399</v>
      </c>
    </row>
    <row r="983" spans="1:9" x14ac:dyDescent="0.25">
      <c r="A983" s="18">
        <f t="shared" si="15"/>
        <v>982</v>
      </c>
      <c r="B983" s="25">
        <v>5500000000529</v>
      </c>
      <c r="C983" s="20" t="s">
        <v>937</v>
      </c>
      <c r="D983" s="25" t="s">
        <v>1371</v>
      </c>
      <c r="E983" s="25">
        <v>66252842712</v>
      </c>
      <c r="F983" s="25">
        <v>66252842712</v>
      </c>
      <c r="G983" s="25" t="s">
        <v>2362</v>
      </c>
      <c r="H983" s="25" t="s">
        <v>1776</v>
      </c>
      <c r="I983" s="25" t="s">
        <v>2399</v>
      </c>
    </row>
    <row r="984" spans="1:9" x14ac:dyDescent="0.25">
      <c r="A984" s="18">
        <f t="shared" si="15"/>
        <v>983</v>
      </c>
      <c r="B984" s="25">
        <v>5500000000530</v>
      </c>
      <c r="C984" s="20" t="s">
        <v>935</v>
      </c>
      <c r="D984" s="25" t="s">
        <v>1371</v>
      </c>
      <c r="E984" s="25">
        <v>66252842856</v>
      </c>
      <c r="F984" s="25">
        <v>66252926915</v>
      </c>
      <c r="G984" s="25" t="s">
        <v>1862</v>
      </c>
      <c r="H984" s="25" t="s">
        <v>1776</v>
      </c>
      <c r="I984" s="25" t="s">
        <v>2399</v>
      </c>
    </row>
    <row r="985" spans="1:9" x14ac:dyDescent="0.25">
      <c r="A985" s="18">
        <f t="shared" si="15"/>
        <v>984</v>
      </c>
      <c r="B985" s="25">
        <v>5500000001112</v>
      </c>
      <c r="C985" s="20" t="s">
        <v>938</v>
      </c>
      <c r="D985" s="25" t="s">
        <v>1371</v>
      </c>
      <c r="E985" s="25">
        <v>66252899863</v>
      </c>
      <c r="F985" s="25">
        <v>66252899863</v>
      </c>
      <c r="G985" s="25" t="s">
        <v>2363</v>
      </c>
      <c r="H985" s="25" t="s">
        <v>1776</v>
      </c>
      <c r="I985" s="25" t="s">
        <v>2399</v>
      </c>
    </row>
    <row r="986" spans="1:9" x14ac:dyDescent="0.25">
      <c r="A986" s="18">
        <f t="shared" si="15"/>
        <v>985</v>
      </c>
      <c r="B986" s="25">
        <v>5500000000515</v>
      </c>
      <c r="C986" s="20" t="s">
        <v>939</v>
      </c>
      <c r="D986" s="25" t="s">
        <v>1371</v>
      </c>
      <c r="E986" s="25">
        <v>66252842720</v>
      </c>
      <c r="F986" s="25">
        <v>66252842720</v>
      </c>
      <c r="G986" s="25" t="s">
        <v>1854</v>
      </c>
      <c r="H986" s="25" t="s">
        <v>1776</v>
      </c>
      <c r="I986" s="25" t="s">
        <v>2397</v>
      </c>
    </row>
    <row r="987" spans="1:9" x14ac:dyDescent="0.25">
      <c r="A987" s="18">
        <f t="shared" si="15"/>
        <v>986</v>
      </c>
      <c r="B987" s="25">
        <v>5500000000538</v>
      </c>
      <c r="C987" s="20" t="s">
        <v>940</v>
      </c>
      <c r="D987" s="25" t="s">
        <v>1371</v>
      </c>
      <c r="E987" s="25">
        <v>69957320327</v>
      </c>
      <c r="F987" s="25">
        <v>69957320327</v>
      </c>
      <c r="G987" s="25" t="s">
        <v>2364</v>
      </c>
      <c r="H987" s="25" t="s">
        <v>1776</v>
      </c>
      <c r="I987" s="25" t="s">
        <v>2399</v>
      </c>
    </row>
    <row r="988" spans="1:9" x14ac:dyDescent="0.25">
      <c r="A988" s="18">
        <f t="shared" si="15"/>
        <v>987</v>
      </c>
      <c r="B988" s="25">
        <v>5500000000534</v>
      </c>
      <c r="C988" s="20" t="s">
        <v>941</v>
      </c>
      <c r="D988" s="25" t="s">
        <v>1371</v>
      </c>
      <c r="E988" s="25">
        <v>66623313816</v>
      </c>
      <c r="F988" s="25">
        <v>66261039013</v>
      </c>
      <c r="G988" s="25" t="s">
        <v>2365</v>
      </c>
      <c r="H988" s="25" t="s">
        <v>1776</v>
      </c>
      <c r="I988" s="25" t="s">
        <v>2399</v>
      </c>
    </row>
    <row r="989" spans="1:9" x14ac:dyDescent="0.25">
      <c r="A989" s="18">
        <f t="shared" si="15"/>
        <v>988</v>
      </c>
      <c r="B989" s="25">
        <v>5500000000535</v>
      </c>
      <c r="C989" s="20" t="s">
        <v>942</v>
      </c>
      <c r="D989" s="25" t="s">
        <v>1371</v>
      </c>
      <c r="E989" s="25">
        <v>69957320325</v>
      </c>
      <c r="F989" s="25">
        <v>69957320325</v>
      </c>
      <c r="G989" s="25" t="s">
        <v>1870</v>
      </c>
      <c r="H989" s="25" t="s">
        <v>1776</v>
      </c>
      <c r="I989" s="25" t="s">
        <v>2399</v>
      </c>
    </row>
    <row r="990" spans="1:9" x14ac:dyDescent="0.25">
      <c r="A990" s="18">
        <f t="shared" si="15"/>
        <v>989</v>
      </c>
      <c r="B990" s="25">
        <v>5500000000522</v>
      </c>
      <c r="C990" s="20" t="s">
        <v>943</v>
      </c>
      <c r="D990" s="25" t="s">
        <v>1374</v>
      </c>
      <c r="E990" s="25" t="s">
        <v>1737</v>
      </c>
      <c r="F990" s="25">
        <v>6013775</v>
      </c>
      <c r="G990" s="25" t="s">
        <v>2366</v>
      </c>
      <c r="H990" s="25" t="s">
        <v>1776</v>
      </c>
      <c r="I990" s="25" t="s">
        <v>2399</v>
      </c>
    </row>
    <row r="991" spans="1:9" x14ac:dyDescent="0.25">
      <c r="A991" s="18">
        <f t="shared" si="15"/>
        <v>990</v>
      </c>
      <c r="B991" s="25">
        <v>5500000001011</v>
      </c>
      <c r="C991" s="20" t="s">
        <v>944</v>
      </c>
      <c r="D991" s="25" t="s">
        <v>1374</v>
      </c>
      <c r="E991" s="25" t="s">
        <v>1738</v>
      </c>
      <c r="F991" s="25">
        <v>601375014</v>
      </c>
      <c r="G991" s="25" t="s">
        <v>2367</v>
      </c>
      <c r="H991" s="25" t="s">
        <v>1776</v>
      </c>
      <c r="I991" s="25" t="s">
        <v>2397</v>
      </c>
    </row>
    <row r="992" spans="1:9" x14ac:dyDescent="0.25">
      <c r="A992" s="18">
        <f t="shared" si="15"/>
        <v>991</v>
      </c>
      <c r="B992" s="25">
        <v>5500000000547</v>
      </c>
      <c r="C992" s="20" t="s">
        <v>945</v>
      </c>
      <c r="D992" s="25" t="s">
        <v>1374</v>
      </c>
      <c r="E992" s="25" t="s">
        <v>1739</v>
      </c>
      <c r="F992" s="25" t="s">
        <v>1739</v>
      </c>
      <c r="G992" s="25" t="s">
        <v>2368</v>
      </c>
      <c r="H992" s="25" t="s">
        <v>1776</v>
      </c>
      <c r="I992" s="25" t="s">
        <v>2397</v>
      </c>
    </row>
    <row r="993" spans="1:9" x14ac:dyDescent="0.25">
      <c r="A993" s="18">
        <f t="shared" si="15"/>
        <v>992</v>
      </c>
      <c r="B993" s="25">
        <v>5500000000547</v>
      </c>
      <c r="C993" s="20" t="s">
        <v>945</v>
      </c>
      <c r="D993" s="25" t="s">
        <v>1374</v>
      </c>
      <c r="E993" s="25" t="s">
        <v>1739</v>
      </c>
      <c r="F993" s="25" t="s">
        <v>1739</v>
      </c>
      <c r="G993" s="25" t="s">
        <v>2368</v>
      </c>
      <c r="H993" s="25" t="s">
        <v>1776</v>
      </c>
      <c r="I993" s="25" t="s">
        <v>2397</v>
      </c>
    </row>
    <row r="994" spans="1:9" x14ac:dyDescent="0.25">
      <c r="A994" s="18">
        <f t="shared" si="15"/>
        <v>993</v>
      </c>
      <c r="B994" s="25">
        <v>5500000000500</v>
      </c>
      <c r="C994" s="20" t="s">
        <v>946</v>
      </c>
      <c r="D994" s="25" t="s">
        <v>1622</v>
      </c>
      <c r="E994" s="25" t="s">
        <v>1740</v>
      </c>
      <c r="F994" s="25" t="s">
        <v>1741</v>
      </c>
      <c r="G994" s="25" t="s">
        <v>2369</v>
      </c>
      <c r="H994" s="25" t="s">
        <v>1776</v>
      </c>
      <c r="I994" s="25" t="s">
        <v>2399</v>
      </c>
    </row>
    <row r="995" spans="1:9" x14ac:dyDescent="0.25">
      <c r="A995" s="18">
        <f t="shared" si="15"/>
        <v>994</v>
      </c>
      <c r="B995" s="25">
        <v>5500000001551</v>
      </c>
      <c r="C995" s="20" t="s">
        <v>947</v>
      </c>
      <c r="D995" s="25" t="s">
        <v>1516</v>
      </c>
      <c r="E995" s="25" t="s">
        <v>1742</v>
      </c>
      <c r="F995" s="25">
        <v>35100</v>
      </c>
      <c r="G995" s="25" t="s">
        <v>2370</v>
      </c>
      <c r="H995" s="25" t="s">
        <v>1776</v>
      </c>
      <c r="I995" s="25" t="s">
        <v>2399</v>
      </c>
    </row>
    <row r="996" spans="1:9" x14ac:dyDescent="0.25">
      <c r="A996" s="18">
        <f t="shared" si="15"/>
        <v>995</v>
      </c>
      <c r="B996" s="25">
        <v>5500000001505</v>
      </c>
      <c r="C996" s="20" t="s">
        <v>948</v>
      </c>
      <c r="D996" s="25" t="s">
        <v>1605</v>
      </c>
      <c r="E996" s="25" t="s">
        <v>1743</v>
      </c>
      <c r="F996" s="25" t="s">
        <v>1743</v>
      </c>
      <c r="G996" s="25" t="s">
        <v>2371</v>
      </c>
      <c r="H996" s="25" t="s">
        <v>1776</v>
      </c>
      <c r="I996" s="25" t="s">
        <v>2399</v>
      </c>
    </row>
    <row r="997" spans="1:9" x14ac:dyDescent="0.25">
      <c r="A997" s="18">
        <f t="shared" si="15"/>
        <v>996</v>
      </c>
      <c r="B997" s="25">
        <v>5200000011461</v>
      </c>
      <c r="C997" s="20" t="s">
        <v>949</v>
      </c>
      <c r="D997" s="25" t="s">
        <v>1568</v>
      </c>
      <c r="E997" s="25" t="s">
        <v>1744</v>
      </c>
      <c r="F997" s="25">
        <v>802100280</v>
      </c>
      <c r="G997" s="25" t="s">
        <v>2372</v>
      </c>
      <c r="H997" s="25" t="s">
        <v>1776</v>
      </c>
      <c r="I997" s="25" t="s">
        <v>2397</v>
      </c>
    </row>
    <row r="998" spans="1:9" x14ac:dyDescent="0.25">
      <c r="A998" s="18">
        <f t="shared" si="15"/>
        <v>997</v>
      </c>
      <c r="B998" s="25">
        <v>5200000011462</v>
      </c>
      <c r="C998" s="20" t="s">
        <v>950</v>
      </c>
      <c r="D998" s="25" t="s">
        <v>1568</v>
      </c>
      <c r="E998" s="25" t="s">
        <v>1745</v>
      </c>
      <c r="F998" s="25">
        <v>802100330</v>
      </c>
      <c r="G998" s="25" t="s">
        <v>2373</v>
      </c>
      <c r="H998" s="25" t="s">
        <v>1776</v>
      </c>
      <c r="I998" s="25" t="s">
        <v>2397</v>
      </c>
    </row>
    <row r="999" spans="1:9" x14ac:dyDescent="0.25">
      <c r="A999" s="18">
        <f t="shared" si="15"/>
        <v>998</v>
      </c>
      <c r="B999" s="25">
        <v>5200000011463</v>
      </c>
      <c r="C999" s="20" t="s">
        <v>951</v>
      </c>
      <c r="D999" s="25" t="s">
        <v>1568</v>
      </c>
      <c r="E999" s="25" t="s">
        <v>1746</v>
      </c>
      <c r="F999" s="25">
        <v>802100380</v>
      </c>
      <c r="G999" s="25" t="s">
        <v>2374</v>
      </c>
      <c r="H999" s="25" t="s">
        <v>1776</v>
      </c>
      <c r="I999" s="25" t="s">
        <v>2397</v>
      </c>
    </row>
    <row r="1000" spans="1:9" x14ac:dyDescent="0.25">
      <c r="A1000" s="18">
        <f t="shared" si="15"/>
        <v>999</v>
      </c>
      <c r="B1000" s="25">
        <v>5200000011464</v>
      </c>
      <c r="C1000" s="20" t="s">
        <v>952</v>
      </c>
      <c r="D1000" s="25" t="s">
        <v>1568</v>
      </c>
      <c r="E1000" s="25" t="s">
        <v>1747</v>
      </c>
      <c r="F1000" s="25">
        <v>802100420</v>
      </c>
      <c r="G1000" s="25" t="s">
        <v>2375</v>
      </c>
      <c r="H1000" s="25" t="s">
        <v>1776</v>
      </c>
      <c r="I1000" s="25" t="s">
        <v>2397</v>
      </c>
    </row>
    <row r="1001" spans="1:9" x14ac:dyDescent="0.25">
      <c r="A1001" s="18">
        <f t="shared" si="15"/>
        <v>1000</v>
      </c>
      <c r="B1001" s="25">
        <v>5200000011457</v>
      </c>
      <c r="C1001" s="20" t="s">
        <v>953</v>
      </c>
      <c r="D1001" s="25" t="s">
        <v>1605</v>
      </c>
      <c r="E1001" s="25" t="s">
        <v>1743</v>
      </c>
      <c r="F1001" s="25" t="s">
        <v>1743</v>
      </c>
      <c r="G1001" s="25" t="s">
        <v>2371</v>
      </c>
      <c r="H1001" s="25" t="s">
        <v>1776</v>
      </c>
      <c r="I1001" s="25" t="s">
        <v>2399</v>
      </c>
    </row>
    <row r="1002" spans="1:9" x14ac:dyDescent="0.25">
      <c r="A1002" s="18">
        <f t="shared" si="15"/>
        <v>1001</v>
      </c>
      <c r="B1002" s="25">
        <v>5200000011458</v>
      </c>
      <c r="C1002" s="20" t="s">
        <v>954</v>
      </c>
      <c r="D1002" s="25" t="s">
        <v>1605</v>
      </c>
      <c r="E1002" s="25" t="s">
        <v>1748</v>
      </c>
      <c r="F1002" s="25" t="s">
        <v>1748</v>
      </c>
      <c r="G1002" s="25" t="s">
        <v>2376</v>
      </c>
      <c r="H1002" s="25" t="s">
        <v>1776</v>
      </c>
      <c r="I1002" s="25" t="s">
        <v>2399</v>
      </c>
    </row>
    <row r="1003" spans="1:9" x14ac:dyDescent="0.25">
      <c r="A1003" s="18">
        <f t="shared" si="15"/>
        <v>1002</v>
      </c>
      <c r="B1003" s="25">
        <v>5200000011459</v>
      </c>
      <c r="C1003" s="20" t="s">
        <v>955</v>
      </c>
      <c r="D1003" s="25" t="s">
        <v>1568</v>
      </c>
      <c r="E1003" s="25">
        <v>6060160</v>
      </c>
      <c r="F1003" s="25">
        <v>802100160</v>
      </c>
      <c r="G1003" s="25" t="s">
        <v>2377</v>
      </c>
      <c r="H1003" s="25" t="s">
        <v>1776</v>
      </c>
      <c r="I1003" s="25" t="s">
        <v>2397</v>
      </c>
    </row>
    <row r="1004" spans="1:9" x14ac:dyDescent="0.25">
      <c r="A1004" s="18">
        <f t="shared" si="15"/>
        <v>1003</v>
      </c>
      <c r="B1004" s="25">
        <v>5200000011460</v>
      </c>
      <c r="C1004" s="20" t="s">
        <v>956</v>
      </c>
      <c r="D1004" s="25" t="s">
        <v>1568</v>
      </c>
      <c r="E1004" s="25">
        <v>6060220</v>
      </c>
      <c r="F1004" s="25">
        <v>802100220</v>
      </c>
      <c r="G1004" s="25" t="s">
        <v>2378</v>
      </c>
      <c r="H1004" s="25" t="s">
        <v>1776</v>
      </c>
      <c r="I1004" s="25" t="s">
        <v>2397</v>
      </c>
    </row>
    <row r="1005" spans="1:9" x14ac:dyDescent="0.25">
      <c r="A1005" s="18">
        <f t="shared" si="15"/>
        <v>1004</v>
      </c>
      <c r="B1005" s="25">
        <v>5200000007049</v>
      </c>
      <c r="C1005" s="20" t="s">
        <v>957</v>
      </c>
      <c r="D1005" s="25" t="s">
        <v>1749</v>
      </c>
      <c r="E1005" s="25" t="s">
        <v>1750</v>
      </c>
      <c r="F1005" s="25" t="s">
        <v>1750</v>
      </c>
      <c r="G1005" s="25" t="s">
        <v>2379</v>
      </c>
      <c r="H1005" s="25" t="s">
        <v>1776</v>
      </c>
      <c r="I1005" s="25" t="s">
        <v>2397</v>
      </c>
    </row>
    <row r="1006" spans="1:9" x14ac:dyDescent="0.25">
      <c r="A1006" s="18">
        <f t="shared" si="15"/>
        <v>1005</v>
      </c>
      <c r="B1006" s="25">
        <v>5200000007049</v>
      </c>
      <c r="C1006" s="20" t="s">
        <v>957</v>
      </c>
      <c r="D1006" s="25" t="s">
        <v>1749</v>
      </c>
      <c r="E1006" s="25" t="s">
        <v>1750</v>
      </c>
      <c r="F1006" s="25" t="s">
        <v>1750</v>
      </c>
      <c r="G1006" s="25" t="s">
        <v>2379</v>
      </c>
      <c r="H1006" s="25" t="s">
        <v>1776</v>
      </c>
      <c r="I1006" s="25" t="s">
        <v>2397</v>
      </c>
    </row>
    <row r="1007" spans="1:9" x14ac:dyDescent="0.25">
      <c r="A1007" s="18">
        <f t="shared" si="15"/>
        <v>1006</v>
      </c>
      <c r="B1007" s="25">
        <v>5200000007050</v>
      </c>
      <c r="C1007" s="20" t="s">
        <v>958</v>
      </c>
      <c r="D1007" s="25" t="s">
        <v>1749</v>
      </c>
      <c r="E1007" s="25" t="s">
        <v>1751</v>
      </c>
      <c r="F1007" s="25" t="s">
        <v>1751</v>
      </c>
      <c r="G1007" s="25">
        <v>0</v>
      </c>
      <c r="H1007" s="25" t="s">
        <v>1776</v>
      </c>
      <c r="I1007" s="25" t="s">
        <v>2397</v>
      </c>
    </row>
    <row r="1008" spans="1:9" x14ac:dyDescent="0.25">
      <c r="A1008" s="18">
        <f t="shared" si="15"/>
        <v>1007</v>
      </c>
      <c r="B1008" s="25">
        <v>5200000007050</v>
      </c>
      <c r="C1008" s="20" t="s">
        <v>958</v>
      </c>
      <c r="D1008" s="25" t="s">
        <v>1749</v>
      </c>
      <c r="E1008" s="25" t="s">
        <v>1751</v>
      </c>
      <c r="F1008" s="25" t="s">
        <v>1751</v>
      </c>
      <c r="G1008" s="25">
        <v>0</v>
      </c>
      <c r="H1008" s="25" t="s">
        <v>1776</v>
      </c>
      <c r="I1008" s="25" t="s">
        <v>2397</v>
      </c>
    </row>
    <row r="1009" spans="1:9" x14ac:dyDescent="0.25">
      <c r="A1009" s="18">
        <f t="shared" si="15"/>
        <v>1008</v>
      </c>
      <c r="B1009" s="25">
        <v>5500000000854</v>
      </c>
      <c r="C1009" s="20" t="s">
        <v>959</v>
      </c>
      <c r="D1009" s="25" t="s">
        <v>1605</v>
      </c>
      <c r="E1009" s="25" t="s">
        <v>1752</v>
      </c>
      <c r="F1009" s="25" t="s">
        <v>1752</v>
      </c>
      <c r="G1009" s="25" t="s">
        <v>2380</v>
      </c>
      <c r="H1009" s="25" t="s">
        <v>1776</v>
      </c>
      <c r="I1009" s="25" t="s">
        <v>2399</v>
      </c>
    </row>
    <row r="1010" spans="1:9" x14ac:dyDescent="0.25">
      <c r="A1010" s="18">
        <f t="shared" si="15"/>
        <v>1009</v>
      </c>
      <c r="B1010" s="25">
        <v>5500000001141</v>
      </c>
      <c r="C1010" s="20" t="s">
        <v>960</v>
      </c>
      <c r="D1010" s="25" t="s">
        <v>1753</v>
      </c>
      <c r="E1010" s="25" t="s">
        <v>1754</v>
      </c>
      <c r="F1010" s="25" t="s">
        <v>1754</v>
      </c>
      <c r="G1010" s="25" t="s">
        <v>2381</v>
      </c>
      <c r="H1010" s="25" t="s">
        <v>1914</v>
      </c>
      <c r="I1010" s="25" t="s">
        <v>2399</v>
      </c>
    </row>
    <row r="1011" spans="1:9" x14ac:dyDescent="0.25">
      <c r="A1011" s="18">
        <f t="shared" si="15"/>
        <v>1010</v>
      </c>
      <c r="B1011" s="25">
        <v>5200000011158</v>
      </c>
      <c r="C1011" s="20" t="s">
        <v>961</v>
      </c>
      <c r="D1011" s="25" t="s">
        <v>1376</v>
      </c>
      <c r="E1011" s="25">
        <v>0</v>
      </c>
      <c r="F1011" s="25">
        <v>0</v>
      </c>
      <c r="G1011" s="25">
        <v>0</v>
      </c>
      <c r="H1011" s="25" t="s">
        <v>1781</v>
      </c>
      <c r="I1011" s="25" t="s">
        <v>1781</v>
      </c>
    </row>
    <row r="1012" spans="1:9" x14ac:dyDescent="0.25">
      <c r="A1012" s="18">
        <f t="shared" si="15"/>
        <v>1011</v>
      </c>
      <c r="B1012" s="25">
        <v>5200000011159</v>
      </c>
      <c r="C1012" s="20" t="s">
        <v>962</v>
      </c>
      <c r="D1012" s="25" t="s">
        <v>1376</v>
      </c>
      <c r="E1012" s="25">
        <v>0</v>
      </c>
      <c r="F1012" s="25">
        <v>0</v>
      </c>
      <c r="G1012" s="25">
        <v>0</v>
      </c>
      <c r="H1012" s="25" t="s">
        <v>1781</v>
      </c>
      <c r="I1012" s="25" t="s">
        <v>1781</v>
      </c>
    </row>
    <row r="1013" spans="1:9" x14ac:dyDescent="0.25">
      <c r="A1013" s="18">
        <f t="shared" si="15"/>
        <v>1012</v>
      </c>
      <c r="B1013" s="25">
        <v>5200000011162</v>
      </c>
      <c r="C1013" s="20" t="s">
        <v>963</v>
      </c>
      <c r="D1013" s="25" t="s">
        <v>1376</v>
      </c>
      <c r="E1013" s="25">
        <v>0</v>
      </c>
      <c r="F1013" s="25">
        <v>0</v>
      </c>
      <c r="G1013" s="25">
        <v>0</v>
      </c>
      <c r="H1013" s="25" t="s">
        <v>1781</v>
      </c>
      <c r="I1013" s="25" t="s">
        <v>1781</v>
      </c>
    </row>
    <row r="1014" spans="1:9" x14ac:dyDescent="0.25">
      <c r="A1014" s="18">
        <f t="shared" si="15"/>
        <v>1013</v>
      </c>
      <c r="B1014" s="25">
        <v>5200000011167</v>
      </c>
      <c r="C1014" s="20" t="s">
        <v>964</v>
      </c>
      <c r="D1014" s="25" t="s">
        <v>1376</v>
      </c>
      <c r="E1014" s="25">
        <v>0</v>
      </c>
      <c r="F1014" s="25">
        <v>0</v>
      </c>
      <c r="G1014" s="25">
        <v>0</v>
      </c>
      <c r="H1014" s="25" t="s">
        <v>1781</v>
      </c>
      <c r="I1014" s="25" t="s">
        <v>1781</v>
      </c>
    </row>
    <row r="1015" spans="1:9" x14ac:dyDescent="0.25">
      <c r="A1015" s="18">
        <f t="shared" si="15"/>
        <v>1014</v>
      </c>
      <c r="B1015" s="25">
        <v>5500000001562</v>
      </c>
      <c r="C1015" s="20" t="s">
        <v>965</v>
      </c>
      <c r="D1015" s="25" t="s">
        <v>1622</v>
      </c>
      <c r="E1015" s="25" t="s">
        <v>1755</v>
      </c>
      <c r="F1015" s="25" t="s">
        <v>1755</v>
      </c>
      <c r="G1015" s="25" t="s">
        <v>2382</v>
      </c>
      <c r="H1015" s="25" t="s">
        <v>1776</v>
      </c>
      <c r="I1015" s="25" t="s">
        <v>2399</v>
      </c>
    </row>
    <row r="1016" spans="1:9" x14ac:dyDescent="0.25">
      <c r="A1016" s="18">
        <f t="shared" si="15"/>
        <v>1015</v>
      </c>
      <c r="B1016" s="25">
        <v>5200000010050</v>
      </c>
      <c r="C1016" s="20" t="s">
        <v>966</v>
      </c>
      <c r="D1016" s="25" t="s">
        <v>1622</v>
      </c>
      <c r="E1016" s="25" t="s">
        <v>1756</v>
      </c>
      <c r="F1016" s="25">
        <v>40331</v>
      </c>
      <c r="G1016" s="25" t="s">
        <v>2383</v>
      </c>
      <c r="H1016" s="25" t="s">
        <v>1776</v>
      </c>
      <c r="I1016" s="25" t="s">
        <v>2399</v>
      </c>
    </row>
    <row r="1017" spans="1:9" x14ac:dyDescent="0.25">
      <c r="A1017" s="18">
        <f t="shared" si="15"/>
        <v>1016</v>
      </c>
      <c r="B1017" s="25">
        <v>5200000010050</v>
      </c>
      <c r="C1017" s="20" t="s">
        <v>966</v>
      </c>
      <c r="D1017" s="25" t="s">
        <v>1622</v>
      </c>
      <c r="E1017" s="25" t="s">
        <v>1756</v>
      </c>
      <c r="F1017" s="25">
        <v>40331</v>
      </c>
      <c r="G1017" s="25" t="s">
        <v>2383</v>
      </c>
      <c r="H1017" s="25" t="s">
        <v>1776</v>
      </c>
      <c r="I1017" s="25" t="s">
        <v>2399</v>
      </c>
    </row>
    <row r="1018" spans="1:9" x14ac:dyDescent="0.25">
      <c r="A1018" s="18">
        <f t="shared" si="15"/>
        <v>1017</v>
      </c>
      <c r="B1018" s="25">
        <v>5500000000077</v>
      </c>
      <c r="C1018" s="20" t="s">
        <v>967</v>
      </c>
      <c r="D1018" s="25" t="s">
        <v>1317</v>
      </c>
      <c r="E1018" s="25">
        <v>0</v>
      </c>
      <c r="F1018" s="25">
        <v>0</v>
      </c>
      <c r="G1018" s="25">
        <v>0</v>
      </c>
      <c r="H1018" s="25" t="s">
        <v>1781</v>
      </c>
      <c r="I1018" s="25" t="s">
        <v>1781</v>
      </c>
    </row>
    <row r="1019" spans="1:9" x14ac:dyDescent="0.25">
      <c r="A1019" s="18">
        <f t="shared" si="15"/>
        <v>1018</v>
      </c>
      <c r="B1019" s="25">
        <v>5200000015785</v>
      </c>
      <c r="C1019" s="20" t="s">
        <v>968</v>
      </c>
      <c r="D1019" s="25" t="s">
        <v>1622</v>
      </c>
      <c r="E1019" s="25">
        <v>0</v>
      </c>
      <c r="F1019" s="25">
        <v>0</v>
      </c>
      <c r="G1019" s="25">
        <v>0</v>
      </c>
      <c r="H1019" s="25" t="s">
        <v>1781</v>
      </c>
      <c r="I1019" s="25" t="s">
        <v>1781</v>
      </c>
    </row>
    <row r="1020" spans="1:9" x14ac:dyDescent="0.25">
      <c r="A1020" s="18">
        <f t="shared" si="15"/>
        <v>1019</v>
      </c>
      <c r="B1020" s="25">
        <v>5200000015785</v>
      </c>
      <c r="C1020" s="20" t="s">
        <v>968</v>
      </c>
      <c r="D1020" s="25" t="s">
        <v>1622</v>
      </c>
      <c r="E1020" s="25">
        <v>0</v>
      </c>
      <c r="F1020" s="25">
        <v>0</v>
      </c>
      <c r="G1020" s="25">
        <v>0</v>
      </c>
      <c r="H1020" s="25" t="s">
        <v>1781</v>
      </c>
      <c r="I1020" s="25" t="s">
        <v>1781</v>
      </c>
    </row>
    <row r="1021" spans="1:9" x14ac:dyDescent="0.25">
      <c r="A1021" s="18">
        <f t="shared" si="15"/>
        <v>1020</v>
      </c>
      <c r="B1021" s="25">
        <v>5700000000386</v>
      </c>
      <c r="C1021" s="20" t="s">
        <v>969</v>
      </c>
      <c r="D1021" s="25" t="s">
        <v>1622</v>
      </c>
      <c r="E1021" s="25" t="s">
        <v>1757</v>
      </c>
      <c r="F1021" s="25">
        <v>40330</v>
      </c>
      <c r="G1021" s="25" t="s">
        <v>2384</v>
      </c>
      <c r="H1021" s="25" t="s">
        <v>1776</v>
      </c>
      <c r="I1021" s="25" t="s">
        <v>2397</v>
      </c>
    </row>
    <row r="1022" spans="1:9" x14ac:dyDescent="0.25">
      <c r="A1022" s="18">
        <f t="shared" si="15"/>
        <v>1021</v>
      </c>
      <c r="B1022" s="25">
        <v>5500000001189</v>
      </c>
      <c r="C1022" s="20" t="s">
        <v>970</v>
      </c>
      <c r="D1022" s="25" t="s">
        <v>1622</v>
      </c>
      <c r="E1022" s="25" t="s">
        <v>1758</v>
      </c>
      <c r="F1022" s="25">
        <v>40024</v>
      </c>
      <c r="G1022" s="25" t="s">
        <v>2385</v>
      </c>
      <c r="H1022" s="25" t="s">
        <v>1776</v>
      </c>
      <c r="I1022" s="25" t="s">
        <v>2399</v>
      </c>
    </row>
    <row r="1023" spans="1:9" x14ac:dyDescent="0.25">
      <c r="A1023" s="18">
        <f t="shared" si="15"/>
        <v>1022</v>
      </c>
      <c r="B1023" s="25">
        <v>6000000000920</v>
      </c>
      <c r="C1023" s="20" t="s">
        <v>1070</v>
      </c>
      <c r="D1023" s="25" t="s">
        <v>1622</v>
      </c>
      <c r="E1023" s="25" t="s">
        <v>1759</v>
      </c>
      <c r="F1023" s="25">
        <v>40332</v>
      </c>
      <c r="G1023" s="25" t="s">
        <v>2386</v>
      </c>
      <c r="H1023" s="25" t="s">
        <v>1776</v>
      </c>
      <c r="I1023" s="25" t="s">
        <v>2399</v>
      </c>
    </row>
    <row r="1024" spans="1:9" x14ac:dyDescent="0.25">
      <c r="A1024" s="18">
        <f t="shared" si="15"/>
        <v>1023</v>
      </c>
      <c r="B1024" s="25">
        <v>6000000001091</v>
      </c>
      <c r="C1024" s="20" t="s">
        <v>971</v>
      </c>
      <c r="D1024" s="25" t="s">
        <v>1369</v>
      </c>
      <c r="E1024" s="25" t="s">
        <v>1760</v>
      </c>
      <c r="F1024" s="25">
        <v>10473410</v>
      </c>
      <c r="G1024" s="25" t="s">
        <v>2387</v>
      </c>
      <c r="H1024" s="25" t="s">
        <v>1776</v>
      </c>
      <c r="I1024" s="25" t="s">
        <v>2397</v>
      </c>
    </row>
    <row r="1025" spans="1:9" x14ac:dyDescent="0.25">
      <c r="A1025" s="18">
        <f t="shared" si="15"/>
        <v>1024</v>
      </c>
      <c r="B1025" s="25">
        <v>5200000012628</v>
      </c>
      <c r="C1025" s="20" t="s">
        <v>972</v>
      </c>
      <c r="D1025" s="25" t="s">
        <v>1761</v>
      </c>
      <c r="E1025" s="25">
        <v>0</v>
      </c>
      <c r="F1025" s="25">
        <v>0</v>
      </c>
      <c r="G1025" s="25">
        <v>0</v>
      </c>
      <c r="H1025" s="25" t="s">
        <v>1781</v>
      </c>
      <c r="I1025" s="25" t="s">
        <v>1781</v>
      </c>
    </row>
    <row r="1026" spans="1:9" x14ac:dyDescent="0.25">
      <c r="A1026" s="18">
        <f t="shared" si="15"/>
        <v>1025</v>
      </c>
      <c r="B1026" s="25">
        <v>5200000012628</v>
      </c>
      <c r="C1026" s="20" t="s">
        <v>972</v>
      </c>
      <c r="D1026" s="25" t="s">
        <v>1761</v>
      </c>
      <c r="E1026" s="25">
        <v>0</v>
      </c>
      <c r="F1026" s="25">
        <v>0</v>
      </c>
      <c r="G1026" s="25">
        <v>0</v>
      </c>
      <c r="H1026" s="25" t="s">
        <v>1781</v>
      </c>
      <c r="I1026" s="25" t="s">
        <v>1781</v>
      </c>
    </row>
    <row r="1027" spans="1:9" x14ac:dyDescent="0.25">
      <c r="A1027" s="18">
        <f t="shared" ref="A1027:A1048" si="16">IF(C1027="","",A1026+1)</f>
        <v>1026</v>
      </c>
      <c r="B1027" s="25">
        <v>5500000000680</v>
      </c>
      <c r="C1027" s="20" t="s">
        <v>973</v>
      </c>
      <c r="D1027" s="25" t="s">
        <v>1568</v>
      </c>
      <c r="E1027" s="25" t="s">
        <v>1762</v>
      </c>
      <c r="F1027" s="25">
        <v>10364440</v>
      </c>
      <c r="G1027" s="25" t="s">
        <v>2388</v>
      </c>
      <c r="H1027" s="25" t="s">
        <v>1914</v>
      </c>
      <c r="I1027" s="25" t="s">
        <v>2399</v>
      </c>
    </row>
    <row r="1028" spans="1:9" x14ac:dyDescent="0.25">
      <c r="A1028" s="18">
        <f t="shared" si="16"/>
        <v>1027</v>
      </c>
      <c r="B1028" s="25">
        <v>5500000000684</v>
      </c>
      <c r="C1028" s="20" t="s">
        <v>974</v>
      </c>
      <c r="D1028" s="25" t="s">
        <v>1605</v>
      </c>
      <c r="E1028" s="25" t="s">
        <v>1606</v>
      </c>
      <c r="F1028" s="25" t="s">
        <v>1606</v>
      </c>
      <c r="G1028" s="25" t="s">
        <v>2186</v>
      </c>
      <c r="H1028" s="25" t="s">
        <v>1914</v>
      </c>
      <c r="I1028" s="25" t="s">
        <v>2399</v>
      </c>
    </row>
    <row r="1029" spans="1:9" x14ac:dyDescent="0.25">
      <c r="A1029" s="18">
        <f t="shared" si="16"/>
        <v>1028</v>
      </c>
      <c r="B1029" s="25">
        <v>5500000000681</v>
      </c>
      <c r="C1029" s="20" t="s">
        <v>975</v>
      </c>
      <c r="D1029" s="25" t="s">
        <v>1605</v>
      </c>
      <c r="E1029" s="25" t="s">
        <v>1763</v>
      </c>
      <c r="F1029" s="25" t="s">
        <v>1763</v>
      </c>
      <c r="G1029" s="25" t="s">
        <v>2389</v>
      </c>
      <c r="H1029" s="25" t="s">
        <v>1776</v>
      </c>
      <c r="I1029" s="25" t="s">
        <v>2399</v>
      </c>
    </row>
    <row r="1030" spans="1:9" x14ac:dyDescent="0.25">
      <c r="A1030" s="18">
        <f t="shared" si="16"/>
        <v>1029</v>
      </c>
      <c r="B1030" s="25">
        <v>5500000000682</v>
      </c>
      <c r="C1030" s="20" t="s">
        <v>976</v>
      </c>
      <c r="D1030" s="25" t="s">
        <v>1605</v>
      </c>
      <c r="E1030" s="25" t="s">
        <v>1631</v>
      </c>
      <c r="F1030" s="25" t="s">
        <v>1631</v>
      </c>
      <c r="G1030" s="25" t="s">
        <v>2213</v>
      </c>
      <c r="H1030" s="25" t="s">
        <v>1776</v>
      </c>
      <c r="I1030" s="25" t="s">
        <v>2399</v>
      </c>
    </row>
    <row r="1031" spans="1:9" x14ac:dyDescent="0.25">
      <c r="A1031" s="18">
        <f t="shared" si="16"/>
        <v>1030</v>
      </c>
      <c r="B1031" s="25">
        <v>5500000000683</v>
      </c>
      <c r="C1031" s="20" t="s">
        <v>977</v>
      </c>
      <c r="D1031" s="25" t="s">
        <v>1605</v>
      </c>
      <c r="E1031" s="25" t="s">
        <v>1764</v>
      </c>
      <c r="F1031" s="25" t="s">
        <v>1764</v>
      </c>
      <c r="G1031" s="25" t="s">
        <v>2187</v>
      </c>
      <c r="H1031" s="25" t="s">
        <v>1914</v>
      </c>
      <c r="I1031" s="25" t="s">
        <v>2399</v>
      </c>
    </row>
    <row r="1032" spans="1:9" x14ac:dyDescent="0.25">
      <c r="A1032" s="18">
        <f t="shared" si="16"/>
        <v>1031</v>
      </c>
      <c r="B1032" s="25">
        <v>5500000000692</v>
      </c>
      <c r="C1032" s="20" t="s">
        <v>978</v>
      </c>
      <c r="D1032" s="25" t="s">
        <v>1605</v>
      </c>
      <c r="E1032" s="25" t="s">
        <v>1765</v>
      </c>
      <c r="F1032" s="25" t="s">
        <v>1765</v>
      </c>
      <c r="G1032" s="25" t="s">
        <v>2390</v>
      </c>
      <c r="H1032" s="25" t="s">
        <v>1914</v>
      </c>
      <c r="I1032" s="25" t="s">
        <v>2399</v>
      </c>
    </row>
    <row r="1033" spans="1:9" x14ac:dyDescent="0.25">
      <c r="A1033" s="18">
        <f t="shared" si="16"/>
        <v>1032</v>
      </c>
      <c r="B1033" s="25">
        <v>5200000009901</v>
      </c>
      <c r="C1033" s="20" t="s">
        <v>979</v>
      </c>
      <c r="D1033" s="25" t="s">
        <v>1317</v>
      </c>
      <c r="E1033" s="25">
        <v>0</v>
      </c>
      <c r="F1033" s="25">
        <v>0</v>
      </c>
      <c r="G1033" s="25">
        <v>0</v>
      </c>
      <c r="H1033" s="25" t="s">
        <v>1781</v>
      </c>
      <c r="I1033" s="25" t="s">
        <v>1781</v>
      </c>
    </row>
    <row r="1034" spans="1:9" x14ac:dyDescent="0.25">
      <c r="A1034" s="18">
        <f t="shared" si="16"/>
        <v>1033</v>
      </c>
      <c r="B1034" s="25">
        <v>5500000001037</v>
      </c>
      <c r="C1034" s="20" t="s">
        <v>980</v>
      </c>
      <c r="D1034" s="25" t="s">
        <v>1365</v>
      </c>
      <c r="E1034" s="25" t="s">
        <v>1766</v>
      </c>
      <c r="F1034" s="25">
        <v>742528</v>
      </c>
      <c r="G1034" s="25" t="s">
        <v>2391</v>
      </c>
      <c r="H1034" s="25" t="s">
        <v>1776</v>
      </c>
      <c r="I1034" s="25" t="s">
        <v>2397</v>
      </c>
    </row>
    <row r="1035" spans="1:9" x14ac:dyDescent="0.25">
      <c r="A1035" s="18">
        <f t="shared" si="16"/>
        <v>1034</v>
      </c>
      <c r="B1035" s="25">
        <v>5500000000228</v>
      </c>
      <c r="C1035" s="20" t="s">
        <v>981</v>
      </c>
      <c r="D1035" s="25" t="s">
        <v>1365</v>
      </c>
      <c r="E1035" s="25" t="s">
        <v>1767</v>
      </c>
      <c r="F1035" s="25" t="s">
        <v>1767</v>
      </c>
      <c r="G1035" s="25" t="s">
        <v>2392</v>
      </c>
      <c r="H1035" s="25" t="s">
        <v>1776</v>
      </c>
      <c r="I1035" s="25" t="s">
        <v>2397</v>
      </c>
    </row>
    <row r="1036" spans="1:9" x14ac:dyDescent="0.25">
      <c r="A1036" s="18">
        <f t="shared" si="16"/>
        <v>1035</v>
      </c>
      <c r="B1036" s="25">
        <v>5500000000223</v>
      </c>
      <c r="C1036" s="20" t="s">
        <v>982</v>
      </c>
      <c r="D1036" s="25" t="s">
        <v>1559</v>
      </c>
      <c r="E1036" s="25" t="s">
        <v>1768</v>
      </c>
      <c r="F1036" s="25" t="s">
        <v>1768</v>
      </c>
      <c r="G1036" s="25" t="s">
        <v>2393</v>
      </c>
      <c r="H1036" s="25" t="s">
        <v>1776</v>
      </c>
      <c r="I1036" s="25" t="s">
        <v>2399</v>
      </c>
    </row>
    <row r="1037" spans="1:9" x14ac:dyDescent="0.25">
      <c r="A1037" s="18">
        <f t="shared" si="16"/>
        <v>1036</v>
      </c>
      <c r="B1037" s="25">
        <v>5200000013444</v>
      </c>
      <c r="C1037" s="20" t="s">
        <v>983</v>
      </c>
      <c r="D1037" s="25" t="s">
        <v>1769</v>
      </c>
      <c r="E1037" s="25" t="s">
        <v>1770</v>
      </c>
      <c r="F1037" s="25">
        <v>6200318</v>
      </c>
      <c r="G1037" s="25" t="s">
        <v>1770</v>
      </c>
      <c r="H1037" s="25" t="s">
        <v>1776</v>
      </c>
      <c r="I1037" s="25" t="s">
        <v>2399</v>
      </c>
    </row>
    <row r="1038" spans="1:9" x14ac:dyDescent="0.25">
      <c r="A1038" s="18">
        <f t="shared" si="16"/>
        <v>1037</v>
      </c>
      <c r="B1038" s="25">
        <v>5200000013446</v>
      </c>
      <c r="C1038" s="20" t="s">
        <v>984</v>
      </c>
      <c r="D1038" s="25" t="s">
        <v>1769</v>
      </c>
      <c r="E1038" s="25" t="s">
        <v>1771</v>
      </c>
      <c r="F1038" s="25" t="s">
        <v>1771</v>
      </c>
      <c r="G1038" s="25" t="s">
        <v>2394</v>
      </c>
      <c r="H1038" s="25" t="s">
        <v>1776</v>
      </c>
      <c r="I1038" s="25" t="s">
        <v>2397</v>
      </c>
    </row>
    <row r="1039" spans="1:9" x14ac:dyDescent="0.25">
      <c r="A1039" s="18">
        <f t="shared" si="16"/>
        <v>1038</v>
      </c>
      <c r="B1039" s="25">
        <v>5500000001048</v>
      </c>
      <c r="C1039" s="20" t="s">
        <v>985</v>
      </c>
      <c r="D1039" s="25" t="s">
        <v>1417</v>
      </c>
      <c r="E1039" s="25" t="s">
        <v>1772</v>
      </c>
      <c r="F1039" s="25" t="s">
        <v>1772</v>
      </c>
      <c r="G1039" s="25" t="s">
        <v>2395</v>
      </c>
      <c r="H1039" s="25" t="s">
        <v>1776</v>
      </c>
      <c r="I1039" s="25" t="s">
        <v>2399</v>
      </c>
    </row>
    <row r="1040" spans="1:9" x14ac:dyDescent="0.25">
      <c r="A1040" s="18">
        <f t="shared" si="16"/>
        <v>1039</v>
      </c>
      <c r="B1040" s="25">
        <v>5500000001049</v>
      </c>
      <c r="C1040" s="20" t="s">
        <v>986</v>
      </c>
      <c r="D1040" s="25" t="s">
        <v>1369</v>
      </c>
      <c r="E1040" s="25">
        <v>12548012</v>
      </c>
      <c r="F1040" s="25">
        <v>12548012</v>
      </c>
      <c r="G1040" s="25" t="s">
        <v>2396</v>
      </c>
      <c r="H1040" s="25" t="s">
        <v>1776</v>
      </c>
      <c r="I1040" s="25" t="s">
        <v>2399</v>
      </c>
    </row>
    <row r="1041" spans="1:9" x14ac:dyDescent="0.25">
      <c r="A1041" s="18">
        <f t="shared" si="16"/>
        <v>1040</v>
      </c>
      <c r="B1041" s="25">
        <v>5200000013001</v>
      </c>
      <c r="C1041" s="20" t="s">
        <v>987</v>
      </c>
      <c r="D1041" s="25" t="s">
        <v>1735</v>
      </c>
      <c r="E1041" s="25">
        <v>0</v>
      </c>
      <c r="F1041" s="25">
        <v>0</v>
      </c>
      <c r="G1041" s="25">
        <v>0</v>
      </c>
      <c r="H1041" s="25" t="s">
        <v>1781</v>
      </c>
      <c r="I1041" s="25" t="s">
        <v>1781</v>
      </c>
    </row>
    <row r="1042" spans="1:9" x14ac:dyDescent="0.25">
      <c r="A1042" s="18">
        <f t="shared" si="16"/>
        <v>1041</v>
      </c>
      <c r="B1042" s="25">
        <v>5200000013002</v>
      </c>
      <c r="C1042" s="20" t="s">
        <v>988</v>
      </c>
      <c r="D1042" s="25" t="s">
        <v>1735</v>
      </c>
      <c r="E1042" s="25">
        <v>0</v>
      </c>
      <c r="F1042" s="25">
        <v>0</v>
      </c>
      <c r="G1042" s="25">
        <v>0</v>
      </c>
      <c r="H1042" s="25" t="s">
        <v>1781</v>
      </c>
      <c r="I1042" s="25" t="s">
        <v>1781</v>
      </c>
    </row>
    <row r="1043" spans="1:9" x14ac:dyDescent="0.25">
      <c r="A1043" s="18">
        <f t="shared" si="16"/>
        <v>1042</v>
      </c>
      <c r="B1043" s="25">
        <v>5500000000537</v>
      </c>
      <c r="C1043" s="20" t="s">
        <v>989</v>
      </c>
      <c r="D1043" s="25" t="s">
        <v>1371</v>
      </c>
      <c r="E1043" s="25">
        <v>0</v>
      </c>
      <c r="F1043" s="25">
        <v>0</v>
      </c>
      <c r="G1043" s="25">
        <v>0</v>
      </c>
      <c r="H1043" s="25" t="s">
        <v>1781</v>
      </c>
      <c r="I1043" s="25" t="s">
        <v>1781</v>
      </c>
    </row>
    <row r="1044" spans="1:9" x14ac:dyDescent="0.25">
      <c r="A1044" s="18">
        <f t="shared" si="16"/>
        <v>1043</v>
      </c>
      <c r="B1044" s="25">
        <v>5500000000516</v>
      </c>
      <c r="C1044" s="20" t="s">
        <v>990</v>
      </c>
      <c r="D1044" s="25" t="s">
        <v>1371</v>
      </c>
      <c r="E1044" s="25">
        <v>0</v>
      </c>
      <c r="F1044" s="25">
        <v>0</v>
      </c>
      <c r="G1044" s="25">
        <v>0</v>
      </c>
      <c r="H1044" s="25" t="s">
        <v>1781</v>
      </c>
      <c r="I1044" s="25" t="s">
        <v>1781</v>
      </c>
    </row>
    <row r="1045" spans="1:9" x14ac:dyDescent="0.25">
      <c r="A1045" s="18">
        <f t="shared" si="16"/>
        <v>1044</v>
      </c>
      <c r="B1045" s="25">
        <v>5200000014714</v>
      </c>
      <c r="C1045" s="20" t="s">
        <v>991</v>
      </c>
      <c r="D1045" s="25" t="s">
        <v>1371</v>
      </c>
      <c r="E1045" s="25">
        <v>0</v>
      </c>
      <c r="F1045" s="25">
        <v>0</v>
      </c>
      <c r="G1045" s="25">
        <v>0</v>
      </c>
      <c r="H1045" s="25" t="s">
        <v>1781</v>
      </c>
      <c r="I1045" s="25" t="s">
        <v>1781</v>
      </c>
    </row>
    <row r="1046" spans="1:9" x14ac:dyDescent="0.25">
      <c r="A1046" s="18">
        <f t="shared" si="16"/>
        <v>1045</v>
      </c>
      <c r="B1046" s="25">
        <v>5200000014716</v>
      </c>
      <c r="C1046" s="20" t="s">
        <v>992</v>
      </c>
      <c r="D1046" s="25" t="s">
        <v>1371</v>
      </c>
      <c r="E1046" s="25">
        <v>0</v>
      </c>
      <c r="F1046" s="25">
        <v>0</v>
      </c>
      <c r="G1046" s="25">
        <v>0</v>
      </c>
      <c r="H1046" s="25" t="s">
        <v>1781</v>
      </c>
      <c r="I1046" s="25" t="s">
        <v>1781</v>
      </c>
    </row>
    <row r="1047" spans="1:9" x14ac:dyDescent="0.25">
      <c r="A1047" s="18">
        <f t="shared" si="16"/>
        <v>1046</v>
      </c>
      <c r="B1047" s="25">
        <v>5200000014713</v>
      </c>
      <c r="C1047" s="20" t="s">
        <v>993</v>
      </c>
      <c r="D1047" s="25" t="s">
        <v>1371</v>
      </c>
      <c r="E1047" s="25">
        <v>0</v>
      </c>
      <c r="F1047" s="25">
        <v>0</v>
      </c>
      <c r="G1047" s="25">
        <v>0</v>
      </c>
      <c r="H1047" s="25" t="s">
        <v>1781</v>
      </c>
      <c r="I1047" s="25" t="s">
        <v>1781</v>
      </c>
    </row>
    <row r="1048" spans="1:9" x14ac:dyDescent="0.25">
      <c r="A1048" s="18">
        <f t="shared" si="16"/>
        <v>1047</v>
      </c>
      <c r="B1048" s="25">
        <v>5500000000640</v>
      </c>
      <c r="C1048" s="20" t="s">
        <v>994</v>
      </c>
      <c r="D1048" s="25" t="s">
        <v>1371</v>
      </c>
      <c r="E1048" s="25">
        <v>0</v>
      </c>
      <c r="F1048" s="25">
        <v>0</v>
      </c>
      <c r="G1048" s="25">
        <v>0</v>
      </c>
      <c r="H1048" s="25" t="s">
        <v>1781</v>
      </c>
      <c r="I1048" s="25" t="s">
        <v>1781</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9"/>
  <sheetViews>
    <sheetView workbookViewId="0">
      <selection activeCell="C38" sqref="C38:C39"/>
    </sheetView>
  </sheetViews>
  <sheetFormatPr defaultRowHeight="15" x14ac:dyDescent="0.25"/>
  <cols>
    <col min="1" max="1" width="10" customWidth="1"/>
    <col min="2" max="2" width="9.7109375" bestFit="1" customWidth="1"/>
    <col min="3" max="3" width="69.28515625" bestFit="1" customWidth="1"/>
    <col min="4" max="4" width="22.7109375" customWidth="1"/>
    <col min="5" max="5" width="16.5703125" bestFit="1" customWidth="1"/>
  </cols>
  <sheetData>
    <row r="1" spans="1:6" x14ac:dyDescent="0.25">
      <c r="A1" t="s">
        <v>27</v>
      </c>
      <c r="B1" t="s">
        <v>62</v>
      </c>
      <c r="C1" t="s">
        <v>66</v>
      </c>
      <c r="D1" t="s">
        <v>87</v>
      </c>
      <c r="E1" t="s">
        <v>96</v>
      </c>
      <c r="F1" t="s">
        <v>107</v>
      </c>
    </row>
    <row r="2" spans="1:6" x14ac:dyDescent="0.25">
      <c r="A2" t="s">
        <v>33</v>
      </c>
      <c r="B2" t="s">
        <v>33</v>
      </c>
      <c r="C2" t="s">
        <v>104</v>
      </c>
      <c r="D2" t="s">
        <v>33</v>
      </c>
      <c r="E2" t="s">
        <v>33</v>
      </c>
      <c r="F2" t="s">
        <v>33</v>
      </c>
    </row>
    <row r="3" spans="1:6" x14ac:dyDescent="0.25">
      <c r="A3" t="s">
        <v>29</v>
      </c>
      <c r="B3" t="s">
        <v>35</v>
      </c>
      <c r="C3" t="s">
        <v>81</v>
      </c>
      <c r="D3" t="s">
        <v>88</v>
      </c>
      <c r="E3" t="s">
        <v>97</v>
      </c>
      <c r="F3" t="s">
        <v>114</v>
      </c>
    </row>
    <row r="4" spans="1:6" x14ac:dyDescent="0.25">
      <c r="A4" t="s">
        <v>30</v>
      </c>
      <c r="B4" t="s">
        <v>36</v>
      </c>
      <c r="C4" t="s">
        <v>82</v>
      </c>
      <c r="D4" t="s">
        <v>89</v>
      </c>
      <c r="E4" t="s">
        <v>98</v>
      </c>
      <c r="F4" t="s">
        <v>115</v>
      </c>
    </row>
    <row r="5" spans="1:6" x14ac:dyDescent="0.25">
      <c r="A5" t="s">
        <v>31</v>
      </c>
      <c r="B5" t="s">
        <v>37</v>
      </c>
      <c r="C5" t="s">
        <v>83</v>
      </c>
      <c r="D5" t="s">
        <v>121</v>
      </c>
    </row>
    <row r="6" spans="1:6" x14ac:dyDescent="0.25">
      <c r="A6" t="s">
        <v>32</v>
      </c>
      <c r="B6" t="s">
        <v>38</v>
      </c>
      <c r="C6" t="s">
        <v>84</v>
      </c>
    </row>
    <row r="7" spans="1:6" x14ac:dyDescent="0.25">
      <c r="A7" t="s">
        <v>34</v>
      </c>
      <c r="B7" t="s">
        <v>39</v>
      </c>
      <c r="C7" t="s">
        <v>85</v>
      </c>
    </row>
    <row r="8" spans="1:6" x14ac:dyDescent="0.25">
      <c r="B8" t="s">
        <v>40</v>
      </c>
    </row>
    <row r="9" spans="1:6" x14ac:dyDescent="0.25">
      <c r="B9" t="s">
        <v>41</v>
      </c>
    </row>
    <row r="10" spans="1:6" x14ac:dyDescent="0.25">
      <c r="B10" t="s">
        <v>42</v>
      </c>
    </row>
    <row r="11" spans="1:6" x14ac:dyDescent="0.25">
      <c r="B11" t="s">
        <v>43</v>
      </c>
    </row>
    <row r="12" spans="1:6" x14ac:dyDescent="0.25">
      <c r="B12" t="s">
        <v>44</v>
      </c>
    </row>
    <row r="13" spans="1:6" x14ac:dyDescent="0.25">
      <c r="B13" t="s">
        <v>45</v>
      </c>
    </row>
    <row r="14" spans="1:6" x14ac:dyDescent="0.25">
      <c r="B14" t="s">
        <v>46</v>
      </c>
    </row>
    <row r="15" spans="1:6" x14ac:dyDescent="0.25">
      <c r="B15" t="s">
        <v>47</v>
      </c>
    </row>
    <row r="16" spans="1:6" x14ac:dyDescent="0.25">
      <c r="B16" t="s">
        <v>48</v>
      </c>
    </row>
    <row r="17" spans="2:2" x14ac:dyDescent="0.25">
      <c r="B17" t="s">
        <v>49</v>
      </c>
    </row>
    <row r="18" spans="2:2" x14ac:dyDescent="0.25">
      <c r="B18" t="s">
        <v>50</v>
      </c>
    </row>
    <row r="19" spans="2:2" x14ac:dyDescent="0.25">
      <c r="B19" t="s">
        <v>51</v>
      </c>
    </row>
    <row r="20" spans="2:2" x14ac:dyDescent="0.25">
      <c r="B20" t="s">
        <v>52</v>
      </c>
    </row>
    <row r="21" spans="2:2" x14ac:dyDescent="0.25">
      <c r="B21" t="s">
        <v>53</v>
      </c>
    </row>
    <row r="22" spans="2:2" x14ac:dyDescent="0.25">
      <c r="B22" t="s">
        <v>54</v>
      </c>
    </row>
    <row r="23" spans="2:2" x14ac:dyDescent="0.25">
      <c r="B23" t="s">
        <v>55</v>
      </c>
    </row>
    <row r="24" spans="2:2" x14ac:dyDescent="0.25">
      <c r="B24" t="s">
        <v>56</v>
      </c>
    </row>
    <row r="25" spans="2:2" x14ac:dyDescent="0.25">
      <c r="B25" t="s">
        <v>57</v>
      </c>
    </row>
    <row r="26" spans="2:2" x14ac:dyDescent="0.25">
      <c r="B26" t="s">
        <v>58</v>
      </c>
    </row>
    <row r="27" spans="2:2" x14ac:dyDescent="0.25">
      <c r="B27" t="s">
        <v>59</v>
      </c>
    </row>
    <row r="28" spans="2:2" x14ac:dyDescent="0.25">
      <c r="B28" t="s">
        <v>60</v>
      </c>
    </row>
    <row r="29" spans="2:2" x14ac:dyDescent="0.25">
      <c r="B29" t="s">
        <v>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Instruções e Resumo</vt:lpstr>
      <vt:lpstr>UTE|UTG PARNAÍBA</vt:lpstr>
      <vt:lpstr>UTE ITAQUI</vt:lpstr>
      <vt:lpstr>UTE PECÉM II</vt:lpstr>
      <vt:lpstr>Observações Nortel</vt:lpstr>
      <vt:lpstr>Validação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Araujo</dc:creator>
  <cp:lastModifiedBy>Flavio Conceicao</cp:lastModifiedBy>
  <dcterms:created xsi:type="dcterms:W3CDTF">2018-03-07T12:36:12Z</dcterms:created>
  <dcterms:modified xsi:type="dcterms:W3CDTF">2021-03-20T02:13:16Z</dcterms:modified>
</cp:coreProperties>
</file>