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"/>
    </mc:Choice>
  </mc:AlternateContent>
  <xr:revisionPtr revIDLastSave="1" documentId="11_F25DC773A252ABDACC10487681D8721A5ADE58F3" xr6:coauthVersionLast="46" xr6:coauthVersionMax="46" xr10:uidLastSave="{8D27EF5E-4ED0-4BAB-9512-6F3BE5F1106C}"/>
  <bookViews>
    <workbookView xWindow="11850" yWindow="1050" windowWidth="15375" windowHeight="7875" xr2:uid="{00000000-000D-0000-FFFF-FFFF00000000}"/>
  </bookViews>
  <sheets>
    <sheet name="Política 1" sheetId="2" r:id="rId1"/>
    <sheet name="Política 2" sheetId="3" r:id="rId2"/>
    <sheet name="Política 3" sheetId="4" r:id="rId3"/>
    <sheet name="Política 4" sheetId="5" r:id="rId4"/>
    <sheet name="Política 5" sheetId="6" r:id="rId5"/>
  </sheets>
  <definedNames>
    <definedName name="_xlnm._FilterDatabase" localSheetId="0" hidden="1">'Política 1'!$B$4:$J$399</definedName>
    <definedName name="_xlnm._FilterDatabase" localSheetId="1" hidden="1">'Política 2'!$B$4:$J$8</definedName>
    <definedName name="_xlnm._FilterDatabase" localSheetId="2" hidden="1">'Política 3'!$B$4:$J$8</definedName>
    <definedName name="_xlnm._FilterDatabase" localSheetId="3" hidden="1">'Política 4'!$B$4:$J$6</definedName>
    <definedName name="_xlnm._FilterDatabase" localSheetId="4" hidden="1">'Política 5'!$B$4:$J$8</definedName>
  </definedNames>
  <calcPr calcId="191029"/>
  <pivotCaches>
    <pivotCache cacheId="48" r:id="rId6"/>
    <pivotCache cacheId="54" r:id="rId7"/>
    <pivotCache cacheId="61" r:id="rId8"/>
    <pivotCache cacheId="64" r:id="rId9"/>
    <pivotCache cacheId="6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T2" i="6" s="1"/>
  <c r="R3" i="6"/>
  <c r="S3" i="6"/>
  <c r="J5" i="6"/>
  <c r="J6" i="6"/>
  <c r="J7" i="6"/>
  <c r="J8" i="6"/>
  <c r="J9" i="6"/>
  <c r="J10" i="6"/>
  <c r="J11" i="6"/>
  <c r="Q3" i="5"/>
  <c r="T2" i="5" s="1"/>
  <c r="R3" i="5"/>
  <c r="S3" i="5"/>
  <c r="J5" i="5"/>
  <c r="J6" i="5"/>
  <c r="T2" i="4"/>
  <c r="Q3" i="4"/>
  <c r="R3" i="4"/>
  <c r="S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T2" i="3"/>
  <c r="Q3" i="3"/>
  <c r="R3" i="3"/>
  <c r="S3" i="3"/>
  <c r="J5" i="3"/>
  <c r="J6" i="3"/>
  <c r="J7" i="3"/>
  <c r="Q3" i="2"/>
  <c r="R3" i="2"/>
  <c r="T2" i="2" s="1"/>
  <c r="S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</calcChain>
</file>

<file path=xl/sharedStrings.xml><?xml version="1.0" encoding="utf-8"?>
<sst xmlns="http://schemas.openxmlformats.org/spreadsheetml/2006/main" count="3244" uniqueCount="216">
  <si>
    <t>CIP</t>
  </si>
  <si>
    <t>Subcategoria 10</t>
  </si>
  <si>
    <t>Categoria 5</t>
  </si>
  <si>
    <t>80000000001835</t>
  </si>
  <si>
    <t>80000000001811</t>
  </si>
  <si>
    <t>80000000001810</t>
  </si>
  <si>
    <t>80000000001809</t>
  </si>
  <si>
    <t>80000000001807</t>
  </si>
  <si>
    <t>80000000001803</t>
  </si>
  <si>
    <t>80000000001802</t>
  </si>
  <si>
    <t>80000000001800</t>
  </si>
  <si>
    <t>80000000001782</t>
  </si>
  <si>
    <t>80000000001781</t>
  </si>
  <si>
    <t>80000000001778</t>
  </si>
  <si>
    <t>80000000001776</t>
  </si>
  <si>
    <t>80000000001766</t>
  </si>
  <si>
    <t>80000000001765</t>
  </si>
  <si>
    <t>80000000001761</t>
  </si>
  <si>
    <t>80000000001744</t>
  </si>
  <si>
    <t>80000000001743</t>
  </si>
  <si>
    <t>80000000001736</t>
  </si>
  <si>
    <t>80000000001735</t>
  </si>
  <si>
    <t>80000000001732</t>
  </si>
  <si>
    <t>80000000001727</t>
  </si>
  <si>
    <t>80000000001716</t>
  </si>
  <si>
    <t>80000000001714</t>
  </si>
  <si>
    <t>80000000001705</t>
  </si>
  <si>
    <t>80000000001703</t>
  </si>
  <si>
    <t>80000000001691</t>
  </si>
  <si>
    <t>80000000001690</t>
  </si>
  <si>
    <t>80000000001688</t>
  </si>
  <si>
    <t>80000000001687</t>
  </si>
  <si>
    <t>80000000001686</t>
  </si>
  <si>
    <t>80000000001685</t>
  </si>
  <si>
    <t>80000000001683</t>
  </si>
  <si>
    <t>80000000001682</t>
  </si>
  <si>
    <t>80000000001681</t>
  </si>
  <si>
    <t>80000000001680</t>
  </si>
  <si>
    <t>80000000001679</t>
  </si>
  <si>
    <t>80000000001678</t>
  </si>
  <si>
    <t>80000000001669</t>
  </si>
  <si>
    <t>80000000001667</t>
  </si>
  <si>
    <t>80000000001666</t>
  </si>
  <si>
    <t>80000000001662</t>
  </si>
  <si>
    <t>80000000001660</t>
  </si>
  <si>
    <t>80000000001657</t>
  </si>
  <si>
    <t>80000000001656</t>
  </si>
  <si>
    <t>80000000001655</t>
  </si>
  <si>
    <t>80000000001653</t>
  </si>
  <si>
    <t>80000000001652</t>
  </si>
  <si>
    <t>80000000001801</t>
  </si>
  <si>
    <t>80000000001799</t>
  </si>
  <si>
    <t>80000000001797</t>
  </si>
  <si>
    <t>80000000001659</t>
  </si>
  <si>
    <t>80000000001654</t>
  </si>
  <si>
    <t>80000000001777</t>
  </si>
  <si>
    <t>80000000001742</t>
  </si>
  <si>
    <t>80000000001710</t>
  </si>
  <si>
    <t>80000000001722</t>
  </si>
  <si>
    <t>80000000001715</t>
  </si>
  <si>
    <t>Máx. de Saving_Valor</t>
  </si>
  <si>
    <t>Mín. de CEU_Correção</t>
  </si>
  <si>
    <t>Mín. de Baseline</t>
  </si>
  <si>
    <t>Rótulos de Linha</t>
  </si>
  <si>
    <t>Sim</t>
  </si>
  <si>
    <t>Melhor Proposta?</t>
  </si>
  <si>
    <t>Faixa</t>
  </si>
  <si>
    <t>Saving_Valor</t>
  </si>
  <si>
    <t>CEU_Correção</t>
  </si>
  <si>
    <t>Baseline</t>
  </si>
  <si>
    <t>Incoterm</t>
  </si>
  <si>
    <t>Subcategoria</t>
  </si>
  <si>
    <t>Categoria</t>
  </si>
  <si>
    <t>Material</t>
  </si>
  <si>
    <t>Saving</t>
  </si>
  <si>
    <t>Valor Contratado</t>
  </si>
  <si>
    <t>Política 1 - [preco=[5.451290..59.043514), incoterm=[0.000000..1.000000)]</t>
  </si>
  <si>
    <t>80000000001416</t>
  </si>
  <si>
    <t>80000000001376</t>
  </si>
  <si>
    <t>80000000001377</t>
  </si>
  <si>
    <t>EXW</t>
  </si>
  <si>
    <t>Subcategoria 6</t>
  </si>
  <si>
    <t>Categoria 3</t>
  </si>
  <si>
    <t>Política 2 - [incoterm=[1.000000..1.000000]], [faixa=[3.000000..4.000000)], [preco=[442.348785..886.783569)]</t>
  </si>
  <si>
    <t>Subcategoria 15</t>
  </si>
  <si>
    <t>Categoria 7</t>
  </si>
  <si>
    <t>80000000002469</t>
  </si>
  <si>
    <t>80000000002466</t>
  </si>
  <si>
    <t>80000000002460</t>
  </si>
  <si>
    <t>80000000002458</t>
  </si>
  <si>
    <t>80000000002456</t>
  </si>
  <si>
    <t>80000000002455</t>
  </si>
  <si>
    <t>80000000002453</t>
  </si>
  <si>
    <t>80000000002384</t>
  </si>
  <si>
    <t>80000000002085</t>
  </si>
  <si>
    <t>80000000002462</t>
  </si>
  <si>
    <t>80000000002526</t>
  </si>
  <si>
    <t>80000000002525</t>
  </si>
  <si>
    <t>80000000002524</t>
  </si>
  <si>
    <t>80000000002523</t>
  </si>
  <si>
    <t>80000000002522</t>
  </si>
  <si>
    <t>80000000002521</t>
  </si>
  <si>
    <t>80000000002520</t>
  </si>
  <si>
    <t>80000000002519</t>
  </si>
  <si>
    <t>80000000002518</t>
  </si>
  <si>
    <t>80000000002517</t>
  </si>
  <si>
    <t>80000000002516</t>
  </si>
  <si>
    <t>80000000002514</t>
  </si>
  <si>
    <t>80000000002513</t>
  </si>
  <si>
    <t>80000000002495</t>
  </si>
  <si>
    <t>80000000002494</t>
  </si>
  <si>
    <t>80000000002493</t>
  </si>
  <si>
    <t>80000000002492</t>
  </si>
  <si>
    <t>80000000002491</t>
  </si>
  <si>
    <t>80000000002489</t>
  </si>
  <si>
    <t>80000000002487</t>
  </si>
  <si>
    <t>80000000002472</t>
  </si>
  <si>
    <t>80000000002470</t>
  </si>
  <si>
    <t>80000000002464</t>
  </si>
  <si>
    <t>80000000002463</t>
  </si>
  <si>
    <t>80000000002459</t>
  </si>
  <si>
    <t>80000000002457</t>
  </si>
  <si>
    <t>80000000002454</t>
  </si>
  <si>
    <t>80000000002446</t>
  </si>
  <si>
    <t>80000000002445</t>
  </si>
  <si>
    <t>80000000002444</t>
  </si>
  <si>
    <t>80000000002443</t>
  </si>
  <si>
    <t>80000000002442</t>
  </si>
  <si>
    <t>80000000002441</t>
  </si>
  <si>
    <t>80000000002440</t>
  </si>
  <si>
    <t>80000000002439</t>
  </si>
  <si>
    <t>80000000002438</t>
  </si>
  <si>
    <t>80000000002434</t>
  </si>
  <si>
    <t>80000000002433</t>
  </si>
  <si>
    <t>80000000002432</t>
  </si>
  <si>
    <t>80000000002431</t>
  </si>
  <si>
    <t>80000000002430</t>
  </si>
  <si>
    <t>80000000002429</t>
  </si>
  <si>
    <t>80000000002419</t>
  </si>
  <si>
    <t>80000000002416</t>
  </si>
  <si>
    <t>80000000002415</t>
  </si>
  <si>
    <t>80000000002414</t>
  </si>
  <si>
    <t>80000000002413</t>
  </si>
  <si>
    <t>80000000002412</t>
  </si>
  <si>
    <t>80000000002411</t>
  </si>
  <si>
    <t>80000000002405</t>
  </si>
  <si>
    <t>80000000002390</t>
  </si>
  <si>
    <t>80000000002377</t>
  </si>
  <si>
    <t>80000000002372</t>
  </si>
  <si>
    <t>80000000002371</t>
  </si>
  <si>
    <t>80000000002360</t>
  </si>
  <si>
    <t>80000000002357</t>
  </si>
  <si>
    <t>80000000002354</t>
  </si>
  <si>
    <t>80000000002353</t>
  </si>
  <si>
    <t>80000000002351</t>
  </si>
  <si>
    <t>80000000002350</t>
  </si>
  <si>
    <t>80000000002331</t>
  </si>
  <si>
    <t>80000000002326</t>
  </si>
  <si>
    <t>80000000002283</t>
  </si>
  <si>
    <t>80000000002278</t>
  </si>
  <si>
    <t>80000000002277</t>
  </si>
  <si>
    <t>80000000002276</t>
  </si>
  <si>
    <t>80000000002274</t>
  </si>
  <si>
    <t>80000000002269</t>
  </si>
  <si>
    <t>80000000002231</t>
  </si>
  <si>
    <t>80000000002209</t>
  </si>
  <si>
    <t>80000000002201</t>
  </si>
  <si>
    <t>80000000002180</t>
  </si>
  <si>
    <t>80000000002177</t>
  </si>
  <si>
    <t>80000000002172</t>
  </si>
  <si>
    <t>80000000002170</t>
  </si>
  <si>
    <t>80000000002157</t>
  </si>
  <si>
    <t>80000000002150</t>
  </si>
  <si>
    <t>80000000002137</t>
  </si>
  <si>
    <t>80000000002122</t>
  </si>
  <si>
    <t>80000000002099</t>
  </si>
  <si>
    <t>80000000002093</t>
  </si>
  <si>
    <t>80000000002087</t>
  </si>
  <si>
    <t>80000000002086</t>
  </si>
  <si>
    <t>80000000002084</t>
  </si>
  <si>
    <t>80000000002054</t>
  </si>
  <si>
    <t>80000000002024</t>
  </si>
  <si>
    <t>80000000002437</t>
  </si>
  <si>
    <t>80000000002421</t>
  </si>
  <si>
    <t>80000000002355</t>
  </si>
  <si>
    <t>80000000002324</t>
  </si>
  <si>
    <t>80000000002178</t>
  </si>
  <si>
    <t>80000000002173</t>
  </si>
  <si>
    <t>80000000002171</t>
  </si>
  <si>
    <t>80000000002511</t>
  </si>
  <si>
    <t>80000000002510</t>
  </si>
  <si>
    <t>80000000002475</t>
  </si>
  <si>
    <t>80000000002072</t>
  </si>
  <si>
    <t>80000000002425</t>
  </si>
  <si>
    <t>80000000002280</t>
  </si>
  <si>
    <t>80000000002407</t>
  </si>
  <si>
    <t>80000000002174</t>
  </si>
  <si>
    <t>80000000002375</t>
  </si>
  <si>
    <t>80000000002349</t>
  </si>
  <si>
    <t>80000000002315</t>
  </si>
  <si>
    <t>80000000002307</t>
  </si>
  <si>
    <t>80000000002279</t>
  </si>
  <si>
    <t>80000000002075</t>
  </si>
  <si>
    <t>80000000002268</t>
  </si>
  <si>
    <t xml:space="preserve">Política 3 - [preco=[0.610500..13.546535)], [incoterm=[0.000000..1.000000)], [faixa=[1.000000..2.000000)] </t>
  </si>
  <si>
    <t>80000000002808</t>
  </si>
  <si>
    <t>80000000002903</t>
  </si>
  <si>
    <t>Subcategoria 18</t>
  </si>
  <si>
    <t>Política 4 - [preco=[25.842800..184.307434)] [faixa=[2.000000..4.000000)] [incoterm=[0.000000..1.000000)]</t>
  </si>
  <si>
    <t>80000000002941</t>
  </si>
  <si>
    <t>Subcategoria 19</t>
  </si>
  <si>
    <t>80000000002942</t>
  </si>
  <si>
    <t>80000000002966</t>
  </si>
  <si>
    <t>80000000002940</t>
  </si>
  <si>
    <t>80000000002948</t>
  </si>
  <si>
    <t>Política 4 - [incoterm=[0.000000..0.000000]] [preco=[329.219513..657.436584)], [faixa=[2.000000..3.000000)]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</si>
</sst>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</font>
    <font>
      <b/>
      <sz val="15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1" fillId="0" borderId="0" xfId="1" applyAlignment="1">
      <alignment horizontal="left"/>
    </xf>
    <xf numFmtId="0" fontId="1" fillId="0" borderId="0" xfId="1" pivotButton="1"/>
    <xf numFmtId="0" fontId="2" fillId="2" borderId="1" xfId="1" applyFont="1" applyFill="1" applyBorder="1" applyAlignment="1">
      <alignment horizontal="center"/>
    </xf>
    <xf numFmtId="9" fontId="3" fillId="0" borderId="2" xfId="2" applyFont="1" applyBorder="1" applyAlignment="1">
      <alignment horizontal="center" vertical="center"/>
    </xf>
    <xf numFmtId="44" fontId="0" fillId="0" borderId="1" xfId="3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left"/>
    </xf>
  </cellXfs>
  <cellStyles count="4">
    <cellStyle name="Moeda 2" xfId="3" xr:uid="{03C56405-4EA4-44FD-AD7F-450966AC11E6}"/>
    <cellStyle name="Normal" xfId="0" builtinId="0"/>
    <cellStyle name="Normal 2" xfId="1" xr:uid="{292A385E-2C7F-4F13-9A3D-277A766F6868}"/>
    <cellStyle name="Porcentagem 2" xfId="2" xr:uid="{4DD48116-9CEC-43E6-A36B-1BA83B4D7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Controll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Controlle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Controller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Controller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C.000%20-%20Controller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6.988116550929" createdVersion="6" refreshedVersion="6" minRefreshableVersion="3" recordCount="395" xr:uid="{50B574FA-FF34-4527-9FA3-E08EC7E62E57}">
  <cacheSource type="worksheet">
    <worksheetSource ref="B4:J399" sheet="Política 1" r:id="rId2"/>
  </cacheSource>
  <cacheFields count="9">
    <cacheField name="Material" numFmtId="0">
      <sharedItems count="57">
        <s v="80000000001652"/>
        <s v="80000000001654"/>
        <s v="80000000001655"/>
        <s v="80000000001656"/>
        <s v="80000000001657"/>
        <s v="80000000001659"/>
        <s v="80000000001669"/>
        <s v="80000000001678"/>
        <s v="80000000001680"/>
        <s v="80000000001685"/>
        <s v="80000000001686"/>
        <s v="80000000001687"/>
        <s v="80000000001688"/>
        <s v="80000000001703"/>
        <s v="80000000001705"/>
        <s v="80000000001716"/>
        <s v="80000000001727"/>
        <s v="80000000001735"/>
        <s v="80000000001744"/>
        <s v="80000000001765"/>
        <s v="80000000001778"/>
        <s v="80000000001835"/>
        <s v="80000000001660"/>
        <s v="80000000001666"/>
        <s v="80000000001761"/>
        <s v="80000000001766"/>
        <s v="80000000001807"/>
        <s v="80000000001809"/>
        <s v="80000000001811"/>
        <s v="80000000001799"/>
        <s v="80000000001662"/>
        <s v="80000000001715"/>
        <s v="80000000001653"/>
        <s v="80000000001667"/>
        <s v="80000000001679"/>
        <s v="80000000001681"/>
        <s v="80000000001682"/>
        <s v="80000000001683"/>
        <s v="80000000001690"/>
        <s v="80000000001691"/>
        <s v="80000000001714"/>
        <s v="80000000001732"/>
        <s v="80000000001736"/>
        <s v="80000000001743"/>
        <s v="80000000001776"/>
        <s v="80000000001781"/>
        <s v="80000000001782"/>
        <s v="80000000001800"/>
        <s v="80000000001802"/>
        <s v="80000000001803"/>
        <s v="80000000001810"/>
        <s v="80000000001722"/>
        <s v="80000000001710"/>
        <s v="80000000001742"/>
        <s v="80000000001777"/>
        <s v="80000000001797"/>
        <s v="80000000001801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9.5399999999999991" maxValue="2415.4699999999998"/>
    </cacheField>
    <cacheField name="CEU_Correção" numFmtId="0">
      <sharedItems containsSemiMixedTypes="0" containsString="0" containsNumber="1" minValue="5.4512900000000002" maxValue="58.624499999999998"/>
    </cacheField>
    <cacheField name="Saving_Valor" numFmtId="2">
      <sharedItems containsSemiMixedTypes="0" containsString="0" containsNumber="1" minValue="-24.848250000000004" maxValue="2367.8262499999996"/>
    </cacheField>
    <cacheField name="Faixa" numFmtId="0">
      <sharedItems containsSemiMixedTypes="0" containsString="0" containsNumber="1" containsInteger="1" minValue="1" maxValue="1"/>
    </cacheField>
    <cacheField name="Melhor Proposta?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6.989968402777" createdVersion="6" refreshedVersion="6" minRefreshableVersion="3" recordCount="3" xr:uid="{27D8F661-838E-4EBA-B40E-63B959A96C56}">
  <cacheSource type="worksheet">
    <worksheetSource ref="B4:J7" sheet="Política 2" r:id="rId2"/>
  </cacheSource>
  <cacheFields count="9">
    <cacheField name="Material" numFmtId="0">
      <sharedItems count="3">
        <s v="80000000001376"/>
        <s v="80000000001377"/>
        <s v="80000000001416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767.6" maxValue="1537.99"/>
    </cacheField>
    <cacheField name="CEU_Correção" numFmtId="0">
      <sharedItems containsSemiMixedTypes="0" containsString="0" containsNumber="1" minValue="603.01284225607969" maxValue="955.36152263316148"/>
    </cacheField>
    <cacheField name="Saving_Valor" numFmtId="2">
      <sharedItems containsSemiMixedTypes="0" containsString="0" containsNumber="1" minValue="-187.76152263316146" maxValue="651.20640844694162"/>
    </cacheField>
    <cacheField name="Faixa" numFmtId="0">
      <sharedItems containsSemiMixedTypes="0" containsString="0" containsNumber="1" containsInteger="1" minValue="3" maxValue="3"/>
    </cacheField>
    <cacheField name="Melhor Proposta?" numFmtId="0">
      <sharedItems count="1"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02085879627" createdVersion="6" refreshedVersion="6" minRefreshableVersion="3" recordCount="334" xr:uid="{5D9FCFF6-1515-4EE9-A1FA-FB0AE0FDC2D9}">
  <cacheSource type="worksheet">
    <worksheetSource ref="B4:J338" sheet="Política 3" r:id="rId2"/>
  </cacheSource>
  <cacheFields count="9">
    <cacheField name="Material" numFmtId="0">
      <sharedItems count="118">
        <s v="80000000002072"/>
        <s v="80000000002075"/>
        <s v="80000000002093"/>
        <s v="80000000002137"/>
        <s v="80000000002150"/>
        <s v="80000000002177"/>
        <s v="80000000002180"/>
        <s v="80000000002209"/>
        <s v="80000000002268"/>
        <s v="80000000002269"/>
        <s v="80000000002274"/>
        <s v="80000000002276"/>
        <s v="80000000002277"/>
        <s v="80000000002278"/>
        <s v="80000000002279"/>
        <s v="80000000002280"/>
        <s v="80000000002283"/>
        <s v="80000000002307"/>
        <s v="80000000002174"/>
        <s v="80000000002350"/>
        <s v="80000000002351"/>
        <s v="80000000002353"/>
        <s v="80000000002357"/>
        <s v="80000000002360"/>
        <s v="80000000002372"/>
        <s v="80000000002375"/>
        <s v="80000000002377"/>
        <s v="80000000002405"/>
        <s v="80000000002407"/>
        <s v="80000000002411"/>
        <s v="80000000002412"/>
        <s v="80000000002413"/>
        <s v="80000000002414"/>
        <s v="80000000002415"/>
        <s v="80000000002416"/>
        <s v="80000000002419"/>
        <s v="80000000002425"/>
        <s v="80000000002429"/>
        <s v="80000000002430"/>
        <s v="80000000002431"/>
        <s v="80000000002432"/>
        <s v="80000000002433"/>
        <s v="80000000002434"/>
        <s v="80000000002440"/>
        <s v="80000000002441"/>
        <s v="80000000002445"/>
        <s v="80000000002453"/>
        <s v="80000000002454"/>
        <s v="80000000002455"/>
        <s v="80000000002456"/>
        <s v="80000000002457"/>
        <s v="80000000002458"/>
        <s v="80000000002459"/>
        <s v="80000000002460"/>
        <s v="80000000002462"/>
        <s v="80000000002463"/>
        <s v="80000000002464"/>
        <s v="80000000002466"/>
        <s v="80000000002469"/>
        <s v="80000000002472"/>
        <s v="80000000002475"/>
        <s v="80000000002487"/>
        <s v="80000000002489"/>
        <s v="80000000002491"/>
        <s v="80000000002492"/>
        <s v="80000000002493"/>
        <s v="80000000002494"/>
        <s v="80000000002495"/>
        <s v="80000000002511"/>
        <s v="80000000002514"/>
        <s v="80000000002517"/>
        <s v="80000000002518"/>
        <s v="80000000002519"/>
        <s v="80000000002520"/>
        <s v="80000000002521"/>
        <s v="80000000002522"/>
        <s v="80000000002523"/>
        <s v="80000000002524"/>
        <s v="80000000002315"/>
        <s v="80000000002326"/>
        <s v="80000000002349"/>
        <s v="80000000002510"/>
        <s v="80000000002024"/>
        <s v="80000000002086"/>
        <s v="80000000002087"/>
        <s v="80000000002171"/>
        <s v="80000000002172"/>
        <s v="80000000002173"/>
        <s v="80000000002178"/>
        <s v="80000000002324"/>
        <s v="80000000002354"/>
        <s v="80000000002355"/>
        <s v="80000000002371"/>
        <s v="80000000002390"/>
        <s v="80000000002421"/>
        <s v="80000000002437"/>
        <s v="80000000002438"/>
        <s v="80000000002439"/>
        <s v="80000000002442"/>
        <s v="80000000002443"/>
        <s v="80000000002444"/>
        <s v="80000000002470"/>
        <s v="80000000002513"/>
        <s v="80000000002525"/>
        <s v="80000000002054"/>
        <s v="80000000002084"/>
        <s v="80000000002099"/>
        <s v="80000000002122"/>
        <s v="80000000002157"/>
        <s v="80000000002170"/>
        <s v="80000000002201"/>
        <s v="80000000002231"/>
        <s v="80000000002331"/>
        <s v="80000000002446"/>
        <s v="80000000002516"/>
        <s v="80000000002526"/>
        <s v="80000000002384"/>
        <s v="80000000002085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0.88" maxValue="118"/>
    </cacheField>
    <cacheField name="CEU_Correção" numFmtId="0">
      <sharedItems containsSemiMixedTypes="0" containsString="0" containsNumber="1" minValue="0.61050000000000004" maxValue="13.4421"/>
    </cacheField>
    <cacheField name="Saving_Valor" numFmtId="2">
      <sharedItems containsSemiMixedTypes="0" containsString="0" containsNumber="1" minValue="-10.5421" maxValue="111.78400000000001"/>
    </cacheField>
    <cacheField name="Faixa" numFmtId="0">
      <sharedItems containsSemiMixedTypes="0" containsString="0" containsNumber="1" containsInteger="1" minValue="1" maxValue="1"/>
    </cacheField>
    <cacheField name="Melhor Proposta?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02239004629" createdVersion="6" refreshedVersion="6" minRefreshableVersion="3" recordCount="2" xr:uid="{E4E0874B-7AF9-4E91-B59D-0DC9FF63BE60}">
  <cacheSource type="worksheet">
    <worksheetSource ref="B4:J6" sheet="Política 4" r:id="rId2"/>
  </cacheSource>
  <cacheFields count="9">
    <cacheField name="Material" numFmtId="0">
      <sharedItems count="2">
        <s v="80000000002903"/>
        <s v="80000000002808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69.209999999999994" maxValue="14700"/>
    </cacheField>
    <cacheField name="CEU_Correção" numFmtId="0">
      <sharedItems containsSemiMixedTypes="0" containsString="0" containsNumber="1" minValue="142.65480000000002" maxValue="146.75017419625001"/>
    </cacheField>
    <cacheField name="Saving_Valor" numFmtId="2">
      <sharedItems containsSemiMixedTypes="0" containsString="0" containsNumber="1" minValue="-77.540174196250021" maxValue="14557.3452"/>
    </cacheField>
    <cacheField name="Faixa" numFmtId="0">
      <sharedItems containsSemiMixedTypes="0" containsString="0" containsNumber="1" containsInteger="1" minValue="2" maxValue="2"/>
    </cacheField>
    <cacheField name="Melhor Proposta?" numFmtId="0">
      <sharedItems count="1"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nceicao" refreshedDate="44337.008229976855" createdVersion="6" refreshedVersion="6" minRefreshableVersion="3" recordCount="7" xr:uid="{4EBE9BE5-7505-4C73-91FA-8ABD09C2AAA0}">
  <cacheSource type="worksheet">
    <worksheetSource ref="B4:J11" sheet="Política 5" r:id="rId2"/>
  </cacheSource>
  <cacheFields count="9">
    <cacheField name="Material" numFmtId="0">
      <sharedItems count="5">
        <s v="80000000002940"/>
        <s v="80000000002941"/>
        <s v="80000000002942"/>
        <s v="80000000002948"/>
        <s v="80000000002966"/>
      </sharedItems>
    </cacheField>
    <cacheField name="Categoria" numFmtId="0">
      <sharedItems/>
    </cacheField>
    <cacheField name="Subcategoria" numFmtId="0">
      <sharedItems/>
    </cacheField>
    <cacheField name="Incoterm" numFmtId="0">
      <sharedItems/>
    </cacheField>
    <cacheField name="Baseline" numFmtId="0">
      <sharedItems containsSemiMixedTypes="0" containsString="0" containsNumber="1" minValue="112.58" maxValue="372.69"/>
    </cacheField>
    <cacheField name="CEU_Correção" numFmtId="0">
      <sharedItems containsSemiMixedTypes="0" containsString="0" containsNumber="1" minValue="124.04578450000001" maxValue="329.219517"/>
    </cacheField>
    <cacheField name="Saving_Valor" numFmtId="2">
      <sharedItems containsSemiMixedTypes="0" containsString="0" containsNumber="1" minValue="-19.57977900000003" maxValue="43.470483000000002"/>
    </cacheField>
    <cacheField name="Faixa" numFmtId="0">
      <sharedItems containsSemiMixedTypes="0" containsString="0" containsNumber="1" containsInteger="1" minValue="2" maxValue="2"/>
    </cacheField>
    <cacheField name="Melhor Proposta?" numFmtId="0">
      <sharedItems count="1"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s v="Categoria 5"/>
    <s v="Subcategoria 10"/>
    <s v="CIP"/>
    <n v="21.92"/>
    <n v="39.481112999999993"/>
    <n v="-17.561112999999992"/>
    <n v="1"/>
    <x v="0"/>
  </r>
  <r>
    <x v="0"/>
    <s v="Categoria 5"/>
    <s v="Subcategoria 10"/>
    <s v="CIP"/>
    <n v="21.92"/>
    <n v="39.481112999999993"/>
    <n v="-17.561112999999992"/>
    <n v="1"/>
    <x v="0"/>
  </r>
  <r>
    <x v="0"/>
    <s v="Categoria 5"/>
    <s v="Subcategoria 10"/>
    <s v="CIP"/>
    <n v="21.92"/>
    <n v="39.481112999999993"/>
    <n v="-17.561112999999992"/>
    <n v="1"/>
    <x v="0"/>
  </r>
  <r>
    <x v="1"/>
    <s v="Categoria 5"/>
    <s v="Subcategoria 10"/>
    <s v="CIP"/>
    <n v="36.549999999999997"/>
    <n v="37.217570250000009"/>
    <n v="-0.66757025000001136"/>
    <n v="1"/>
    <x v="1"/>
  </r>
  <r>
    <x v="1"/>
    <s v="Categoria 5"/>
    <s v="Subcategoria 10"/>
    <s v="CIP"/>
    <n v="36.549999999999997"/>
    <n v="37.217570250000009"/>
    <n v="-0.66757025000001136"/>
    <n v="1"/>
    <x v="1"/>
  </r>
  <r>
    <x v="1"/>
    <s v="Categoria 5"/>
    <s v="Subcategoria 10"/>
    <s v="CIP"/>
    <n v="36.549999999999997"/>
    <n v="37.217570250000009"/>
    <n v="-0.66757025000001136"/>
    <n v="1"/>
    <x v="1"/>
  </r>
  <r>
    <x v="2"/>
    <s v="Categoria 5"/>
    <s v="Subcategoria 10"/>
    <s v="CIP"/>
    <n v="22.76"/>
    <n v="19.709760000000003"/>
    <n v="3.0502399999999987"/>
    <n v="1"/>
    <x v="0"/>
  </r>
  <r>
    <x v="2"/>
    <s v="Categoria 5"/>
    <s v="Subcategoria 10"/>
    <s v="CIP"/>
    <n v="22.76"/>
    <n v="19.709760000000003"/>
    <n v="3.0502399999999987"/>
    <n v="1"/>
    <x v="0"/>
  </r>
  <r>
    <x v="2"/>
    <s v="Categoria 5"/>
    <s v="Subcategoria 10"/>
    <s v="CIP"/>
    <n v="22.76"/>
    <n v="19.709760000000003"/>
    <n v="3.0502399999999987"/>
    <n v="1"/>
    <x v="0"/>
  </r>
  <r>
    <x v="3"/>
    <s v="Categoria 5"/>
    <s v="Subcategoria 10"/>
    <s v="CIP"/>
    <n v="13.55"/>
    <n v="18.539493"/>
    <n v="-4.9894929999999995"/>
    <n v="1"/>
    <x v="0"/>
  </r>
  <r>
    <x v="3"/>
    <s v="Categoria 5"/>
    <s v="Subcategoria 10"/>
    <s v="CIP"/>
    <n v="13.55"/>
    <n v="18.539493"/>
    <n v="-4.9894929999999995"/>
    <n v="1"/>
    <x v="0"/>
  </r>
  <r>
    <x v="3"/>
    <s v="Categoria 5"/>
    <s v="Subcategoria 10"/>
    <s v="CIP"/>
    <n v="13.55"/>
    <n v="18.539493"/>
    <n v="-4.9894929999999995"/>
    <n v="1"/>
    <x v="0"/>
  </r>
  <r>
    <x v="4"/>
    <s v="Categoria 5"/>
    <s v="Subcategoria 10"/>
    <s v="CIP"/>
    <n v="23.6"/>
    <n v="20.726044500000008"/>
    <n v="2.8739554999999939"/>
    <n v="1"/>
    <x v="0"/>
  </r>
  <r>
    <x v="4"/>
    <s v="Categoria 5"/>
    <s v="Subcategoria 10"/>
    <s v="CIP"/>
    <n v="23.6"/>
    <n v="20.726044500000008"/>
    <n v="2.8739554999999939"/>
    <n v="1"/>
    <x v="0"/>
  </r>
  <r>
    <x v="4"/>
    <s v="Categoria 5"/>
    <s v="Subcategoria 10"/>
    <s v="CIP"/>
    <n v="23.6"/>
    <n v="20.726044500000008"/>
    <n v="2.8739554999999939"/>
    <n v="1"/>
    <x v="0"/>
  </r>
  <r>
    <x v="5"/>
    <s v="Categoria 5"/>
    <s v="Subcategoria 10"/>
    <s v="CIP"/>
    <n v="51.97"/>
    <n v="47.749973250000004"/>
    <n v="4.2200267499999953"/>
    <n v="1"/>
    <x v="1"/>
  </r>
  <r>
    <x v="5"/>
    <s v="Categoria 5"/>
    <s v="Subcategoria 10"/>
    <s v="CIP"/>
    <n v="51.97"/>
    <n v="47.749973250000004"/>
    <n v="4.2200267499999953"/>
    <n v="1"/>
    <x v="1"/>
  </r>
  <r>
    <x v="5"/>
    <s v="Categoria 5"/>
    <s v="Subcategoria 10"/>
    <s v="CIP"/>
    <n v="51.97"/>
    <n v="47.749973250000004"/>
    <n v="4.2200267499999953"/>
    <n v="1"/>
    <x v="1"/>
  </r>
  <r>
    <x v="6"/>
    <s v="Categoria 5"/>
    <s v="Subcategoria 10"/>
    <s v="CIP"/>
    <n v="13.48"/>
    <n v="13.535061750000001"/>
    <n v="-5.5061750000000131E-2"/>
    <n v="1"/>
    <x v="0"/>
  </r>
  <r>
    <x v="6"/>
    <s v="Categoria 5"/>
    <s v="Subcategoria 10"/>
    <s v="CIP"/>
    <n v="13.48"/>
    <n v="13.535061750000001"/>
    <n v="-5.5061750000000131E-2"/>
    <n v="1"/>
    <x v="0"/>
  </r>
  <r>
    <x v="6"/>
    <s v="Categoria 5"/>
    <s v="Subcategoria 10"/>
    <s v="CIP"/>
    <n v="13.48"/>
    <n v="13.535061750000001"/>
    <n v="-5.5061750000000131E-2"/>
    <n v="1"/>
    <x v="0"/>
  </r>
  <r>
    <x v="7"/>
    <s v="Categoria 5"/>
    <s v="Subcategoria 10"/>
    <s v="CIP"/>
    <n v="11.28"/>
    <n v="8.6538165000000014"/>
    <n v="2.626183499999998"/>
    <n v="1"/>
    <x v="1"/>
  </r>
  <r>
    <x v="7"/>
    <s v="Categoria 5"/>
    <s v="Subcategoria 10"/>
    <s v="CIP"/>
    <n v="11.28"/>
    <n v="8.6538165000000014"/>
    <n v="2.626183499999998"/>
    <n v="1"/>
    <x v="1"/>
  </r>
  <r>
    <x v="7"/>
    <s v="Categoria 5"/>
    <s v="Subcategoria 10"/>
    <s v="CIP"/>
    <n v="11.28"/>
    <n v="8.6538165000000014"/>
    <n v="2.626183499999998"/>
    <n v="1"/>
    <x v="1"/>
  </r>
  <r>
    <x v="8"/>
    <s v="Categoria 5"/>
    <s v="Subcategoria 10"/>
    <s v="CIP"/>
    <n v="13.68"/>
    <n v="13.535061750000001"/>
    <n v="0.14493824999999916"/>
    <n v="1"/>
    <x v="0"/>
  </r>
  <r>
    <x v="8"/>
    <s v="Categoria 5"/>
    <s v="Subcategoria 10"/>
    <s v="CIP"/>
    <n v="13.68"/>
    <n v="13.535061750000001"/>
    <n v="0.14493824999999916"/>
    <n v="1"/>
    <x v="0"/>
  </r>
  <r>
    <x v="8"/>
    <s v="Categoria 5"/>
    <s v="Subcategoria 10"/>
    <s v="CIP"/>
    <n v="13.68"/>
    <n v="13.535061750000001"/>
    <n v="0.14493824999999916"/>
    <n v="1"/>
    <x v="0"/>
  </r>
  <r>
    <x v="9"/>
    <s v="Categoria 5"/>
    <s v="Subcategoria 10"/>
    <s v="CIP"/>
    <n v="28.92"/>
    <n v="27.840035999999998"/>
    <n v="1.0799640000000039"/>
    <n v="1"/>
    <x v="0"/>
  </r>
  <r>
    <x v="9"/>
    <s v="Categoria 5"/>
    <s v="Subcategoria 10"/>
    <s v="CIP"/>
    <n v="28.92"/>
    <n v="27.840035999999998"/>
    <n v="1.0799640000000039"/>
    <n v="1"/>
    <x v="0"/>
  </r>
  <r>
    <x v="9"/>
    <s v="Categoria 5"/>
    <s v="Subcategoria 10"/>
    <s v="CIP"/>
    <n v="28.92"/>
    <n v="27.840035999999998"/>
    <n v="1.0799640000000039"/>
    <n v="1"/>
    <x v="0"/>
  </r>
  <r>
    <x v="10"/>
    <s v="Categoria 5"/>
    <s v="Subcategoria 10"/>
    <s v="CIP"/>
    <n v="42.11"/>
    <n v="34.291902749999998"/>
    <n v="7.818097250000001"/>
    <n v="1"/>
    <x v="0"/>
  </r>
  <r>
    <x v="10"/>
    <s v="Categoria 5"/>
    <s v="Subcategoria 10"/>
    <s v="CIP"/>
    <n v="42.11"/>
    <n v="34.291902749999998"/>
    <n v="7.818097250000001"/>
    <n v="1"/>
    <x v="0"/>
  </r>
  <r>
    <x v="10"/>
    <s v="Categoria 5"/>
    <s v="Subcategoria 10"/>
    <s v="CIP"/>
    <n v="42.11"/>
    <n v="34.291902749999998"/>
    <n v="7.818097250000001"/>
    <n v="1"/>
    <x v="0"/>
  </r>
  <r>
    <x v="11"/>
    <s v="Categoria 5"/>
    <s v="Subcategoria 10"/>
    <s v="CIP"/>
    <n v="61.91"/>
    <n v="52.846794000000003"/>
    <n v="9.0632059999999939"/>
    <n v="1"/>
    <x v="0"/>
  </r>
  <r>
    <x v="11"/>
    <s v="Categoria 5"/>
    <s v="Subcategoria 10"/>
    <s v="CIP"/>
    <n v="61.91"/>
    <n v="52.846794000000003"/>
    <n v="9.0632059999999939"/>
    <n v="1"/>
    <x v="0"/>
  </r>
  <r>
    <x v="11"/>
    <s v="Categoria 5"/>
    <s v="Subcategoria 10"/>
    <s v="CIP"/>
    <n v="61.91"/>
    <n v="52.846794000000003"/>
    <n v="9.0632059999999939"/>
    <n v="1"/>
    <x v="0"/>
  </r>
  <r>
    <x v="12"/>
    <s v="Categoria 5"/>
    <s v="Subcategoria 10"/>
    <s v="CIP"/>
    <n v="41.48"/>
    <n v="57.959012999999999"/>
    <n v="-16.479013000000002"/>
    <n v="1"/>
    <x v="0"/>
  </r>
  <r>
    <x v="12"/>
    <s v="Categoria 5"/>
    <s v="Subcategoria 10"/>
    <s v="CIP"/>
    <n v="41.48"/>
    <n v="57.959012999999999"/>
    <n v="-16.479013000000002"/>
    <n v="1"/>
    <x v="0"/>
  </r>
  <r>
    <x v="12"/>
    <s v="Categoria 5"/>
    <s v="Subcategoria 10"/>
    <s v="CIP"/>
    <n v="41.48"/>
    <n v="57.959012999999999"/>
    <n v="-16.479013000000002"/>
    <n v="1"/>
    <x v="0"/>
  </r>
  <r>
    <x v="13"/>
    <s v="Categoria 5"/>
    <s v="Subcategoria 10"/>
    <s v="CIP"/>
    <n v="20.13"/>
    <n v="18.046749000000002"/>
    <n v="2.0832509999999971"/>
    <n v="1"/>
    <x v="0"/>
  </r>
  <r>
    <x v="13"/>
    <s v="Categoria 5"/>
    <s v="Subcategoria 10"/>
    <s v="CIP"/>
    <n v="20.13"/>
    <n v="18.046749000000002"/>
    <n v="2.0832509999999971"/>
    <n v="1"/>
    <x v="0"/>
  </r>
  <r>
    <x v="13"/>
    <s v="Categoria 5"/>
    <s v="Subcategoria 10"/>
    <s v="CIP"/>
    <n v="20.13"/>
    <n v="18.046749000000002"/>
    <n v="2.0832509999999971"/>
    <n v="1"/>
    <x v="0"/>
  </r>
  <r>
    <x v="14"/>
    <s v="Categoria 5"/>
    <s v="Subcategoria 10"/>
    <s v="CIP"/>
    <n v="29.78"/>
    <n v="22.466046750000004"/>
    <n v="7.3139532499999973"/>
    <n v="1"/>
    <x v="0"/>
  </r>
  <r>
    <x v="14"/>
    <s v="Categoria 5"/>
    <s v="Subcategoria 10"/>
    <s v="CIP"/>
    <n v="29.78"/>
    <n v="22.466046750000004"/>
    <n v="7.3139532499999973"/>
    <n v="1"/>
    <x v="0"/>
  </r>
  <r>
    <x v="14"/>
    <s v="Categoria 5"/>
    <s v="Subcategoria 10"/>
    <s v="CIP"/>
    <n v="29.78"/>
    <n v="22.466046750000004"/>
    <n v="7.3139532499999973"/>
    <n v="1"/>
    <x v="0"/>
  </r>
  <r>
    <x v="15"/>
    <s v="Categoria 5"/>
    <s v="Subcategoria 10"/>
    <s v="CIP"/>
    <n v="39.35"/>
    <n v="38.141465249999996"/>
    <n v="1.2085347500000054"/>
    <n v="1"/>
    <x v="0"/>
  </r>
  <r>
    <x v="15"/>
    <s v="Categoria 5"/>
    <s v="Subcategoria 10"/>
    <s v="CIP"/>
    <n v="39.35"/>
    <n v="38.141465249999996"/>
    <n v="1.2085347500000054"/>
    <n v="1"/>
    <x v="0"/>
  </r>
  <r>
    <x v="15"/>
    <s v="Categoria 5"/>
    <s v="Subcategoria 10"/>
    <s v="CIP"/>
    <n v="39.35"/>
    <n v="38.141465249999996"/>
    <n v="1.2085347500000054"/>
    <n v="1"/>
    <x v="0"/>
  </r>
  <r>
    <x v="16"/>
    <s v="Categoria 5"/>
    <s v="Subcategoria 10"/>
    <s v="CIP"/>
    <n v="12.1"/>
    <n v="11.718068250000002"/>
    <n v="0.3819317499999979"/>
    <n v="1"/>
    <x v="0"/>
  </r>
  <r>
    <x v="16"/>
    <s v="Categoria 5"/>
    <s v="Subcategoria 10"/>
    <s v="CIP"/>
    <n v="12.1"/>
    <n v="11.718068250000002"/>
    <n v="0.3819317499999979"/>
    <n v="1"/>
    <x v="0"/>
  </r>
  <r>
    <x v="16"/>
    <s v="Categoria 5"/>
    <s v="Subcategoria 10"/>
    <s v="CIP"/>
    <n v="12.1"/>
    <n v="11.718068250000002"/>
    <n v="0.3819317499999979"/>
    <n v="1"/>
    <x v="0"/>
  </r>
  <r>
    <x v="17"/>
    <s v="Categoria 5"/>
    <s v="Subcategoria 10"/>
    <s v="CIP"/>
    <n v="15.27"/>
    <n v="11.102138249999998"/>
    <n v="4.1678617500000019"/>
    <n v="1"/>
    <x v="0"/>
  </r>
  <r>
    <x v="17"/>
    <s v="Categoria 5"/>
    <s v="Subcategoria 10"/>
    <s v="CIP"/>
    <n v="15.27"/>
    <n v="11.102138249999998"/>
    <n v="4.1678617500000019"/>
    <n v="1"/>
    <x v="0"/>
  </r>
  <r>
    <x v="17"/>
    <s v="Categoria 5"/>
    <s v="Subcategoria 10"/>
    <s v="CIP"/>
    <n v="15.27"/>
    <n v="11.102138249999998"/>
    <n v="4.1678617500000019"/>
    <n v="1"/>
    <x v="0"/>
  </r>
  <r>
    <x v="18"/>
    <s v="Categoria 5"/>
    <s v="Subcategoria 10"/>
    <s v="CIP"/>
    <n v="24.77"/>
    <n v="29.687826000000001"/>
    <n v="-4.9178260000000016"/>
    <n v="1"/>
    <x v="0"/>
  </r>
  <r>
    <x v="18"/>
    <s v="Categoria 5"/>
    <s v="Subcategoria 10"/>
    <s v="CIP"/>
    <n v="24.77"/>
    <n v="29.687826000000001"/>
    <n v="-4.9178260000000016"/>
    <n v="1"/>
    <x v="0"/>
  </r>
  <r>
    <x v="18"/>
    <s v="Categoria 5"/>
    <s v="Subcategoria 10"/>
    <s v="CIP"/>
    <n v="24.77"/>
    <n v="29.687826000000001"/>
    <n v="-4.9178260000000016"/>
    <n v="1"/>
    <x v="0"/>
  </r>
  <r>
    <x v="19"/>
    <s v="Categoria 5"/>
    <s v="Subcategoria 10"/>
    <s v="CIP"/>
    <n v="34.5"/>
    <n v="52.554227249999997"/>
    <n v="-18.054227249999997"/>
    <n v="1"/>
    <x v="0"/>
  </r>
  <r>
    <x v="19"/>
    <s v="Categoria 5"/>
    <s v="Subcategoria 10"/>
    <s v="CIP"/>
    <n v="34.5"/>
    <n v="52.554227249999997"/>
    <n v="-18.054227249999997"/>
    <n v="1"/>
    <x v="0"/>
  </r>
  <r>
    <x v="19"/>
    <s v="Categoria 5"/>
    <s v="Subcategoria 10"/>
    <s v="CIP"/>
    <n v="34.5"/>
    <n v="52.554227249999997"/>
    <n v="-18.054227249999997"/>
    <n v="1"/>
    <x v="0"/>
  </r>
  <r>
    <x v="20"/>
    <s v="Categoria 5"/>
    <s v="Subcategoria 10"/>
    <s v="CIP"/>
    <n v="10.050000000000001"/>
    <n v="9.6393044999999979"/>
    <n v="0.41069550000000277"/>
    <n v="1"/>
    <x v="0"/>
  </r>
  <r>
    <x v="20"/>
    <s v="Categoria 5"/>
    <s v="Subcategoria 10"/>
    <s v="CIP"/>
    <n v="10.050000000000001"/>
    <n v="9.6393044999999979"/>
    <n v="0.41069550000000277"/>
    <n v="1"/>
    <x v="0"/>
  </r>
  <r>
    <x v="20"/>
    <s v="Categoria 5"/>
    <s v="Subcategoria 10"/>
    <s v="CIP"/>
    <n v="10.050000000000001"/>
    <n v="9.6393044999999979"/>
    <n v="0.41069550000000277"/>
    <n v="1"/>
    <x v="0"/>
  </r>
  <r>
    <x v="21"/>
    <s v="Categoria 5"/>
    <s v="Subcategoria 10"/>
    <s v="CIP"/>
    <n v="41.39"/>
    <n v="42.791736750000005"/>
    <n v="-1.4017367500000049"/>
    <n v="1"/>
    <x v="0"/>
  </r>
  <r>
    <x v="21"/>
    <s v="Categoria 5"/>
    <s v="Subcategoria 10"/>
    <s v="CIP"/>
    <n v="41.39"/>
    <n v="42.791736750000005"/>
    <n v="-1.4017367500000049"/>
    <n v="1"/>
    <x v="0"/>
  </r>
  <r>
    <x v="21"/>
    <s v="Categoria 5"/>
    <s v="Subcategoria 10"/>
    <s v="CIP"/>
    <n v="41.39"/>
    <n v="42.791736750000005"/>
    <n v="-1.4017367500000049"/>
    <n v="1"/>
    <x v="0"/>
  </r>
  <r>
    <x v="0"/>
    <s v="Categoria 5"/>
    <s v="Subcategoria 10"/>
    <s v="CIP"/>
    <n v="21.92"/>
    <n v="34.948125000000005"/>
    <n v="-13.028125000000003"/>
    <n v="1"/>
    <x v="0"/>
  </r>
  <r>
    <x v="0"/>
    <s v="Categoria 5"/>
    <s v="Subcategoria 10"/>
    <s v="CIP"/>
    <n v="21.92"/>
    <n v="34.948125000000005"/>
    <n v="-13.028125000000003"/>
    <n v="1"/>
    <x v="0"/>
  </r>
  <r>
    <x v="0"/>
    <s v="Categoria 5"/>
    <s v="Subcategoria 10"/>
    <s v="CIP"/>
    <n v="21.92"/>
    <n v="34.948125000000005"/>
    <n v="-13.028125000000003"/>
    <n v="1"/>
    <x v="0"/>
  </r>
  <r>
    <x v="2"/>
    <s v="Categoria 5"/>
    <s v="Subcategoria 10"/>
    <s v="CIP"/>
    <n v="22.76"/>
    <n v="22.550624999999997"/>
    <n v="0.20937500000000497"/>
    <n v="1"/>
    <x v="0"/>
  </r>
  <r>
    <x v="2"/>
    <s v="Categoria 5"/>
    <s v="Subcategoria 10"/>
    <s v="CIP"/>
    <n v="22.76"/>
    <n v="22.550624999999997"/>
    <n v="0.20937500000000497"/>
    <n v="1"/>
    <x v="0"/>
  </r>
  <r>
    <x v="2"/>
    <s v="Categoria 5"/>
    <s v="Subcategoria 10"/>
    <s v="CIP"/>
    <n v="22.76"/>
    <n v="22.550624999999997"/>
    <n v="0.20937500000000497"/>
    <n v="1"/>
    <x v="0"/>
  </r>
  <r>
    <x v="22"/>
    <s v="Categoria 5"/>
    <s v="Subcategoria 10"/>
    <s v="CIP"/>
    <n v="69.760000000000005"/>
    <n v="50.599374999999995"/>
    <n v="19.16062500000001"/>
    <n v="1"/>
    <x v="0"/>
  </r>
  <r>
    <x v="22"/>
    <s v="Categoria 5"/>
    <s v="Subcategoria 10"/>
    <s v="CIP"/>
    <n v="69.760000000000005"/>
    <n v="50.599374999999995"/>
    <n v="19.16062500000001"/>
    <n v="1"/>
    <x v="0"/>
  </r>
  <r>
    <x v="22"/>
    <s v="Categoria 5"/>
    <s v="Subcategoria 10"/>
    <s v="CIP"/>
    <n v="69.760000000000005"/>
    <n v="50.599374999999995"/>
    <n v="19.16062500000001"/>
    <n v="1"/>
    <x v="0"/>
  </r>
  <r>
    <x v="23"/>
    <s v="Categoria 5"/>
    <s v="Subcategoria 10"/>
    <s v="CIP"/>
    <n v="32.130000000000003"/>
    <n v="27.8825"/>
    <n v="4.2475000000000023"/>
    <n v="1"/>
    <x v="0"/>
  </r>
  <r>
    <x v="23"/>
    <s v="Categoria 5"/>
    <s v="Subcategoria 10"/>
    <s v="CIP"/>
    <n v="32.130000000000003"/>
    <n v="27.8825"/>
    <n v="4.2475000000000023"/>
    <n v="1"/>
    <x v="0"/>
  </r>
  <r>
    <x v="23"/>
    <s v="Categoria 5"/>
    <s v="Subcategoria 10"/>
    <s v="CIP"/>
    <n v="32.130000000000003"/>
    <n v="27.8825"/>
    <n v="4.2475000000000023"/>
    <n v="1"/>
    <x v="0"/>
  </r>
  <r>
    <x v="9"/>
    <s v="Categoria 5"/>
    <s v="Subcategoria 10"/>
    <s v="CIP"/>
    <n v="28.92"/>
    <n v="38.225624999999994"/>
    <n v="-9.305624999999992"/>
    <n v="1"/>
    <x v="0"/>
  </r>
  <r>
    <x v="9"/>
    <s v="Categoria 5"/>
    <s v="Subcategoria 10"/>
    <s v="CIP"/>
    <n v="28.92"/>
    <n v="38.225624999999994"/>
    <n v="-9.305624999999992"/>
    <n v="1"/>
    <x v="0"/>
  </r>
  <r>
    <x v="9"/>
    <s v="Categoria 5"/>
    <s v="Subcategoria 10"/>
    <s v="CIP"/>
    <n v="28.92"/>
    <n v="38.225624999999994"/>
    <n v="-9.305624999999992"/>
    <n v="1"/>
    <x v="0"/>
  </r>
  <r>
    <x v="13"/>
    <s v="Categoria 5"/>
    <s v="Subcategoria 10"/>
    <s v="CIP"/>
    <n v="20.13"/>
    <n v="26.79"/>
    <n v="-6.66"/>
    <n v="1"/>
    <x v="0"/>
  </r>
  <r>
    <x v="13"/>
    <s v="Categoria 5"/>
    <s v="Subcategoria 10"/>
    <s v="CIP"/>
    <n v="20.13"/>
    <n v="26.79"/>
    <n v="-6.66"/>
    <n v="1"/>
    <x v="0"/>
  </r>
  <r>
    <x v="13"/>
    <s v="Categoria 5"/>
    <s v="Subcategoria 10"/>
    <s v="CIP"/>
    <n v="20.13"/>
    <n v="26.79"/>
    <n v="-6.66"/>
    <n v="1"/>
    <x v="0"/>
  </r>
  <r>
    <x v="14"/>
    <s v="Categoria 5"/>
    <s v="Subcategoria 10"/>
    <s v="CIP"/>
    <n v="29.78"/>
    <n v="32.893749999999997"/>
    <n v="-3.113749999999996"/>
    <n v="1"/>
    <x v="0"/>
  </r>
  <r>
    <x v="14"/>
    <s v="Categoria 5"/>
    <s v="Subcategoria 10"/>
    <s v="CIP"/>
    <n v="29.78"/>
    <n v="32.893749999999997"/>
    <n v="-3.113749999999996"/>
    <n v="1"/>
    <x v="0"/>
  </r>
  <r>
    <x v="14"/>
    <s v="Categoria 5"/>
    <s v="Subcategoria 10"/>
    <s v="CIP"/>
    <n v="29.78"/>
    <n v="32.893749999999997"/>
    <n v="-3.113749999999996"/>
    <n v="1"/>
    <x v="0"/>
  </r>
  <r>
    <x v="15"/>
    <s v="Categoria 5"/>
    <s v="Subcategoria 10"/>
    <s v="CIP"/>
    <n v="39.35"/>
    <n v="53.508749999999999"/>
    <n v="-14.158749999999998"/>
    <n v="1"/>
    <x v="0"/>
  </r>
  <r>
    <x v="15"/>
    <s v="Categoria 5"/>
    <s v="Subcategoria 10"/>
    <s v="CIP"/>
    <n v="39.35"/>
    <n v="53.508749999999999"/>
    <n v="-14.158749999999998"/>
    <n v="1"/>
    <x v="0"/>
  </r>
  <r>
    <x v="15"/>
    <s v="Categoria 5"/>
    <s v="Subcategoria 10"/>
    <s v="CIP"/>
    <n v="39.35"/>
    <n v="53.508749999999999"/>
    <n v="-14.158749999999998"/>
    <n v="1"/>
    <x v="0"/>
  </r>
  <r>
    <x v="16"/>
    <s v="Categoria 5"/>
    <s v="Subcategoria 10"/>
    <s v="CIP"/>
    <n v="12.1"/>
    <n v="17.408750000000001"/>
    <n v="-5.3087500000000016"/>
    <n v="1"/>
    <x v="0"/>
  </r>
  <r>
    <x v="16"/>
    <s v="Categoria 5"/>
    <s v="Subcategoria 10"/>
    <s v="CIP"/>
    <n v="12.1"/>
    <n v="17.408750000000001"/>
    <n v="-5.3087500000000016"/>
    <n v="1"/>
    <x v="0"/>
  </r>
  <r>
    <x v="16"/>
    <s v="Categoria 5"/>
    <s v="Subcategoria 10"/>
    <s v="CIP"/>
    <n v="12.1"/>
    <n v="17.408750000000001"/>
    <n v="-5.3087500000000016"/>
    <n v="1"/>
    <x v="0"/>
  </r>
  <r>
    <x v="17"/>
    <s v="Categoria 5"/>
    <s v="Subcategoria 10"/>
    <s v="CIP"/>
    <n v="15.27"/>
    <n v="12.848749999999999"/>
    <n v="2.4212500000000006"/>
    <n v="1"/>
    <x v="0"/>
  </r>
  <r>
    <x v="17"/>
    <s v="Categoria 5"/>
    <s v="Subcategoria 10"/>
    <s v="CIP"/>
    <n v="15.27"/>
    <n v="12.848749999999999"/>
    <n v="2.4212500000000006"/>
    <n v="1"/>
    <x v="0"/>
  </r>
  <r>
    <x v="17"/>
    <s v="Categoria 5"/>
    <s v="Subcategoria 10"/>
    <s v="CIP"/>
    <n v="15.27"/>
    <n v="12.848749999999999"/>
    <n v="2.4212500000000006"/>
    <n v="1"/>
    <x v="0"/>
  </r>
  <r>
    <x v="18"/>
    <s v="Categoria 5"/>
    <s v="Subcategoria 10"/>
    <s v="CIP"/>
    <n v="24.77"/>
    <n v="37.97625"/>
    <n v="-13.206250000000001"/>
    <n v="1"/>
    <x v="0"/>
  </r>
  <r>
    <x v="18"/>
    <s v="Categoria 5"/>
    <s v="Subcategoria 10"/>
    <s v="CIP"/>
    <n v="24.77"/>
    <n v="37.97625"/>
    <n v="-13.206250000000001"/>
    <n v="1"/>
    <x v="0"/>
  </r>
  <r>
    <x v="18"/>
    <s v="Categoria 5"/>
    <s v="Subcategoria 10"/>
    <s v="CIP"/>
    <n v="24.77"/>
    <n v="37.97625"/>
    <n v="-13.206250000000001"/>
    <n v="1"/>
    <x v="0"/>
  </r>
  <r>
    <x v="24"/>
    <s v="Categoria 5"/>
    <s v="Subcategoria 10"/>
    <s v="CIP"/>
    <n v="80.03"/>
    <n v="57.6175"/>
    <n v="22.412500000000001"/>
    <n v="1"/>
    <x v="0"/>
  </r>
  <r>
    <x v="24"/>
    <s v="Categoria 5"/>
    <s v="Subcategoria 10"/>
    <s v="CIP"/>
    <n v="80.03"/>
    <n v="57.6175"/>
    <n v="22.412500000000001"/>
    <n v="1"/>
    <x v="0"/>
  </r>
  <r>
    <x v="24"/>
    <s v="Categoria 5"/>
    <s v="Subcategoria 10"/>
    <s v="CIP"/>
    <n v="80.03"/>
    <n v="57.6175"/>
    <n v="22.412500000000001"/>
    <n v="1"/>
    <x v="0"/>
  </r>
  <r>
    <x v="25"/>
    <s v="Categoria 5"/>
    <s v="Subcategoria 10"/>
    <s v="CIP"/>
    <n v="57.99"/>
    <n v="51.288124999999994"/>
    <n v="6.7018750000000082"/>
    <n v="1"/>
    <x v="0"/>
  </r>
  <r>
    <x v="25"/>
    <s v="Categoria 5"/>
    <s v="Subcategoria 10"/>
    <s v="CIP"/>
    <n v="57.99"/>
    <n v="51.288124999999994"/>
    <n v="6.7018750000000082"/>
    <n v="1"/>
    <x v="0"/>
  </r>
  <r>
    <x v="25"/>
    <s v="Categoria 5"/>
    <s v="Subcategoria 10"/>
    <s v="CIP"/>
    <n v="57.99"/>
    <n v="51.288124999999994"/>
    <n v="6.7018750000000082"/>
    <n v="1"/>
    <x v="0"/>
  </r>
  <r>
    <x v="26"/>
    <s v="Categoria 5"/>
    <s v="Subcategoria 10"/>
    <s v="CIP"/>
    <n v="42.85"/>
    <n v="48.901050000000005"/>
    <n v="-6.0510500000000036"/>
    <n v="1"/>
    <x v="0"/>
  </r>
  <r>
    <x v="26"/>
    <s v="Categoria 5"/>
    <s v="Subcategoria 10"/>
    <s v="CIP"/>
    <n v="42.85"/>
    <n v="48.901050000000005"/>
    <n v="-6.0510500000000036"/>
    <n v="1"/>
    <x v="0"/>
  </r>
  <r>
    <x v="26"/>
    <s v="Categoria 5"/>
    <s v="Subcategoria 10"/>
    <s v="CIP"/>
    <n v="42.85"/>
    <n v="48.901050000000005"/>
    <n v="-6.0510500000000036"/>
    <n v="1"/>
    <x v="0"/>
  </r>
  <r>
    <x v="27"/>
    <s v="Categoria 5"/>
    <s v="Subcategoria 10"/>
    <s v="CIP"/>
    <n v="22.74"/>
    <n v="25.356100000000001"/>
    <n v="-2.616100000000003"/>
    <n v="1"/>
    <x v="0"/>
  </r>
  <r>
    <x v="27"/>
    <s v="Categoria 5"/>
    <s v="Subcategoria 10"/>
    <s v="CIP"/>
    <n v="22.74"/>
    <n v="25.356100000000001"/>
    <n v="-2.616100000000003"/>
    <n v="1"/>
    <x v="0"/>
  </r>
  <r>
    <x v="27"/>
    <s v="Categoria 5"/>
    <s v="Subcategoria 10"/>
    <s v="CIP"/>
    <n v="22.74"/>
    <n v="25.356100000000001"/>
    <n v="-2.616100000000003"/>
    <n v="1"/>
    <x v="0"/>
  </r>
  <r>
    <x v="28"/>
    <s v="Categoria 5"/>
    <s v="Subcategoria 10"/>
    <s v="CIP"/>
    <n v="22.74"/>
    <n v="25.356100000000001"/>
    <n v="-2.616100000000003"/>
    <n v="1"/>
    <x v="0"/>
  </r>
  <r>
    <x v="28"/>
    <s v="Categoria 5"/>
    <s v="Subcategoria 10"/>
    <s v="CIP"/>
    <n v="22.74"/>
    <n v="25.356100000000001"/>
    <n v="-2.616100000000003"/>
    <n v="1"/>
    <x v="0"/>
  </r>
  <r>
    <x v="28"/>
    <s v="Categoria 5"/>
    <s v="Subcategoria 10"/>
    <s v="CIP"/>
    <n v="22.74"/>
    <n v="25.356100000000001"/>
    <n v="-2.616100000000003"/>
    <n v="1"/>
    <x v="0"/>
  </r>
  <r>
    <x v="29"/>
    <s v="Categoria 5"/>
    <s v="Subcategoria 10"/>
    <s v="CIP"/>
    <n v="54.09"/>
    <n v="51.844038400000002"/>
    <n v="2.2459616000000011"/>
    <n v="1"/>
    <x v="1"/>
  </r>
  <r>
    <x v="29"/>
    <s v="Categoria 5"/>
    <s v="Subcategoria 10"/>
    <s v="CIP"/>
    <n v="54.09"/>
    <n v="51.844038400000002"/>
    <n v="2.2459616000000011"/>
    <n v="1"/>
    <x v="1"/>
  </r>
  <r>
    <x v="26"/>
    <s v="Categoria 5"/>
    <s v="Subcategoria 10"/>
    <s v="CIP"/>
    <n v="42.85"/>
    <n v="41.093580000000003"/>
    <n v="1.7564199999999985"/>
    <n v="1"/>
    <x v="1"/>
  </r>
  <r>
    <x v="26"/>
    <s v="Categoria 5"/>
    <s v="Subcategoria 10"/>
    <s v="CIP"/>
    <n v="42.85"/>
    <n v="41.093580000000003"/>
    <n v="1.7564199999999985"/>
    <n v="1"/>
    <x v="1"/>
  </r>
  <r>
    <x v="27"/>
    <s v="Categoria 5"/>
    <s v="Subcategoria 10"/>
    <s v="CIP"/>
    <n v="22.74"/>
    <n v="21.812661200000001"/>
    <n v="0.92733879999999758"/>
    <n v="1"/>
    <x v="1"/>
  </r>
  <r>
    <x v="27"/>
    <s v="Categoria 5"/>
    <s v="Subcategoria 10"/>
    <s v="CIP"/>
    <n v="22.74"/>
    <n v="21.812661200000001"/>
    <n v="0.92733879999999758"/>
    <n v="1"/>
    <x v="1"/>
  </r>
  <r>
    <x v="28"/>
    <s v="Categoria 5"/>
    <s v="Subcategoria 10"/>
    <s v="CIP"/>
    <n v="22.74"/>
    <n v="21.812661200000001"/>
    <n v="0.92733879999999758"/>
    <n v="1"/>
    <x v="1"/>
  </r>
  <r>
    <x v="28"/>
    <s v="Categoria 5"/>
    <s v="Subcategoria 10"/>
    <s v="CIP"/>
    <n v="22.74"/>
    <n v="21.812661200000001"/>
    <n v="0.92733879999999758"/>
    <n v="1"/>
    <x v="1"/>
  </r>
  <r>
    <x v="22"/>
    <s v="Categoria 5"/>
    <s v="Subcategoria 10"/>
    <s v="CIP"/>
    <n v="69.760000000000005"/>
    <n v="45.754800000000003"/>
    <n v="24.005200000000002"/>
    <n v="1"/>
    <x v="0"/>
  </r>
  <r>
    <x v="23"/>
    <s v="Categoria 5"/>
    <s v="Subcategoria 10"/>
    <s v="CIP"/>
    <n v="32.130000000000003"/>
    <n v="25.213324999999998"/>
    <n v="6.916675000000005"/>
    <n v="1"/>
    <x v="0"/>
  </r>
  <r>
    <x v="22"/>
    <s v="Categoria 5"/>
    <s v="Subcategoria 10"/>
    <s v="CIP"/>
    <n v="69.760000000000005"/>
    <n v="45.331779999999995"/>
    <n v="24.42822000000001"/>
    <n v="1"/>
    <x v="0"/>
  </r>
  <r>
    <x v="22"/>
    <s v="Categoria 5"/>
    <s v="Subcategoria 10"/>
    <s v="CIP"/>
    <n v="69.760000000000005"/>
    <n v="45.331779999999995"/>
    <n v="24.42822000000001"/>
    <n v="1"/>
    <x v="0"/>
  </r>
  <r>
    <x v="22"/>
    <s v="Categoria 5"/>
    <s v="Subcategoria 10"/>
    <s v="CIP"/>
    <n v="69.760000000000005"/>
    <n v="45.331779999999995"/>
    <n v="24.42822000000001"/>
    <n v="1"/>
    <x v="0"/>
  </r>
  <r>
    <x v="30"/>
    <s v="Categoria 5"/>
    <s v="Subcategoria 10"/>
    <s v="CIP"/>
    <n v="12.7"/>
    <n v="13.451665"/>
    <n v="-0.75166500000000092"/>
    <n v="1"/>
    <x v="0"/>
  </r>
  <r>
    <x v="23"/>
    <s v="Categoria 5"/>
    <s v="Subcategoria 10"/>
    <s v="CIP"/>
    <n v="32.130000000000003"/>
    <n v="26.086739999999999"/>
    <n v="6.0432600000000036"/>
    <n v="1"/>
    <x v="0"/>
  </r>
  <r>
    <x v="23"/>
    <s v="Categoria 5"/>
    <s v="Subcategoria 10"/>
    <s v="CIP"/>
    <n v="32.130000000000003"/>
    <n v="26.086739999999999"/>
    <n v="6.0432600000000036"/>
    <n v="1"/>
    <x v="0"/>
  </r>
  <r>
    <x v="23"/>
    <s v="Categoria 5"/>
    <s v="Subcategoria 10"/>
    <s v="CIP"/>
    <n v="32.130000000000003"/>
    <n v="26.086739999999999"/>
    <n v="6.0432600000000036"/>
    <n v="1"/>
    <x v="0"/>
  </r>
  <r>
    <x v="31"/>
    <s v="Categoria 5"/>
    <s v="Subcategoria 10"/>
    <s v="CIP"/>
    <n v="131.78"/>
    <n v="53.894940000000005"/>
    <n v="77.885059999999996"/>
    <n v="1"/>
    <x v="1"/>
  </r>
  <r>
    <x v="31"/>
    <s v="Categoria 5"/>
    <s v="Subcategoria 10"/>
    <s v="CIP"/>
    <n v="131.78"/>
    <n v="53.894940000000005"/>
    <n v="77.885059999999996"/>
    <n v="1"/>
    <x v="1"/>
  </r>
  <r>
    <x v="31"/>
    <s v="Categoria 5"/>
    <s v="Subcategoria 10"/>
    <s v="CIP"/>
    <n v="131.78"/>
    <n v="53.894940000000005"/>
    <n v="77.885059999999996"/>
    <n v="1"/>
    <x v="1"/>
  </r>
  <r>
    <x v="18"/>
    <s v="Categoria 5"/>
    <s v="Subcategoria 10"/>
    <s v="CIP"/>
    <n v="24.77"/>
    <n v="30.721440000000001"/>
    <n v="-5.9514400000000016"/>
    <n v="1"/>
    <x v="0"/>
  </r>
  <r>
    <x v="24"/>
    <s v="Categoria 5"/>
    <s v="Subcategoria 10"/>
    <s v="CIP"/>
    <n v="80.03"/>
    <n v="53.894940000000005"/>
    <n v="26.135059999999996"/>
    <n v="1"/>
    <x v="0"/>
  </r>
  <r>
    <x v="24"/>
    <s v="Categoria 5"/>
    <s v="Subcategoria 10"/>
    <s v="CIP"/>
    <n v="80.03"/>
    <n v="53.894940000000005"/>
    <n v="26.135059999999996"/>
    <n v="1"/>
    <x v="0"/>
  </r>
  <r>
    <x v="24"/>
    <s v="Categoria 5"/>
    <s v="Subcategoria 10"/>
    <s v="CIP"/>
    <n v="80.03"/>
    <n v="53.894940000000005"/>
    <n v="26.135059999999996"/>
    <n v="1"/>
    <x v="0"/>
  </r>
  <r>
    <x v="25"/>
    <s v="Categoria 5"/>
    <s v="Subcategoria 10"/>
    <s v="CIP"/>
    <n v="57.99"/>
    <n v="47.969144999999997"/>
    <n v="10.020855000000005"/>
    <n v="1"/>
    <x v="0"/>
  </r>
  <r>
    <x v="25"/>
    <s v="Categoria 5"/>
    <s v="Subcategoria 10"/>
    <s v="CIP"/>
    <n v="57.99"/>
    <n v="47.969144999999997"/>
    <n v="10.020855000000005"/>
    <n v="1"/>
    <x v="0"/>
  </r>
  <r>
    <x v="25"/>
    <s v="Categoria 5"/>
    <s v="Subcategoria 10"/>
    <s v="CIP"/>
    <n v="57.99"/>
    <n v="47.969144999999997"/>
    <n v="10.020855000000005"/>
    <n v="1"/>
    <x v="0"/>
  </r>
  <r>
    <x v="0"/>
    <s v="Categoria 5"/>
    <s v="Subcategoria 10"/>
    <s v="CIP"/>
    <n v="21.92"/>
    <n v="23.956325"/>
    <n v="-2.0363249999999979"/>
    <n v="1"/>
    <x v="0"/>
  </r>
  <r>
    <x v="32"/>
    <s v="Categoria 5"/>
    <s v="Subcategoria 10"/>
    <s v="CIP"/>
    <n v="18.95"/>
    <n v="17.618950000000002"/>
    <n v="1.3310499999999976"/>
    <n v="1"/>
    <x v="0"/>
  </r>
  <r>
    <x v="2"/>
    <s v="Categoria 5"/>
    <s v="Subcategoria 10"/>
    <s v="CIP"/>
    <n v="22.76"/>
    <n v="12.716650000000001"/>
    <n v="10.04335"/>
    <n v="1"/>
    <x v="0"/>
  </r>
  <r>
    <x v="3"/>
    <s v="Categoria 5"/>
    <s v="Subcategoria 10"/>
    <s v="CIP"/>
    <n v="13.55"/>
    <n v="13.167075000000001"/>
    <n v="0.38292500000000018"/>
    <n v="1"/>
    <x v="0"/>
  </r>
  <r>
    <x v="4"/>
    <s v="Categoria 5"/>
    <s v="Subcategoria 10"/>
    <s v="CIP"/>
    <n v="23.6"/>
    <n v="17.021874999999998"/>
    <n v="6.5781250000000036"/>
    <n v="1"/>
    <x v="0"/>
  </r>
  <r>
    <x v="30"/>
    <s v="Categoria 5"/>
    <s v="Subcategoria 10"/>
    <s v="CIP"/>
    <n v="12.7"/>
    <n v="12.245274999999999"/>
    <n v="0.45472499999999982"/>
    <n v="1"/>
    <x v="0"/>
  </r>
  <r>
    <x v="33"/>
    <s v="Categoria 5"/>
    <s v="Subcategoria 10"/>
    <s v="CIP"/>
    <n v="9.5399999999999991"/>
    <n v="9.2284750000000013"/>
    <n v="0.31152499999999783"/>
    <n v="1"/>
    <x v="0"/>
  </r>
  <r>
    <x v="6"/>
    <s v="Categoria 5"/>
    <s v="Subcategoria 10"/>
    <s v="CIP"/>
    <n v="13.48"/>
    <n v="9.9722000000000008"/>
    <n v="3.5077999999999996"/>
    <n v="1"/>
    <x v="0"/>
  </r>
  <r>
    <x v="7"/>
    <s v="Categoria 5"/>
    <s v="Subcategoria 10"/>
    <s v="CIP"/>
    <n v="11.28"/>
    <n v="10.475"/>
    <n v="0.80499999999999972"/>
    <n v="1"/>
    <x v="0"/>
  </r>
  <r>
    <x v="34"/>
    <s v="Categoria 5"/>
    <s v="Subcategoria 10"/>
    <s v="CIP"/>
    <n v="12.85"/>
    <n v="6.4630749999999999"/>
    <n v="6.3869249999999997"/>
    <n v="1"/>
    <x v="0"/>
  </r>
  <r>
    <x v="8"/>
    <s v="Categoria 5"/>
    <s v="Subcategoria 10"/>
    <s v="CIP"/>
    <n v="13.68"/>
    <n v="9.0922999999999998"/>
    <n v="4.5876999999999999"/>
    <n v="1"/>
    <x v="0"/>
  </r>
  <r>
    <x v="35"/>
    <s v="Categoria 5"/>
    <s v="Subcategoria 10"/>
    <s v="CIP"/>
    <n v="19.559999999999999"/>
    <n v="10.904475"/>
    <n v="8.655524999999999"/>
    <n v="1"/>
    <x v="0"/>
  </r>
  <r>
    <x v="36"/>
    <s v="Categoria 5"/>
    <s v="Subcategoria 10"/>
    <s v="CIP"/>
    <n v="20.78"/>
    <n v="12.716650000000001"/>
    <n v="8.0633499999999998"/>
    <n v="1"/>
    <x v="0"/>
  </r>
  <r>
    <x v="37"/>
    <s v="Categoria 5"/>
    <s v="Subcategoria 10"/>
    <s v="CIP"/>
    <n v="24.03"/>
    <n v="15.377299999999998"/>
    <n v="8.6527000000000029"/>
    <n v="1"/>
    <x v="0"/>
  </r>
  <r>
    <x v="9"/>
    <s v="Categoria 5"/>
    <s v="Subcategoria 10"/>
    <s v="CIP"/>
    <n v="28.92"/>
    <n v="24.480074999999999"/>
    <n v="4.4399250000000023"/>
    <n v="1"/>
    <x v="0"/>
  </r>
  <r>
    <x v="10"/>
    <s v="Categoria 5"/>
    <s v="Subcategoria 10"/>
    <s v="CIP"/>
    <n v="42.11"/>
    <n v="23.883000000000003"/>
    <n v="18.226999999999997"/>
    <n v="1"/>
    <x v="0"/>
  </r>
  <r>
    <x v="11"/>
    <s v="Categoria 5"/>
    <s v="Subcategoria 10"/>
    <s v="CIP"/>
    <n v="61.91"/>
    <n v="38.495625000000004"/>
    <n v="23.414374999999993"/>
    <n v="1"/>
    <x v="0"/>
  </r>
  <r>
    <x v="12"/>
    <s v="Categoria 5"/>
    <s v="Subcategoria 10"/>
    <s v="CIP"/>
    <n v="41.48"/>
    <n v="47.912649999999999"/>
    <n v="-6.4326500000000024"/>
    <n v="1"/>
    <x v="0"/>
  </r>
  <r>
    <x v="38"/>
    <s v="Categoria 5"/>
    <s v="Subcategoria 10"/>
    <s v="CIP"/>
    <n v="38.1"/>
    <n v="46.833725000000001"/>
    <n v="-8.7337249999999997"/>
    <n v="1"/>
    <x v="0"/>
  </r>
  <r>
    <x v="39"/>
    <s v="Categoria 5"/>
    <s v="Subcategoria 10"/>
    <s v="CIP"/>
    <n v="45.28"/>
    <n v="56.271700000000003"/>
    <n v="-10.991700000000002"/>
    <n v="1"/>
    <x v="0"/>
  </r>
  <r>
    <x v="13"/>
    <s v="Categoria 5"/>
    <s v="Subcategoria 10"/>
    <s v="CIP"/>
    <n v="20.13"/>
    <n v="17.765600000000003"/>
    <n v="2.3643999999999963"/>
    <n v="1"/>
    <x v="0"/>
  </r>
  <r>
    <x v="14"/>
    <s v="Categoria 5"/>
    <s v="Subcategoria 10"/>
    <s v="CIP"/>
    <n v="29.78"/>
    <n v="21.065225000000002"/>
    <n v="8.7147749999999995"/>
    <n v="1"/>
    <x v="0"/>
  </r>
  <r>
    <x v="40"/>
    <s v="Categoria 5"/>
    <s v="Subcategoria 10"/>
    <s v="CIP"/>
    <n v="12.1"/>
    <n v="11.96245"/>
    <n v="0.13754999999999917"/>
    <n v="1"/>
    <x v="0"/>
  </r>
  <r>
    <x v="15"/>
    <s v="Categoria 5"/>
    <s v="Subcategoria 10"/>
    <s v="CIP"/>
    <n v="39.35"/>
    <n v="34.284674999999993"/>
    <n v="5.0653250000000085"/>
    <n v="1"/>
    <x v="0"/>
  </r>
  <r>
    <x v="16"/>
    <s v="Categoria 5"/>
    <s v="Subcategoria 10"/>
    <s v="CIP"/>
    <n v="12.1"/>
    <n v="11.96245"/>
    <n v="0.13754999999999917"/>
    <n v="1"/>
    <x v="0"/>
  </r>
  <r>
    <x v="41"/>
    <s v="Categoria 5"/>
    <s v="Subcategoria 10"/>
    <s v="CIP"/>
    <n v="13.43"/>
    <n v="7.6362750000000004"/>
    <n v="5.7937249999999993"/>
    <n v="1"/>
    <x v="0"/>
  </r>
  <r>
    <x v="17"/>
    <s v="Categoria 5"/>
    <s v="Subcategoria 10"/>
    <s v="CIP"/>
    <n v="15.27"/>
    <n v="7.2486999999999995"/>
    <n v="8.0213000000000001"/>
    <n v="1"/>
    <x v="0"/>
  </r>
  <r>
    <x v="42"/>
    <s v="Categoria 5"/>
    <s v="Subcategoria 10"/>
    <s v="CIP"/>
    <n v="31.52"/>
    <n v="18.121750000000002"/>
    <n v="13.398249999999997"/>
    <n v="1"/>
    <x v="0"/>
  </r>
  <r>
    <x v="43"/>
    <s v="Categoria 5"/>
    <s v="Subcategoria 10"/>
    <s v="CIP"/>
    <n v="60.26"/>
    <n v="45.430074999999995"/>
    <n v="14.829925000000003"/>
    <n v="1"/>
    <x v="0"/>
  </r>
  <r>
    <x v="18"/>
    <s v="Categoria 5"/>
    <s v="Subcategoria 10"/>
    <s v="CIP"/>
    <n v="24.77"/>
    <n v="24.333424999999998"/>
    <n v="0.43657500000000127"/>
    <n v="1"/>
    <x v="0"/>
  </r>
  <r>
    <x v="24"/>
    <s v="Categoria 5"/>
    <s v="Subcategoria 10"/>
    <s v="CIP"/>
    <n v="80.03"/>
    <n v="52.113124999999997"/>
    <n v="27.916875000000005"/>
    <n v="1"/>
    <x v="0"/>
  </r>
  <r>
    <x v="19"/>
    <s v="Categoria 5"/>
    <s v="Subcategoria 10"/>
    <s v="CIP"/>
    <n v="34.5"/>
    <n v="46.833725000000001"/>
    <n v="-12.333725000000001"/>
    <n v="1"/>
    <x v="0"/>
  </r>
  <r>
    <x v="25"/>
    <s v="Categoria 5"/>
    <s v="Subcategoria 10"/>
    <s v="CIP"/>
    <n v="57.99"/>
    <n v="44.759674999999994"/>
    <n v="13.230325000000008"/>
    <n v="1"/>
    <x v="0"/>
  </r>
  <r>
    <x v="44"/>
    <s v="Categoria 5"/>
    <s v="Subcategoria 10"/>
    <s v="CIP"/>
    <n v="149.85"/>
    <n v="12.151"/>
    <n v="137.69899999999998"/>
    <n v="1"/>
    <x v="0"/>
  </r>
  <r>
    <x v="20"/>
    <s v="Categoria 5"/>
    <s v="Subcategoria 10"/>
    <s v="CIP"/>
    <n v="10.050000000000001"/>
    <n v="8.44285"/>
    <n v="1.6071500000000007"/>
    <n v="1"/>
    <x v="0"/>
  </r>
  <r>
    <x v="45"/>
    <s v="Categoria 5"/>
    <s v="Subcategoria 10"/>
    <s v="CIP"/>
    <n v="58.05"/>
    <n v="35.908300000000004"/>
    <n v="22.141699999999993"/>
    <n v="1"/>
    <x v="0"/>
  </r>
  <r>
    <x v="46"/>
    <s v="Categoria 5"/>
    <s v="Subcategoria 10"/>
    <s v="CIP"/>
    <n v="19.88"/>
    <n v="36.274925000000003"/>
    <n v="-16.394925000000004"/>
    <n v="1"/>
    <x v="0"/>
  </r>
  <r>
    <x v="47"/>
    <s v="Categoria 5"/>
    <s v="Subcategoria 10"/>
    <s v="CIP"/>
    <n v="19.8"/>
    <n v="24.773374999999998"/>
    <n v="-4.9733749999999972"/>
    <n v="1"/>
    <x v="0"/>
  </r>
  <r>
    <x v="48"/>
    <s v="Categoria 5"/>
    <s v="Subcategoria 10"/>
    <s v="CIP"/>
    <n v="207.67"/>
    <n v="48.666849999999997"/>
    <n v="159.00315000000001"/>
    <n v="1"/>
    <x v="0"/>
  </r>
  <r>
    <x v="49"/>
    <s v="Categoria 5"/>
    <s v="Subcategoria 10"/>
    <s v="CIP"/>
    <n v="2415.4699999999998"/>
    <n v="54.993749999999999"/>
    <n v="2360.4762499999997"/>
    <n v="1"/>
    <x v="0"/>
  </r>
  <r>
    <x v="26"/>
    <s v="Categoria 5"/>
    <s v="Subcategoria 10"/>
    <s v="CIP"/>
    <n v="42.85"/>
    <n v="53.621524999999991"/>
    <n v="-10.77152499999999"/>
    <n v="1"/>
    <x v="0"/>
  </r>
  <r>
    <x v="27"/>
    <s v="Categoria 5"/>
    <s v="Subcategoria 10"/>
    <s v="CIP"/>
    <n v="22.74"/>
    <n v="28.460575000000002"/>
    <n v="-5.7205750000000037"/>
    <n v="1"/>
    <x v="0"/>
  </r>
  <r>
    <x v="50"/>
    <s v="Categoria 5"/>
    <s v="Subcategoria 10"/>
    <s v="CIP"/>
    <n v="80.06"/>
    <n v="53.789124999999999"/>
    <n v="26.270875000000004"/>
    <n v="1"/>
    <x v="0"/>
  </r>
  <r>
    <x v="28"/>
    <s v="Categoria 5"/>
    <s v="Subcategoria 10"/>
    <s v="CIP"/>
    <n v="22.74"/>
    <n v="28.460575000000002"/>
    <n v="-5.7205750000000037"/>
    <n v="1"/>
    <x v="0"/>
  </r>
  <r>
    <x v="21"/>
    <s v="Categoria 5"/>
    <s v="Subcategoria 10"/>
    <s v="CIP"/>
    <n v="41.39"/>
    <n v="46.309975000000001"/>
    <n v="-4.9199750000000009"/>
    <n v="1"/>
    <x v="0"/>
  </r>
  <r>
    <x v="1"/>
    <s v="Categoria 5"/>
    <s v="Subcategoria 10"/>
    <s v="CIP"/>
    <n v="36.549999999999997"/>
    <n v="44.340674999999997"/>
    <n v="-7.7906750000000002"/>
    <n v="1"/>
    <x v="0"/>
  </r>
  <r>
    <x v="1"/>
    <s v="Categoria 5"/>
    <s v="Subcategoria 10"/>
    <s v="CIP"/>
    <n v="36.549999999999997"/>
    <n v="44.340674999999997"/>
    <n v="-7.7906750000000002"/>
    <n v="1"/>
    <x v="0"/>
  </r>
  <r>
    <x v="1"/>
    <s v="Categoria 5"/>
    <s v="Subcategoria 10"/>
    <s v="CIP"/>
    <n v="36.549999999999997"/>
    <n v="44.340674999999997"/>
    <n v="-7.7906750000000002"/>
    <n v="1"/>
    <x v="0"/>
  </r>
  <r>
    <x v="3"/>
    <s v="Categoria 5"/>
    <s v="Subcategoria 10"/>
    <s v="CIP"/>
    <n v="13.55"/>
    <n v="17.451349999999998"/>
    <n v="-3.9013499999999972"/>
    <n v="1"/>
    <x v="0"/>
  </r>
  <r>
    <x v="3"/>
    <s v="Categoria 5"/>
    <s v="Subcategoria 10"/>
    <s v="CIP"/>
    <n v="13.55"/>
    <n v="17.451349999999998"/>
    <n v="-3.9013499999999972"/>
    <n v="1"/>
    <x v="0"/>
  </r>
  <r>
    <x v="3"/>
    <s v="Categoria 5"/>
    <s v="Subcategoria 10"/>
    <s v="CIP"/>
    <n v="13.55"/>
    <n v="17.451349999999998"/>
    <n v="-3.9013499999999972"/>
    <n v="1"/>
    <x v="0"/>
  </r>
  <r>
    <x v="4"/>
    <s v="Categoria 5"/>
    <s v="Subcategoria 10"/>
    <s v="CIP"/>
    <n v="23.6"/>
    <n v="21.410900000000002"/>
    <n v="2.1890999999999998"/>
    <n v="1"/>
    <x v="0"/>
  </r>
  <r>
    <x v="4"/>
    <s v="Categoria 5"/>
    <s v="Subcategoria 10"/>
    <s v="CIP"/>
    <n v="23.6"/>
    <n v="21.410900000000002"/>
    <n v="2.1890999999999998"/>
    <n v="1"/>
    <x v="0"/>
  </r>
  <r>
    <x v="4"/>
    <s v="Categoria 5"/>
    <s v="Subcategoria 10"/>
    <s v="CIP"/>
    <n v="23.6"/>
    <n v="21.410900000000002"/>
    <n v="2.1890999999999998"/>
    <n v="1"/>
    <x v="0"/>
  </r>
  <r>
    <x v="6"/>
    <s v="Categoria 5"/>
    <s v="Subcategoria 10"/>
    <s v="CIP"/>
    <n v="13.48"/>
    <n v="12.056725"/>
    <n v="1.4232750000000003"/>
    <n v="1"/>
    <x v="0"/>
  </r>
  <r>
    <x v="6"/>
    <s v="Categoria 5"/>
    <s v="Subcategoria 10"/>
    <s v="CIP"/>
    <n v="13.48"/>
    <n v="12.056725"/>
    <n v="1.4232750000000003"/>
    <n v="1"/>
    <x v="0"/>
  </r>
  <r>
    <x v="6"/>
    <s v="Categoria 5"/>
    <s v="Subcategoria 10"/>
    <s v="CIP"/>
    <n v="13.48"/>
    <n v="12.056725"/>
    <n v="1.4232750000000003"/>
    <n v="1"/>
    <x v="0"/>
  </r>
  <r>
    <x v="7"/>
    <s v="Categoria 5"/>
    <s v="Subcategoria 10"/>
    <s v="CIP"/>
    <n v="11.28"/>
    <n v="10.108374999999999"/>
    <n v="1.1716250000000006"/>
    <n v="1"/>
    <x v="0"/>
  </r>
  <r>
    <x v="7"/>
    <s v="Categoria 5"/>
    <s v="Subcategoria 10"/>
    <s v="CIP"/>
    <n v="11.28"/>
    <n v="10.108374999999999"/>
    <n v="1.1716250000000006"/>
    <n v="1"/>
    <x v="0"/>
  </r>
  <r>
    <x v="7"/>
    <s v="Categoria 5"/>
    <s v="Subcategoria 10"/>
    <s v="CIP"/>
    <n v="11.28"/>
    <n v="10.108374999999999"/>
    <n v="1.1716250000000006"/>
    <n v="1"/>
    <x v="0"/>
  </r>
  <r>
    <x v="8"/>
    <s v="Categoria 5"/>
    <s v="Subcategoria 10"/>
    <s v="CIP"/>
    <n v="13.68"/>
    <n v="12.056725"/>
    <n v="1.6232749999999996"/>
    <n v="1"/>
    <x v="0"/>
  </r>
  <r>
    <x v="8"/>
    <s v="Categoria 5"/>
    <s v="Subcategoria 10"/>
    <s v="CIP"/>
    <n v="13.68"/>
    <n v="12.056725"/>
    <n v="1.6232749999999996"/>
    <n v="1"/>
    <x v="0"/>
  </r>
  <r>
    <x v="8"/>
    <s v="Categoria 5"/>
    <s v="Subcategoria 10"/>
    <s v="CIP"/>
    <n v="13.68"/>
    <n v="12.056725"/>
    <n v="1.6232749999999996"/>
    <n v="1"/>
    <x v="0"/>
  </r>
  <r>
    <x v="10"/>
    <s v="Categoria 5"/>
    <s v="Subcategoria 10"/>
    <s v="CIP"/>
    <n v="42.11"/>
    <n v="30.566050000000001"/>
    <n v="11.543949999999999"/>
    <n v="1"/>
    <x v="0"/>
  </r>
  <r>
    <x v="10"/>
    <s v="Categoria 5"/>
    <s v="Subcategoria 10"/>
    <s v="CIP"/>
    <n v="42.11"/>
    <n v="30.566050000000001"/>
    <n v="11.543949999999999"/>
    <n v="1"/>
    <x v="0"/>
  </r>
  <r>
    <x v="10"/>
    <s v="Categoria 5"/>
    <s v="Subcategoria 10"/>
    <s v="CIP"/>
    <n v="42.11"/>
    <n v="30.566050000000001"/>
    <n v="11.543949999999999"/>
    <n v="1"/>
    <x v="0"/>
  </r>
  <r>
    <x v="11"/>
    <s v="Categoria 5"/>
    <s v="Subcategoria 10"/>
    <s v="CIP"/>
    <n v="61.91"/>
    <n v="47.116549999999997"/>
    <n v="14.79345"/>
    <n v="1"/>
    <x v="0"/>
  </r>
  <r>
    <x v="11"/>
    <s v="Categoria 5"/>
    <s v="Subcategoria 10"/>
    <s v="CIP"/>
    <n v="61.91"/>
    <n v="47.116549999999997"/>
    <n v="14.79345"/>
    <n v="1"/>
    <x v="0"/>
  </r>
  <r>
    <x v="11"/>
    <s v="Categoria 5"/>
    <s v="Subcategoria 10"/>
    <s v="CIP"/>
    <n v="61.91"/>
    <n v="47.116549999999997"/>
    <n v="14.79345"/>
    <n v="1"/>
    <x v="0"/>
  </r>
  <r>
    <x v="12"/>
    <s v="Categoria 5"/>
    <s v="Subcategoria 10"/>
    <s v="CIP"/>
    <n v="41.48"/>
    <n v="55.863174999999998"/>
    <n v="-14.383175000000001"/>
    <n v="1"/>
    <x v="0"/>
  </r>
  <r>
    <x v="12"/>
    <s v="Categoria 5"/>
    <s v="Subcategoria 10"/>
    <s v="CIP"/>
    <n v="41.48"/>
    <n v="55.863174999999998"/>
    <n v="-14.383175000000001"/>
    <n v="1"/>
    <x v="0"/>
  </r>
  <r>
    <x v="12"/>
    <s v="Categoria 5"/>
    <s v="Subcategoria 10"/>
    <s v="CIP"/>
    <n v="41.48"/>
    <n v="55.863174999999998"/>
    <n v="-14.383175000000001"/>
    <n v="1"/>
    <x v="0"/>
  </r>
  <r>
    <x v="51"/>
    <s v="Categoria 5"/>
    <s v="Subcategoria 10"/>
    <s v="CIP"/>
    <n v="38.799999999999997"/>
    <n v="57.979125000000003"/>
    <n v="-19.179125000000006"/>
    <n v="1"/>
    <x v="1"/>
  </r>
  <r>
    <x v="51"/>
    <s v="Categoria 5"/>
    <s v="Subcategoria 10"/>
    <s v="CIP"/>
    <n v="38.799999999999997"/>
    <n v="57.979125000000003"/>
    <n v="-19.179125000000006"/>
    <n v="1"/>
    <x v="1"/>
  </r>
  <r>
    <x v="51"/>
    <s v="Categoria 5"/>
    <s v="Subcategoria 10"/>
    <s v="CIP"/>
    <n v="38.799999999999997"/>
    <n v="57.979125000000003"/>
    <n v="-19.179125000000006"/>
    <n v="1"/>
    <x v="1"/>
  </r>
  <r>
    <x v="19"/>
    <s v="Categoria 5"/>
    <s v="Subcategoria 10"/>
    <s v="CIP"/>
    <n v="34.5"/>
    <n v="51.348450000000007"/>
    <n v="-16.848450000000007"/>
    <n v="1"/>
    <x v="0"/>
  </r>
  <r>
    <x v="19"/>
    <s v="Categoria 5"/>
    <s v="Subcategoria 10"/>
    <s v="CIP"/>
    <n v="34.5"/>
    <n v="51.348450000000007"/>
    <n v="-16.848450000000007"/>
    <n v="1"/>
    <x v="0"/>
  </r>
  <r>
    <x v="19"/>
    <s v="Categoria 5"/>
    <s v="Subcategoria 10"/>
    <s v="CIP"/>
    <n v="34.5"/>
    <n v="51.348450000000007"/>
    <n v="-16.848450000000007"/>
    <n v="1"/>
    <x v="0"/>
  </r>
  <r>
    <x v="20"/>
    <s v="Categoria 5"/>
    <s v="Subcategoria 10"/>
    <s v="CIP"/>
    <n v="10.050000000000001"/>
    <n v="9.8464999999999989"/>
    <n v="0.20350000000000179"/>
    <n v="1"/>
    <x v="0"/>
  </r>
  <r>
    <x v="20"/>
    <s v="Categoria 5"/>
    <s v="Subcategoria 10"/>
    <s v="CIP"/>
    <n v="10.050000000000001"/>
    <n v="9.8464999999999989"/>
    <n v="0.20350000000000179"/>
    <n v="1"/>
    <x v="0"/>
  </r>
  <r>
    <x v="20"/>
    <s v="Categoria 5"/>
    <s v="Subcategoria 10"/>
    <s v="CIP"/>
    <n v="10.050000000000001"/>
    <n v="9.8464999999999989"/>
    <n v="0.20350000000000179"/>
    <n v="1"/>
    <x v="0"/>
  </r>
  <r>
    <x v="46"/>
    <s v="Categoria 5"/>
    <s v="Subcategoria 10"/>
    <s v="CIP"/>
    <n v="19.88"/>
    <n v="44.728250000000003"/>
    <n v="-24.848250000000004"/>
    <n v="1"/>
    <x v="0"/>
  </r>
  <r>
    <x v="46"/>
    <s v="Categoria 5"/>
    <s v="Subcategoria 10"/>
    <s v="CIP"/>
    <n v="19.88"/>
    <n v="44.728250000000003"/>
    <n v="-24.848250000000004"/>
    <n v="1"/>
    <x v="0"/>
  </r>
  <r>
    <x v="46"/>
    <s v="Categoria 5"/>
    <s v="Subcategoria 10"/>
    <s v="CIP"/>
    <n v="19.88"/>
    <n v="44.728250000000003"/>
    <n v="-24.848250000000004"/>
    <n v="1"/>
    <x v="0"/>
  </r>
  <r>
    <x v="0"/>
    <s v="Categoria 5"/>
    <s v="Subcategoria 10"/>
    <s v="CIP"/>
    <n v="21.92"/>
    <n v="34.351954999999997"/>
    <n v="-12.431954999999995"/>
    <n v="1"/>
    <x v="0"/>
  </r>
  <r>
    <x v="0"/>
    <s v="Categoria 5"/>
    <s v="Subcategoria 10"/>
    <s v="CIP"/>
    <n v="21.92"/>
    <n v="34.351954999999997"/>
    <n v="-12.431954999999995"/>
    <n v="1"/>
    <x v="0"/>
  </r>
  <r>
    <x v="32"/>
    <s v="Categoria 5"/>
    <s v="Subcategoria 10"/>
    <s v="CIP"/>
    <n v="18.95"/>
    <n v="20.911324999999998"/>
    <n v="-1.9613249999999987"/>
    <n v="1"/>
    <x v="0"/>
  </r>
  <r>
    <x v="32"/>
    <s v="Categoria 5"/>
    <s v="Subcategoria 10"/>
    <s v="CIP"/>
    <n v="18.95"/>
    <n v="20.911324999999998"/>
    <n v="-1.9613249999999987"/>
    <n v="1"/>
    <x v="0"/>
  </r>
  <r>
    <x v="1"/>
    <s v="Categoria 5"/>
    <s v="Subcategoria 10"/>
    <s v="CIP"/>
    <n v="36.549999999999997"/>
    <n v="48.024320000000003"/>
    <n v="-11.474320000000006"/>
    <n v="1"/>
    <x v="0"/>
  </r>
  <r>
    <x v="1"/>
    <s v="Categoria 5"/>
    <s v="Subcategoria 10"/>
    <s v="CIP"/>
    <n v="36.549999999999997"/>
    <n v="48.024320000000003"/>
    <n v="-11.474320000000006"/>
    <n v="1"/>
    <x v="0"/>
  </r>
  <r>
    <x v="2"/>
    <s v="Categoria 5"/>
    <s v="Subcategoria 10"/>
    <s v="CIP"/>
    <n v="22.76"/>
    <n v="12.97716"/>
    <n v="9.782840000000002"/>
    <n v="1"/>
    <x v="0"/>
  </r>
  <r>
    <x v="2"/>
    <s v="Categoria 5"/>
    <s v="Subcategoria 10"/>
    <s v="CIP"/>
    <n v="22.76"/>
    <n v="12.97716"/>
    <n v="9.782840000000002"/>
    <n v="1"/>
    <x v="0"/>
  </r>
  <r>
    <x v="3"/>
    <s v="Categoria 5"/>
    <s v="Subcategoria 10"/>
    <s v="CIP"/>
    <n v="13.55"/>
    <n v="13.440629999999999"/>
    <n v="0.10937000000000197"/>
    <n v="1"/>
    <x v="0"/>
  </r>
  <r>
    <x v="3"/>
    <s v="Categoria 5"/>
    <s v="Subcategoria 10"/>
    <s v="CIP"/>
    <n v="13.55"/>
    <n v="13.440629999999999"/>
    <n v="0.10937000000000197"/>
    <n v="1"/>
    <x v="0"/>
  </r>
  <r>
    <x v="4"/>
    <s v="Categoria 5"/>
    <s v="Subcategoria 10"/>
    <s v="CIP"/>
    <n v="23.6"/>
    <n v="16.221449999999997"/>
    <n v="7.3785500000000042"/>
    <n v="1"/>
    <x v="0"/>
  </r>
  <r>
    <x v="4"/>
    <s v="Categoria 5"/>
    <s v="Subcategoria 10"/>
    <s v="CIP"/>
    <n v="23.6"/>
    <n v="16.221449999999997"/>
    <n v="7.3785500000000042"/>
    <n v="1"/>
    <x v="0"/>
  </r>
  <r>
    <x v="30"/>
    <s v="Categoria 5"/>
    <s v="Subcategoria 10"/>
    <s v="CIP"/>
    <n v="12.7"/>
    <n v="13.451665"/>
    <n v="-0.75166500000000092"/>
    <n v="1"/>
    <x v="0"/>
  </r>
  <r>
    <x v="6"/>
    <s v="Categoria 5"/>
    <s v="Subcategoria 10"/>
    <s v="CIP"/>
    <n v="13.48"/>
    <n v="9.1149100000000001"/>
    <n v="4.3650900000000004"/>
    <n v="1"/>
    <x v="0"/>
  </r>
  <r>
    <x v="6"/>
    <s v="Categoria 5"/>
    <s v="Subcategoria 10"/>
    <s v="CIP"/>
    <n v="13.48"/>
    <n v="9.1149100000000001"/>
    <n v="4.3650900000000004"/>
    <n v="1"/>
    <x v="0"/>
  </r>
  <r>
    <x v="7"/>
    <s v="Categoria 5"/>
    <s v="Subcategoria 10"/>
    <s v="CIP"/>
    <n v="11.28"/>
    <n v="10.946719999999999"/>
    <n v="0.33328000000000024"/>
    <n v="1"/>
    <x v="0"/>
  </r>
  <r>
    <x v="7"/>
    <s v="Categoria 5"/>
    <s v="Subcategoria 10"/>
    <s v="CIP"/>
    <n v="11.28"/>
    <n v="10.946719999999999"/>
    <n v="0.33328000000000024"/>
    <n v="1"/>
    <x v="0"/>
  </r>
  <r>
    <x v="34"/>
    <s v="Categoria 5"/>
    <s v="Subcategoria 10"/>
    <s v="CIP"/>
    <n v="12.85"/>
    <n v="5.4512900000000002"/>
    <n v="7.3987099999999995"/>
    <n v="1"/>
    <x v="1"/>
  </r>
  <r>
    <x v="34"/>
    <s v="Categoria 5"/>
    <s v="Subcategoria 10"/>
    <s v="CIP"/>
    <n v="12.85"/>
    <n v="5.4512900000000002"/>
    <n v="7.3987099999999995"/>
    <n v="1"/>
    <x v="1"/>
  </r>
  <r>
    <x v="8"/>
    <s v="Categoria 5"/>
    <s v="Subcategoria 10"/>
    <s v="CIP"/>
    <n v="13.68"/>
    <n v="9.1149100000000001"/>
    <n v="4.5650899999999996"/>
    <n v="1"/>
    <x v="0"/>
  </r>
  <r>
    <x v="8"/>
    <s v="Categoria 5"/>
    <s v="Subcategoria 10"/>
    <s v="CIP"/>
    <n v="13.68"/>
    <n v="9.1149100000000001"/>
    <n v="4.5650899999999996"/>
    <n v="1"/>
    <x v="0"/>
  </r>
  <r>
    <x v="35"/>
    <s v="Categoria 5"/>
    <s v="Subcategoria 10"/>
    <s v="CIP"/>
    <n v="19.559999999999999"/>
    <n v="13.440629999999999"/>
    <n v="6.11937"/>
    <n v="1"/>
    <x v="0"/>
  </r>
  <r>
    <x v="35"/>
    <s v="Categoria 5"/>
    <s v="Subcategoria 10"/>
    <s v="CIP"/>
    <n v="19.559999999999999"/>
    <n v="13.440629999999999"/>
    <n v="6.11937"/>
    <n v="1"/>
    <x v="0"/>
  </r>
  <r>
    <x v="36"/>
    <s v="Categoria 5"/>
    <s v="Subcategoria 10"/>
    <s v="CIP"/>
    <n v="20.78"/>
    <n v="12.97716"/>
    <n v="7.8028400000000016"/>
    <n v="1"/>
    <x v="0"/>
  </r>
  <r>
    <x v="36"/>
    <s v="Categoria 5"/>
    <s v="Subcategoria 10"/>
    <s v="CIP"/>
    <n v="20.78"/>
    <n v="12.97716"/>
    <n v="7.8028400000000016"/>
    <n v="1"/>
    <x v="0"/>
  </r>
  <r>
    <x v="37"/>
    <s v="Categoria 5"/>
    <s v="Subcategoria 10"/>
    <s v="CIP"/>
    <n v="24.03"/>
    <n v="12.97716"/>
    <n v="11.052840000000002"/>
    <n v="1"/>
    <x v="1"/>
  </r>
  <r>
    <x v="37"/>
    <s v="Categoria 5"/>
    <s v="Subcategoria 10"/>
    <s v="CIP"/>
    <n v="24.03"/>
    <n v="12.97716"/>
    <n v="11.052840000000002"/>
    <n v="1"/>
    <x v="1"/>
  </r>
  <r>
    <x v="9"/>
    <s v="Categoria 5"/>
    <s v="Subcategoria 10"/>
    <s v="CIP"/>
    <n v="28.92"/>
    <n v="30.920069999999999"/>
    <n v="-2.0000699999999973"/>
    <n v="1"/>
    <x v="0"/>
  </r>
  <r>
    <x v="9"/>
    <s v="Categoria 5"/>
    <s v="Subcategoria 10"/>
    <s v="CIP"/>
    <n v="28.92"/>
    <n v="30.920069999999999"/>
    <n v="-2.0000699999999973"/>
    <n v="1"/>
    <x v="0"/>
  </r>
  <r>
    <x v="10"/>
    <s v="Categoria 5"/>
    <s v="Subcategoria 10"/>
    <s v="CIP"/>
    <n v="42.11"/>
    <n v="33.093964999999997"/>
    <n v="9.0160350000000022"/>
    <n v="1"/>
    <x v="0"/>
  </r>
  <r>
    <x v="10"/>
    <s v="Categoria 5"/>
    <s v="Subcategoria 10"/>
    <s v="CIP"/>
    <n v="42.11"/>
    <n v="33.093964999999997"/>
    <n v="9.0160350000000022"/>
    <n v="1"/>
    <x v="0"/>
  </r>
  <r>
    <x v="11"/>
    <s v="Categoria 5"/>
    <s v="Subcategoria 10"/>
    <s v="CIP"/>
    <n v="61.91"/>
    <n v="51.036875000000002"/>
    <n v="10.873124999999995"/>
    <n v="1"/>
    <x v="0"/>
  </r>
  <r>
    <x v="11"/>
    <s v="Categoria 5"/>
    <s v="Subcategoria 10"/>
    <s v="CIP"/>
    <n v="61.91"/>
    <n v="51.036875000000002"/>
    <n v="10.873124999999995"/>
    <n v="1"/>
    <x v="0"/>
  </r>
  <r>
    <x v="38"/>
    <s v="Categoria 5"/>
    <s v="Subcategoria 10"/>
    <s v="CIP"/>
    <n v="38.1"/>
    <n v="55.627434999999998"/>
    <n v="-17.527434999999997"/>
    <n v="1"/>
    <x v="0"/>
  </r>
  <r>
    <x v="38"/>
    <s v="Categoria 5"/>
    <s v="Subcategoria 10"/>
    <s v="CIP"/>
    <n v="38.1"/>
    <n v="55.627434999999998"/>
    <n v="-17.527434999999997"/>
    <n v="1"/>
    <x v="0"/>
  </r>
  <r>
    <x v="38"/>
    <s v="Categoria 5"/>
    <s v="Subcategoria 10"/>
    <s v="CIP"/>
    <n v="38.1"/>
    <n v="55.627434999999998"/>
    <n v="-17.527434999999997"/>
    <n v="1"/>
    <x v="0"/>
  </r>
  <r>
    <x v="13"/>
    <s v="Categoria 5"/>
    <s v="Subcategoria 10"/>
    <s v="CIP"/>
    <n v="20.13"/>
    <n v="21.683774999999997"/>
    <n v="-1.5537749999999981"/>
    <n v="1"/>
    <x v="0"/>
  </r>
  <r>
    <x v="13"/>
    <s v="Categoria 5"/>
    <s v="Subcategoria 10"/>
    <s v="CIP"/>
    <n v="20.13"/>
    <n v="21.683774999999997"/>
    <n v="-1.5537749999999981"/>
    <n v="1"/>
    <x v="0"/>
  </r>
  <r>
    <x v="14"/>
    <s v="Categoria 5"/>
    <s v="Subcategoria 10"/>
    <s v="CIP"/>
    <n v="29.78"/>
    <n v="26.594349999999999"/>
    <n v="3.1856500000000025"/>
    <n v="1"/>
    <x v="0"/>
  </r>
  <r>
    <x v="14"/>
    <s v="Categoria 5"/>
    <s v="Subcategoria 10"/>
    <s v="CIP"/>
    <n v="29.78"/>
    <n v="26.594349999999999"/>
    <n v="3.1856500000000025"/>
    <n v="1"/>
    <x v="0"/>
  </r>
  <r>
    <x v="52"/>
    <s v="Categoria 5"/>
    <s v="Subcategoria 10"/>
    <s v="CIP"/>
    <n v="65.75"/>
    <n v="43.115951999999993"/>
    <n v="22.634048000000007"/>
    <n v="1"/>
    <x v="1"/>
  </r>
  <r>
    <x v="52"/>
    <s v="Categoria 5"/>
    <s v="Subcategoria 10"/>
    <s v="CIP"/>
    <n v="65.75"/>
    <n v="43.115951999999993"/>
    <n v="22.634048000000007"/>
    <n v="1"/>
    <x v="1"/>
  </r>
  <r>
    <x v="52"/>
    <s v="Categoria 5"/>
    <s v="Subcategoria 10"/>
    <s v="CIP"/>
    <n v="65.75"/>
    <n v="43.115951999999993"/>
    <n v="22.634048000000007"/>
    <n v="1"/>
    <x v="1"/>
  </r>
  <r>
    <x v="40"/>
    <s v="Categoria 5"/>
    <s v="Subcategoria 10"/>
    <s v="CIP"/>
    <n v="12.1"/>
    <n v="14.069625"/>
    <n v="-1.9696250000000006"/>
    <n v="1"/>
    <x v="0"/>
  </r>
  <r>
    <x v="40"/>
    <s v="Categoria 5"/>
    <s v="Subcategoria 10"/>
    <s v="CIP"/>
    <n v="12.1"/>
    <n v="14.069625"/>
    <n v="-1.9696250000000006"/>
    <n v="1"/>
    <x v="0"/>
  </r>
  <r>
    <x v="40"/>
    <s v="Categoria 5"/>
    <s v="Subcategoria 10"/>
    <s v="CIP"/>
    <n v="12.1"/>
    <n v="14.069625"/>
    <n v="-1.9696250000000006"/>
    <n v="1"/>
    <x v="0"/>
  </r>
  <r>
    <x v="15"/>
    <s v="Categoria 5"/>
    <s v="Subcategoria 10"/>
    <s v="CIP"/>
    <n v="39.35"/>
    <n v="43.290304999999996"/>
    <n v="-3.9403049999999951"/>
    <n v="1"/>
    <x v="0"/>
  </r>
  <r>
    <x v="15"/>
    <s v="Categoria 5"/>
    <s v="Subcategoria 10"/>
    <s v="CIP"/>
    <n v="39.35"/>
    <n v="43.290304999999996"/>
    <n v="-3.9403049999999951"/>
    <n v="1"/>
    <x v="0"/>
  </r>
  <r>
    <x v="16"/>
    <s v="Categoria 5"/>
    <s v="Subcategoria 10"/>
    <s v="CIP"/>
    <n v="12.1"/>
    <n v="14.069625"/>
    <n v="-1.9696250000000006"/>
    <n v="1"/>
    <x v="0"/>
  </r>
  <r>
    <x v="16"/>
    <s v="Categoria 5"/>
    <s v="Subcategoria 10"/>
    <s v="CIP"/>
    <n v="12.1"/>
    <n v="14.069625"/>
    <n v="-1.9696250000000006"/>
    <n v="1"/>
    <x v="0"/>
  </r>
  <r>
    <x v="41"/>
    <s v="Categoria 5"/>
    <s v="Subcategoria 10"/>
    <s v="CIP"/>
    <n v="13.43"/>
    <n v="9.1149100000000001"/>
    <n v="4.3150899999999996"/>
    <n v="1"/>
    <x v="0"/>
  </r>
  <r>
    <x v="41"/>
    <s v="Categoria 5"/>
    <s v="Subcategoria 10"/>
    <s v="CIP"/>
    <n v="13.43"/>
    <n v="9.1149100000000001"/>
    <n v="4.3150899999999996"/>
    <n v="1"/>
    <x v="0"/>
  </r>
  <r>
    <x v="17"/>
    <s v="Categoria 5"/>
    <s v="Subcategoria 10"/>
    <s v="CIP"/>
    <n v="15.27"/>
    <n v="7.415519999999999"/>
    <n v="7.8544800000000006"/>
    <n v="1"/>
    <x v="0"/>
  </r>
  <r>
    <x v="17"/>
    <s v="Categoria 5"/>
    <s v="Subcategoria 10"/>
    <s v="CIP"/>
    <n v="15.27"/>
    <n v="7.415519999999999"/>
    <n v="7.8544800000000006"/>
    <n v="1"/>
    <x v="0"/>
  </r>
  <r>
    <x v="42"/>
    <s v="Categoria 5"/>
    <s v="Subcategoria 10"/>
    <s v="CIP"/>
    <n v="31.52"/>
    <n v="25.987425000000002"/>
    <n v="5.5325749999999978"/>
    <n v="1"/>
    <x v="0"/>
  </r>
  <r>
    <x v="42"/>
    <s v="Categoria 5"/>
    <s v="Subcategoria 10"/>
    <s v="CIP"/>
    <n v="31.52"/>
    <n v="25.987425000000002"/>
    <n v="5.5325749999999978"/>
    <n v="1"/>
    <x v="0"/>
  </r>
  <r>
    <x v="53"/>
    <s v="Categoria 5"/>
    <s v="Subcategoria 10"/>
    <s v="CIP"/>
    <n v="62.53"/>
    <n v="7.415519999999999"/>
    <n v="55.11448"/>
    <n v="1"/>
    <x v="1"/>
  </r>
  <r>
    <x v="53"/>
    <s v="Categoria 5"/>
    <s v="Subcategoria 10"/>
    <s v="CIP"/>
    <n v="62.53"/>
    <n v="7.415519999999999"/>
    <n v="55.11448"/>
    <n v="1"/>
    <x v="1"/>
  </r>
  <r>
    <x v="18"/>
    <s v="Categoria 5"/>
    <s v="Subcategoria 10"/>
    <s v="CIP"/>
    <n v="24.77"/>
    <n v="30.721440000000001"/>
    <n v="-5.9514400000000016"/>
    <n v="1"/>
    <x v="0"/>
  </r>
  <r>
    <x v="18"/>
    <s v="Categoria 5"/>
    <s v="Subcategoria 10"/>
    <s v="CIP"/>
    <n v="24.77"/>
    <n v="30.721440000000001"/>
    <n v="-5.9514400000000016"/>
    <n v="1"/>
    <x v="0"/>
  </r>
  <r>
    <x v="19"/>
    <s v="Categoria 5"/>
    <s v="Subcategoria 10"/>
    <s v="CIP"/>
    <n v="34.5"/>
    <n v="55.627434999999998"/>
    <n v="-21.127434999999998"/>
    <n v="1"/>
    <x v="0"/>
  </r>
  <r>
    <x v="19"/>
    <s v="Categoria 5"/>
    <s v="Subcategoria 10"/>
    <s v="CIP"/>
    <n v="34.5"/>
    <n v="55.627434999999998"/>
    <n v="-21.127434999999998"/>
    <n v="1"/>
    <x v="0"/>
  </r>
  <r>
    <x v="54"/>
    <s v="Categoria 5"/>
    <s v="Subcategoria 10"/>
    <s v="CIP"/>
    <n v="24.19"/>
    <n v="25.987425000000002"/>
    <n v="-1.7974250000000005"/>
    <n v="1"/>
    <x v="1"/>
  </r>
  <r>
    <x v="54"/>
    <s v="Categoria 5"/>
    <s v="Subcategoria 10"/>
    <s v="CIP"/>
    <n v="24.19"/>
    <n v="25.987425000000002"/>
    <n v="-1.7974250000000005"/>
    <n v="1"/>
    <x v="1"/>
  </r>
  <r>
    <x v="54"/>
    <s v="Categoria 5"/>
    <s v="Subcategoria 10"/>
    <s v="CIP"/>
    <n v="24.19"/>
    <n v="25.987425000000002"/>
    <n v="-1.7974250000000005"/>
    <n v="1"/>
    <x v="1"/>
  </r>
  <r>
    <x v="20"/>
    <s v="Categoria 5"/>
    <s v="Subcategoria 10"/>
    <s v="CIP"/>
    <n v="10.050000000000001"/>
    <n v="10.65981"/>
    <n v="-0.60980999999999952"/>
    <n v="1"/>
    <x v="0"/>
  </r>
  <r>
    <x v="20"/>
    <s v="Categoria 5"/>
    <s v="Subcategoria 10"/>
    <s v="CIP"/>
    <n v="10.050000000000001"/>
    <n v="10.65981"/>
    <n v="-0.60980999999999952"/>
    <n v="1"/>
    <x v="0"/>
  </r>
  <r>
    <x v="45"/>
    <s v="Categoria 5"/>
    <s v="Subcategoria 10"/>
    <s v="CIP"/>
    <n v="58.05"/>
    <n v="48.952142799999997"/>
    <n v="9.0978572"/>
    <n v="1"/>
    <x v="0"/>
  </r>
  <r>
    <x v="45"/>
    <s v="Categoria 5"/>
    <s v="Subcategoria 10"/>
    <s v="CIP"/>
    <n v="58.05"/>
    <n v="48.952142799999997"/>
    <n v="9.0978572"/>
    <n v="1"/>
    <x v="0"/>
  </r>
  <r>
    <x v="46"/>
    <s v="Categoria 5"/>
    <s v="Subcategoria 10"/>
    <s v="CIP"/>
    <n v="19.88"/>
    <n v="33.204315000000001"/>
    <n v="-13.324315000000002"/>
    <n v="1"/>
    <x v="0"/>
  </r>
  <r>
    <x v="46"/>
    <s v="Categoria 5"/>
    <s v="Subcategoria 10"/>
    <s v="CIP"/>
    <n v="19.88"/>
    <n v="33.204315000000001"/>
    <n v="-13.324315000000002"/>
    <n v="1"/>
    <x v="0"/>
  </r>
  <r>
    <x v="0"/>
    <s v="Categoria 5"/>
    <s v="Subcategoria 10"/>
    <s v="CIP"/>
    <n v="21.92"/>
    <n v="20.754525000000001"/>
    <n v="1.1654750000000007"/>
    <n v="1"/>
    <x v="1"/>
  </r>
  <r>
    <x v="32"/>
    <s v="Categoria 5"/>
    <s v="Subcategoria 10"/>
    <s v="CIP"/>
    <n v="18.95"/>
    <n v="15.264150000000001"/>
    <n v="3.6858499999999985"/>
    <n v="1"/>
    <x v="1"/>
  </r>
  <r>
    <x v="1"/>
    <s v="Categoria 5"/>
    <s v="Subcategoria 10"/>
    <s v="CIP"/>
    <n v="36.549999999999997"/>
    <n v="54.803925"/>
    <n v="-18.253925000000002"/>
    <n v="1"/>
    <x v="0"/>
  </r>
  <r>
    <x v="2"/>
    <s v="Categoria 5"/>
    <s v="Subcategoria 10"/>
    <s v="CIP"/>
    <n v="22.76"/>
    <n v="11.017050000000001"/>
    <n v="11.74295"/>
    <n v="1"/>
    <x v="1"/>
  </r>
  <r>
    <x v="3"/>
    <s v="Categoria 5"/>
    <s v="Subcategoria 10"/>
    <s v="CIP"/>
    <n v="13.55"/>
    <n v="11.407275"/>
    <n v="2.1427250000000004"/>
    <n v="1"/>
    <x v="1"/>
  </r>
  <r>
    <x v="4"/>
    <s v="Categoria 5"/>
    <s v="Subcategoria 10"/>
    <s v="CIP"/>
    <n v="23.6"/>
    <n v="14.746874999999999"/>
    <n v="8.8531250000000021"/>
    <n v="1"/>
    <x v="1"/>
  </r>
  <r>
    <x v="5"/>
    <s v="Categoria 5"/>
    <s v="Subcategoria 10"/>
    <s v="CIP"/>
    <n v="51.97"/>
    <n v="57.399374999999999"/>
    <n v="-5.4293750000000003"/>
    <n v="1"/>
    <x v="0"/>
  </r>
  <r>
    <x v="22"/>
    <s v="Categoria 5"/>
    <s v="Subcategoria 10"/>
    <s v="CIP"/>
    <n v="69.760000000000005"/>
    <n v="39.639600000000002"/>
    <n v="30.120400000000004"/>
    <n v="1"/>
    <x v="1"/>
  </r>
  <r>
    <x v="30"/>
    <s v="Categoria 5"/>
    <s v="Subcategoria 10"/>
    <s v="CIP"/>
    <n v="12.7"/>
    <n v="10.608675"/>
    <n v="2.0913249999999994"/>
    <n v="1"/>
    <x v="1"/>
  </r>
  <r>
    <x v="23"/>
    <s v="Categoria 5"/>
    <s v="Subcategoria 10"/>
    <s v="CIP"/>
    <n v="32.130000000000003"/>
    <n v="21.843525"/>
    <n v="10.286475000000003"/>
    <n v="1"/>
    <x v="1"/>
  </r>
  <r>
    <x v="33"/>
    <s v="Categoria 5"/>
    <s v="Subcategoria 10"/>
    <s v="CIP"/>
    <n v="9.5399999999999991"/>
    <n v="7.9950750000000008"/>
    <n v="1.5449249999999983"/>
    <n v="1"/>
    <x v="1"/>
  </r>
  <r>
    <x v="6"/>
    <s v="Categoria 5"/>
    <s v="Subcategoria 10"/>
    <s v="CIP"/>
    <n v="13.48"/>
    <n v="8.6394000000000002"/>
    <n v="4.8406000000000002"/>
    <n v="1"/>
    <x v="1"/>
  </r>
  <r>
    <x v="7"/>
    <s v="Categoria 5"/>
    <s v="Subcategoria 10"/>
    <s v="CIP"/>
    <n v="11.28"/>
    <n v="9.0749999999999993"/>
    <n v="2.2050000000000001"/>
    <n v="1"/>
    <x v="0"/>
  </r>
  <r>
    <x v="34"/>
    <s v="Categoria 5"/>
    <s v="Subcategoria 10"/>
    <s v="CIP"/>
    <n v="12.85"/>
    <n v="5.5992749999999996"/>
    <n v="7.2507250000000001"/>
    <n v="1"/>
    <x v="0"/>
  </r>
  <r>
    <x v="8"/>
    <s v="Categoria 5"/>
    <s v="Subcategoria 10"/>
    <s v="CIP"/>
    <n v="13.68"/>
    <n v="7.8770999999999995"/>
    <n v="5.8029000000000002"/>
    <n v="1"/>
    <x v="1"/>
  </r>
  <r>
    <x v="35"/>
    <s v="Categoria 5"/>
    <s v="Subcategoria 10"/>
    <s v="CIP"/>
    <n v="19.559999999999999"/>
    <n v="9.4470749999999999"/>
    <n v="10.112924999999999"/>
    <n v="1"/>
    <x v="1"/>
  </r>
  <r>
    <x v="36"/>
    <s v="Categoria 5"/>
    <s v="Subcategoria 10"/>
    <s v="CIP"/>
    <n v="20.78"/>
    <n v="11.017050000000001"/>
    <n v="9.76295"/>
    <n v="1"/>
    <x v="1"/>
  </r>
  <r>
    <x v="37"/>
    <s v="Categoria 5"/>
    <s v="Subcategoria 10"/>
    <s v="CIP"/>
    <n v="24.03"/>
    <n v="13.322099999999999"/>
    <n v="10.707900000000002"/>
    <n v="1"/>
    <x v="0"/>
  </r>
  <r>
    <x v="9"/>
    <s v="Categoria 5"/>
    <s v="Subcategoria 10"/>
    <s v="CIP"/>
    <n v="28.92"/>
    <n v="21.208275"/>
    <n v="7.7117250000000013"/>
    <n v="1"/>
    <x v="1"/>
  </r>
  <r>
    <x v="10"/>
    <s v="Categoria 5"/>
    <s v="Subcategoria 10"/>
    <s v="CIP"/>
    <n v="42.11"/>
    <n v="20.691000000000003"/>
    <n v="21.418999999999997"/>
    <n v="1"/>
    <x v="1"/>
  </r>
  <r>
    <x v="11"/>
    <s v="Categoria 5"/>
    <s v="Subcategoria 10"/>
    <s v="CIP"/>
    <n v="61.91"/>
    <n v="33.350625000000001"/>
    <n v="28.559374999999996"/>
    <n v="1"/>
    <x v="1"/>
  </r>
  <r>
    <x v="12"/>
    <s v="Categoria 5"/>
    <s v="Subcategoria 10"/>
    <s v="CIP"/>
    <n v="41.48"/>
    <n v="41.509050000000002"/>
    <n v="-2.9050000000005127E-2"/>
    <n v="1"/>
    <x v="1"/>
  </r>
  <r>
    <x v="38"/>
    <s v="Categoria 5"/>
    <s v="Subcategoria 10"/>
    <s v="CIP"/>
    <n v="38.1"/>
    <n v="40.574325000000002"/>
    <n v="-2.4743250000000003"/>
    <n v="1"/>
    <x v="1"/>
  </r>
  <r>
    <x v="39"/>
    <s v="Categoria 5"/>
    <s v="Subcategoria 10"/>
    <s v="CIP"/>
    <n v="45.28"/>
    <n v="48.750900000000001"/>
    <n v="-3.4709000000000003"/>
    <n v="1"/>
    <x v="1"/>
  </r>
  <r>
    <x v="13"/>
    <s v="Categoria 5"/>
    <s v="Subcategoria 10"/>
    <s v="CIP"/>
    <n v="20.13"/>
    <n v="15.391200000000001"/>
    <n v="4.7387999999999977"/>
    <n v="1"/>
    <x v="1"/>
  </r>
  <r>
    <x v="14"/>
    <s v="Categoria 5"/>
    <s v="Subcategoria 10"/>
    <s v="CIP"/>
    <n v="29.78"/>
    <n v="18.249825000000001"/>
    <n v="11.530175"/>
    <n v="1"/>
    <x v="1"/>
  </r>
  <r>
    <x v="40"/>
    <s v="Categoria 5"/>
    <s v="Subcategoria 10"/>
    <s v="CIP"/>
    <n v="12.1"/>
    <n v="10.36365"/>
    <n v="1.7363499999999998"/>
    <n v="1"/>
    <x v="1"/>
  </r>
  <r>
    <x v="15"/>
    <s v="Categoria 5"/>
    <s v="Subcategoria 10"/>
    <s v="CIP"/>
    <n v="39.35"/>
    <n v="29.702474999999996"/>
    <n v="9.6475250000000052"/>
    <n v="1"/>
    <x v="1"/>
  </r>
  <r>
    <x v="16"/>
    <s v="Categoria 5"/>
    <s v="Subcategoria 10"/>
    <s v="CIP"/>
    <n v="12.1"/>
    <n v="10.36365"/>
    <n v="1.7363499999999998"/>
    <n v="1"/>
    <x v="1"/>
  </r>
  <r>
    <x v="41"/>
    <s v="Categoria 5"/>
    <s v="Subcategoria 10"/>
    <s v="CIP"/>
    <n v="13.43"/>
    <n v="6.6156750000000004"/>
    <n v="6.8143249999999993"/>
    <n v="1"/>
    <x v="1"/>
  </r>
  <r>
    <x v="17"/>
    <s v="Categoria 5"/>
    <s v="Subcategoria 10"/>
    <s v="CIP"/>
    <n v="15.27"/>
    <n v="6.2798999999999996"/>
    <n v="8.9901"/>
    <n v="1"/>
    <x v="1"/>
  </r>
  <r>
    <x v="42"/>
    <s v="Categoria 5"/>
    <s v="Subcategoria 10"/>
    <s v="CIP"/>
    <n v="31.52"/>
    <n v="15.699750000000002"/>
    <n v="15.820249999999998"/>
    <n v="1"/>
    <x v="1"/>
  </r>
  <r>
    <x v="43"/>
    <s v="Categoria 5"/>
    <s v="Subcategoria 10"/>
    <s v="CIP"/>
    <n v="60.26"/>
    <n v="39.358274999999999"/>
    <n v="20.901724999999999"/>
    <n v="1"/>
    <x v="1"/>
  </r>
  <r>
    <x v="18"/>
    <s v="Categoria 5"/>
    <s v="Subcategoria 10"/>
    <s v="CIP"/>
    <n v="24.77"/>
    <n v="21.081225"/>
    <n v="3.6887749999999997"/>
    <n v="1"/>
    <x v="1"/>
  </r>
  <r>
    <x v="24"/>
    <s v="Categoria 5"/>
    <s v="Subcategoria 10"/>
    <s v="CIP"/>
    <n v="80.03"/>
    <n v="45.148125"/>
    <n v="34.881875000000001"/>
    <n v="1"/>
    <x v="1"/>
  </r>
  <r>
    <x v="19"/>
    <s v="Categoria 5"/>
    <s v="Subcategoria 10"/>
    <s v="CIP"/>
    <n v="34.5"/>
    <n v="40.574325000000002"/>
    <n v="-6.0743250000000018"/>
    <n v="1"/>
    <x v="1"/>
  </r>
  <r>
    <x v="25"/>
    <s v="Categoria 5"/>
    <s v="Subcategoria 10"/>
    <s v="CIP"/>
    <n v="57.99"/>
    <n v="38.777474999999995"/>
    <n v="19.212525000000007"/>
    <n v="1"/>
    <x v="1"/>
  </r>
  <r>
    <x v="44"/>
    <s v="Categoria 5"/>
    <s v="Subcategoria 10"/>
    <s v="CIP"/>
    <n v="149.85"/>
    <n v="10.526999999999999"/>
    <n v="139.32300000000001"/>
    <n v="1"/>
    <x v="1"/>
  </r>
  <r>
    <x v="20"/>
    <s v="Categoria 5"/>
    <s v="Subcategoria 10"/>
    <s v="CIP"/>
    <n v="10.050000000000001"/>
    <n v="7.3144500000000008"/>
    <n v="2.7355499999999999"/>
    <n v="1"/>
    <x v="1"/>
  </r>
  <r>
    <x v="45"/>
    <s v="Categoria 5"/>
    <s v="Subcategoria 10"/>
    <s v="CIP"/>
    <n v="58.05"/>
    <n v="31.109100000000002"/>
    <n v="26.940899999999996"/>
    <n v="1"/>
    <x v="1"/>
  </r>
  <r>
    <x v="46"/>
    <s v="Categoria 5"/>
    <s v="Subcategoria 10"/>
    <s v="CIP"/>
    <n v="19.88"/>
    <n v="31.426725000000001"/>
    <n v="-11.546725000000002"/>
    <n v="1"/>
    <x v="1"/>
  </r>
  <r>
    <x v="55"/>
    <s v="Categoria 5"/>
    <s v="Subcategoria 10"/>
    <s v="CIP"/>
    <n v="94.02"/>
    <n v="55.484549999999999"/>
    <n v="38.535449999999997"/>
    <n v="1"/>
    <x v="1"/>
  </r>
  <r>
    <x v="29"/>
    <s v="Categoria 5"/>
    <s v="Subcategoria 10"/>
    <s v="CIP"/>
    <n v="54.09"/>
    <n v="58.624499999999998"/>
    <n v="-4.5344999999999942"/>
    <n v="1"/>
    <x v="0"/>
  </r>
  <r>
    <x v="47"/>
    <s v="Categoria 5"/>
    <s v="Subcategoria 10"/>
    <s v="CIP"/>
    <n v="19.8"/>
    <n v="21.462374999999998"/>
    <n v="-1.6623749999999973"/>
    <n v="1"/>
    <x v="1"/>
  </r>
  <r>
    <x v="56"/>
    <s v="Categoria 5"/>
    <s v="Subcategoria 10"/>
    <s v="CIP"/>
    <n v="163.34"/>
    <n v="55.484549999999999"/>
    <n v="107.85545"/>
    <n v="1"/>
    <x v="1"/>
  </r>
  <r>
    <x v="48"/>
    <s v="Categoria 5"/>
    <s v="Subcategoria 10"/>
    <s v="CIP"/>
    <n v="207.67"/>
    <n v="42.16245"/>
    <n v="165.50754999999998"/>
    <n v="1"/>
    <x v="1"/>
  </r>
  <r>
    <x v="49"/>
    <s v="Categoria 5"/>
    <s v="Subcategoria 10"/>
    <s v="CIP"/>
    <n v="2415.4699999999998"/>
    <n v="47.643749999999997"/>
    <n v="2367.8262499999996"/>
    <n v="1"/>
    <x v="1"/>
  </r>
  <r>
    <x v="26"/>
    <s v="Categoria 5"/>
    <s v="Subcategoria 10"/>
    <s v="CIP"/>
    <n v="42.85"/>
    <n v="46.454924999999996"/>
    <n v="-3.6049249999999944"/>
    <n v="1"/>
    <x v="0"/>
  </r>
  <r>
    <x v="27"/>
    <s v="Categoria 5"/>
    <s v="Subcategoria 10"/>
    <s v="CIP"/>
    <n v="22.74"/>
    <n v="24.656775000000003"/>
    <n v="-1.9167750000000048"/>
    <n v="1"/>
    <x v="0"/>
  </r>
  <r>
    <x v="50"/>
    <s v="Categoria 5"/>
    <s v="Subcategoria 10"/>
    <s v="CIP"/>
    <n v="80.06"/>
    <n v="46.600124999999998"/>
    <n v="33.459875000000004"/>
    <n v="1"/>
    <x v="1"/>
  </r>
  <r>
    <x v="28"/>
    <s v="Categoria 5"/>
    <s v="Subcategoria 10"/>
    <s v="CIP"/>
    <n v="22.74"/>
    <n v="24.656775000000003"/>
    <n v="-1.9167750000000048"/>
    <n v="1"/>
    <x v="0"/>
  </r>
  <r>
    <x v="21"/>
    <s v="Categoria 5"/>
    <s v="Subcategoria 10"/>
    <s v="CIP"/>
    <n v="41.39"/>
    <n v="40.120575000000002"/>
    <n v="1.2694249999999982"/>
    <n v="1"/>
    <x v="1"/>
  </r>
  <r>
    <x v="0"/>
    <s v="Categoria 5"/>
    <s v="Subcategoria 10"/>
    <s v="CIP"/>
    <n v="21.92"/>
    <n v="23.956325"/>
    <n v="-2.0363249999999979"/>
    <n v="1"/>
    <x v="0"/>
  </r>
  <r>
    <x v="32"/>
    <s v="Categoria 5"/>
    <s v="Subcategoria 10"/>
    <s v="CIP"/>
    <n v="18.95"/>
    <n v="17.618950000000002"/>
    <n v="1.3310499999999976"/>
    <n v="1"/>
    <x v="0"/>
  </r>
  <r>
    <x v="2"/>
    <s v="Categoria 5"/>
    <s v="Subcategoria 10"/>
    <s v="CIP"/>
    <n v="22.76"/>
    <n v="12.716650000000001"/>
    <n v="10.04335"/>
    <n v="1"/>
    <x v="0"/>
  </r>
  <r>
    <x v="3"/>
    <s v="Categoria 5"/>
    <s v="Subcategoria 10"/>
    <s v="CIP"/>
    <n v="13.55"/>
    <n v="13.167075000000001"/>
    <n v="0.38292500000000018"/>
    <n v="1"/>
    <x v="0"/>
  </r>
  <r>
    <x v="4"/>
    <s v="Categoria 5"/>
    <s v="Subcategoria 10"/>
    <s v="CIP"/>
    <n v="23.6"/>
    <n v="17.021874999999998"/>
    <n v="6.5781250000000036"/>
    <n v="1"/>
    <x v="0"/>
  </r>
  <r>
    <x v="22"/>
    <s v="Categoria 5"/>
    <s v="Subcategoria 10"/>
    <s v="CIP"/>
    <n v="69.760000000000005"/>
    <n v="45.754800000000003"/>
    <n v="24.005200000000002"/>
    <n v="1"/>
    <x v="0"/>
  </r>
  <r>
    <x v="30"/>
    <s v="Categoria 5"/>
    <s v="Subcategoria 10"/>
    <s v="CIP"/>
    <n v="12.7"/>
    <n v="12.245274999999999"/>
    <n v="0.45472499999999982"/>
    <n v="1"/>
    <x v="0"/>
  </r>
  <r>
    <x v="23"/>
    <s v="Categoria 5"/>
    <s v="Subcategoria 10"/>
    <s v="CIP"/>
    <n v="32.130000000000003"/>
    <n v="25.213324999999998"/>
    <n v="6.916675000000005"/>
    <n v="1"/>
    <x v="0"/>
  </r>
  <r>
    <x v="33"/>
    <s v="Categoria 5"/>
    <s v="Subcategoria 10"/>
    <s v="CIP"/>
    <n v="9.5399999999999991"/>
    <n v="9.2284750000000013"/>
    <n v="0.31152499999999783"/>
    <n v="1"/>
    <x v="0"/>
  </r>
  <r>
    <x v="6"/>
    <s v="Categoria 5"/>
    <s v="Subcategoria 10"/>
    <s v="CIP"/>
    <n v="13.48"/>
    <n v="9.9722000000000008"/>
    <n v="3.5077999999999996"/>
    <n v="1"/>
    <x v="0"/>
  </r>
  <r>
    <x v="7"/>
    <s v="Categoria 5"/>
    <s v="Subcategoria 10"/>
    <s v="CIP"/>
    <n v="11.28"/>
    <n v="10.475"/>
    <n v="0.80499999999999972"/>
    <n v="1"/>
    <x v="0"/>
  </r>
  <r>
    <x v="34"/>
    <s v="Categoria 5"/>
    <s v="Subcategoria 10"/>
    <s v="CIP"/>
    <n v="12.85"/>
    <n v="6.4630749999999999"/>
    <n v="6.3869249999999997"/>
    <n v="1"/>
    <x v="0"/>
  </r>
  <r>
    <x v="8"/>
    <s v="Categoria 5"/>
    <s v="Subcategoria 10"/>
    <s v="CIP"/>
    <n v="13.68"/>
    <n v="9.0922999999999998"/>
    <n v="4.5876999999999999"/>
    <n v="1"/>
    <x v="0"/>
  </r>
  <r>
    <x v="35"/>
    <s v="Categoria 5"/>
    <s v="Subcategoria 10"/>
    <s v="CIP"/>
    <n v="19.559999999999999"/>
    <n v="10.904475"/>
    <n v="8.655524999999999"/>
    <n v="1"/>
    <x v="0"/>
  </r>
  <r>
    <x v="36"/>
    <s v="Categoria 5"/>
    <s v="Subcategoria 10"/>
    <s v="CIP"/>
    <n v="20.78"/>
    <n v="12.716650000000001"/>
    <n v="8.0633499999999998"/>
    <n v="1"/>
    <x v="0"/>
  </r>
  <r>
    <x v="37"/>
    <s v="Categoria 5"/>
    <s v="Subcategoria 10"/>
    <s v="CIP"/>
    <n v="24.03"/>
    <n v="15.377299999999998"/>
    <n v="8.6527000000000029"/>
    <n v="1"/>
    <x v="0"/>
  </r>
  <r>
    <x v="9"/>
    <s v="Categoria 5"/>
    <s v="Subcategoria 10"/>
    <s v="CIP"/>
    <n v="28.92"/>
    <n v="24.480074999999999"/>
    <n v="4.4399250000000023"/>
    <n v="1"/>
    <x v="0"/>
  </r>
  <r>
    <x v="10"/>
    <s v="Categoria 5"/>
    <s v="Subcategoria 10"/>
    <s v="CIP"/>
    <n v="42.11"/>
    <n v="23.883000000000003"/>
    <n v="18.226999999999997"/>
    <n v="1"/>
    <x v="0"/>
  </r>
  <r>
    <x v="11"/>
    <s v="Categoria 5"/>
    <s v="Subcategoria 10"/>
    <s v="CIP"/>
    <n v="61.91"/>
    <n v="38.495625000000004"/>
    <n v="23.414374999999993"/>
    <n v="1"/>
    <x v="0"/>
  </r>
  <r>
    <x v="12"/>
    <s v="Categoria 5"/>
    <s v="Subcategoria 10"/>
    <s v="CIP"/>
    <n v="41.48"/>
    <n v="47.912649999999999"/>
    <n v="-6.4326500000000024"/>
    <n v="1"/>
    <x v="0"/>
  </r>
  <r>
    <x v="38"/>
    <s v="Categoria 5"/>
    <s v="Subcategoria 10"/>
    <s v="CIP"/>
    <n v="38.1"/>
    <n v="46.833725000000001"/>
    <n v="-8.7337249999999997"/>
    <n v="1"/>
    <x v="0"/>
  </r>
  <r>
    <x v="39"/>
    <s v="Categoria 5"/>
    <s v="Subcategoria 10"/>
    <s v="CIP"/>
    <n v="45.28"/>
    <n v="56.271700000000003"/>
    <n v="-10.991700000000002"/>
    <n v="1"/>
    <x v="0"/>
  </r>
  <r>
    <x v="13"/>
    <s v="Categoria 5"/>
    <s v="Subcategoria 10"/>
    <s v="CIP"/>
    <n v="20.13"/>
    <n v="17.765600000000003"/>
    <n v="2.3643999999999963"/>
    <n v="1"/>
    <x v="0"/>
  </r>
  <r>
    <x v="14"/>
    <s v="Categoria 5"/>
    <s v="Subcategoria 10"/>
    <s v="CIP"/>
    <n v="29.78"/>
    <n v="21.065225000000002"/>
    <n v="8.7147749999999995"/>
    <n v="1"/>
    <x v="0"/>
  </r>
  <r>
    <x v="40"/>
    <s v="Categoria 5"/>
    <s v="Subcategoria 10"/>
    <s v="CIP"/>
    <n v="12.1"/>
    <n v="11.96245"/>
    <n v="0.13754999999999917"/>
    <n v="1"/>
    <x v="0"/>
  </r>
  <r>
    <x v="15"/>
    <s v="Categoria 5"/>
    <s v="Subcategoria 10"/>
    <s v="CIP"/>
    <n v="39.35"/>
    <n v="34.284674999999993"/>
    <n v="5.0653250000000085"/>
    <n v="1"/>
    <x v="0"/>
  </r>
  <r>
    <x v="16"/>
    <s v="Categoria 5"/>
    <s v="Subcategoria 10"/>
    <s v="CIP"/>
    <n v="12.1"/>
    <n v="11.96245"/>
    <n v="0.13754999999999917"/>
    <n v="1"/>
    <x v="0"/>
  </r>
  <r>
    <x v="41"/>
    <s v="Categoria 5"/>
    <s v="Subcategoria 10"/>
    <s v="CIP"/>
    <n v="13.43"/>
    <n v="7.6362750000000004"/>
    <n v="5.7937249999999993"/>
    <n v="1"/>
    <x v="0"/>
  </r>
  <r>
    <x v="17"/>
    <s v="Categoria 5"/>
    <s v="Subcategoria 10"/>
    <s v="CIP"/>
    <n v="15.27"/>
    <n v="7.2486999999999995"/>
    <n v="8.0213000000000001"/>
    <n v="1"/>
    <x v="0"/>
  </r>
  <r>
    <x v="42"/>
    <s v="Categoria 5"/>
    <s v="Subcategoria 10"/>
    <s v="CIP"/>
    <n v="31.52"/>
    <n v="18.121750000000002"/>
    <n v="13.398249999999997"/>
    <n v="1"/>
    <x v="0"/>
  </r>
  <r>
    <x v="43"/>
    <s v="Categoria 5"/>
    <s v="Subcategoria 10"/>
    <s v="CIP"/>
    <n v="60.26"/>
    <n v="45.430074999999995"/>
    <n v="14.829925000000003"/>
    <n v="1"/>
    <x v="0"/>
  </r>
  <r>
    <x v="18"/>
    <s v="Categoria 5"/>
    <s v="Subcategoria 10"/>
    <s v="CIP"/>
    <n v="24.77"/>
    <n v="24.333424999999998"/>
    <n v="0.43657500000000127"/>
    <n v="1"/>
    <x v="0"/>
  </r>
  <r>
    <x v="24"/>
    <s v="Categoria 5"/>
    <s v="Subcategoria 10"/>
    <s v="CIP"/>
    <n v="80.03"/>
    <n v="52.113124999999997"/>
    <n v="27.916875000000005"/>
    <n v="1"/>
    <x v="0"/>
  </r>
  <r>
    <x v="19"/>
    <s v="Categoria 5"/>
    <s v="Subcategoria 10"/>
    <s v="CIP"/>
    <n v="34.5"/>
    <n v="46.833725000000001"/>
    <n v="-12.333725000000001"/>
    <n v="1"/>
    <x v="0"/>
  </r>
  <r>
    <x v="25"/>
    <s v="Categoria 5"/>
    <s v="Subcategoria 10"/>
    <s v="CIP"/>
    <n v="57.99"/>
    <n v="44.759674999999994"/>
    <n v="13.230325000000008"/>
    <n v="1"/>
    <x v="0"/>
  </r>
  <r>
    <x v="44"/>
    <s v="Categoria 5"/>
    <s v="Subcategoria 10"/>
    <s v="CIP"/>
    <n v="149.85"/>
    <n v="12.151"/>
    <n v="137.69899999999998"/>
    <n v="1"/>
    <x v="0"/>
  </r>
  <r>
    <x v="20"/>
    <s v="Categoria 5"/>
    <s v="Subcategoria 10"/>
    <s v="CIP"/>
    <n v="10.050000000000001"/>
    <n v="8.44285"/>
    <n v="1.6071500000000007"/>
    <n v="1"/>
    <x v="0"/>
  </r>
  <r>
    <x v="45"/>
    <s v="Categoria 5"/>
    <s v="Subcategoria 10"/>
    <s v="CIP"/>
    <n v="58.05"/>
    <n v="35.908300000000004"/>
    <n v="22.141699999999993"/>
    <n v="1"/>
    <x v="0"/>
  </r>
  <r>
    <x v="46"/>
    <s v="Categoria 5"/>
    <s v="Subcategoria 10"/>
    <s v="CIP"/>
    <n v="19.88"/>
    <n v="36.274925000000003"/>
    <n v="-16.394925000000004"/>
    <n v="1"/>
    <x v="0"/>
  </r>
  <r>
    <x v="47"/>
    <s v="Categoria 5"/>
    <s v="Subcategoria 10"/>
    <s v="CIP"/>
    <n v="19.8"/>
    <n v="24.773374999999998"/>
    <n v="-4.9733749999999972"/>
    <n v="1"/>
    <x v="0"/>
  </r>
  <r>
    <x v="48"/>
    <s v="Categoria 5"/>
    <s v="Subcategoria 10"/>
    <s v="CIP"/>
    <n v="207.67"/>
    <n v="48.666849999999997"/>
    <n v="159.00315000000001"/>
    <n v="1"/>
    <x v="0"/>
  </r>
  <r>
    <x v="49"/>
    <s v="Categoria 5"/>
    <s v="Subcategoria 10"/>
    <s v="CIP"/>
    <n v="2415.4699999999998"/>
    <n v="54.993749999999999"/>
    <n v="2360.4762499999997"/>
    <n v="1"/>
    <x v="0"/>
  </r>
  <r>
    <x v="26"/>
    <s v="Categoria 5"/>
    <s v="Subcategoria 10"/>
    <s v="CIP"/>
    <n v="42.85"/>
    <n v="53.621524999999991"/>
    <n v="-10.77152499999999"/>
    <n v="1"/>
    <x v="0"/>
  </r>
  <r>
    <x v="27"/>
    <s v="Categoria 5"/>
    <s v="Subcategoria 10"/>
    <s v="CIP"/>
    <n v="22.74"/>
    <n v="28.460575000000002"/>
    <n v="-5.7205750000000037"/>
    <n v="1"/>
    <x v="0"/>
  </r>
  <r>
    <x v="50"/>
    <s v="Categoria 5"/>
    <s v="Subcategoria 10"/>
    <s v="CIP"/>
    <n v="80.06"/>
    <n v="53.789124999999999"/>
    <n v="26.270875000000004"/>
    <n v="1"/>
    <x v="0"/>
  </r>
  <r>
    <x v="28"/>
    <s v="Categoria 5"/>
    <s v="Subcategoria 10"/>
    <s v="CIP"/>
    <n v="22.74"/>
    <n v="28.460575000000002"/>
    <n v="-5.7205750000000037"/>
    <n v="1"/>
    <x v="0"/>
  </r>
  <r>
    <x v="21"/>
    <s v="Categoria 5"/>
    <s v="Subcategoria 10"/>
    <s v="CIP"/>
    <n v="41.39"/>
    <n v="46.309975000000001"/>
    <n v="-4.9199750000000009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s v="Categoria 3"/>
    <s v="Subcategoria 6"/>
    <s v="EXW"/>
    <n v="1537.99"/>
    <n v="886.78359155305839"/>
    <n v="651.20640844694162"/>
    <n v="3"/>
    <x v="0"/>
  </r>
  <r>
    <x v="1"/>
    <s v="Categoria 3"/>
    <s v="Subcategoria 6"/>
    <s v="EXW"/>
    <n v="1145.81"/>
    <n v="603.01284225607969"/>
    <n v="542.79715774392025"/>
    <n v="3"/>
    <x v="0"/>
  </r>
  <r>
    <x v="2"/>
    <s v="Categoria 3"/>
    <s v="Subcategoria 6"/>
    <s v="EXW"/>
    <n v="767.6"/>
    <n v="955.36152263316148"/>
    <n v="-187.76152263316146"/>
    <n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s v="Categoria 7"/>
    <s v="Subcategoria 15"/>
    <s v="CIP"/>
    <n v="2.9"/>
    <n v="13.4421"/>
    <n v="-10.5421"/>
    <n v="1"/>
    <x v="0"/>
  </r>
  <r>
    <x v="1"/>
    <s v="Categoria 7"/>
    <s v="Subcategoria 15"/>
    <s v="CIP"/>
    <n v="40.299999999999997"/>
    <n v="6.3825000000000003"/>
    <n v="33.917499999999997"/>
    <n v="1"/>
    <x v="0"/>
  </r>
  <r>
    <x v="2"/>
    <s v="Categoria 7"/>
    <s v="Subcategoria 15"/>
    <s v="CIP"/>
    <n v="4.3099999999999996"/>
    <n v="6.8153999999999995"/>
    <n v="-2.5053999999999998"/>
    <n v="1"/>
    <x v="1"/>
  </r>
  <r>
    <x v="3"/>
    <s v="Categoria 7"/>
    <s v="Subcategoria 15"/>
    <s v="CIP"/>
    <n v="10.08"/>
    <n v="8.8689"/>
    <n v="1.2111000000000001"/>
    <n v="1"/>
    <x v="0"/>
  </r>
  <r>
    <x v="4"/>
    <s v="Categoria 7"/>
    <s v="Subcategoria 15"/>
    <s v="CIP"/>
    <n v="9.17"/>
    <n v="1.3097999999999999"/>
    <n v="7.8601999999999999"/>
    <n v="1"/>
    <x v="0"/>
  </r>
  <r>
    <x v="5"/>
    <s v="Categoria 7"/>
    <s v="Subcategoria 15"/>
    <s v="CIP"/>
    <n v="2.2000000000000002"/>
    <n v="6.6378000000000004"/>
    <n v="-4.4378000000000002"/>
    <n v="1"/>
    <x v="1"/>
  </r>
  <r>
    <x v="6"/>
    <s v="Categoria 7"/>
    <s v="Subcategoria 15"/>
    <s v="CIP"/>
    <n v="2.62"/>
    <n v="1.665"/>
    <n v="0.95500000000000007"/>
    <n v="1"/>
    <x v="1"/>
  </r>
  <r>
    <x v="7"/>
    <s v="Categoria 7"/>
    <s v="Subcategoria 15"/>
    <s v="CIP"/>
    <n v="1.76"/>
    <n v="3.2633999999999999"/>
    <n v="-1.5033999999999998"/>
    <n v="1"/>
    <x v="1"/>
  </r>
  <r>
    <x v="8"/>
    <s v="Categoria 7"/>
    <s v="Subcategoria 15"/>
    <s v="CIP"/>
    <n v="17.809999999999999"/>
    <n v="4.8506999999999998"/>
    <n v="12.959299999999999"/>
    <n v="1"/>
    <x v="0"/>
  </r>
  <r>
    <x v="9"/>
    <s v="Categoria 7"/>
    <s v="Subcategoria 15"/>
    <s v="CIP"/>
    <n v="4.75"/>
    <n v="5.4722999999999997"/>
    <n v="-0.72229999999999972"/>
    <n v="1"/>
    <x v="0"/>
  </r>
  <r>
    <x v="10"/>
    <s v="Categoria 7"/>
    <s v="Subcategoria 15"/>
    <s v="CIP"/>
    <n v="2.46"/>
    <n v="3.4188000000000001"/>
    <n v="-0.9588000000000001"/>
    <n v="1"/>
    <x v="1"/>
  </r>
  <r>
    <x v="11"/>
    <s v="Categoria 7"/>
    <s v="Subcategoria 15"/>
    <s v="CIP"/>
    <n v="1.1399999999999999"/>
    <n v="4.3845000000000001"/>
    <n v="-3.2445000000000004"/>
    <n v="1"/>
    <x v="1"/>
  </r>
  <r>
    <x v="12"/>
    <s v="Categoria 7"/>
    <s v="Subcategoria 15"/>
    <s v="CIP"/>
    <n v="0.88"/>
    <n v="8.6024999999999991"/>
    <n v="-7.7224999999999993"/>
    <n v="1"/>
    <x v="1"/>
  </r>
  <r>
    <x v="13"/>
    <s v="Categoria 7"/>
    <s v="Subcategoria 15"/>
    <s v="CIP"/>
    <n v="3.43"/>
    <n v="5.883"/>
    <n v="-2.4529999999999998"/>
    <n v="1"/>
    <x v="0"/>
  </r>
  <r>
    <x v="14"/>
    <s v="Categoria 7"/>
    <s v="Subcategoria 15"/>
    <s v="CIP"/>
    <n v="18.920000000000002"/>
    <n v="1.4540999999999999"/>
    <n v="17.465900000000001"/>
    <n v="1"/>
    <x v="0"/>
  </r>
  <r>
    <x v="15"/>
    <s v="Categoria 7"/>
    <s v="Subcategoria 15"/>
    <s v="CIP"/>
    <n v="17.02"/>
    <n v="12.1212"/>
    <n v="4.8987999999999996"/>
    <n v="1"/>
    <x v="0"/>
  </r>
  <r>
    <x v="16"/>
    <s v="Categoria 7"/>
    <s v="Subcategoria 15"/>
    <s v="CIP"/>
    <n v="1.1399999999999999"/>
    <n v="8.6024999999999991"/>
    <n v="-7.4624999999999995"/>
    <n v="1"/>
    <x v="1"/>
  </r>
  <r>
    <x v="17"/>
    <s v="Categoria 7"/>
    <s v="Subcategoria 15"/>
    <s v="CIP"/>
    <n v="20.94"/>
    <n v="0.61050000000000004"/>
    <n v="20.329500000000003"/>
    <n v="1"/>
    <x v="0"/>
  </r>
  <r>
    <x v="18"/>
    <s v="Categoria 7"/>
    <s v="Subcategoria 15"/>
    <s v="CIP"/>
    <n v="28.6"/>
    <n v="10.223100000000001"/>
    <n v="18.376899999999999"/>
    <n v="1"/>
    <x v="0"/>
  </r>
  <r>
    <x v="19"/>
    <s v="Categoria 7"/>
    <s v="Subcategoria 15"/>
    <s v="CIP"/>
    <n v="1.57"/>
    <n v="1.9424999999999999"/>
    <n v="-0.37249999999999983"/>
    <n v="1"/>
    <x v="0"/>
  </r>
  <r>
    <x v="20"/>
    <s v="Categoria 7"/>
    <s v="Subcategoria 15"/>
    <s v="CIP"/>
    <n v="3.4"/>
    <n v="4.9284000000000008"/>
    <n v="-1.5284000000000009"/>
    <n v="1"/>
    <x v="1"/>
  </r>
  <r>
    <x v="21"/>
    <s v="Categoria 7"/>
    <s v="Subcategoria 15"/>
    <s v="CIP"/>
    <n v="4.22"/>
    <n v="4.8506999999999998"/>
    <n v="-0.63070000000000004"/>
    <n v="1"/>
    <x v="0"/>
  </r>
  <r>
    <x v="22"/>
    <s v="Categoria 7"/>
    <s v="Subcategoria 15"/>
    <s v="CIP"/>
    <n v="4.84"/>
    <n v="5.8163999999999998"/>
    <n v="-0.97639999999999993"/>
    <n v="1"/>
    <x v="0"/>
  </r>
  <r>
    <x v="23"/>
    <s v="Categoria 7"/>
    <s v="Subcategoria 15"/>
    <s v="CIP"/>
    <n v="1.31"/>
    <n v="0.86580000000000001"/>
    <n v="0.44420000000000004"/>
    <n v="1"/>
    <x v="0"/>
  </r>
  <r>
    <x v="24"/>
    <s v="Categoria 7"/>
    <s v="Subcategoria 15"/>
    <s v="CIP"/>
    <n v="6.95"/>
    <n v="1.2321000000000002"/>
    <n v="5.7179000000000002"/>
    <n v="1"/>
    <x v="0"/>
  </r>
  <r>
    <x v="25"/>
    <s v="Categoria 7"/>
    <s v="Subcategoria 15"/>
    <s v="CIP"/>
    <n v="23.32"/>
    <n v="5.0061"/>
    <n v="18.3139"/>
    <n v="1"/>
    <x v="0"/>
  </r>
  <r>
    <x v="26"/>
    <s v="Categoria 7"/>
    <s v="Subcategoria 15"/>
    <s v="CIP"/>
    <n v="6.34"/>
    <n v="5.5944000000000003"/>
    <n v="0.7455999999999996"/>
    <n v="1"/>
    <x v="0"/>
  </r>
  <r>
    <x v="27"/>
    <s v="Categoria 7"/>
    <s v="Subcategoria 15"/>
    <s v="CIP"/>
    <n v="1.67"/>
    <n v="1.4097"/>
    <n v="0.26029999999999998"/>
    <n v="1"/>
    <x v="0"/>
  </r>
  <r>
    <x v="28"/>
    <s v="Categoria 7"/>
    <s v="Subcategoria 15"/>
    <s v="CIP"/>
    <n v="13.64"/>
    <n v="8.2695000000000007"/>
    <n v="5.3704999999999998"/>
    <n v="1"/>
    <x v="0"/>
  </r>
  <r>
    <x v="29"/>
    <s v="Categoria 7"/>
    <s v="Subcategoria 15"/>
    <s v="CIP"/>
    <n v="1.31"/>
    <n v="1.6316999999999999"/>
    <n v="-0.32169999999999987"/>
    <n v="1"/>
    <x v="1"/>
  </r>
  <r>
    <x v="30"/>
    <s v="Categoria 7"/>
    <s v="Subcategoria 15"/>
    <s v="CIP"/>
    <n v="2.2000000000000002"/>
    <n v="0.66599999999999993"/>
    <n v="1.5340000000000003"/>
    <n v="1"/>
    <x v="0"/>
  </r>
  <r>
    <x v="31"/>
    <s v="Categoria 7"/>
    <s v="Subcategoria 15"/>
    <s v="CIP"/>
    <n v="3.34"/>
    <n v="4.5288000000000004"/>
    <n v="-1.1888000000000005"/>
    <n v="1"/>
    <x v="1"/>
  </r>
  <r>
    <x v="32"/>
    <s v="Categoria 7"/>
    <s v="Subcategoria 15"/>
    <s v="CIP"/>
    <n v="6.95"/>
    <n v="4.5065999999999997"/>
    <n v="2.4434000000000005"/>
    <n v="1"/>
    <x v="0"/>
  </r>
  <r>
    <x v="33"/>
    <s v="Categoria 7"/>
    <s v="Subcategoria 15"/>
    <s v="CIP"/>
    <n v="12.83"/>
    <n v="6.4602000000000004"/>
    <n v="6.3697999999999997"/>
    <n v="1"/>
    <x v="0"/>
  </r>
  <r>
    <x v="34"/>
    <s v="Categoria 7"/>
    <s v="Subcategoria 15"/>
    <s v="CIP"/>
    <n v="13.62"/>
    <n v="6.8042999999999996"/>
    <n v="6.8156999999999996"/>
    <n v="1"/>
    <x v="0"/>
  </r>
  <r>
    <x v="35"/>
    <s v="Categoria 7"/>
    <s v="Subcategoria 15"/>
    <s v="CIP"/>
    <n v="5.24"/>
    <n v="8.2362000000000002"/>
    <n v="-2.9962"/>
    <n v="1"/>
    <x v="1"/>
  </r>
  <r>
    <x v="36"/>
    <s v="Categoria 7"/>
    <s v="Subcategoria 15"/>
    <s v="CIP"/>
    <n v="14.87"/>
    <n v="9.4128000000000007"/>
    <n v="5.4571999999999985"/>
    <n v="1"/>
    <x v="0"/>
  </r>
  <r>
    <x v="37"/>
    <s v="Categoria 7"/>
    <s v="Subcategoria 15"/>
    <s v="CIP"/>
    <n v="3.08"/>
    <n v="1.6428"/>
    <n v="1.4372"/>
    <n v="1"/>
    <x v="0"/>
  </r>
  <r>
    <x v="38"/>
    <s v="Categoria 7"/>
    <s v="Subcategoria 15"/>
    <s v="CIP"/>
    <n v="3.61"/>
    <n v="3.5742000000000003"/>
    <n v="3.579999999999961E-2"/>
    <n v="1"/>
    <x v="0"/>
  </r>
  <r>
    <x v="39"/>
    <s v="Categoria 7"/>
    <s v="Subcategoria 15"/>
    <s v="CIP"/>
    <n v="8.7100000000000009"/>
    <n v="7.992"/>
    <n v="0.71800000000000086"/>
    <n v="1"/>
    <x v="0"/>
  </r>
  <r>
    <x v="40"/>
    <s v="Categoria 7"/>
    <s v="Subcategoria 15"/>
    <s v="CIP"/>
    <n v="2.99"/>
    <n v="2.1644999999999999"/>
    <n v="0.82550000000000034"/>
    <n v="1"/>
    <x v="1"/>
  </r>
  <r>
    <x v="41"/>
    <s v="Categoria 7"/>
    <s v="Subcategoria 15"/>
    <s v="CIP"/>
    <n v="3.96"/>
    <n v="2.7639"/>
    <n v="1.1960999999999999"/>
    <n v="1"/>
    <x v="1"/>
  </r>
  <r>
    <x v="42"/>
    <s v="Categoria 7"/>
    <s v="Subcategoria 15"/>
    <s v="CIP"/>
    <n v="5.24"/>
    <n v="4.0514999999999999"/>
    <n v="1.1885000000000003"/>
    <n v="1"/>
    <x v="1"/>
  </r>
  <r>
    <x v="43"/>
    <s v="Categoria 7"/>
    <s v="Subcategoria 15"/>
    <s v="CIP"/>
    <n v="3.08"/>
    <n v="4.5509999999999993"/>
    <n v="-1.4709999999999992"/>
    <n v="1"/>
    <x v="0"/>
  </r>
  <r>
    <x v="44"/>
    <s v="Categoria 7"/>
    <s v="Subcategoria 15"/>
    <s v="CIP"/>
    <n v="5.72"/>
    <n v="3.3855"/>
    <n v="2.3344999999999998"/>
    <n v="1"/>
    <x v="0"/>
  </r>
  <r>
    <x v="45"/>
    <s v="Categoria 7"/>
    <s v="Subcategoria 15"/>
    <s v="CIP"/>
    <n v="6.6"/>
    <n v="13.231199999999999"/>
    <n v="-6.6311999999999998"/>
    <n v="1"/>
    <x v="1"/>
  </r>
  <r>
    <x v="46"/>
    <s v="Categoria 7"/>
    <s v="Subcategoria 15"/>
    <s v="CIP"/>
    <n v="75.94"/>
    <n v="4.2623999999999995"/>
    <n v="71.677599999999998"/>
    <n v="1"/>
    <x v="1"/>
  </r>
  <r>
    <x v="47"/>
    <s v="Categoria 7"/>
    <s v="Subcategoria 15"/>
    <s v="CIP"/>
    <n v="12.87"/>
    <n v="2.8193999999999999"/>
    <n v="10.050599999999999"/>
    <n v="1"/>
    <x v="1"/>
  </r>
  <r>
    <x v="48"/>
    <s v="Categoria 7"/>
    <s v="Subcategoria 15"/>
    <s v="CIP"/>
    <n v="3.87"/>
    <n v="1.2099"/>
    <n v="2.6600999999999999"/>
    <n v="1"/>
    <x v="0"/>
  </r>
  <r>
    <x v="49"/>
    <s v="Categoria 7"/>
    <s v="Subcategoria 15"/>
    <s v="CIP"/>
    <n v="23.17"/>
    <n v="1.4985000000000002"/>
    <n v="21.671500000000002"/>
    <n v="1"/>
    <x v="0"/>
  </r>
  <r>
    <x v="50"/>
    <s v="Categoria 7"/>
    <s v="Subcategoria 15"/>
    <s v="CIP"/>
    <n v="27.1"/>
    <n v="1.9202999999999999"/>
    <n v="25.1797"/>
    <n v="1"/>
    <x v="0"/>
  </r>
  <r>
    <x v="51"/>
    <s v="Categoria 7"/>
    <s v="Subcategoria 15"/>
    <s v="CIP"/>
    <n v="55.34"/>
    <n v="5.6387999999999998"/>
    <n v="49.7012"/>
    <n v="1"/>
    <x v="0"/>
  </r>
  <r>
    <x v="52"/>
    <s v="Categoria 7"/>
    <s v="Subcategoria 15"/>
    <s v="CIP"/>
    <n v="47.62"/>
    <n v="6.7043999999999997"/>
    <n v="40.915599999999998"/>
    <n v="1"/>
    <x v="0"/>
  </r>
  <r>
    <x v="53"/>
    <s v="Categoria 7"/>
    <s v="Subcategoria 15"/>
    <s v="CIP"/>
    <n v="20.6"/>
    <n v="1.9424999999999999"/>
    <n v="18.657500000000002"/>
    <n v="1"/>
    <x v="0"/>
  </r>
  <r>
    <x v="54"/>
    <s v="Categoria 7"/>
    <s v="Subcategoria 15"/>
    <s v="CIP"/>
    <n v="29.35"/>
    <n v="10.545"/>
    <n v="18.805"/>
    <n v="1"/>
    <x v="0"/>
  </r>
  <r>
    <x v="55"/>
    <s v="Categoria 7"/>
    <s v="Subcategoria 15"/>
    <s v="CIP"/>
    <n v="63.07"/>
    <n v="3.2745000000000002"/>
    <n v="59.795499999999997"/>
    <n v="1"/>
    <x v="0"/>
  </r>
  <r>
    <x v="56"/>
    <s v="Categoria 7"/>
    <s v="Subcategoria 15"/>
    <s v="CIP"/>
    <n v="15.45"/>
    <n v="3.4964999999999997"/>
    <n v="11.9535"/>
    <n v="1"/>
    <x v="0"/>
  </r>
  <r>
    <x v="57"/>
    <s v="Categoria 7"/>
    <s v="Subcategoria 15"/>
    <s v="CIP"/>
    <n v="47.62"/>
    <n v="6.5490000000000004"/>
    <n v="41.070999999999998"/>
    <n v="1"/>
    <x v="0"/>
  </r>
  <r>
    <x v="58"/>
    <s v="Categoria 7"/>
    <s v="Subcategoria 15"/>
    <s v="CIP"/>
    <n v="5.15"/>
    <n v="3.0414000000000003"/>
    <n v="2.1086"/>
    <n v="1"/>
    <x v="1"/>
  </r>
  <r>
    <x v="59"/>
    <s v="Categoria 7"/>
    <s v="Subcategoria 15"/>
    <s v="CIP"/>
    <n v="36.04"/>
    <n v="3.0635999999999997"/>
    <n v="32.976399999999998"/>
    <n v="1"/>
    <x v="0"/>
  </r>
  <r>
    <x v="60"/>
    <s v="Categoria 7"/>
    <s v="Subcategoria 15"/>
    <s v="CIP"/>
    <n v="14.4"/>
    <n v="13.4421"/>
    <n v="0.95790000000000042"/>
    <n v="1"/>
    <x v="0"/>
  </r>
  <r>
    <x v="61"/>
    <s v="Categoria 7"/>
    <s v="Subcategoria 15"/>
    <s v="CIP"/>
    <n v="2.62"/>
    <n v="1.887"/>
    <n v="0.7330000000000001"/>
    <n v="1"/>
    <x v="1"/>
  </r>
  <r>
    <x v="62"/>
    <s v="Categoria 7"/>
    <s v="Subcategoria 15"/>
    <s v="CIP"/>
    <n v="2.46"/>
    <n v="6.9264000000000001"/>
    <n v="-4.4664000000000001"/>
    <n v="1"/>
    <x v="1"/>
  </r>
  <r>
    <x v="63"/>
    <s v="Categoria 7"/>
    <s v="Subcategoria 15"/>
    <s v="CIP"/>
    <n v="1.32"/>
    <n v="0.86580000000000001"/>
    <n v="0.45420000000000005"/>
    <n v="1"/>
    <x v="0"/>
  </r>
  <r>
    <x v="64"/>
    <s v="Categoria 7"/>
    <s v="Subcategoria 15"/>
    <s v="CIP"/>
    <n v="1.85"/>
    <n v="4.8506999999999998"/>
    <n v="-3.0006999999999997"/>
    <n v="1"/>
    <x v="1"/>
  </r>
  <r>
    <x v="65"/>
    <s v="Categoria 7"/>
    <s v="Subcategoria 15"/>
    <s v="CIP"/>
    <n v="3.43"/>
    <n v="1.3097999999999999"/>
    <n v="2.1202000000000005"/>
    <n v="1"/>
    <x v="1"/>
  </r>
  <r>
    <x v="66"/>
    <s v="Categoria 7"/>
    <s v="Subcategoria 15"/>
    <s v="CIP"/>
    <n v="1.06"/>
    <n v="9.5570999999999984"/>
    <n v="-8.4970999999999979"/>
    <n v="1"/>
    <x v="1"/>
  </r>
  <r>
    <x v="67"/>
    <s v="Categoria 7"/>
    <s v="Subcategoria 15"/>
    <s v="CIP"/>
    <n v="3.17"/>
    <n v="12.809399999999998"/>
    <n v="-9.6393999999999984"/>
    <n v="1"/>
    <x v="1"/>
  </r>
  <r>
    <x v="68"/>
    <s v="Categoria 7"/>
    <s v="Subcategoria 15"/>
    <s v="CIP"/>
    <n v="3.43"/>
    <n v="0.74370000000000003"/>
    <n v="2.6863000000000001"/>
    <n v="1"/>
    <x v="0"/>
  </r>
  <r>
    <x v="69"/>
    <s v="Categoria 7"/>
    <s v="Subcategoria 15"/>
    <s v="CIP"/>
    <n v="3.34"/>
    <n v="4.1070000000000002"/>
    <n v="-0.76700000000000035"/>
    <n v="1"/>
    <x v="0"/>
  </r>
  <r>
    <x v="70"/>
    <s v="Categoria 7"/>
    <s v="Subcategoria 15"/>
    <s v="CIP"/>
    <n v="1.32"/>
    <n v="3.2633999999999999"/>
    <n v="-1.9433999999999998"/>
    <n v="1"/>
    <x v="1"/>
  </r>
  <r>
    <x v="71"/>
    <s v="Categoria 7"/>
    <s v="Subcategoria 15"/>
    <s v="CIP"/>
    <n v="6.34"/>
    <n v="5.6609999999999996"/>
    <n v="0.67900000000000027"/>
    <n v="1"/>
    <x v="0"/>
  </r>
  <r>
    <x v="72"/>
    <s v="Categoria 7"/>
    <s v="Subcategoria 15"/>
    <s v="CIP"/>
    <n v="2.11"/>
    <n v="9.5570999999999984"/>
    <n v="-7.4470999999999989"/>
    <n v="1"/>
    <x v="1"/>
  </r>
  <r>
    <x v="73"/>
    <s v="Categoria 7"/>
    <s v="Subcategoria 15"/>
    <s v="CIP"/>
    <n v="2.5499999999999998"/>
    <n v="5.8608000000000002"/>
    <n v="-3.3108000000000004"/>
    <n v="1"/>
    <x v="1"/>
  </r>
  <r>
    <x v="74"/>
    <s v="Categoria 7"/>
    <s v="Subcategoria 15"/>
    <s v="CIP"/>
    <n v="1.06"/>
    <n v="8.879999999999999"/>
    <n v="-7.8199999999999985"/>
    <n v="1"/>
    <x v="1"/>
  </r>
  <r>
    <x v="75"/>
    <s v="Categoria 7"/>
    <s v="Subcategoria 15"/>
    <s v="CIP"/>
    <n v="1.41"/>
    <n v="1.1544000000000001"/>
    <n v="0.25559999999999983"/>
    <n v="1"/>
    <x v="0"/>
  </r>
  <r>
    <x v="76"/>
    <s v="Categoria 7"/>
    <s v="Subcategoria 15"/>
    <s v="CIP"/>
    <n v="2.73"/>
    <n v="2.7417000000000002"/>
    <n v="-1.1700000000000266E-2"/>
    <n v="1"/>
    <x v="0"/>
  </r>
  <r>
    <x v="77"/>
    <s v="Categoria 7"/>
    <s v="Subcategoria 15"/>
    <s v="CIP"/>
    <n v="2.73"/>
    <n v="5.9162999999999997"/>
    <n v="-3.1862999999999997"/>
    <n v="1"/>
    <x v="0"/>
  </r>
  <r>
    <x v="0"/>
    <s v="Categoria 7"/>
    <s v="Subcategoria 15"/>
    <s v="CIP"/>
    <n v="2.9"/>
    <n v="13.4421"/>
    <n v="-10.5421"/>
    <n v="1"/>
    <x v="0"/>
  </r>
  <r>
    <x v="1"/>
    <s v="Categoria 7"/>
    <s v="Subcategoria 15"/>
    <s v="CIP"/>
    <n v="40.299999999999997"/>
    <n v="6.3825000000000003"/>
    <n v="33.917499999999997"/>
    <n v="1"/>
    <x v="0"/>
  </r>
  <r>
    <x v="2"/>
    <s v="Categoria 7"/>
    <s v="Subcategoria 15"/>
    <s v="CIP"/>
    <n v="4.3099999999999996"/>
    <n v="6.8153999999999995"/>
    <n v="-2.5053999999999998"/>
    <n v="1"/>
    <x v="1"/>
  </r>
  <r>
    <x v="3"/>
    <s v="Categoria 7"/>
    <s v="Subcategoria 15"/>
    <s v="CIP"/>
    <n v="10.08"/>
    <n v="8.8689"/>
    <n v="1.2111000000000001"/>
    <n v="1"/>
    <x v="0"/>
  </r>
  <r>
    <x v="4"/>
    <s v="Categoria 7"/>
    <s v="Subcategoria 15"/>
    <s v="CIP"/>
    <n v="9.17"/>
    <n v="1.3097999999999999"/>
    <n v="7.8601999999999999"/>
    <n v="1"/>
    <x v="0"/>
  </r>
  <r>
    <x v="18"/>
    <s v="Categoria 7"/>
    <s v="Subcategoria 15"/>
    <s v="CIP"/>
    <n v="28.6"/>
    <n v="10.223100000000001"/>
    <n v="18.376899999999999"/>
    <n v="1"/>
    <x v="0"/>
  </r>
  <r>
    <x v="5"/>
    <s v="Categoria 7"/>
    <s v="Subcategoria 15"/>
    <s v="CIP"/>
    <n v="2.2000000000000002"/>
    <n v="6.6378000000000004"/>
    <n v="-4.4378000000000002"/>
    <n v="1"/>
    <x v="1"/>
  </r>
  <r>
    <x v="6"/>
    <s v="Categoria 7"/>
    <s v="Subcategoria 15"/>
    <s v="CIP"/>
    <n v="2.62"/>
    <n v="1.665"/>
    <n v="0.95500000000000007"/>
    <n v="1"/>
    <x v="1"/>
  </r>
  <r>
    <x v="7"/>
    <s v="Categoria 7"/>
    <s v="Subcategoria 15"/>
    <s v="CIP"/>
    <n v="1.76"/>
    <n v="3.2633999999999999"/>
    <n v="-1.5033999999999998"/>
    <n v="1"/>
    <x v="1"/>
  </r>
  <r>
    <x v="8"/>
    <s v="Categoria 7"/>
    <s v="Subcategoria 15"/>
    <s v="CIP"/>
    <n v="17.809999999999999"/>
    <n v="4.8506999999999998"/>
    <n v="12.959299999999999"/>
    <n v="1"/>
    <x v="0"/>
  </r>
  <r>
    <x v="9"/>
    <s v="Categoria 7"/>
    <s v="Subcategoria 15"/>
    <s v="CIP"/>
    <n v="4.75"/>
    <n v="5.4722999999999997"/>
    <n v="-0.72229999999999972"/>
    <n v="1"/>
    <x v="0"/>
  </r>
  <r>
    <x v="10"/>
    <s v="Categoria 7"/>
    <s v="Subcategoria 15"/>
    <s v="CIP"/>
    <n v="2.46"/>
    <n v="3.4188000000000001"/>
    <n v="-0.9588000000000001"/>
    <n v="1"/>
    <x v="1"/>
  </r>
  <r>
    <x v="11"/>
    <s v="Categoria 7"/>
    <s v="Subcategoria 15"/>
    <s v="CIP"/>
    <n v="1.1399999999999999"/>
    <n v="4.3845000000000001"/>
    <n v="-3.2445000000000004"/>
    <n v="1"/>
    <x v="1"/>
  </r>
  <r>
    <x v="12"/>
    <s v="Categoria 7"/>
    <s v="Subcategoria 15"/>
    <s v="CIP"/>
    <n v="0.88"/>
    <n v="8.6024999999999991"/>
    <n v="-7.7224999999999993"/>
    <n v="1"/>
    <x v="1"/>
  </r>
  <r>
    <x v="13"/>
    <s v="Categoria 7"/>
    <s v="Subcategoria 15"/>
    <s v="CIP"/>
    <n v="3.43"/>
    <n v="5.883"/>
    <n v="-2.4529999999999998"/>
    <n v="1"/>
    <x v="0"/>
  </r>
  <r>
    <x v="14"/>
    <s v="Categoria 7"/>
    <s v="Subcategoria 15"/>
    <s v="CIP"/>
    <n v="18.920000000000002"/>
    <n v="1.4540999999999999"/>
    <n v="17.465900000000001"/>
    <n v="1"/>
    <x v="0"/>
  </r>
  <r>
    <x v="15"/>
    <s v="Categoria 7"/>
    <s v="Subcategoria 15"/>
    <s v="CIP"/>
    <n v="17.02"/>
    <n v="12.1212"/>
    <n v="4.8987999999999996"/>
    <n v="1"/>
    <x v="0"/>
  </r>
  <r>
    <x v="16"/>
    <s v="Categoria 7"/>
    <s v="Subcategoria 15"/>
    <s v="CIP"/>
    <n v="1.1399999999999999"/>
    <n v="8.6024999999999991"/>
    <n v="-7.4624999999999995"/>
    <n v="1"/>
    <x v="1"/>
  </r>
  <r>
    <x v="17"/>
    <s v="Categoria 7"/>
    <s v="Subcategoria 15"/>
    <s v="CIP"/>
    <n v="20.94"/>
    <n v="0.61050000000000004"/>
    <n v="20.329500000000003"/>
    <n v="1"/>
    <x v="0"/>
  </r>
  <r>
    <x v="78"/>
    <s v="Categoria 7"/>
    <s v="Subcategoria 15"/>
    <s v="CIP"/>
    <n v="1.32"/>
    <n v="1.2875999999999999"/>
    <n v="3.2400000000000206E-2"/>
    <n v="1"/>
    <x v="0"/>
  </r>
  <r>
    <x v="79"/>
    <s v="Categoria 7"/>
    <s v="Subcategoria 15"/>
    <s v="CIP"/>
    <n v="4.75"/>
    <n v="1.3097999999999999"/>
    <n v="3.4401999999999999"/>
    <n v="1"/>
    <x v="0"/>
  </r>
  <r>
    <x v="80"/>
    <s v="Categoria 7"/>
    <s v="Subcategoria 15"/>
    <s v="CIP"/>
    <n v="118"/>
    <n v="6.2159999999999993"/>
    <n v="111.78400000000001"/>
    <n v="1"/>
    <x v="0"/>
  </r>
  <r>
    <x v="19"/>
    <s v="Categoria 7"/>
    <s v="Subcategoria 15"/>
    <s v="CIP"/>
    <n v="1.57"/>
    <n v="1.9424999999999999"/>
    <n v="-0.37249999999999983"/>
    <n v="1"/>
    <x v="0"/>
  </r>
  <r>
    <x v="20"/>
    <s v="Categoria 7"/>
    <s v="Subcategoria 15"/>
    <s v="CIP"/>
    <n v="3.4"/>
    <n v="4.9284000000000008"/>
    <n v="-1.5284000000000009"/>
    <n v="1"/>
    <x v="1"/>
  </r>
  <r>
    <x v="21"/>
    <s v="Categoria 7"/>
    <s v="Subcategoria 15"/>
    <s v="CIP"/>
    <n v="4.22"/>
    <n v="4.8506999999999998"/>
    <n v="-0.63070000000000004"/>
    <n v="1"/>
    <x v="0"/>
  </r>
  <r>
    <x v="22"/>
    <s v="Categoria 7"/>
    <s v="Subcategoria 15"/>
    <s v="CIP"/>
    <n v="4.84"/>
    <n v="5.8163999999999998"/>
    <n v="-0.97639999999999993"/>
    <n v="1"/>
    <x v="0"/>
  </r>
  <r>
    <x v="23"/>
    <s v="Categoria 7"/>
    <s v="Subcategoria 15"/>
    <s v="CIP"/>
    <n v="1.31"/>
    <n v="0.86580000000000001"/>
    <n v="0.44420000000000004"/>
    <n v="1"/>
    <x v="0"/>
  </r>
  <r>
    <x v="24"/>
    <s v="Categoria 7"/>
    <s v="Subcategoria 15"/>
    <s v="CIP"/>
    <n v="6.95"/>
    <n v="1.2321000000000002"/>
    <n v="5.7179000000000002"/>
    <n v="1"/>
    <x v="0"/>
  </r>
  <r>
    <x v="25"/>
    <s v="Categoria 7"/>
    <s v="Subcategoria 15"/>
    <s v="CIP"/>
    <n v="23.32"/>
    <n v="5.0061"/>
    <n v="18.3139"/>
    <n v="1"/>
    <x v="0"/>
  </r>
  <r>
    <x v="26"/>
    <s v="Categoria 7"/>
    <s v="Subcategoria 15"/>
    <s v="CIP"/>
    <n v="6.34"/>
    <n v="5.5944000000000003"/>
    <n v="0.7455999999999996"/>
    <n v="1"/>
    <x v="0"/>
  </r>
  <r>
    <x v="27"/>
    <s v="Categoria 7"/>
    <s v="Subcategoria 15"/>
    <s v="CIP"/>
    <n v="1.67"/>
    <n v="1.4097"/>
    <n v="0.26029999999999998"/>
    <n v="1"/>
    <x v="0"/>
  </r>
  <r>
    <x v="28"/>
    <s v="Categoria 7"/>
    <s v="Subcategoria 15"/>
    <s v="CIP"/>
    <n v="13.64"/>
    <n v="8.2695000000000007"/>
    <n v="5.3704999999999998"/>
    <n v="1"/>
    <x v="0"/>
  </r>
  <r>
    <x v="29"/>
    <s v="Categoria 7"/>
    <s v="Subcategoria 15"/>
    <s v="CIP"/>
    <n v="1.31"/>
    <n v="1.6316999999999999"/>
    <n v="-0.32169999999999987"/>
    <n v="1"/>
    <x v="1"/>
  </r>
  <r>
    <x v="30"/>
    <s v="Categoria 7"/>
    <s v="Subcategoria 15"/>
    <s v="CIP"/>
    <n v="2.2000000000000002"/>
    <n v="0.66599999999999993"/>
    <n v="1.5340000000000003"/>
    <n v="1"/>
    <x v="0"/>
  </r>
  <r>
    <x v="31"/>
    <s v="Categoria 7"/>
    <s v="Subcategoria 15"/>
    <s v="CIP"/>
    <n v="3.34"/>
    <n v="4.5288000000000004"/>
    <n v="-1.1888000000000005"/>
    <n v="1"/>
    <x v="1"/>
  </r>
  <r>
    <x v="32"/>
    <s v="Categoria 7"/>
    <s v="Subcategoria 15"/>
    <s v="CIP"/>
    <n v="6.95"/>
    <n v="4.5065999999999997"/>
    <n v="2.4434000000000005"/>
    <n v="1"/>
    <x v="0"/>
  </r>
  <r>
    <x v="33"/>
    <s v="Categoria 7"/>
    <s v="Subcategoria 15"/>
    <s v="CIP"/>
    <n v="12.83"/>
    <n v="6.4602000000000004"/>
    <n v="6.3697999999999997"/>
    <n v="1"/>
    <x v="0"/>
  </r>
  <r>
    <x v="34"/>
    <s v="Categoria 7"/>
    <s v="Subcategoria 15"/>
    <s v="CIP"/>
    <n v="13.62"/>
    <n v="6.8042999999999996"/>
    <n v="6.8156999999999996"/>
    <n v="1"/>
    <x v="0"/>
  </r>
  <r>
    <x v="35"/>
    <s v="Categoria 7"/>
    <s v="Subcategoria 15"/>
    <s v="CIP"/>
    <n v="5.24"/>
    <n v="8.2362000000000002"/>
    <n v="-2.9962"/>
    <n v="1"/>
    <x v="1"/>
  </r>
  <r>
    <x v="36"/>
    <s v="Categoria 7"/>
    <s v="Subcategoria 15"/>
    <s v="CIP"/>
    <n v="14.87"/>
    <n v="9.4128000000000007"/>
    <n v="5.4571999999999985"/>
    <n v="1"/>
    <x v="0"/>
  </r>
  <r>
    <x v="37"/>
    <s v="Categoria 7"/>
    <s v="Subcategoria 15"/>
    <s v="CIP"/>
    <n v="3.08"/>
    <n v="1.6428"/>
    <n v="1.4372"/>
    <n v="1"/>
    <x v="0"/>
  </r>
  <r>
    <x v="38"/>
    <s v="Categoria 7"/>
    <s v="Subcategoria 15"/>
    <s v="CIP"/>
    <n v="3.61"/>
    <n v="3.5742000000000003"/>
    <n v="3.579999999999961E-2"/>
    <n v="1"/>
    <x v="0"/>
  </r>
  <r>
    <x v="39"/>
    <s v="Categoria 7"/>
    <s v="Subcategoria 15"/>
    <s v="CIP"/>
    <n v="8.7100000000000009"/>
    <n v="7.992"/>
    <n v="0.71800000000000086"/>
    <n v="1"/>
    <x v="0"/>
  </r>
  <r>
    <x v="40"/>
    <s v="Categoria 7"/>
    <s v="Subcategoria 15"/>
    <s v="CIP"/>
    <n v="2.99"/>
    <n v="2.1644999999999999"/>
    <n v="0.82550000000000034"/>
    <n v="1"/>
    <x v="1"/>
  </r>
  <r>
    <x v="41"/>
    <s v="Categoria 7"/>
    <s v="Subcategoria 15"/>
    <s v="CIP"/>
    <n v="3.96"/>
    <n v="2.7639"/>
    <n v="1.1960999999999999"/>
    <n v="1"/>
    <x v="1"/>
  </r>
  <r>
    <x v="42"/>
    <s v="Categoria 7"/>
    <s v="Subcategoria 15"/>
    <s v="CIP"/>
    <n v="5.24"/>
    <n v="4.0514999999999999"/>
    <n v="1.1885000000000003"/>
    <n v="1"/>
    <x v="1"/>
  </r>
  <r>
    <x v="43"/>
    <s v="Categoria 7"/>
    <s v="Subcategoria 15"/>
    <s v="CIP"/>
    <n v="3.08"/>
    <n v="4.5509999999999993"/>
    <n v="-1.4709999999999992"/>
    <n v="1"/>
    <x v="0"/>
  </r>
  <r>
    <x v="44"/>
    <s v="Categoria 7"/>
    <s v="Subcategoria 15"/>
    <s v="CIP"/>
    <n v="5.72"/>
    <n v="3.3855"/>
    <n v="2.3344999999999998"/>
    <n v="1"/>
    <x v="0"/>
  </r>
  <r>
    <x v="45"/>
    <s v="Categoria 7"/>
    <s v="Subcategoria 15"/>
    <s v="CIP"/>
    <n v="6.6"/>
    <n v="13.231199999999999"/>
    <n v="-6.6311999999999998"/>
    <n v="1"/>
    <x v="1"/>
  </r>
  <r>
    <x v="47"/>
    <s v="Categoria 7"/>
    <s v="Subcategoria 15"/>
    <s v="CIP"/>
    <n v="12.87"/>
    <n v="2.8193999999999999"/>
    <n v="10.050599999999999"/>
    <n v="1"/>
    <x v="1"/>
  </r>
  <r>
    <x v="50"/>
    <s v="Categoria 7"/>
    <s v="Subcategoria 15"/>
    <s v="CIP"/>
    <n v="27.1"/>
    <n v="1.9202999999999999"/>
    <n v="25.1797"/>
    <n v="1"/>
    <x v="0"/>
  </r>
  <r>
    <x v="52"/>
    <s v="Categoria 7"/>
    <s v="Subcategoria 15"/>
    <s v="CIP"/>
    <n v="47.62"/>
    <n v="6.7043999999999997"/>
    <n v="40.915599999999998"/>
    <n v="1"/>
    <x v="0"/>
  </r>
  <r>
    <x v="55"/>
    <s v="Categoria 7"/>
    <s v="Subcategoria 15"/>
    <s v="CIP"/>
    <n v="63.07"/>
    <n v="3.2745000000000002"/>
    <n v="59.795499999999997"/>
    <n v="1"/>
    <x v="0"/>
  </r>
  <r>
    <x v="56"/>
    <s v="Categoria 7"/>
    <s v="Subcategoria 15"/>
    <s v="CIP"/>
    <n v="15.45"/>
    <n v="3.4964999999999997"/>
    <n v="11.9535"/>
    <n v="1"/>
    <x v="0"/>
  </r>
  <r>
    <x v="59"/>
    <s v="Categoria 7"/>
    <s v="Subcategoria 15"/>
    <s v="CIP"/>
    <n v="36.04"/>
    <n v="3.0635999999999997"/>
    <n v="32.976399999999998"/>
    <n v="1"/>
    <x v="0"/>
  </r>
  <r>
    <x v="60"/>
    <s v="Categoria 7"/>
    <s v="Subcategoria 15"/>
    <s v="CIP"/>
    <n v="14.4"/>
    <n v="13.4421"/>
    <n v="0.95790000000000042"/>
    <n v="1"/>
    <x v="0"/>
  </r>
  <r>
    <x v="61"/>
    <s v="Categoria 7"/>
    <s v="Subcategoria 15"/>
    <s v="CIP"/>
    <n v="2.62"/>
    <n v="1.887"/>
    <n v="0.7330000000000001"/>
    <n v="1"/>
    <x v="1"/>
  </r>
  <r>
    <x v="62"/>
    <s v="Categoria 7"/>
    <s v="Subcategoria 15"/>
    <s v="CIP"/>
    <n v="2.46"/>
    <n v="6.9264000000000001"/>
    <n v="-4.4664000000000001"/>
    <n v="1"/>
    <x v="1"/>
  </r>
  <r>
    <x v="63"/>
    <s v="Categoria 7"/>
    <s v="Subcategoria 15"/>
    <s v="CIP"/>
    <n v="1.32"/>
    <n v="0.86580000000000001"/>
    <n v="0.45420000000000005"/>
    <n v="1"/>
    <x v="0"/>
  </r>
  <r>
    <x v="64"/>
    <s v="Categoria 7"/>
    <s v="Subcategoria 15"/>
    <s v="CIP"/>
    <n v="1.85"/>
    <n v="4.8506999999999998"/>
    <n v="-3.0006999999999997"/>
    <n v="1"/>
    <x v="1"/>
  </r>
  <r>
    <x v="65"/>
    <s v="Categoria 7"/>
    <s v="Subcategoria 15"/>
    <s v="CIP"/>
    <n v="3.43"/>
    <n v="1.3097999999999999"/>
    <n v="2.1202000000000005"/>
    <n v="1"/>
    <x v="1"/>
  </r>
  <r>
    <x v="66"/>
    <s v="Categoria 7"/>
    <s v="Subcategoria 15"/>
    <s v="CIP"/>
    <n v="1.06"/>
    <n v="9.5570999999999984"/>
    <n v="-8.4970999999999979"/>
    <n v="1"/>
    <x v="1"/>
  </r>
  <r>
    <x v="67"/>
    <s v="Categoria 7"/>
    <s v="Subcategoria 15"/>
    <s v="CIP"/>
    <n v="3.17"/>
    <n v="12.809399999999998"/>
    <n v="-9.6393999999999984"/>
    <n v="1"/>
    <x v="1"/>
  </r>
  <r>
    <x v="81"/>
    <s v="Categoria 7"/>
    <s v="Subcategoria 15"/>
    <s v="CIP"/>
    <n v="2.46"/>
    <n v="0.74370000000000003"/>
    <n v="1.7162999999999999"/>
    <n v="1"/>
    <x v="0"/>
  </r>
  <r>
    <x v="68"/>
    <s v="Categoria 7"/>
    <s v="Subcategoria 15"/>
    <s v="CIP"/>
    <n v="3.43"/>
    <n v="6.6044999999999998"/>
    <n v="-3.1744999999999997"/>
    <n v="1"/>
    <x v="1"/>
  </r>
  <r>
    <x v="69"/>
    <s v="Categoria 7"/>
    <s v="Subcategoria 15"/>
    <s v="CIP"/>
    <n v="3.34"/>
    <n v="4.1070000000000002"/>
    <n v="-0.76700000000000035"/>
    <n v="1"/>
    <x v="0"/>
  </r>
  <r>
    <x v="70"/>
    <s v="Categoria 7"/>
    <s v="Subcategoria 15"/>
    <s v="CIP"/>
    <n v="1.32"/>
    <n v="3.2633999999999999"/>
    <n v="-1.9433999999999998"/>
    <n v="1"/>
    <x v="1"/>
  </r>
  <r>
    <x v="71"/>
    <s v="Categoria 7"/>
    <s v="Subcategoria 15"/>
    <s v="CIP"/>
    <n v="6.34"/>
    <n v="5.6609999999999996"/>
    <n v="0.67900000000000027"/>
    <n v="1"/>
    <x v="0"/>
  </r>
  <r>
    <x v="72"/>
    <s v="Categoria 7"/>
    <s v="Subcategoria 15"/>
    <s v="CIP"/>
    <n v="2.11"/>
    <n v="9.5570999999999984"/>
    <n v="-7.4470999999999989"/>
    <n v="1"/>
    <x v="1"/>
  </r>
  <r>
    <x v="73"/>
    <s v="Categoria 7"/>
    <s v="Subcategoria 15"/>
    <s v="CIP"/>
    <n v="2.5499999999999998"/>
    <n v="5.8608000000000002"/>
    <n v="-3.3108000000000004"/>
    <n v="1"/>
    <x v="1"/>
  </r>
  <r>
    <x v="74"/>
    <s v="Categoria 7"/>
    <s v="Subcategoria 15"/>
    <s v="CIP"/>
    <n v="1.06"/>
    <n v="8.879999999999999"/>
    <n v="-7.8199999999999985"/>
    <n v="1"/>
    <x v="1"/>
  </r>
  <r>
    <x v="75"/>
    <s v="Categoria 7"/>
    <s v="Subcategoria 15"/>
    <s v="CIP"/>
    <n v="1.41"/>
    <n v="1.1544000000000001"/>
    <n v="0.25559999999999983"/>
    <n v="1"/>
    <x v="0"/>
  </r>
  <r>
    <x v="76"/>
    <s v="Categoria 7"/>
    <s v="Subcategoria 15"/>
    <s v="CIP"/>
    <n v="2.73"/>
    <n v="2.7417000000000002"/>
    <n v="-1.1700000000000266E-2"/>
    <n v="1"/>
    <x v="0"/>
  </r>
  <r>
    <x v="77"/>
    <s v="Categoria 7"/>
    <s v="Subcategoria 15"/>
    <s v="CIP"/>
    <n v="2.73"/>
    <n v="5.9162999999999997"/>
    <n v="-3.1862999999999997"/>
    <n v="1"/>
    <x v="0"/>
  </r>
  <r>
    <x v="82"/>
    <s v="Categoria 7"/>
    <s v="Subcategoria 15"/>
    <s v="CIP"/>
    <n v="0.88"/>
    <n v="3.2967000000000004"/>
    <n v="-2.4167000000000005"/>
    <n v="1"/>
    <x v="1"/>
  </r>
  <r>
    <x v="83"/>
    <s v="Categoria 7"/>
    <s v="Subcategoria 15"/>
    <s v="CIP"/>
    <n v="1.76"/>
    <n v="6.5934000000000008"/>
    <n v="-4.833400000000001"/>
    <n v="1"/>
    <x v="1"/>
  </r>
  <r>
    <x v="84"/>
    <s v="Categoria 7"/>
    <s v="Subcategoria 15"/>
    <s v="CIP"/>
    <n v="0.97"/>
    <n v="6.5934000000000008"/>
    <n v="-5.6234000000000011"/>
    <n v="1"/>
    <x v="1"/>
  </r>
  <r>
    <x v="4"/>
    <s v="Categoria 7"/>
    <s v="Subcategoria 15"/>
    <s v="CIP"/>
    <n v="9.17"/>
    <n v="11.538449999999999"/>
    <n v="-2.3684499999999993"/>
    <n v="1"/>
    <x v="1"/>
  </r>
  <r>
    <x v="85"/>
    <s v="Categoria 7"/>
    <s v="Subcategoria 15"/>
    <s v="CIP"/>
    <n v="6.34"/>
    <n v="13.186800000000002"/>
    <n v="-6.8468000000000018"/>
    <n v="1"/>
    <x v="0"/>
  </r>
  <r>
    <x v="85"/>
    <s v="Categoria 7"/>
    <s v="Subcategoria 15"/>
    <s v="CIP"/>
    <n v="6.34"/>
    <n v="13.186800000000002"/>
    <n v="-6.8468000000000018"/>
    <n v="1"/>
    <x v="0"/>
  </r>
  <r>
    <x v="86"/>
    <s v="Categoria 7"/>
    <s v="Subcategoria 15"/>
    <s v="CIP"/>
    <n v="8.98"/>
    <n v="12.527460000000001"/>
    <n v="-3.5474600000000009"/>
    <n v="1"/>
    <x v="0"/>
  </r>
  <r>
    <x v="86"/>
    <s v="Categoria 7"/>
    <s v="Subcategoria 15"/>
    <s v="CIP"/>
    <n v="8.98"/>
    <n v="12.527460000000001"/>
    <n v="-3.5474600000000009"/>
    <n v="1"/>
    <x v="0"/>
  </r>
  <r>
    <x v="87"/>
    <s v="Categoria 7"/>
    <s v="Subcategoria 15"/>
    <s v="CIP"/>
    <n v="9.9499999999999993"/>
    <n v="12.527460000000001"/>
    <n v="-2.5774600000000021"/>
    <n v="1"/>
    <x v="0"/>
  </r>
  <r>
    <x v="87"/>
    <s v="Categoria 7"/>
    <s v="Subcategoria 15"/>
    <s v="CIP"/>
    <n v="9.9499999999999993"/>
    <n v="12.527460000000001"/>
    <n v="-2.5774600000000021"/>
    <n v="1"/>
    <x v="0"/>
  </r>
  <r>
    <x v="5"/>
    <s v="Categoria 7"/>
    <s v="Subcategoria 15"/>
    <s v="CIP"/>
    <n v="2.2000000000000002"/>
    <n v="4.2857099999999999"/>
    <n v="-2.0857099999999997"/>
    <n v="1"/>
    <x v="1"/>
  </r>
  <r>
    <x v="88"/>
    <s v="Categoria 7"/>
    <s v="Subcategoria 15"/>
    <s v="CIP"/>
    <n v="3.96"/>
    <n v="8.5714199999999998"/>
    <n v="-4.6114199999999999"/>
    <n v="1"/>
    <x v="0"/>
  </r>
  <r>
    <x v="6"/>
    <s v="Categoria 7"/>
    <s v="Subcategoria 15"/>
    <s v="CIP"/>
    <n v="2.62"/>
    <n v="3.2967000000000004"/>
    <n v="-0.6767000000000003"/>
    <n v="1"/>
    <x v="1"/>
  </r>
  <r>
    <x v="7"/>
    <s v="Categoria 7"/>
    <s v="Subcategoria 15"/>
    <s v="CIP"/>
    <n v="1.76"/>
    <n v="6.5934000000000008"/>
    <n v="-4.833400000000001"/>
    <n v="1"/>
    <x v="1"/>
  </r>
  <r>
    <x v="10"/>
    <s v="Categoria 7"/>
    <s v="Subcategoria 15"/>
    <s v="CIP"/>
    <n v="2.46"/>
    <n v="9.8901000000000003"/>
    <n v="-7.4301000000000004"/>
    <n v="1"/>
    <x v="1"/>
  </r>
  <r>
    <x v="11"/>
    <s v="Categoria 7"/>
    <s v="Subcategoria 15"/>
    <s v="CIP"/>
    <n v="1.1399999999999999"/>
    <n v="3.2967000000000004"/>
    <n v="-2.1567000000000007"/>
    <n v="1"/>
    <x v="1"/>
  </r>
  <r>
    <x v="12"/>
    <s v="Categoria 7"/>
    <s v="Subcategoria 15"/>
    <s v="CIP"/>
    <n v="0.88"/>
    <n v="6.5934000000000008"/>
    <n v="-5.7134000000000009"/>
    <n v="1"/>
    <x v="1"/>
  </r>
  <r>
    <x v="13"/>
    <s v="Categoria 7"/>
    <s v="Subcategoria 15"/>
    <s v="CIP"/>
    <n v="3.43"/>
    <n v="8.2417500000000015"/>
    <n v="-4.8117500000000017"/>
    <n v="1"/>
    <x v="1"/>
  </r>
  <r>
    <x v="16"/>
    <s v="Categoria 7"/>
    <s v="Subcategoria 15"/>
    <s v="CIP"/>
    <n v="1.1399999999999999"/>
    <n v="6.5934000000000008"/>
    <n v="-5.4534000000000011"/>
    <n v="1"/>
    <x v="1"/>
  </r>
  <r>
    <x v="89"/>
    <s v="Categoria 7"/>
    <s v="Subcategoria 15"/>
    <s v="CIP"/>
    <n v="3.96"/>
    <n v="12.857130000000002"/>
    <n v="-8.8971300000000006"/>
    <n v="1"/>
    <x v="0"/>
  </r>
  <r>
    <x v="79"/>
    <s v="Categoria 7"/>
    <s v="Subcategoria 15"/>
    <s v="CIP"/>
    <n v="4.75"/>
    <n v="6.5934000000000008"/>
    <n v="-1.8434000000000008"/>
    <n v="1"/>
    <x v="1"/>
  </r>
  <r>
    <x v="19"/>
    <s v="Categoria 7"/>
    <s v="Subcategoria 15"/>
    <s v="CIP"/>
    <n v="1.57"/>
    <n v="1.9780200000000001"/>
    <n v="-0.40802000000000005"/>
    <n v="1"/>
    <x v="1"/>
  </r>
  <r>
    <x v="20"/>
    <s v="Categoria 7"/>
    <s v="Subcategoria 15"/>
    <s v="CIP"/>
    <n v="3.4"/>
    <n v="4.2857099999999999"/>
    <n v="-0.88571"/>
    <n v="1"/>
    <x v="0"/>
  </r>
  <r>
    <x v="90"/>
    <s v="Categoria 7"/>
    <s v="Subcategoria 15"/>
    <s v="CIP"/>
    <n v="2.04"/>
    <n v="2.5714260000000007"/>
    <n v="-0.53142600000000062"/>
    <n v="1"/>
    <x v="0"/>
  </r>
  <r>
    <x v="91"/>
    <s v="Categoria 7"/>
    <s v="Subcategoria 15"/>
    <s v="CIP"/>
    <n v="3.69"/>
    <n v="4.6483470000000002"/>
    <n v="-0.95834700000000028"/>
    <n v="1"/>
    <x v="0"/>
  </r>
  <r>
    <x v="23"/>
    <s v="Categoria 7"/>
    <s v="Subcategoria 15"/>
    <s v="CIP"/>
    <n v="1.31"/>
    <n v="1.6483500000000002"/>
    <n v="-0.33835000000000015"/>
    <n v="1"/>
    <x v="1"/>
  </r>
  <r>
    <x v="92"/>
    <s v="Categoria 7"/>
    <s v="Subcategoria 15"/>
    <s v="CIP"/>
    <n v="2.62"/>
    <n v="3.2967000000000004"/>
    <n v="-0.6767000000000003"/>
    <n v="1"/>
    <x v="0"/>
  </r>
  <r>
    <x v="26"/>
    <s v="Categoria 7"/>
    <s v="Subcategoria 15"/>
    <s v="CIP"/>
    <n v="6.34"/>
    <n v="13.186800000000002"/>
    <n v="-6.8468000000000018"/>
    <n v="1"/>
    <x v="1"/>
  </r>
  <r>
    <x v="93"/>
    <s v="Categoria 7"/>
    <s v="Subcategoria 15"/>
    <s v="CIP"/>
    <n v="1.85"/>
    <n v="9.8901000000000003"/>
    <n v="-8.0401000000000007"/>
    <n v="1"/>
    <x v="1"/>
  </r>
  <r>
    <x v="27"/>
    <s v="Categoria 7"/>
    <s v="Subcategoria 15"/>
    <s v="CIP"/>
    <n v="1.67"/>
    <n v="6.5934000000000008"/>
    <n v="-4.9234000000000009"/>
    <n v="1"/>
    <x v="1"/>
  </r>
  <r>
    <x v="29"/>
    <s v="Categoria 7"/>
    <s v="Subcategoria 15"/>
    <s v="CIP"/>
    <n v="1.31"/>
    <n v="1.6483500000000002"/>
    <n v="-0.33835000000000015"/>
    <n v="1"/>
    <x v="1"/>
  </r>
  <r>
    <x v="30"/>
    <s v="Categoria 7"/>
    <s v="Subcategoria 15"/>
    <s v="CIP"/>
    <n v="2.2000000000000002"/>
    <n v="6.5934000000000008"/>
    <n v="-4.3934000000000006"/>
    <n v="1"/>
    <x v="1"/>
  </r>
  <r>
    <x v="31"/>
    <s v="Categoria 7"/>
    <s v="Subcategoria 15"/>
    <s v="CIP"/>
    <n v="3.34"/>
    <n v="11.373615000000001"/>
    <n v="-8.0336150000000011"/>
    <n v="1"/>
    <x v="1"/>
  </r>
  <r>
    <x v="35"/>
    <s v="Categoria 7"/>
    <s v="Subcategoria 15"/>
    <s v="CIP"/>
    <n v="5.24"/>
    <n v="6.5934000000000008"/>
    <n v="-1.3534000000000006"/>
    <n v="1"/>
    <x v="1"/>
  </r>
  <r>
    <x v="94"/>
    <s v="Categoria 7"/>
    <s v="Subcategoria 15"/>
    <s v="CIP"/>
    <n v="7.86"/>
    <n v="9.8901000000000003"/>
    <n v="-2.0301"/>
    <n v="1"/>
    <x v="0"/>
  </r>
  <r>
    <x v="37"/>
    <s v="Categoria 7"/>
    <s v="Subcategoria 15"/>
    <s v="CIP"/>
    <n v="3.08"/>
    <n v="6.5934000000000008"/>
    <n v="-3.5134000000000007"/>
    <n v="1"/>
    <x v="1"/>
  </r>
  <r>
    <x v="38"/>
    <s v="Categoria 7"/>
    <s v="Subcategoria 15"/>
    <s v="CIP"/>
    <n v="3.61"/>
    <n v="6.5934000000000008"/>
    <n v="-2.9834000000000009"/>
    <n v="1"/>
    <x v="1"/>
  </r>
  <r>
    <x v="40"/>
    <s v="Categoria 7"/>
    <s v="Subcategoria 15"/>
    <s v="CIP"/>
    <n v="2.99"/>
    <n v="13.186800000000002"/>
    <n v="-10.196800000000001"/>
    <n v="1"/>
    <x v="1"/>
  </r>
  <r>
    <x v="42"/>
    <s v="Categoria 7"/>
    <s v="Subcategoria 15"/>
    <s v="CIP"/>
    <n v="5.24"/>
    <n v="6.5934000000000008"/>
    <n v="-1.3534000000000006"/>
    <n v="1"/>
    <x v="1"/>
  </r>
  <r>
    <x v="95"/>
    <s v="Categoria 7"/>
    <s v="Subcategoria 15"/>
    <s v="CIP"/>
    <n v="15"/>
    <n v="12.527460000000001"/>
    <n v="2.4725399999999986"/>
    <n v="1"/>
    <x v="0"/>
  </r>
  <r>
    <x v="96"/>
    <s v="Categoria 7"/>
    <s v="Subcategoria 15"/>
    <s v="CIP"/>
    <n v="2.5499999999999998"/>
    <n v="11.538449999999999"/>
    <n v="-8.9884500000000003"/>
    <n v="1"/>
    <x v="1"/>
  </r>
  <r>
    <x v="97"/>
    <s v="Categoria 7"/>
    <s v="Subcategoria 15"/>
    <s v="CIP"/>
    <n v="3.08"/>
    <n v="11.538449999999999"/>
    <n v="-8.4584499999999991"/>
    <n v="1"/>
    <x v="1"/>
  </r>
  <r>
    <x v="43"/>
    <s v="Categoria 7"/>
    <s v="Subcategoria 15"/>
    <s v="CIP"/>
    <n v="3.08"/>
    <n v="11.538449999999999"/>
    <n v="-8.4584499999999991"/>
    <n v="1"/>
    <x v="1"/>
  </r>
  <r>
    <x v="44"/>
    <s v="Categoria 7"/>
    <s v="Subcategoria 15"/>
    <s v="CIP"/>
    <n v="5.72"/>
    <n v="11.538449999999999"/>
    <n v="-5.8184499999999995"/>
    <n v="1"/>
    <x v="1"/>
  </r>
  <r>
    <x v="98"/>
    <s v="Categoria 7"/>
    <s v="Subcategoria 15"/>
    <s v="CIP"/>
    <n v="4.84"/>
    <n v="11.538449999999999"/>
    <n v="-6.6984499999999993"/>
    <n v="1"/>
    <x v="1"/>
  </r>
  <r>
    <x v="99"/>
    <s v="Categoria 7"/>
    <s v="Subcategoria 15"/>
    <s v="CIP"/>
    <n v="4.93"/>
    <n v="11.538449999999999"/>
    <n v="-6.6084499999999995"/>
    <n v="1"/>
    <x v="1"/>
  </r>
  <r>
    <x v="100"/>
    <s v="Categoria 7"/>
    <s v="Subcategoria 15"/>
    <s v="CIP"/>
    <n v="7.39"/>
    <n v="11.538449999999999"/>
    <n v="-4.1484499999999995"/>
    <n v="1"/>
    <x v="1"/>
  </r>
  <r>
    <x v="47"/>
    <s v="Categoria 7"/>
    <s v="Subcategoria 15"/>
    <s v="CIP"/>
    <n v="12.87"/>
    <n v="3.2967000000000004"/>
    <n v="9.5732999999999997"/>
    <n v="1"/>
    <x v="1"/>
  </r>
  <r>
    <x v="50"/>
    <s v="Categoria 7"/>
    <s v="Subcategoria 15"/>
    <s v="CIP"/>
    <n v="27.1"/>
    <n v="4.9450500000000002"/>
    <n v="22.154949999999999"/>
    <n v="1"/>
    <x v="1"/>
  </r>
  <r>
    <x v="55"/>
    <s v="Categoria 7"/>
    <s v="Subcategoria 15"/>
    <s v="CIP"/>
    <n v="63.07"/>
    <n v="13.186800000000002"/>
    <n v="49.883200000000002"/>
    <n v="1"/>
    <x v="1"/>
  </r>
  <r>
    <x v="101"/>
    <s v="Categoria 7"/>
    <s v="Subcategoria 15"/>
    <s v="CIP"/>
    <n v="47.62"/>
    <n v="9.8901000000000003"/>
    <n v="37.729900000000001"/>
    <n v="1"/>
    <x v="1"/>
  </r>
  <r>
    <x v="59"/>
    <s v="Categoria 7"/>
    <s v="Subcategoria 15"/>
    <s v="CIP"/>
    <n v="36.04"/>
    <n v="9.8901000000000003"/>
    <n v="26.149899999999999"/>
    <n v="1"/>
    <x v="1"/>
  </r>
  <r>
    <x v="61"/>
    <s v="Categoria 7"/>
    <s v="Subcategoria 15"/>
    <s v="CIP"/>
    <n v="2.62"/>
    <n v="3.2967000000000004"/>
    <n v="-0.6767000000000003"/>
    <n v="1"/>
    <x v="1"/>
  </r>
  <r>
    <x v="63"/>
    <s v="Categoria 7"/>
    <s v="Subcategoria 15"/>
    <s v="CIP"/>
    <n v="1.32"/>
    <n v="6.5934000000000008"/>
    <n v="-5.2734000000000005"/>
    <n v="1"/>
    <x v="1"/>
  </r>
  <r>
    <x v="64"/>
    <s v="Categoria 7"/>
    <s v="Subcategoria 15"/>
    <s v="CIP"/>
    <n v="1.85"/>
    <n v="6.5934000000000008"/>
    <n v="-4.7434000000000012"/>
    <n v="1"/>
    <x v="1"/>
  </r>
  <r>
    <x v="65"/>
    <s v="Categoria 7"/>
    <s v="Subcategoria 15"/>
    <s v="CIP"/>
    <n v="3.43"/>
    <n v="11.538449999999999"/>
    <n v="-8.1084499999999995"/>
    <n v="1"/>
    <x v="1"/>
  </r>
  <r>
    <x v="66"/>
    <s v="Categoria 7"/>
    <s v="Subcategoria 15"/>
    <s v="CIP"/>
    <n v="1.06"/>
    <n v="6.5934000000000008"/>
    <n v="-5.5334000000000003"/>
    <n v="1"/>
    <x v="1"/>
  </r>
  <r>
    <x v="67"/>
    <s v="Categoria 7"/>
    <s v="Subcategoria 15"/>
    <s v="CIP"/>
    <n v="3.17"/>
    <n v="9.8901000000000003"/>
    <n v="-6.7201000000000004"/>
    <n v="1"/>
    <x v="1"/>
  </r>
  <r>
    <x v="102"/>
    <s v="Categoria 7"/>
    <s v="Subcategoria 15"/>
    <s v="CIP"/>
    <n v="7.13"/>
    <n v="12.527460000000001"/>
    <n v="-5.3974600000000015"/>
    <n v="1"/>
    <x v="1"/>
  </r>
  <r>
    <x v="69"/>
    <s v="Categoria 7"/>
    <s v="Subcategoria 15"/>
    <s v="CIP"/>
    <n v="3.34"/>
    <n v="11.538449999999999"/>
    <n v="-8.1984499999999993"/>
    <n v="1"/>
    <x v="1"/>
  </r>
  <r>
    <x v="70"/>
    <s v="Categoria 7"/>
    <s v="Subcategoria 15"/>
    <s v="CIP"/>
    <n v="1.32"/>
    <n v="6.5934000000000008"/>
    <n v="-5.2734000000000005"/>
    <n v="1"/>
    <x v="1"/>
  </r>
  <r>
    <x v="71"/>
    <s v="Categoria 7"/>
    <s v="Subcategoria 15"/>
    <s v="CIP"/>
    <n v="6.34"/>
    <n v="11.538449999999999"/>
    <n v="-5.1984499999999993"/>
    <n v="1"/>
    <x v="1"/>
  </r>
  <r>
    <x v="72"/>
    <s v="Categoria 7"/>
    <s v="Subcategoria 15"/>
    <s v="CIP"/>
    <n v="2.11"/>
    <n v="6.5934000000000008"/>
    <n v="-4.4834000000000014"/>
    <n v="1"/>
    <x v="1"/>
  </r>
  <r>
    <x v="73"/>
    <s v="Categoria 7"/>
    <s v="Subcategoria 15"/>
    <s v="CIP"/>
    <n v="2.5499999999999998"/>
    <n v="6.5934000000000008"/>
    <n v="-4.043400000000001"/>
    <n v="1"/>
    <x v="1"/>
  </r>
  <r>
    <x v="74"/>
    <s v="Categoria 7"/>
    <s v="Subcategoria 15"/>
    <s v="CIP"/>
    <n v="1.06"/>
    <n v="6.5934000000000008"/>
    <n v="-5.5334000000000003"/>
    <n v="1"/>
    <x v="1"/>
  </r>
  <r>
    <x v="75"/>
    <s v="Categoria 7"/>
    <s v="Subcategoria 15"/>
    <s v="CIP"/>
    <n v="1.41"/>
    <n v="11.538449999999999"/>
    <n v="-10.128449999999999"/>
    <n v="1"/>
    <x v="1"/>
  </r>
  <r>
    <x v="76"/>
    <s v="Categoria 7"/>
    <s v="Subcategoria 15"/>
    <s v="CIP"/>
    <n v="2.73"/>
    <n v="11.538449999999999"/>
    <n v="-8.8084499999999988"/>
    <n v="1"/>
    <x v="1"/>
  </r>
  <r>
    <x v="77"/>
    <s v="Categoria 7"/>
    <s v="Subcategoria 15"/>
    <s v="CIP"/>
    <n v="2.73"/>
    <n v="11.538449999999999"/>
    <n v="-8.8084499999999988"/>
    <n v="1"/>
    <x v="1"/>
  </r>
  <r>
    <x v="103"/>
    <s v="Categoria 7"/>
    <s v="Subcategoria 15"/>
    <s v="CIP"/>
    <n v="5.72"/>
    <n v="11.538449999999999"/>
    <n v="-5.8184499999999995"/>
    <n v="1"/>
    <x v="1"/>
  </r>
  <r>
    <x v="82"/>
    <s v="Categoria 7"/>
    <s v="Subcategoria 15"/>
    <s v="CIP"/>
    <n v="0.88"/>
    <n v="1.9822000000000002"/>
    <n v="-1.1022000000000003"/>
    <n v="1"/>
    <x v="0"/>
  </r>
  <r>
    <x v="104"/>
    <s v="Categoria 7"/>
    <s v="Subcategoria 15"/>
    <s v="CIP"/>
    <n v="3.61"/>
    <n v="12.72"/>
    <n v="-9.1100000000000012"/>
    <n v="1"/>
    <x v="0"/>
  </r>
  <r>
    <x v="105"/>
    <s v="Categoria 7"/>
    <s v="Subcategoria 15"/>
    <s v="CIP"/>
    <n v="2.2000000000000002"/>
    <n v="1.06"/>
    <n v="1.1400000000000001"/>
    <n v="1"/>
    <x v="0"/>
  </r>
  <r>
    <x v="83"/>
    <s v="Categoria 7"/>
    <s v="Subcategoria 15"/>
    <s v="CIP"/>
    <n v="1.76"/>
    <n v="2.0987999999999998"/>
    <n v="-0.33879999999999977"/>
    <n v="1"/>
    <x v="0"/>
  </r>
  <r>
    <x v="84"/>
    <s v="Categoria 7"/>
    <s v="Subcategoria 15"/>
    <s v="CIP"/>
    <n v="0.97"/>
    <n v="1.9822000000000002"/>
    <n v="-1.0122000000000002"/>
    <n v="1"/>
    <x v="0"/>
  </r>
  <r>
    <x v="2"/>
    <s v="Categoria 7"/>
    <s v="Subcategoria 15"/>
    <s v="CIP"/>
    <n v="4.3099999999999996"/>
    <n v="6.7627999999999995"/>
    <n v="-2.4527999999999999"/>
    <n v="1"/>
    <x v="0"/>
  </r>
  <r>
    <x v="106"/>
    <s v="Categoria 7"/>
    <s v="Subcategoria 15"/>
    <s v="CIP"/>
    <n v="8.7100000000000009"/>
    <n v="10.6"/>
    <n v="-1.8899999999999988"/>
    <n v="1"/>
    <x v="0"/>
  </r>
  <r>
    <x v="107"/>
    <s v="Categoria 7"/>
    <s v="Subcategoria 15"/>
    <s v="CIP"/>
    <n v="4.3099999999999996"/>
    <n v="6.6461999999999994"/>
    <n v="-2.3361999999999998"/>
    <n v="1"/>
    <x v="0"/>
  </r>
  <r>
    <x v="3"/>
    <s v="Categoria 7"/>
    <s v="Subcategoria 15"/>
    <s v="CIP"/>
    <n v="10.08"/>
    <n v="9.0947999999999993"/>
    <n v="0.98520000000000074"/>
    <n v="1"/>
    <x v="1"/>
  </r>
  <r>
    <x v="4"/>
    <s v="Categoria 7"/>
    <s v="Subcategoria 15"/>
    <s v="CIP"/>
    <n v="9.17"/>
    <n v="4.6640000000000006"/>
    <n v="4.5059999999999993"/>
    <n v="1"/>
    <x v="1"/>
  </r>
  <r>
    <x v="108"/>
    <s v="Categoria 7"/>
    <s v="Subcategoria 15"/>
    <s v="CIP"/>
    <n v="0.88"/>
    <n v="1.06"/>
    <n v="-0.18000000000000005"/>
    <n v="1"/>
    <x v="0"/>
  </r>
  <r>
    <x v="109"/>
    <s v="Categoria 7"/>
    <s v="Subcategoria 15"/>
    <s v="CIP"/>
    <n v="6.34"/>
    <n v="12.72"/>
    <n v="-6.3800000000000008"/>
    <n v="1"/>
    <x v="0"/>
  </r>
  <r>
    <x v="109"/>
    <s v="Categoria 7"/>
    <s v="Subcategoria 15"/>
    <s v="CIP"/>
    <n v="6.34"/>
    <n v="12.72"/>
    <n v="-6.3800000000000008"/>
    <n v="1"/>
    <x v="0"/>
  </r>
  <r>
    <x v="86"/>
    <s v="Categoria 7"/>
    <s v="Subcategoria 15"/>
    <s v="CIP"/>
    <n v="8.98"/>
    <n v="12.72"/>
    <n v="-3.74"/>
    <n v="1"/>
    <x v="1"/>
  </r>
  <r>
    <x v="86"/>
    <s v="Categoria 7"/>
    <s v="Subcategoria 15"/>
    <s v="CIP"/>
    <n v="8.98"/>
    <n v="12.72"/>
    <n v="-3.74"/>
    <n v="1"/>
    <x v="1"/>
  </r>
  <r>
    <x v="5"/>
    <s v="Categoria 7"/>
    <s v="Subcategoria 15"/>
    <s v="CIP"/>
    <n v="2.2000000000000002"/>
    <n v="2.544"/>
    <n v="-0.34399999999999986"/>
    <n v="1"/>
    <x v="0"/>
  </r>
  <r>
    <x v="6"/>
    <s v="Categoria 7"/>
    <s v="Subcategoria 15"/>
    <s v="CIP"/>
    <n v="2.62"/>
    <n v="1.6324000000000001"/>
    <n v="0.98760000000000003"/>
    <n v="1"/>
    <x v="0"/>
  </r>
  <r>
    <x v="110"/>
    <s v="Categoria 7"/>
    <s v="Subcategoria 15"/>
    <s v="CIP"/>
    <n v="7.48"/>
    <n v="10.6"/>
    <n v="-3.1199999999999992"/>
    <n v="1"/>
    <x v="0"/>
  </r>
  <r>
    <x v="110"/>
    <s v="Categoria 7"/>
    <s v="Subcategoria 15"/>
    <s v="CIP"/>
    <n v="7.48"/>
    <n v="10.6"/>
    <n v="-3.1199999999999992"/>
    <n v="1"/>
    <x v="0"/>
  </r>
  <r>
    <x v="7"/>
    <s v="Categoria 7"/>
    <s v="Subcategoria 15"/>
    <s v="CIP"/>
    <n v="1.76"/>
    <n v="2.3320000000000003"/>
    <n v="-0.57200000000000029"/>
    <n v="1"/>
    <x v="0"/>
  </r>
  <r>
    <x v="111"/>
    <s v="Categoria 7"/>
    <s v="Subcategoria 15"/>
    <s v="CIP"/>
    <n v="4.75"/>
    <n v="8.48"/>
    <n v="-3.7300000000000004"/>
    <n v="1"/>
    <x v="0"/>
  </r>
  <r>
    <x v="111"/>
    <s v="Categoria 7"/>
    <s v="Subcategoria 15"/>
    <s v="CIP"/>
    <n v="4.75"/>
    <n v="8.48"/>
    <n v="-3.7300000000000004"/>
    <n v="1"/>
    <x v="0"/>
  </r>
  <r>
    <x v="9"/>
    <s v="Categoria 7"/>
    <s v="Subcategoria 15"/>
    <s v="CIP"/>
    <n v="4.75"/>
    <n v="6.9959999999999996"/>
    <n v="-2.2459999999999996"/>
    <n v="1"/>
    <x v="1"/>
  </r>
  <r>
    <x v="10"/>
    <s v="Categoria 7"/>
    <s v="Subcategoria 15"/>
    <s v="CIP"/>
    <n v="2.46"/>
    <n v="2.968"/>
    <n v="-0.50800000000000001"/>
    <n v="1"/>
    <x v="0"/>
  </r>
  <r>
    <x v="11"/>
    <s v="Categoria 7"/>
    <s v="Subcategoria 15"/>
    <s v="CIP"/>
    <n v="1.1399999999999999"/>
    <n v="3.18"/>
    <n v="-2.04"/>
    <n v="1"/>
    <x v="0"/>
  </r>
  <r>
    <x v="12"/>
    <s v="Categoria 7"/>
    <s v="Subcategoria 15"/>
    <s v="CIP"/>
    <n v="0.88"/>
    <n v="2.968"/>
    <n v="-2.0880000000000001"/>
    <n v="1"/>
    <x v="0"/>
  </r>
  <r>
    <x v="13"/>
    <s v="Categoria 7"/>
    <s v="Subcategoria 15"/>
    <s v="CIP"/>
    <n v="3.43"/>
    <n v="5.9466000000000001"/>
    <n v="-2.5165999999999999"/>
    <n v="1"/>
    <x v="1"/>
  </r>
  <r>
    <x v="16"/>
    <s v="Categoria 7"/>
    <s v="Subcategoria 15"/>
    <s v="CIP"/>
    <n v="1.1399999999999999"/>
    <n v="3.18"/>
    <n v="-2.04"/>
    <n v="1"/>
    <x v="0"/>
  </r>
  <r>
    <x v="79"/>
    <s v="Categoria 7"/>
    <s v="Subcategoria 15"/>
    <s v="CIP"/>
    <n v="4.75"/>
    <n v="5.9466000000000001"/>
    <n v="-1.1966000000000001"/>
    <n v="1"/>
    <x v="1"/>
  </r>
  <r>
    <x v="112"/>
    <s v="Categoria 7"/>
    <s v="Subcategoria 15"/>
    <s v="CIP"/>
    <n v="1.41"/>
    <n v="1.5158000000000003"/>
    <n v="-0.10580000000000034"/>
    <n v="1"/>
    <x v="0"/>
  </r>
  <r>
    <x v="19"/>
    <s v="Categoria 7"/>
    <s v="Subcategoria 15"/>
    <s v="CIP"/>
    <n v="1.57"/>
    <n v="2.2153999999999998"/>
    <n v="-0.64539999999999975"/>
    <n v="1"/>
    <x v="1"/>
  </r>
  <r>
    <x v="20"/>
    <s v="Categoria 7"/>
    <s v="Subcategoria 15"/>
    <s v="CIP"/>
    <n v="3.4"/>
    <n v="6.9959999999999996"/>
    <n v="-3.5959999999999996"/>
    <n v="1"/>
    <x v="1"/>
  </r>
  <r>
    <x v="21"/>
    <s v="Categoria 7"/>
    <s v="Subcategoria 15"/>
    <s v="CIP"/>
    <n v="4.22"/>
    <n v="6.8793999999999995"/>
    <n v="-2.6593999999999998"/>
    <n v="1"/>
    <x v="1"/>
  </r>
  <r>
    <x v="90"/>
    <s v="Categoria 7"/>
    <s v="Subcategoria 15"/>
    <s v="CIP"/>
    <n v="2.04"/>
    <n v="10.6"/>
    <n v="-8.5599999999999987"/>
    <n v="1"/>
    <x v="1"/>
  </r>
  <r>
    <x v="22"/>
    <s v="Categoria 7"/>
    <s v="Subcategoria 15"/>
    <s v="CIP"/>
    <n v="4.84"/>
    <n v="10.6"/>
    <n v="-5.76"/>
    <n v="1"/>
    <x v="1"/>
  </r>
  <r>
    <x v="23"/>
    <s v="Categoria 7"/>
    <s v="Subcategoria 15"/>
    <s v="CIP"/>
    <n v="1.31"/>
    <n v="1.06"/>
    <n v="0.25"/>
    <n v="1"/>
    <x v="1"/>
  </r>
  <r>
    <x v="92"/>
    <s v="Categoria 7"/>
    <s v="Subcategoria 15"/>
    <s v="CIP"/>
    <n v="2.62"/>
    <n v="3.71"/>
    <n v="-1.0899999999999999"/>
    <n v="1"/>
    <x v="1"/>
  </r>
  <r>
    <x v="24"/>
    <s v="Categoria 7"/>
    <s v="Subcategoria 15"/>
    <s v="CIP"/>
    <n v="6.95"/>
    <n v="8.161999999999999"/>
    <n v="-1.2119999999999989"/>
    <n v="1"/>
    <x v="1"/>
  </r>
  <r>
    <x v="26"/>
    <s v="Categoria 7"/>
    <s v="Subcategoria 15"/>
    <s v="CIP"/>
    <n v="6.34"/>
    <n v="6.063200000000001"/>
    <n v="0.27679999999999882"/>
    <n v="1"/>
    <x v="1"/>
  </r>
  <r>
    <x v="93"/>
    <s v="Categoria 7"/>
    <s v="Subcategoria 15"/>
    <s v="CIP"/>
    <n v="1.85"/>
    <n v="2.915"/>
    <n v="-1.0649999999999999"/>
    <n v="1"/>
    <x v="0"/>
  </r>
  <r>
    <x v="27"/>
    <s v="Categoria 7"/>
    <s v="Subcategoria 15"/>
    <s v="CIP"/>
    <n v="1.67"/>
    <n v="2.3320000000000003"/>
    <n v="-0.66200000000000037"/>
    <n v="1"/>
    <x v="1"/>
  </r>
  <r>
    <x v="29"/>
    <s v="Categoria 7"/>
    <s v="Subcategoria 15"/>
    <s v="CIP"/>
    <n v="1.31"/>
    <n v="1.06"/>
    <n v="0.25"/>
    <n v="1"/>
    <x v="0"/>
  </r>
  <r>
    <x v="30"/>
    <s v="Categoria 7"/>
    <s v="Subcategoria 15"/>
    <s v="CIP"/>
    <n v="2.2000000000000002"/>
    <n v="1.06"/>
    <n v="1.1400000000000001"/>
    <n v="1"/>
    <x v="1"/>
  </r>
  <r>
    <x v="31"/>
    <s v="Categoria 7"/>
    <s v="Subcategoria 15"/>
    <s v="CIP"/>
    <n v="3.34"/>
    <n v="2.915"/>
    <n v="0.42499999999999982"/>
    <n v="1"/>
    <x v="0"/>
  </r>
  <r>
    <x v="32"/>
    <s v="Categoria 7"/>
    <s v="Subcategoria 15"/>
    <s v="CIP"/>
    <n v="6.95"/>
    <n v="4.8971999999999998"/>
    <n v="2.0528000000000004"/>
    <n v="1"/>
    <x v="1"/>
  </r>
  <r>
    <x v="33"/>
    <s v="Categoria 7"/>
    <s v="Subcategoria 15"/>
    <s v="CIP"/>
    <n v="12.83"/>
    <n v="6.9959999999999996"/>
    <n v="5.8340000000000005"/>
    <n v="1"/>
    <x v="1"/>
  </r>
  <r>
    <x v="34"/>
    <s v="Categoria 7"/>
    <s v="Subcategoria 15"/>
    <s v="CIP"/>
    <n v="13.62"/>
    <n v="7.3457999999999997"/>
    <n v="6.2741999999999996"/>
    <n v="1"/>
    <x v="1"/>
  </r>
  <r>
    <x v="35"/>
    <s v="Categoria 7"/>
    <s v="Subcategoria 15"/>
    <s v="CIP"/>
    <n v="5.24"/>
    <n v="4.7805999999999997"/>
    <n v="0.45940000000000047"/>
    <n v="1"/>
    <x v="0"/>
  </r>
  <r>
    <x v="37"/>
    <s v="Categoria 7"/>
    <s v="Subcategoria 15"/>
    <s v="CIP"/>
    <n v="3.08"/>
    <n v="2.0987999999999998"/>
    <n v="0.98120000000000029"/>
    <n v="1"/>
    <x v="1"/>
  </r>
  <r>
    <x v="38"/>
    <s v="Categoria 7"/>
    <s v="Subcategoria 15"/>
    <s v="CIP"/>
    <n v="3.61"/>
    <n v="3.7311999999999999"/>
    <n v="-0.12119999999999997"/>
    <n v="1"/>
    <x v="1"/>
  </r>
  <r>
    <x v="39"/>
    <s v="Categoria 7"/>
    <s v="Subcategoria 15"/>
    <s v="CIP"/>
    <n v="8.7100000000000009"/>
    <n v="8.7449999999999992"/>
    <n v="-3.4999999999998366E-2"/>
    <n v="1"/>
    <x v="1"/>
  </r>
  <r>
    <x v="40"/>
    <s v="Categoria 7"/>
    <s v="Subcategoria 15"/>
    <s v="CIP"/>
    <n v="2.99"/>
    <n v="2.0987999999999998"/>
    <n v="0.89120000000000044"/>
    <n v="1"/>
    <x v="0"/>
  </r>
  <r>
    <x v="41"/>
    <s v="Categoria 7"/>
    <s v="Subcategoria 15"/>
    <s v="CIP"/>
    <n v="3.96"/>
    <n v="2.6818000000000004"/>
    <n v="1.2781999999999996"/>
    <n v="1"/>
    <x v="0"/>
  </r>
  <r>
    <x v="42"/>
    <s v="Categoria 7"/>
    <s v="Subcategoria 15"/>
    <s v="CIP"/>
    <n v="5.24"/>
    <n v="3.8478000000000003"/>
    <n v="1.3921999999999999"/>
    <n v="1"/>
    <x v="0"/>
  </r>
  <r>
    <x v="96"/>
    <s v="Categoria 7"/>
    <s v="Subcategoria 15"/>
    <s v="CIP"/>
    <n v="2.5499999999999998"/>
    <n v="3.6040000000000001"/>
    <n v="-1.0540000000000003"/>
    <n v="1"/>
    <x v="0"/>
  </r>
  <r>
    <x v="97"/>
    <s v="Categoria 7"/>
    <s v="Subcategoria 15"/>
    <s v="CIP"/>
    <n v="3.08"/>
    <n v="4.6640000000000006"/>
    <n v="-1.5840000000000005"/>
    <n v="1"/>
    <x v="0"/>
  </r>
  <r>
    <x v="43"/>
    <s v="Categoria 7"/>
    <s v="Subcategoria 15"/>
    <s v="CIP"/>
    <n v="3.08"/>
    <n v="4.6640000000000006"/>
    <n v="-1.5840000000000005"/>
    <n v="1"/>
    <x v="1"/>
  </r>
  <r>
    <x v="44"/>
    <s v="Categoria 7"/>
    <s v="Subcategoria 15"/>
    <s v="CIP"/>
    <n v="5.72"/>
    <n v="4.7805999999999997"/>
    <n v="0.93940000000000001"/>
    <n v="1"/>
    <x v="1"/>
  </r>
  <r>
    <x v="98"/>
    <s v="Categoria 7"/>
    <s v="Subcategoria 15"/>
    <s v="CIP"/>
    <n v="4.84"/>
    <n v="6.36"/>
    <n v="-1.5200000000000005"/>
    <n v="1"/>
    <x v="0"/>
  </r>
  <r>
    <x v="99"/>
    <s v="Categoria 7"/>
    <s v="Subcategoria 15"/>
    <s v="CIP"/>
    <n v="4.93"/>
    <n v="7.8121999999999998"/>
    <n v="-2.8822000000000001"/>
    <n v="1"/>
    <x v="0"/>
  </r>
  <r>
    <x v="100"/>
    <s v="Categoria 7"/>
    <s v="Subcategoria 15"/>
    <s v="CIP"/>
    <n v="7.39"/>
    <n v="7.9288000000000007"/>
    <n v="-0.53880000000000106"/>
    <n v="1"/>
    <x v="0"/>
  </r>
  <r>
    <x v="45"/>
    <s v="Categoria 7"/>
    <s v="Subcategoria 15"/>
    <s v="CIP"/>
    <n v="6.6"/>
    <n v="6.063200000000001"/>
    <n v="0.53679999999999861"/>
    <n v="1"/>
    <x v="0"/>
  </r>
  <r>
    <x v="113"/>
    <s v="Categoria 7"/>
    <s v="Subcategoria 15"/>
    <s v="CIP"/>
    <n v="7.13"/>
    <n v="5.7240000000000002"/>
    <n v="1.4059999999999997"/>
    <n v="1"/>
    <x v="0"/>
  </r>
  <r>
    <x v="47"/>
    <s v="Categoria 7"/>
    <s v="Subcategoria 15"/>
    <s v="CIP"/>
    <n v="12.87"/>
    <n v="1.06"/>
    <n v="11.809999999999999"/>
    <n v="1"/>
    <x v="0"/>
  </r>
  <r>
    <x v="50"/>
    <s v="Categoria 7"/>
    <s v="Subcategoria 15"/>
    <s v="CIP"/>
    <n v="27.1"/>
    <n v="1.9822000000000002"/>
    <n v="25.117800000000003"/>
    <n v="1"/>
    <x v="1"/>
  </r>
  <r>
    <x v="52"/>
    <s v="Categoria 7"/>
    <s v="Subcategoria 15"/>
    <s v="CIP"/>
    <n v="47.62"/>
    <n v="6.8793999999999995"/>
    <n v="40.740600000000001"/>
    <n v="1"/>
    <x v="1"/>
  </r>
  <r>
    <x v="55"/>
    <s v="Categoria 7"/>
    <s v="Subcategoria 15"/>
    <s v="CIP"/>
    <n v="63.07"/>
    <n v="3.7311999999999999"/>
    <n v="59.338799999999999"/>
    <n v="1"/>
    <x v="1"/>
  </r>
  <r>
    <x v="56"/>
    <s v="Categoria 7"/>
    <s v="Subcategoria 15"/>
    <s v="CIP"/>
    <n v="15.45"/>
    <n v="3.4979999999999998"/>
    <n v="11.952"/>
    <n v="1"/>
    <x v="1"/>
  </r>
  <r>
    <x v="101"/>
    <s v="Categoria 7"/>
    <s v="Subcategoria 15"/>
    <s v="CIP"/>
    <n v="47.62"/>
    <n v="4.24"/>
    <n v="43.379999999999995"/>
    <n v="1"/>
    <x v="0"/>
  </r>
  <r>
    <x v="59"/>
    <s v="Categoria 7"/>
    <s v="Subcategoria 15"/>
    <s v="CIP"/>
    <n v="36.04"/>
    <n v="3.1482000000000001"/>
    <n v="32.891799999999996"/>
    <n v="1"/>
    <x v="1"/>
  </r>
  <r>
    <x v="61"/>
    <s v="Categoria 7"/>
    <s v="Subcategoria 15"/>
    <s v="CIP"/>
    <n v="2.62"/>
    <n v="1.1660000000000001"/>
    <n v="1.454"/>
    <n v="1"/>
    <x v="0"/>
  </r>
  <r>
    <x v="62"/>
    <s v="Categoria 7"/>
    <s v="Subcategoria 15"/>
    <s v="CIP"/>
    <n v="2.46"/>
    <n v="4.24"/>
    <n v="-1.7800000000000002"/>
    <n v="1"/>
    <x v="0"/>
  </r>
  <r>
    <x v="63"/>
    <s v="Categoria 7"/>
    <s v="Subcategoria 15"/>
    <s v="CIP"/>
    <n v="1.32"/>
    <n v="3.18"/>
    <n v="-1.86"/>
    <n v="1"/>
    <x v="1"/>
  </r>
  <r>
    <x v="64"/>
    <s v="Categoria 7"/>
    <s v="Subcategoria 15"/>
    <s v="CIP"/>
    <n v="1.85"/>
    <n v="3.18"/>
    <n v="-1.33"/>
    <n v="1"/>
    <x v="0"/>
  </r>
  <r>
    <x v="65"/>
    <s v="Categoria 7"/>
    <s v="Subcategoria 15"/>
    <s v="CIP"/>
    <n v="3.43"/>
    <n v="1.2826"/>
    <n v="2.1474000000000002"/>
    <n v="1"/>
    <x v="0"/>
  </r>
  <r>
    <x v="66"/>
    <s v="Categoria 7"/>
    <s v="Subcategoria 15"/>
    <s v="CIP"/>
    <n v="1.06"/>
    <n v="3.18"/>
    <n v="-2.12"/>
    <n v="1"/>
    <x v="0"/>
  </r>
  <r>
    <x v="67"/>
    <s v="Categoria 7"/>
    <s v="Subcategoria 15"/>
    <s v="CIP"/>
    <n v="3.17"/>
    <n v="4.24"/>
    <n v="-1.0700000000000003"/>
    <n v="1"/>
    <x v="0"/>
  </r>
  <r>
    <x v="102"/>
    <s v="Categoria 7"/>
    <s v="Subcategoria 15"/>
    <s v="CIP"/>
    <n v="7.13"/>
    <n v="9.3280000000000012"/>
    <n v="-2.1980000000000013"/>
    <n v="1"/>
    <x v="0"/>
  </r>
  <r>
    <x v="69"/>
    <s v="Categoria 7"/>
    <s v="Subcategoria 15"/>
    <s v="CIP"/>
    <n v="3.34"/>
    <n v="4.1975999999999996"/>
    <n v="-0.8575999999999997"/>
    <n v="1"/>
    <x v="1"/>
  </r>
  <r>
    <x v="114"/>
    <s v="Categoria 7"/>
    <s v="Subcategoria 15"/>
    <s v="CIP"/>
    <n v="3.96"/>
    <n v="6.36"/>
    <n v="-2.4000000000000004"/>
    <n v="1"/>
    <x v="0"/>
  </r>
  <r>
    <x v="70"/>
    <s v="Categoria 7"/>
    <s v="Subcategoria 15"/>
    <s v="CIP"/>
    <n v="1.32"/>
    <n v="2.3320000000000003"/>
    <n v="-1.0120000000000002"/>
    <n v="1"/>
    <x v="0"/>
  </r>
  <r>
    <x v="71"/>
    <s v="Categoria 7"/>
    <s v="Subcategoria 15"/>
    <s v="CIP"/>
    <n v="6.34"/>
    <n v="6.063200000000001"/>
    <n v="0.27679999999999882"/>
    <n v="1"/>
    <x v="1"/>
  </r>
  <r>
    <x v="72"/>
    <s v="Categoria 7"/>
    <s v="Subcategoria 15"/>
    <s v="CIP"/>
    <n v="2.11"/>
    <n v="4.24"/>
    <n v="-2.1300000000000003"/>
    <n v="1"/>
    <x v="0"/>
  </r>
  <r>
    <x v="73"/>
    <s v="Categoria 7"/>
    <s v="Subcategoria 15"/>
    <s v="CIP"/>
    <n v="2.5499999999999998"/>
    <n v="4.6640000000000006"/>
    <n v="-2.1140000000000008"/>
    <n v="1"/>
    <x v="0"/>
  </r>
  <r>
    <x v="74"/>
    <s v="Categoria 7"/>
    <s v="Subcategoria 15"/>
    <s v="CIP"/>
    <n v="1.06"/>
    <n v="3.18"/>
    <n v="-2.12"/>
    <n v="1"/>
    <x v="0"/>
  </r>
  <r>
    <x v="75"/>
    <s v="Categoria 7"/>
    <s v="Subcategoria 15"/>
    <s v="CIP"/>
    <n v="1.41"/>
    <n v="2.3320000000000003"/>
    <n v="-0.92200000000000037"/>
    <n v="1"/>
    <x v="1"/>
  </r>
  <r>
    <x v="76"/>
    <s v="Categoria 7"/>
    <s v="Subcategoria 15"/>
    <s v="CIP"/>
    <n v="2.73"/>
    <n v="3.18"/>
    <n v="-0.45000000000000018"/>
    <n v="1"/>
    <x v="1"/>
  </r>
  <r>
    <x v="77"/>
    <s v="Categoria 7"/>
    <s v="Subcategoria 15"/>
    <s v="CIP"/>
    <n v="2.73"/>
    <n v="6.063200000000001"/>
    <n v="-3.3332000000000011"/>
    <n v="1"/>
    <x v="1"/>
  </r>
  <r>
    <x v="103"/>
    <s v="Categoria 7"/>
    <s v="Subcategoria 15"/>
    <s v="CIP"/>
    <n v="5.72"/>
    <n v="5.9466000000000001"/>
    <n v="-0.22660000000000036"/>
    <n v="1"/>
    <x v="0"/>
  </r>
  <r>
    <x v="115"/>
    <s v="Categoria 7"/>
    <s v="Subcategoria 15"/>
    <s v="CIP"/>
    <n v="6.6"/>
    <n v="9.5399999999999991"/>
    <n v="-2.9399999999999995"/>
    <n v="1"/>
    <x v="0"/>
  </r>
  <r>
    <x v="46"/>
    <s v="Categoria 7"/>
    <s v="Subcategoria 15"/>
    <s v="CIP"/>
    <n v="75.94"/>
    <n v="4.2623999999999995"/>
    <n v="71.677599999999998"/>
    <n v="1"/>
    <x v="1"/>
  </r>
  <r>
    <x v="48"/>
    <s v="Categoria 7"/>
    <s v="Subcategoria 15"/>
    <s v="CIP"/>
    <n v="3.87"/>
    <n v="1.2099"/>
    <n v="2.6600999999999999"/>
    <n v="1"/>
    <x v="0"/>
  </r>
  <r>
    <x v="49"/>
    <s v="Categoria 7"/>
    <s v="Subcategoria 15"/>
    <s v="CIP"/>
    <n v="23.17"/>
    <n v="1.4985000000000002"/>
    <n v="21.671500000000002"/>
    <n v="1"/>
    <x v="0"/>
  </r>
  <r>
    <x v="51"/>
    <s v="Categoria 7"/>
    <s v="Subcategoria 15"/>
    <s v="CIP"/>
    <n v="55.34"/>
    <n v="5.6387999999999998"/>
    <n v="49.7012"/>
    <n v="1"/>
    <x v="0"/>
  </r>
  <r>
    <x v="53"/>
    <s v="Categoria 7"/>
    <s v="Subcategoria 15"/>
    <s v="CIP"/>
    <n v="20.6"/>
    <n v="1.9424999999999999"/>
    <n v="18.657500000000002"/>
    <n v="1"/>
    <x v="0"/>
  </r>
  <r>
    <x v="54"/>
    <s v="Categoria 7"/>
    <s v="Subcategoria 15"/>
    <s v="CIP"/>
    <n v="29.35"/>
    <n v="10.545"/>
    <n v="18.805"/>
    <n v="1"/>
    <x v="0"/>
  </r>
  <r>
    <x v="57"/>
    <s v="Categoria 7"/>
    <s v="Subcategoria 15"/>
    <s v="CIP"/>
    <n v="47.62"/>
    <n v="6.5490000000000004"/>
    <n v="41.070999999999998"/>
    <n v="1"/>
    <x v="0"/>
  </r>
  <r>
    <x v="58"/>
    <s v="Categoria 7"/>
    <s v="Subcategoria 15"/>
    <s v="CIP"/>
    <n v="5.15"/>
    <n v="3.0414000000000003"/>
    <n v="2.1086"/>
    <n v="1"/>
    <x v="1"/>
  </r>
  <r>
    <x v="116"/>
    <s v="Categoria 7"/>
    <s v="Subcategoria 15"/>
    <s v="CIP"/>
    <n v="92.67"/>
    <n v="12.527460000000001"/>
    <n v="80.142539999999997"/>
    <n v="1"/>
    <x v="1"/>
  </r>
  <r>
    <x v="46"/>
    <s v="Categoria 7"/>
    <s v="Subcategoria 15"/>
    <s v="CIP"/>
    <n v="75.94"/>
    <n v="3.2967000000000004"/>
    <n v="72.643299999999996"/>
    <n v="1"/>
    <x v="0"/>
  </r>
  <r>
    <x v="48"/>
    <s v="Categoria 7"/>
    <s v="Subcategoria 15"/>
    <s v="CIP"/>
    <n v="3.87"/>
    <n v="3.2967000000000004"/>
    <n v="0.5732999999999997"/>
    <n v="1"/>
    <x v="1"/>
  </r>
  <r>
    <x v="49"/>
    <s v="Categoria 7"/>
    <s v="Subcategoria 15"/>
    <s v="CIP"/>
    <n v="23.17"/>
    <n v="3.2967000000000004"/>
    <n v="19.8733"/>
    <n v="1"/>
    <x v="1"/>
  </r>
  <r>
    <x v="53"/>
    <s v="Categoria 7"/>
    <s v="Subcategoria 15"/>
    <s v="CIP"/>
    <n v="20.6"/>
    <n v="9.2307600000000001"/>
    <n v="11.369240000000001"/>
    <n v="1"/>
    <x v="1"/>
  </r>
  <r>
    <x v="58"/>
    <s v="Categoria 7"/>
    <s v="Subcategoria 15"/>
    <s v="CIP"/>
    <n v="5.15"/>
    <n v="6.5934000000000008"/>
    <n v="-1.4434000000000005"/>
    <n v="1"/>
    <x v="1"/>
  </r>
  <r>
    <x v="117"/>
    <s v="Categoria 7"/>
    <s v="Subcategoria 15"/>
    <s v="CIP"/>
    <n v="2.64"/>
    <n v="1.5158000000000003"/>
    <n v="1.1241999999999999"/>
    <n v="1"/>
    <x v="0"/>
  </r>
  <r>
    <x v="116"/>
    <s v="Categoria 7"/>
    <s v="Subcategoria 15"/>
    <s v="CIP"/>
    <n v="92.67"/>
    <n v="4.8759999999999994"/>
    <n v="87.793999999999997"/>
    <n v="1"/>
    <x v="0"/>
  </r>
  <r>
    <x v="46"/>
    <s v="Categoria 7"/>
    <s v="Subcategoria 15"/>
    <s v="CIP"/>
    <n v="75.94"/>
    <n v="3.9644000000000004"/>
    <n v="71.9756"/>
    <n v="1"/>
    <x v="1"/>
  </r>
  <r>
    <x v="48"/>
    <s v="Categoria 7"/>
    <s v="Subcategoria 15"/>
    <s v="CIP"/>
    <n v="3.87"/>
    <n v="1.5158000000000003"/>
    <n v="2.3541999999999996"/>
    <n v="1"/>
    <x v="1"/>
  </r>
  <r>
    <x v="49"/>
    <s v="Categoria 7"/>
    <s v="Subcategoria 15"/>
    <s v="CIP"/>
    <n v="23.17"/>
    <n v="1.5158000000000003"/>
    <n v="21.654200000000003"/>
    <n v="1"/>
    <x v="1"/>
  </r>
  <r>
    <x v="51"/>
    <s v="Categoria 7"/>
    <s v="Subcategoria 15"/>
    <s v="CIP"/>
    <n v="55.34"/>
    <n v="7.2292000000000005"/>
    <n v="48.110800000000005"/>
    <n v="1"/>
    <x v="1"/>
  </r>
  <r>
    <x v="53"/>
    <s v="Categoria 7"/>
    <s v="Subcategoria 15"/>
    <s v="CIP"/>
    <n v="20.6"/>
    <n v="2.0987999999999998"/>
    <n v="18.501200000000001"/>
    <n v="1"/>
    <x v="1"/>
  </r>
  <r>
    <x v="57"/>
    <s v="Categoria 7"/>
    <s v="Subcategoria 15"/>
    <s v="CIP"/>
    <n v="47.62"/>
    <n v="7.2292000000000005"/>
    <n v="40.390799999999999"/>
    <n v="1"/>
    <x v="1"/>
  </r>
  <r>
    <x v="58"/>
    <s v="Categoria 7"/>
    <s v="Subcategoria 15"/>
    <s v="CIP"/>
    <n v="5.15"/>
    <n v="2.3320000000000003"/>
    <n v="2.8180000000000001"/>
    <n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Categoria 7"/>
    <s v="Subcategoria 18"/>
    <s v="CIP"/>
    <n v="14700"/>
    <n v="142.65480000000002"/>
    <n v="14557.3452"/>
    <n v="2"/>
    <x v="0"/>
  </r>
  <r>
    <x v="1"/>
    <s v="Categoria 7"/>
    <s v="Subcategoria 18"/>
    <s v="CIP"/>
    <n v="69.209999999999994"/>
    <n v="146.75017419625001"/>
    <n v="-77.540174196250021"/>
    <n v="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Categoria 7"/>
    <s v="Subcategoria 19"/>
    <s v="CIP"/>
    <n v="192.29"/>
    <n v="211.86977900000002"/>
    <n v="-19.57977900000003"/>
    <n v="2"/>
    <x v="0"/>
  </r>
  <r>
    <x v="1"/>
    <s v="Categoria 7"/>
    <s v="Subcategoria 19"/>
    <s v="CIP"/>
    <n v="357.79"/>
    <n v="329.219517"/>
    <n v="28.570483000000024"/>
    <n v="2"/>
    <x v="0"/>
  </r>
  <r>
    <x v="2"/>
    <s v="Categoria 7"/>
    <s v="Subcategoria 19"/>
    <s v="CIP"/>
    <n v="372.69"/>
    <n v="329.219517"/>
    <n v="43.470483000000002"/>
    <n v="2"/>
    <x v="0"/>
  </r>
  <r>
    <x v="2"/>
    <s v="Categoria 7"/>
    <s v="Subcategoria 19"/>
    <s v="CIP"/>
    <n v="372.69"/>
    <n v="329.219517"/>
    <n v="43.470483000000002"/>
    <n v="2"/>
    <x v="0"/>
  </r>
  <r>
    <x v="3"/>
    <s v="Categoria 7"/>
    <s v="Subcategoria 19"/>
    <s v="CIP"/>
    <n v="184.8"/>
    <n v="166.0276145"/>
    <n v="18.772385500000013"/>
    <n v="2"/>
    <x v="0"/>
  </r>
  <r>
    <x v="4"/>
    <s v="Categoria 7"/>
    <s v="Subcategoria 19"/>
    <s v="CIP"/>
    <n v="112.58"/>
    <n v="124.04578450000001"/>
    <n v="-11.465784500000012"/>
    <n v="2"/>
    <x v="0"/>
  </r>
  <r>
    <x v="1"/>
    <s v="Categoria 7"/>
    <s v="Subcategoria 19"/>
    <s v="CIP"/>
    <n v="357.79"/>
    <n v="329.219517"/>
    <n v="28.570483000000024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C45DC-292C-4763-991F-F3D9A3250AE8}" name="Tabela dinâmica5" cacheId="4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63" firstHeaderRow="0" firstDataRow="1" firstDataCol="1" rowPageCount="1" colPageCount="1"/>
  <pivotFields count="9">
    <pivotField axis="axisRow" showAll="0" sortType="ascending" defaultSubtotal="0">
      <items count="57">
        <item x="0"/>
        <item x="32"/>
        <item x="1"/>
        <item x="2"/>
        <item x="3"/>
        <item x="4"/>
        <item x="5"/>
        <item x="22"/>
        <item x="30"/>
        <item x="23"/>
        <item x="33"/>
        <item x="6"/>
        <item x="7"/>
        <item x="34"/>
        <item x="8"/>
        <item x="35"/>
        <item x="36"/>
        <item x="37"/>
        <item x="9"/>
        <item x="10"/>
        <item x="11"/>
        <item x="12"/>
        <item x="38"/>
        <item x="39"/>
        <item x="13"/>
        <item x="14"/>
        <item x="52"/>
        <item x="40"/>
        <item x="31"/>
        <item x="15"/>
        <item x="51"/>
        <item x="16"/>
        <item x="41"/>
        <item x="17"/>
        <item x="42"/>
        <item x="53"/>
        <item x="43"/>
        <item x="18"/>
        <item x="24"/>
        <item x="19"/>
        <item x="25"/>
        <item x="44"/>
        <item x="54"/>
        <item x="20"/>
        <item x="45"/>
        <item x="46"/>
        <item x="55"/>
        <item x="29"/>
        <item x="47"/>
        <item x="56"/>
        <item x="48"/>
        <item x="49"/>
        <item x="26"/>
        <item x="27"/>
        <item x="50"/>
        <item x="28"/>
        <item x="2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2">
        <item x="0"/>
        <item x="1"/>
      </items>
    </pivotField>
  </pivotFields>
  <rowFields count="1">
    <field x="0"/>
  </rowFields>
  <rowItems count="57">
    <i>
      <x v="13"/>
    </i>
    <i>
      <x v="33"/>
    </i>
    <i>
      <x v="32"/>
    </i>
    <i>
      <x v="43"/>
    </i>
    <i>
      <x v="35"/>
    </i>
    <i>
      <x v="14"/>
    </i>
    <i>
      <x v="10"/>
    </i>
    <i>
      <x v="11"/>
    </i>
    <i>
      <x v="12"/>
    </i>
    <i>
      <x v="15"/>
    </i>
    <i>
      <x v="27"/>
    </i>
    <i>
      <x v="31"/>
    </i>
    <i>
      <x v="41"/>
    </i>
    <i>
      <x v="8"/>
    </i>
    <i>
      <x v="16"/>
    </i>
    <i>
      <x v="3"/>
    </i>
    <i>
      <x v="4"/>
    </i>
    <i>
      <x v="17"/>
    </i>
    <i>
      <x v="5"/>
    </i>
    <i>
      <x v="1"/>
    </i>
    <i>
      <x v="24"/>
    </i>
    <i>
      <x v="34"/>
    </i>
    <i>
      <x v="25"/>
    </i>
    <i>
      <x v="19"/>
    </i>
    <i>
      <x/>
    </i>
    <i>
      <x v="37"/>
    </i>
    <i>
      <x v="18"/>
    </i>
    <i>
      <x v="48"/>
    </i>
    <i>
      <x v="53"/>
    </i>
    <i>
      <x v="55"/>
    </i>
    <i>
      <x v="9"/>
    </i>
    <i>
      <x v="42"/>
    </i>
    <i>
      <x v="29"/>
    </i>
    <i>
      <x v="44"/>
    </i>
    <i>
      <x v="45"/>
    </i>
    <i>
      <x v="20"/>
    </i>
    <i>
      <x v="2"/>
    </i>
    <i>
      <x v="40"/>
    </i>
    <i>
      <x v="36"/>
    </i>
    <i>
      <x v="7"/>
    </i>
    <i>
      <x v="56"/>
    </i>
    <i>
      <x v="22"/>
    </i>
    <i>
      <x v="39"/>
    </i>
    <i>
      <x v="52"/>
    </i>
    <i>
      <x v="21"/>
    </i>
    <i>
      <x v="50"/>
    </i>
    <i>
      <x v="26"/>
    </i>
    <i>
      <x v="38"/>
    </i>
    <i>
      <x v="54"/>
    </i>
    <i>
      <x v="51"/>
    </i>
    <i>
      <x v="6"/>
    </i>
    <i>
      <x v="23"/>
    </i>
    <i>
      <x v="47"/>
    </i>
    <i>
      <x v="28"/>
    </i>
    <i>
      <x v="49"/>
    </i>
    <i>
      <x v="46"/>
    </i>
    <i>
      <x v="30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1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212B8-E6E0-4EC7-960B-7602F9474303}" name="Tabela dinâmica5" cacheId="5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9" firstHeaderRow="0" firstDataRow="1" firstDataCol="1" rowPageCount="1" colPageCount="1"/>
  <pivotFields count="9">
    <pivotField axis="axisRow" showAll="0" sortType="ascending" defaultSubtotal="0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1">
        <item x="0"/>
      </items>
    </pivotField>
  </pivotFields>
  <rowFields count="1">
    <field x="0"/>
  </rowFields>
  <rowItems count="3">
    <i>
      <x v="1"/>
    </i>
    <i>
      <x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27676-135D-4FAB-AFCB-56FA2F961544}" name="Tabela dinâmica5" cacheId="6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124" firstHeaderRow="0" firstDataRow="1" firstDataCol="1" rowPageCount="1" colPageCount="1"/>
  <pivotFields count="9">
    <pivotField axis="axisRow" showAll="0" sortType="ascending" defaultSubtota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2">
        <item x="0"/>
        <item x="1"/>
      </items>
    </pivotField>
  </pivotFields>
  <rowFields count="1">
    <field x="0"/>
  </rowFields>
  <rowItems count="118">
    <i>
      <x v="17"/>
    </i>
    <i>
      <x v="30"/>
    </i>
    <i>
      <x v="81"/>
    </i>
    <i>
      <x v="68"/>
    </i>
    <i>
      <x v="23"/>
    </i>
    <i>
      <x v="63"/>
    </i>
    <i>
      <x v="47"/>
    </i>
    <i>
      <x v="108"/>
    </i>
    <i>
      <x v="105"/>
    </i>
    <i>
      <x v="29"/>
    </i>
    <i>
      <x v="75"/>
    </i>
    <i>
      <x v="61"/>
    </i>
    <i>
      <x v="48"/>
    </i>
    <i>
      <x v="24"/>
    </i>
    <i>
      <x v="65"/>
    </i>
    <i>
      <x v="78"/>
    </i>
    <i>
      <x v="79"/>
    </i>
    <i>
      <x v="4"/>
    </i>
    <i>
      <x v="27"/>
    </i>
    <i>
      <x v="14"/>
    </i>
    <i>
      <x v="49"/>
    </i>
    <i>
      <x v="117"/>
    </i>
    <i>
      <x v="112"/>
    </i>
    <i>
      <x v="6"/>
    </i>
    <i>
      <x v="37"/>
    </i>
    <i>
      <x v="50"/>
    </i>
    <i>
      <x v="53"/>
    </i>
    <i>
      <x v="19"/>
    </i>
    <i>
      <x v="82"/>
    </i>
    <i>
      <x v="84"/>
    </i>
    <i>
      <x v="83"/>
    </i>
    <i>
      <x v="40"/>
    </i>
    <i>
      <x v="58"/>
    </i>
    <i>
      <x v="7"/>
    </i>
    <i>
      <x v="70"/>
    </i>
    <i>
      <x v="5"/>
    </i>
    <i>
      <x v="90"/>
    </i>
    <i>
      <x v="41"/>
    </i>
    <i>
      <x v="76"/>
    </i>
    <i>
      <x v="93"/>
    </i>
    <i>
      <x v="31"/>
    </i>
    <i>
      <x v="10"/>
    </i>
    <i>
      <x v="12"/>
    </i>
    <i>
      <x v="59"/>
    </i>
    <i>
      <x v="74"/>
    </i>
    <i>
      <x v="11"/>
    </i>
    <i>
      <x v="64"/>
    </i>
    <i>
      <x v="66"/>
    </i>
    <i>
      <x v="16"/>
    </i>
    <i>
      <x v="55"/>
    </i>
    <i>
      <x v="46"/>
    </i>
    <i>
      <x v="92"/>
    </i>
    <i>
      <x v="44"/>
    </i>
    <i>
      <x v="56"/>
    </i>
    <i>
      <x v="38"/>
    </i>
    <i>
      <x v="96"/>
    </i>
    <i>
      <x v="42"/>
    </i>
    <i>
      <x v="69"/>
    </i>
    <i>
      <x v="72"/>
    </i>
    <i>
      <x v="62"/>
    </i>
    <i>
      <x v="67"/>
    </i>
    <i>
      <x v="101"/>
    </i>
    <i>
      <x v="20"/>
    </i>
    <i>
      <x v="32"/>
    </i>
    <i>
      <x v="43"/>
    </i>
    <i>
      <x v="91"/>
    </i>
    <i>
      <x v="97"/>
    </i>
    <i>
      <x v="73"/>
    </i>
    <i>
      <x v="35"/>
    </i>
    <i>
      <x v="21"/>
    </i>
    <i>
      <x v="8"/>
    </i>
    <i>
      <x v="116"/>
    </i>
    <i>
      <x v="25"/>
    </i>
    <i>
      <x v="9"/>
    </i>
    <i>
      <x v="26"/>
    </i>
    <i>
      <x v="51"/>
    </i>
    <i>
      <x v="71"/>
    </i>
    <i>
      <x v="113"/>
    </i>
    <i>
      <x v="22"/>
    </i>
    <i>
      <x v="13"/>
    </i>
    <i>
      <x v="77"/>
    </i>
    <i>
      <x v="103"/>
    </i>
    <i>
      <x v="45"/>
    </i>
    <i>
      <x v="80"/>
    </i>
    <i>
      <x v="98"/>
    </i>
    <i>
      <x v="114"/>
    </i>
    <i>
      <x v="1"/>
    </i>
    <i>
      <x v="33"/>
    </i>
    <i>
      <x v="57"/>
    </i>
    <i>
      <x v="107"/>
    </i>
    <i>
      <x v="52"/>
    </i>
    <i>
      <x v="2"/>
    </i>
    <i>
      <x v="34"/>
    </i>
    <i>
      <x v="99"/>
    </i>
    <i>
      <x v="100"/>
    </i>
    <i>
      <x v="39"/>
    </i>
    <i>
      <x v="28"/>
    </i>
    <i>
      <x v="111"/>
    </i>
    <i>
      <x v="88"/>
    </i>
    <i>
      <x v="3"/>
    </i>
    <i>
      <x v="102"/>
    </i>
    <i>
      <x v="36"/>
    </i>
    <i>
      <x v="115"/>
    </i>
    <i>
      <x v="94"/>
    </i>
    <i>
      <x v="18"/>
    </i>
    <i>
      <x v="54"/>
    </i>
    <i>
      <x v="110"/>
    </i>
    <i>
      <x v="106"/>
    </i>
    <i>
      <x v="15"/>
    </i>
    <i>
      <x v="86"/>
    </i>
    <i>
      <x v="95"/>
    </i>
    <i>
      <x v="87"/>
    </i>
    <i>
      <x v="109"/>
    </i>
    <i>
      <x v="104"/>
    </i>
    <i>
      <x v="89"/>
    </i>
    <i>
      <x v="85"/>
    </i>
    <i>
      <x/>
    </i>
    <i>
      <x v="60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4D397-08A8-43DE-B0C2-E23F415139D4}" name="Tabela dinâmica5" cacheId="6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8" firstHeaderRow="0" firstDataRow="1" firstDataCol="1" rowPageCount="1" colPageCount="1"/>
  <pivotFields count="9">
    <pivotField axis="axisRow" showAll="0" sortType="a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1">
        <item x="0"/>
      </items>
    </pivotField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892B1-0269-4CBE-888C-E9EC2CD97655}" name="Tabela dinâmica5" cacheId="6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L6:O11" firstHeaderRow="0" firstDataRow="1" firstDataCol="1" rowPageCount="1" colPageCount="1"/>
  <pivotFields count="9">
    <pivotField axis="axisRow" showAll="0" sortType="a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numFmtId="2" showAll="0" defaultSubtotal="0"/>
    <pivotField showAll="0" defaultSubtotal="0"/>
    <pivotField axis="axisPage" showAll="0" defaultSubtotal="0">
      <items count="1">
        <item x="0"/>
      </items>
    </pivotField>
  </pivotFields>
  <rowFields count="1">
    <field x="0"/>
  </rowFields>
  <rowItems count="5">
    <i>
      <x v="4"/>
    </i>
    <i>
      <x v="3"/>
    </i>
    <i>
      <x/>
    </i>
    <i>
      <x v="2"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Mín. de Baseline" fld="4" subtotal="min" baseField="0" baseItem="0"/>
    <dataField name="Mín. de CEU_Correção" fld="5" subtotal="min" baseField="0" baseItem="0"/>
    <dataField name="Máx. de Saving_Valor" fld="6" subtotal="max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0E29-9DD8-4ACF-94AA-50A612818339}">
  <dimension ref="B2:T399"/>
  <sheetViews>
    <sheetView showGridLines="0" tabSelected="1" workbookViewId="0"/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2.140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76</v>
      </c>
      <c r="C2" s="2"/>
      <c r="D2" s="2"/>
      <c r="E2" s="2"/>
      <c r="F2" s="2"/>
      <c r="G2" s="2"/>
      <c r="H2" s="2"/>
      <c r="I2" s="2"/>
      <c r="Q2" s="10" t="s">
        <v>69</v>
      </c>
      <c r="R2" s="11" t="s">
        <v>75</v>
      </c>
      <c r="S2" s="10" t="s">
        <v>74</v>
      </c>
      <c r="T2" s="8">
        <f>((R3-Q3)/R3)*(-1)</f>
        <v>2.1856914779712686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SUM(M$7:M$63)</f>
        <v>4843.17</v>
      </c>
      <c r="R3" s="9">
        <f>SUM(N$7:N$63)</f>
        <v>1520.2884627999999</v>
      </c>
      <c r="S3" s="9">
        <f>SUM(O$7:O$63)</f>
        <v>3322.8815371999999</v>
      </c>
      <c r="T3" s="8"/>
    </row>
    <row r="4" spans="2:20" s="1" customFormat="1" ht="15.75" customHeight="1" x14ac:dyDescent="0.25">
      <c r="B4" s="7" t="s">
        <v>73</v>
      </c>
      <c r="C4" s="7" t="s">
        <v>72</v>
      </c>
      <c r="D4" s="7" t="s">
        <v>71</v>
      </c>
      <c r="E4" s="7" t="s">
        <v>70</v>
      </c>
      <c r="F4" s="7" t="s">
        <v>69</v>
      </c>
      <c r="G4" s="7" t="s">
        <v>68</v>
      </c>
      <c r="H4" s="7" t="s">
        <v>67</v>
      </c>
      <c r="I4" s="7" t="s">
        <v>66</v>
      </c>
      <c r="J4" s="7" t="s">
        <v>65</v>
      </c>
      <c r="L4" s="6" t="s">
        <v>65</v>
      </c>
      <c r="M4" s="1" t="s">
        <v>64</v>
      </c>
    </row>
    <row r="5" spans="2:20" s="1" customFormat="1" x14ac:dyDescent="0.25">
      <c r="B5" s="3" t="s">
        <v>49</v>
      </c>
      <c r="C5" s="3" t="s">
        <v>2</v>
      </c>
      <c r="D5" s="3" t="s">
        <v>1</v>
      </c>
      <c r="E5" s="3" t="s">
        <v>0</v>
      </c>
      <c r="F5" s="3">
        <v>21.92</v>
      </c>
      <c r="G5" s="3">
        <v>39.481112999999993</v>
      </c>
      <c r="H5" s="4">
        <v>-17.561112999999992</v>
      </c>
      <c r="I5" s="3">
        <v>1</v>
      </c>
      <c r="J5" s="3" t="str">
        <f>IF(_xlfn.MINIFS($G$5:$G$399,$B$5:$B$399,B5)=G5,"Sim","Não")</f>
        <v>Não</v>
      </c>
    </row>
    <row r="6" spans="2:20" s="1" customFormat="1" x14ac:dyDescent="0.25">
      <c r="B6" s="3" t="s">
        <v>49</v>
      </c>
      <c r="C6" s="3" t="s">
        <v>2</v>
      </c>
      <c r="D6" s="3" t="s">
        <v>1</v>
      </c>
      <c r="E6" s="3" t="s">
        <v>0</v>
      </c>
      <c r="F6" s="3">
        <v>21.92</v>
      </c>
      <c r="G6" s="3">
        <v>39.481112999999993</v>
      </c>
      <c r="H6" s="4">
        <v>-17.561112999999992</v>
      </c>
      <c r="I6" s="3">
        <v>1</v>
      </c>
      <c r="J6" s="3" t="str">
        <f>IF(_xlfn.MINIFS($G$5:$G$399,$B$5:$B$399,B6)=G6,"Sim","Não")</f>
        <v>Não</v>
      </c>
      <c r="L6" s="6" t="s">
        <v>63</v>
      </c>
      <c r="M6" s="1" t="s">
        <v>62</v>
      </c>
      <c r="N6" s="1" t="s">
        <v>61</v>
      </c>
      <c r="O6" s="1" t="s">
        <v>60</v>
      </c>
    </row>
    <row r="7" spans="2:20" s="1" customFormat="1" x14ac:dyDescent="0.25">
      <c r="B7" s="3" t="s">
        <v>49</v>
      </c>
      <c r="C7" s="3" t="s">
        <v>2</v>
      </c>
      <c r="D7" s="3" t="s">
        <v>1</v>
      </c>
      <c r="E7" s="3" t="s">
        <v>0</v>
      </c>
      <c r="F7" s="3">
        <v>21.92</v>
      </c>
      <c r="G7" s="3">
        <v>39.481112999999993</v>
      </c>
      <c r="H7" s="4">
        <v>-17.561112999999992</v>
      </c>
      <c r="I7" s="3">
        <v>1</v>
      </c>
      <c r="J7" s="3" t="str">
        <f>IF(_xlfn.MINIFS($G$5:$G$399,$B$5:$B$399,B7)=G7,"Sim","Não")</f>
        <v>Não</v>
      </c>
      <c r="L7" s="5" t="s">
        <v>38</v>
      </c>
      <c r="M7" s="1">
        <v>12.85</v>
      </c>
      <c r="N7" s="1">
        <v>5.4512900000000002</v>
      </c>
      <c r="O7" s="1">
        <v>7.3987099999999995</v>
      </c>
    </row>
    <row r="8" spans="2:20" s="1" customFormat="1" x14ac:dyDescent="0.25">
      <c r="B8" s="3" t="s">
        <v>54</v>
      </c>
      <c r="C8" s="3" t="s">
        <v>2</v>
      </c>
      <c r="D8" s="3" t="s">
        <v>1</v>
      </c>
      <c r="E8" s="3" t="s">
        <v>0</v>
      </c>
      <c r="F8" s="3">
        <v>36.549999999999997</v>
      </c>
      <c r="G8" s="3">
        <v>37.217570250000009</v>
      </c>
      <c r="H8" s="4">
        <v>-0.66757025000001136</v>
      </c>
      <c r="I8" s="3">
        <v>1</v>
      </c>
      <c r="J8" s="3" t="str">
        <f>IF(_xlfn.MINIFS($G$5:$G$399,$B$5:$B$399,B8)=G8,"Sim","Não")</f>
        <v>Sim</v>
      </c>
      <c r="L8" s="5" t="s">
        <v>21</v>
      </c>
      <c r="M8" s="1">
        <v>15.27</v>
      </c>
      <c r="N8" s="1">
        <v>6.2798999999999996</v>
      </c>
      <c r="O8" s="1">
        <v>8.9901</v>
      </c>
    </row>
    <row r="9" spans="2:20" s="1" customFormat="1" x14ac:dyDescent="0.25">
      <c r="B9" s="3" t="s">
        <v>54</v>
      </c>
      <c r="C9" s="3" t="s">
        <v>2</v>
      </c>
      <c r="D9" s="3" t="s">
        <v>1</v>
      </c>
      <c r="E9" s="3" t="s">
        <v>0</v>
      </c>
      <c r="F9" s="3">
        <v>36.549999999999997</v>
      </c>
      <c r="G9" s="3">
        <v>37.217570250000009</v>
      </c>
      <c r="H9" s="4">
        <v>-0.66757025000001136</v>
      </c>
      <c r="I9" s="3">
        <v>1</v>
      </c>
      <c r="J9" s="3" t="str">
        <f>IF(_xlfn.MINIFS($G$5:$G$399,$B$5:$B$399,B9)=G9,"Sim","Não")</f>
        <v>Sim</v>
      </c>
      <c r="L9" s="5" t="s">
        <v>22</v>
      </c>
      <c r="M9" s="1">
        <v>13.43</v>
      </c>
      <c r="N9" s="1">
        <v>6.6156750000000004</v>
      </c>
      <c r="O9" s="1">
        <v>6.8143249999999993</v>
      </c>
    </row>
    <row r="10" spans="2:20" s="1" customFormat="1" x14ac:dyDescent="0.25">
      <c r="B10" s="3" t="s">
        <v>54</v>
      </c>
      <c r="C10" s="3" t="s">
        <v>2</v>
      </c>
      <c r="D10" s="3" t="s">
        <v>1</v>
      </c>
      <c r="E10" s="3" t="s">
        <v>0</v>
      </c>
      <c r="F10" s="3">
        <v>36.549999999999997</v>
      </c>
      <c r="G10" s="3">
        <v>37.217570250000009</v>
      </c>
      <c r="H10" s="4">
        <v>-0.66757025000001136</v>
      </c>
      <c r="I10" s="3">
        <v>1</v>
      </c>
      <c r="J10" s="3" t="str">
        <f>IF(_xlfn.MINIFS($G$5:$G$399,$B$5:$B$399,B10)=G10,"Sim","Não")</f>
        <v>Sim</v>
      </c>
      <c r="L10" s="5" t="s">
        <v>13</v>
      </c>
      <c r="M10" s="1">
        <v>10.050000000000001</v>
      </c>
      <c r="N10" s="1">
        <v>7.3144500000000008</v>
      </c>
      <c r="O10" s="1">
        <v>2.7355499999999999</v>
      </c>
    </row>
    <row r="11" spans="2:20" s="1" customFormat="1" x14ac:dyDescent="0.25">
      <c r="B11" s="3" t="s">
        <v>47</v>
      </c>
      <c r="C11" s="3" t="s">
        <v>2</v>
      </c>
      <c r="D11" s="3" t="s">
        <v>1</v>
      </c>
      <c r="E11" s="3" t="s">
        <v>0</v>
      </c>
      <c r="F11" s="3">
        <v>22.76</v>
      </c>
      <c r="G11" s="3">
        <v>19.709760000000003</v>
      </c>
      <c r="H11" s="4">
        <v>3.0502399999999987</v>
      </c>
      <c r="I11" s="3">
        <v>1</v>
      </c>
      <c r="J11" s="3" t="str">
        <f>IF(_xlfn.MINIFS($G$5:$G$399,$B$5:$B$399,B11)=G11,"Sim","Não")</f>
        <v>Não</v>
      </c>
      <c r="L11" s="5" t="s">
        <v>56</v>
      </c>
      <c r="M11" s="1">
        <v>62.53</v>
      </c>
      <c r="N11" s="1">
        <v>7.415519999999999</v>
      </c>
      <c r="O11" s="1">
        <v>55.11448</v>
      </c>
    </row>
    <row r="12" spans="2:20" s="1" customFormat="1" x14ac:dyDescent="0.25">
      <c r="B12" s="3" t="s">
        <v>47</v>
      </c>
      <c r="C12" s="3" t="s">
        <v>2</v>
      </c>
      <c r="D12" s="3" t="s">
        <v>1</v>
      </c>
      <c r="E12" s="3" t="s">
        <v>0</v>
      </c>
      <c r="F12" s="3">
        <v>22.76</v>
      </c>
      <c r="G12" s="3">
        <v>19.709760000000003</v>
      </c>
      <c r="H12" s="4">
        <v>3.0502399999999987</v>
      </c>
      <c r="I12" s="3">
        <v>1</v>
      </c>
      <c r="J12" s="3" t="str">
        <f>IF(_xlfn.MINIFS($G$5:$G$399,$B$5:$B$399,B12)=G12,"Sim","Não")</f>
        <v>Não</v>
      </c>
      <c r="L12" s="5" t="s">
        <v>37</v>
      </c>
      <c r="M12" s="1">
        <v>13.68</v>
      </c>
      <c r="N12" s="1">
        <v>7.8770999999999995</v>
      </c>
      <c r="O12" s="1">
        <v>5.8029000000000002</v>
      </c>
    </row>
    <row r="13" spans="2:20" s="1" customFormat="1" x14ac:dyDescent="0.25">
      <c r="B13" s="3" t="s">
        <v>47</v>
      </c>
      <c r="C13" s="3" t="s">
        <v>2</v>
      </c>
      <c r="D13" s="3" t="s">
        <v>1</v>
      </c>
      <c r="E13" s="3" t="s">
        <v>0</v>
      </c>
      <c r="F13" s="3">
        <v>22.76</v>
      </c>
      <c r="G13" s="3">
        <v>19.709760000000003</v>
      </c>
      <c r="H13" s="4">
        <v>3.0502399999999987</v>
      </c>
      <c r="I13" s="3">
        <v>1</v>
      </c>
      <c r="J13" s="3" t="str">
        <f>IF(_xlfn.MINIFS($G$5:$G$399,$B$5:$B$399,B13)=G13,"Sim","Não")</f>
        <v>Não</v>
      </c>
      <c r="L13" s="5" t="s">
        <v>41</v>
      </c>
      <c r="M13" s="1">
        <v>9.5399999999999991</v>
      </c>
      <c r="N13" s="1">
        <v>7.9950750000000008</v>
      </c>
      <c r="O13" s="1">
        <v>1.5449249999999983</v>
      </c>
    </row>
    <row r="14" spans="2:20" s="1" customFormat="1" x14ac:dyDescent="0.25">
      <c r="B14" s="3" t="s">
        <v>46</v>
      </c>
      <c r="C14" s="3" t="s">
        <v>2</v>
      </c>
      <c r="D14" s="3" t="s">
        <v>1</v>
      </c>
      <c r="E14" s="3" t="s">
        <v>0</v>
      </c>
      <c r="F14" s="3">
        <v>13.55</v>
      </c>
      <c r="G14" s="3">
        <v>18.539493</v>
      </c>
      <c r="H14" s="4">
        <v>-4.9894929999999995</v>
      </c>
      <c r="I14" s="3">
        <v>1</v>
      </c>
      <c r="J14" s="3" t="str">
        <f>IF(_xlfn.MINIFS($G$5:$G$399,$B$5:$B$399,B14)=G14,"Sim","Não")</f>
        <v>Não</v>
      </c>
      <c r="L14" s="5" t="s">
        <v>40</v>
      </c>
      <c r="M14" s="1">
        <v>13.48</v>
      </c>
      <c r="N14" s="1">
        <v>8.6394000000000002</v>
      </c>
      <c r="O14" s="1">
        <v>4.8406000000000002</v>
      </c>
    </row>
    <row r="15" spans="2:20" s="1" customFormat="1" x14ac:dyDescent="0.25">
      <c r="B15" s="3" t="s">
        <v>46</v>
      </c>
      <c r="C15" s="3" t="s">
        <v>2</v>
      </c>
      <c r="D15" s="3" t="s">
        <v>1</v>
      </c>
      <c r="E15" s="3" t="s">
        <v>0</v>
      </c>
      <c r="F15" s="3">
        <v>13.55</v>
      </c>
      <c r="G15" s="3">
        <v>18.539493</v>
      </c>
      <c r="H15" s="4">
        <v>-4.9894929999999995</v>
      </c>
      <c r="I15" s="3">
        <v>1</v>
      </c>
      <c r="J15" s="3" t="str">
        <f>IF(_xlfn.MINIFS($G$5:$G$399,$B$5:$B$399,B15)=G15,"Sim","Não")</f>
        <v>Não</v>
      </c>
      <c r="L15" s="5" t="s">
        <v>39</v>
      </c>
      <c r="M15" s="1">
        <v>11.28</v>
      </c>
      <c r="N15" s="1">
        <v>8.6538165000000014</v>
      </c>
      <c r="O15" s="1">
        <v>2.626183499999998</v>
      </c>
    </row>
    <row r="16" spans="2:20" s="1" customFormat="1" x14ac:dyDescent="0.25">
      <c r="B16" s="3" t="s">
        <v>46</v>
      </c>
      <c r="C16" s="3" t="s">
        <v>2</v>
      </c>
      <c r="D16" s="3" t="s">
        <v>1</v>
      </c>
      <c r="E16" s="3" t="s">
        <v>0</v>
      </c>
      <c r="F16" s="3">
        <v>13.55</v>
      </c>
      <c r="G16" s="3">
        <v>18.539493</v>
      </c>
      <c r="H16" s="4">
        <v>-4.9894929999999995</v>
      </c>
      <c r="I16" s="3">
        <v>1</v>
      </c>
      <c r="J16" s="3" t="str">
        <f>IF(_xlfn.MINIFS($G$5:$G$399,$B$5:$B$399,B16)=G16,"Sim","Não")</f>
        <v>Não</v>
      </c>
      <c r="L16" s="5" t="s">
        <v>36</v>
      </c>
      <c r="M16" s="1">
        <v>19.559999999999999</v>
      </c>
      <c r="N16" s="1">
        <v>9.4470749999999999</v>
      </c>
      <c r="O16" s="1">
        <v>10.112924999999999</v>
      </c>
    </row>
    <row r="17" spans="2:15" s="1" customFormat="1" x14ac:dyDescent="0.25">
      <c r="B17" s="3" t="s">
        <v>45</v>
      </c>
      <c r="C17" s="3" t="s">
        <v>2</v>
      </c>
      <c r="D17" s="3" t="s">
        <v>1</v>
      </c>
      <c r="E17" s="3" t="s">
        <v>0</v>
      </c>
      <c r="F17" s="3">
        <v>23.6</v>
      </c>
      <c r="G17" s="3">
        <v>20.726044500000008</v>
      </c>
      <c r="H17" s="4">
        <v>2.8739554999999939</v>
      </c>
      <c r="I17" s="3">
        <v>1</v>
      </c>
      <c r="J17" s="3" t="str">
        <f>IF(_xlfn.MINIFS($G$5:$G$399,$B$5:$B$399,B17)=G17,"Sim","Não")</f>
        <v>Não</v>
      </c>
      <c r="L17" s="5" t="s">
        <v>25</v>
      </c>
      <c r="M17" s="1">
        <v>12.1</v>
      </c>
      <c r="N17" s="1">
        <v>10.36365</v>
      </c>
      <c r="O17" s="1">
        <v>1.7363499999999998</v>
      </c>
    </row>
    <row r="18" spans="2:15" s="1" customFormat="1" x14ac:dyDescent="0.25">
      <c r="B18" s="3" t="s">
        <v>45</v>
      </c>
      <c r="C18" s="3" t="s">
        <v>2</v>
      </c>
      <c r="D18" s="3" t="s">
        <v>1</v>
      </c>
      <c r="E18" s="3" t="s">
        <v>0</v>
      </c>
      <c r="F18" s="3">
        <v>23.6</v>
      </c>
      <c r="G18" s="3">
        <v>20.726044500000008</v>
      </c>
      <c r="H18" s="4">
        <v>2.8739554999999939</v>
      </c>
      <c r="I18" s="3">
        <v>1</v>
      </c>
      <c r="J18" s="3" t="str">
        <f>IF(_xlfn.MINIFS($G$5:$G$399,$B$5:$B$399,B18)=G18,"Sim","Não")</f>
        <v>Não</v>
      </c>
      <c r="L18" s="5" t="s">
        <v>23</v>
      </c>
      <c r="M18" s="1">
        <v>12.1</v>
      </c>
      <c r="N18" s="1">
        <v>10.36365</v>
      </c>
      <c r="O18" s="1">
        <v>1.7363499999999998</v>
      </c>
    </row>
    <row r="19" spans="2:15" s="1" customFormat="1" x14ac:dyDescent="0.25">
      <c r="B19" s="3" t="s">
        <v>45</v>
      </c>
      <c r="C19" s="3" t="s">
        <v>2</v>
      </c>
      <c r="D19" s="3" t="s">
        <v>1</v>
      </c>
      <c r="E19" s="3" t="s">
        <v>0</v>
      </c>
      <c r="F19" s="3">
        <v>23.6</v>
      </c>
      <c r="G19" s="3">
        <v>20.726044500000008</v>
      </c>
      <c r="H19" s="4">
        <v>2.8739554999999939</v>
      </c>
      <c r="I19" s="3">
        <v>1</v>
      </c>
      <c r="J19" s="3" t="str">
        <f>IF(_xlfn.MINIFS($G$5:$G$399,$B$5:$B$399,B19)=G19,"Sim","Não")</f>
        <v>Não</v>
      </c>
      <c r="L19" s="5" t="s">
        <v>14</v>
      </c>
      <c r="M19" s="1">
        <v>149.85</v>
      </c>
      <c r="N19" s="1">
        <v>10.526999999999999</v>
      </c>
      <c r="O19" s="1">
        <v>139.32300000000001</v>
      </c>
    </row>
    <row r="20" spans="2:15" s="1" customFormat="1" x14ac:dyDescent="0.25">
      <c r="B20" s="3" t="s">
        <v>53</v>
      </c>
      <c r="C20" s="3" t="s">
        <v>2</v>
      </c>
      <c r="D20" s="3" t="s">
        <v>1</v>
      </c>
      <c r="E20" s="3" t="s">
        <v>0</v>
      </c>
      <c r="F20" s="3">
        <v>51.97</v>
      </c>
      <c r="G20" s="3">
        <v>47.749973250000004</v>
      </c>
      <c r="H20" s="4">
        <v>4.2200267499999953</v>
      </c>
      <c r="I20" s="3">
        <v>1</v>
      </c>
      <c r="J20" s="3" t="str">
        <f>IF(_xlfn.MINIFS($G$5:$G$399,$B$5:$B$399,B20)=G20,"Sim","Não")</f>
        <v>Sim</v>
      </c>
      <c r="L20" s="5" t="s">
        <v>43</v>
      </c>
      <c r="M20" s="1">
        <v>12.7</v>
      </c>
      <c r="N20" s="1">
        <v>10.608675</v>
      </c>
      <c r="O20" s="1">
        <v>2.0913249999999994</v>
      </c>
    </row>
    <row r="21" spans="2:15" s="1" customFormat="1" x14ac:dyDescent="0.25">
      <c r="B21" s="3" t="s">
        <v>53</v>
      </c>
      <c r="C21" s="3" t="s">
        <v>2</v>
      </c>
      <c r="D21" s="3" t="s">
        <v>1</v>
      </c>
      <c r="E21" s="3" t="s">
        <v>0</v>
      </c>
      <c r="F21" s="3">
        <v>51.97</v>
      </c>
      <c r="G21" s="3">
        <v>47.749973250000004</v>
      </c>
      <c r="H21" s="4">
        <v>4.2200267499999953</v>
      </c>
      <c r="I21" s="3">
        <v>1</v>
      </c>
      <c r="J21" s="3" t="str">
        <f>IF(_xlfn.MINIFS($G$5:$G$399,$B$5:$B$399,B21)=G21,"Sim","Não")</f>
        <v>Sim</v>
      </c>
      <c r="L21" s="5" t="s">
        <v>35</v>
      </c>
      <c r="M21" s="1">
        <v>20.78</v>
      </c>
      <c r="N21" s="1">
        <v>11.017050000000001</v>
      </c>
      <c r="O21" s="1">
        <v>9.76295</v>
      </c>
    </row>
    <row r="22" spans="2:15" s="1" customFormat="1" x14ac:dyDescent="0.25">
      <c r="B22" s="3" t="s">
        <v>53</v>
      </c>
      <c r="C22" s="3" t="s">
        <v>2</v>
      </c>
      <c r="D22" s="3" t="s">
        <v>1</v>
      </c>
      <c r="E22" s="3" t="s">
        <v>0</v>
      </c>
      <c r="F22" s="3">
        <v>51.97</v>
      </c>
      <c r="G22" s="3">
        <v>47.749973250000004</v>
      </c>
      <c r="H22" s="4">
        <v>4.2200267499999953</v>
      </c>
      <c r="I22" s="3">
        <v>1</v>
      </c>
      <c r="J22" s="3" t="str">
        <f>IF(_xlfn.MINIFS($G$5:$G$399,$B$5:$B$399,B22)=G22,"Sim","Não")</f>
        <v>Sim</v>
      </c>
      <c r="L22" s="5" t="s">
        <v>47</v>
      </c>
      <c r="M22" s="1">
        <v>22.76</v>
      </c>
      <c r="N22" s="1">
        <v>11.017050000000001</v>
      </c>
      <c r="O22" s="1">
        <v>11.74295</v>
      </c>
    </row>
    <row r="23" spans="2:15" s="1" customFormat="1" x14ac:dyDescent="0.25">
      <c r="B23" s="3" t="s">
        <v>40</v>
      </c>
      <c r="C23" s="3" t="s">
        <v>2</v>
      </c>
      <c r="D23" s="3" t="s">
        <v>1</v>
      </c>
      <c r="E23" s="3" t="s">
        <v>0</v>
      </c>
      <c r="F23" s="3">
        <v>13.48</v>
      </c>
      <c r="G23" s="3">
        <v>13.535061750000001</v>
      </c>
      <c r="H23" s="4">
        <v>-5.5061750000000131E-2</v>
      </c>
      <c r="I23" s="3">
        <v>1</v>
      </c>
      <c r="J23" s="3" t="str">
        <f>IF(_xlfn.MINIFS($G$5:$G$399,$B$5:$B$399,B23)=G23,"Sim","Não")</f>
        <v>Não</v>
      </c>
      <c r="L23" s="5" t="s">
        <v>46</v>
      </c>
      <c r="M23" s="1">
        <v>13.55</v>
      </c>
      <c r="N23" s="1">
        <v>11.407275</v>
      </c>
      <c r="O23" s="1">
        <v>2.1427250000000004</v>
      </c>
    </row>
    <row r="24" spans="2:15" s="1" customFormat="1" x14ac:dyDescent="0.25">
      <c r="B24" s="3" t="s">
        <v>40</v>
      </c>
      <c r="C24" s="3" t="s">
        <v>2</v>
      </c>
      <c r="D24" s="3" t="s">
        <v>1</v>
      </c>
      <c r="E24" s="3" t="s">
        <v>0</v>
      </c>
      <c r="F24" s="3">
        <v>13.48</v>
      </c>
      <c r="G24" s="3">
        <v>13.535061750000001</v>
      </c>
      <c r="H24" s="4">
        <v>-5.5061750000000131E-2</v>
      </c>
      <c r="I24" s="3">
        <v>1</v>
      </c>
      <c r="J24" s="3" t="str">
        <f>IF(_xlfn.MINIFS($G$5:$G$399,$B$5:$B$399,B24)=G24,"Sim","Não")</f>
        <v>Não</v>
      </c>
      <c r="L24" s="5" t="s">
        <v>34</v>
      </c>
      <c r="M24" s="1">
        <v>24.03</v>
      </c>
      <c r="N24" s="1">
        <v>12.97716</v>
      </c>
      <c r="O24" s="1">
        <v>11.052840000000002</v>
      </c>
    </row>
    <row r="25" spans="2:15" s="1" customFormat="1" x14ac:dyDescent="0.25">
      <c r="B25" s="3" t="s">
        <v>40</v>
      </c>
      <c r="C25" s="3" t="s">
        <v>2</v>
      </c>
      <c r="D25" s="3" t="s">
        <v>1</v>
      </c>
      <c r="E25" s="3" t="s">
        <v>0</v>
      </c>
      <c r="F25" s="3">
        <v>13.48</v>
      </c>
      <c r="G25" s="3">
        <v>13.535061750000001</v>
      </c>
      <c r="H25" s="4">
        <v>-5.5061750000000131E-2</v>
      </c>
      <c r="I25" s="3">
        <v>1</v>
      </c>
      <c r="J25" s="3" t="str">
        <f>IF(_xlfn.MINIFS($G$5:$G$399,$B$5:$B$399,B25)=G25,"Sim","Não")</f>
        <v>Não</v>
      </c>
      <c r="L25" s="5" t="s">
        <v>45</v>
      </c>
      <c r="M25" s="1">
        <v>23.6</v>
      </c>
      <c r="N25" s="1">
        <v>14.746874999999999</v>
      </c>
      <c r="O25" s="1">
        <v>8.8531250000000021</v>
      </c>
    </row>
    <row r="26" spans="2:15" s="1" customFormat="1" x14ac:dyDescent="0.25">
      <c r="B26" s="3" t="s">
        <v>39</v>
      </c>
      <c r="C26" s="3" t="s">
        <v>2</v>
      </c>
      <c r="D26" s="3" t="s">
        <v>1</v>
      </c>
      <c r="E26" s="3" t="s">
        <v>0</v>
      </c>
      <c r="F26" s="3">
        <v>11.28</v>
      </c>
      <c r="G26" s="3">
        <v>8.6538165000000014</v>
      </c>
      <c r="H26" s="4">
        <v>2.626183499999998</v>
      </c>
      <c r="I26" s="3">
        <v>1</v>
      </c>
      <c r="J26" s="3" t="str">
        <f>IF(_xlfn.MINIFS($G$5:$G$399,$B$5:$B$399,B26)=G26,"Sim","Não")</f>
        <v>Sim</v>
      </c>
      <c r="L26" s="5" t="s">
        <v>48</v>
      </c>
      <c r="M26" s="1">
        <v>18.95</v>
      </c>
      <c r="N26" s="1">
        <v>15.264150000000001</v>
      </c>
      <c r="O26" s="1">
        <v>3.6858499999999985</v>
      </c>
    </row>
    <row r="27" spans="2:15" s="1" customFormat="1" x14ac:dyDescent="0.25">
      <c r="B27" s="3" t="s">
        <v>39</v>
      </c>
      <c r="C27" s="3" t="s">
        <v>2</v>
      </c>
      <c r="D27" s="3" t="s">
        <v>1</v>
      </c>
      <c r="E27" s="3" t="s">
        <v>0</v>
      </c>
      <c r="F27" s="3">
        <v>11.28</v>
      </c>
      <c r="G27" s="3">
        <v>8.6538165000000014</v>
      </c>
      <c r="H27" s="4">
        <v>2.626183499999998</v>
      </c>
      <c r="I27" s="3">
        <v>1</v>
      </c>
      <c r="J27" s="3" t="str">
        <f>IF(_xlfn.MINIFS($G$5:$G$399,$B$5:$B$399,B27)=G27,"Sim","Não")</f>
        <v>Sim</v>
      </c>
      <c r="L27" s="5" t="s">
        <v>27</v>
      </c>
      <c r="M27" s="1">
        <v>20.13</v>
      </c>
      <c r="N27" s="1">
        <v>15.391200000000001</v>
      </c>
      <c r="O27" s="1">
        <v>4.7387999999999977</v>
      </c>
    </row>
    <row r="28" spans="2:15" s="1" customFormat="1" x14ac:dyDescent="0.25">
      <c r="B28" s="3" t="s">
        <v>39</v>
      </c>
      <c r="C28" s="3" t="s">
        <v>2</v>
      </c>
      <c r="D28" s="3" t="s">
        <v>1</v>
      </c>
      <c r="E28" s="3" t="s">
        <v>0</v>
      </c>
      <c r="F28" s="3">
        <v>11.28</v>
      </c>
      <c r="G28" s="3">
        <v>8.6538165000000014</v>
      </c>
      <c r="H28" s="4">
        <v>2.626183499999998</v>
      </c>
      <c r="I28" s="3">
        <v>1</v>
      </c>
      <c r="J28" s="3" t="str">
        <f>IF(_xlfn.MINIFS($G$5:$G$399,$B$5:$B$399,B28)=G28,"Sim","Não")</f>
        <v>Sim</v>
      </c>
      <c r="L28" s="5" t="s">
        <v>20</v>
      </c>
      <c r="M28" s="1">
        <v>31.52</v>
      </c>
      <c r="N28" s="1">
        <v>15.699750000000002</v>
      </c>
      <c r="O28" s="1">
        <v>15.820249999999998</v>
      </c>
    </row>
    <row r="29" spans="2:15" s="1" customFormat="1" x14ac:dyDescent="0.25">
      <c r="B29" s="3" t="s">
        <v>37</v>
      </c>
      <c r="C29" s="3" t="s">
        <v>2</v>
      </c>
      <c r="D29" s="3" t="s">
        <v>1</v>
      </c>
      <c r="E29" s="3" t="s">
        <v>0</v>
      </c>
      <c r="F29" s="3">
        <v>13.68</v>
      </c>
      <c r="G29" s="3">
        <v>13.535061750000001</v>
      </c>
      <c r="H29" s="4">
        <v>0.14493824999999916</v>
      </c>
      <c r="I29" s="3">
        <v>1</v>
      </c>
      <c r="J29" s="3" t="str">
        <f>IF(_xlfn.MINIFS($G$5:$G$399,$B$5:$B$399,B29)=G29,"Sim","Não")</f>
        <v>Não</v>
      </c>
      <c r="L29" s="5" t="s">
        <v>26</v>
      </c>
      <c r="M29" s="1">
        <v>29.78</v>
      </c>
      <c r="N29" s="1">
        <v>18.249825000000001</v>
      </c>
      <c r="O29" s="1">
        <v>11.530175</v>
      </c>
    </row>
    <row r="30" spans="2:15" s="1" customFormat="1" x14ac:dyDescent="0.25">
      <c r="B30" s="3" t="s">
        <v>37</v>
      </c>
      <c r="C30" s="3" t="s">
        <v>2</v>
      </c>
      <c r="D30" s="3" t="s">
        <v>1</v>
      </c>
      <c r="E30" s="3" t="s">
        <v>0</v>
      </c>
      <c r="F30" s="3">
        <v>13.68</v>
      </c>
      <c r="G30" s="3">
        <v>13.535061750000001</v>
      </c>
      <c r="H30" s="4">
        <v>0.14493824999999916</v>
      </c>
      <c r="I30" s="3">
        <v>1</v>
      </c>
      <c r="J30" s="3" t="str">
        <f>IF(_xlfn.MINIFS($G$5:$G$399,$B$5:$B$399,B30)=G30,"Sim","Não")</f>
        <v>Não</v>
      </c>
      <c r="L30" s="5" t="s">
        <v>32</v>
      </c>
      <c r="M30" s="1">
        <v>42.11</v>
      </c>
      <c r="N30" s="1">
        <v>20.691000000000003</v>
      </c>
      <c r="O30" s="1">
        <v>21.418999999999997</v>
      </c>
    </row>
    <row r="31" spans="2:15" s="1" customFormat="1" x14ac:dyDescent="0.25">
      <c r="B31" s="3" t="s">
        <v>37</v>
      </c>
      <c r="C31" s="3" t="s">
        <v>2</v>
      </c>
      <c r="D31" s="3" t="s">
        <v>1</v>
      </c>
      <c r="E31" s="3" t="s">
        <v>0</v>
      </c>
      <c r="F31" s="3">
        <v>13.68</v>
      </c>
      <c r="G31" s="3">
        <v>13.535061750000001</v>
      </c>
      <c r="H31" s="4">
        <v>0.14493824999999916</v>
      </c>
      <c r="I31" s="3">
        <v>1</v>
      </c>
      <c r="J31" s="3" t="str">
        <f>IF(_xlfn.MINIFS($G$5:$G$399,$B$5:$B$399,B31)=G31,"Sim","Não")</f>
        <v>Não</v>
      </c>
      <c r="L31" s="5" t="s">
        <v>49</v>
      </c>
      <c r="M31" s="1">
        <v>21.92</v>
      </c>
      <c r="N31" s="1">
        <v>20.754525000000001</v>
      </c>
      <c r="O31" s="1">
        <v>1.1654750000000007</v>
      </c>
    </row>
    <row r="32" spans="2:15" s="1" customFormat="1" x14ac:dyDescent="0.25">
      <c r="B32" s="3" t="s">
        <v>33</v>
      </c>
      <c r="C32" s="3" t="s">
        <v>2</v>
      </c>
      <c r="D32" s="3" t="s">
        <v>1</v>
      </c>
      <c r="E32" s="3" t="s">
        <v>0</v>
      </c>
      <c r="F32" s="3">
        <v>28.92</v>
      </c>
      <c r="G32" s="3">
        <v>27.840035999999998</v>
      </c>
      <c r="H32" s="4">
        <v>1.0799640000000039</v>
      </c>
      <c r="I32" s="3">
        <v>1</v>
      </c>
      <c r="J32" s="3" t="str">
        <f>IF(_xlfn.MINIFS($G$5:$G$399,$B$5:$B$399,B32)=G32,"Sim","Não")</f>
        <v>Não</v>
      </c>
      <c r="L32" s="5" t="s">
        <v>18</v>
      </c>
      <c r="M32" s="1">
        <v>24.77</v>
      </c>
      <c r="N32" s="1">
        <v>21.081225</v>
      </c>
      <c r="O32" s="1">
        <v>3.6887749999999997</v>
      </c>
    </row>
    <row r="33" spans="2:15" s="1" customFormat="1" x14ac:dyDescent="0.25">
      <c r="B33" s="3" t="s">
        <v>33</v>
      </c>
      <c r="C33" s="3" t="s">
        <v>2</v>
      </c>
      <c r="D33" s="3" t="s">
        <v>1</v>
      </c>
      <c r="E33" s="3" t="s">
        <v>0</v>
      </c>
      <c r="F33" s="3">
        <v>28.92</v>
      </c>
      <c r="G33" s="3">
        <v>27.840035999999998</v>
      </c>
      <c r="H33" s="4">
        <v>1.0799640000000039</v>
      </c>
      <c r="I33" s="3">
        <v>1</v>
      </c>
      <c r="J33" s="3" t="str">
        <f>IF(_xlfn.MINIFS($G$5:$G$399,$B$5:$B$399,B33)=G33,"Sim","Não")</f>
        <v>Não</v>
      </c>
      <c r="L33" s="5" t="s">
        <v>33</v>
      </c>
      <c r="M33" s="1">
        <v>28.92</v>
      </c>
      <c r="N33" s="1">
        <v>21.208275</v>
      </c>
      <c r="O33" s="1">
        <v>7.7117250000000013</v>
      </c>
    </row>
    <row r="34" spans="2:15" s="1" customFormat="1" x14ac:dyDescent="0.25">
      <c r="B34" s="3" t="s">
        <v>33</v>
      </c>
      <c r="C34" s="3" t="s">
        <v>2</v>
      </c>
      <c r="D34" s="3" t="s">
        <v>1</v>
      </c>
      <c r="E34" s="3" t="s">
        <v>0</v>
      </c>
      <c r="F34" s="3">
        <v>28.92</v>
      </c>
      <c r="G34" s="3">
        <v>27.840035999999998</v>
      </c>
      <c r="H34" s="4">
        <v>1.0799640000000039</v>
      </c>
      <c r="I34" s="3">
        <v>1</v>
      </c>
      <c r="J34" s="3" t="str">
        <f>IF(_xlfn.MINIFS($G$5:$G$399,$B$5:$B$399,B34)=G34,"Sim","Não")</f>
        <v>Não</v>
      </c>
      <c r="L34" s="5" t="s">
        <v>10</v>
      </c>
      <c r="M34" s="1">
        <v>19.8</v>
      </c>
      <c r="N34" s="1">
        <v>21.462374999999998</v>
      </c>
      <c r="O34" s="1">
        <v>-1.6623749999999973</v>
      </c>
    </row>
    <row r="35" spans="2:15" s="1" customFormat="1" x14ac:dyDescent="0.25">
      <c r="B35" s="3" t="s">
        <v>32</v>
      </c>
      <c r="C35" s="3" t="s">
        <v>2</v>
      </c>
      <c r="D35" s="3" t="s">
        <v>1</v>
      </c>
      <c r="E35" s="3" t="s">
        <v>0</v>
      </c>
      <c r="F35" s="3">
        <v>42.11</v>
      </c>
      <c r="G35" s="3">
        <v>34.291902749999998</v>
      </c>
      <c r="H35" s="4">
        <v>7.818097250000001</v>
      </c>
      <c r="I35" s="3">
        <v>1</v>
      </c>
      <c r="J35" s="3" t="str">
        <f>IF(_xlfn.MINIFS($G$5:$G$399,$B$5:$B$399,B35)=G35,"Sim","Não")</f>
        <v>Não</v>
      </c>
      <c r="L35" s="5" t="s">
        <v>6</v>
      </c>
      <c r="M35" s="1">
        <v>22.74</v>
      </c>
      <c r="N35" s="1">
        <v>21.812661200000001</v>
      </c>
      <c r="O35" s="1">
        <v>0.92733879999999758</v>
      </c>
    </row>
    <row r="36" spans="2:15" s="1" customFormat="1" x14ac:dyDescent="0.25">
      <c r="B36" s="3" t="s">
        <v>32</v>
      </c>
      <c r="C36" s="3" t="s">
        <v>2</v>
      </c>
      <c r="D36" s="3" t="s">
        <v>1</v>
      </c>
      <c r="E36" s="3" t="s">
        <v>0</v>
      </c>
      <c r="F36" s="3">
        <v>42.11</v>
      </c>
      <c r="G36" s="3">
        <v>34.291902749999998</v>
      </c>
      <c r="H36" s="4">
        <v>7.818097250000001</v>
      </c>
      <c r="I36" s="3">
        <v>1</v>
      </c>
      <c r="J36" s="3" t="str">
        <f>IF(_xlfn.MINIFS($G$5:$G$399,$B$5:$B$399,B36)=G36,"Sim","Não")</f>
        <v>Não</v>
      </c>
      <c r="L36" s="5" t="s">
        <v>4</v>
      </c>
      <c r="M36" s="1">
        <v>22.74</v>
      </c>
      <c r="N36" s="1">
        <v>21.812661200000001</v>
      </c>
      <c r="O36" s="1">
        <v>0.92733879999999758</v>
      </c>
    </row>
    <row r="37" spans="2:15" s="1" customFormat="1" x14ac:dyDescent="0.25">
      <c r="B37" s="3" t="s">
        <v>32</v>
      </c>
      <c r="C37" s="3" t="s">
        <v>2</v>
      </c>
      <c r="D37" s="3" t="s">
        <v>1</v>
      </c>
      <c r="E37" s="3" t="s">
        <v>0</v>
      </c>
      <c r="F37" s="3">
        <v>42.11</v>
      </c>
      <c r="G37" s="3">
        <v>34.291902749999998</v>
      </c>
      <c r="H37" s="4">
        <v>7.818097250000001</v>
      </c>
      <c r="I37" s="3">
        <v>1</v>
      </c>
      <c r="J37" s="3" t="str">
        <f>IF(_xlfn.MINIFS($G$5:$G$399,$B$5:$B$399,B37)=G37,"Sim","Não")</f>
        <v>Não</v>
      </c>
      <c r="L37" s="5" t="s">
        <v>42</v>
      </c>
      <c r="M37" s="1">
        <v>32.130000000000003</v>
      </c>
      <c r="N37" s="1">
        <v>21.843525</v>
      </c>
      <c r="O37" s="1">
        <v>10.286475000000003</v>
      </c>
    </row>
    <row r="38" spans="2:15" s="1" customFormat="1" x14ac:dyDescent="0.25">
      <c r="B38" s="3" t="s">
        <v>31</v>
      </c>
      <c r="C38" s="3" t="s">
        <v>2</v>
      </c>
      <c r="D38" s="3" t="s">
        <v>1</v>
      </c>
      <c r="E38" s="3" t="s">
        <v>0</v>
      </c>
      <c r="F38" s="3">
        <v>61.91</v>
      </c>
      <c r="G38" s="3">
        <v>52.846794000000003</v>
      </c>
      <c r="H38" s="4">
        <v>9.0632059999999939</v>
      </c>
      <c r="I38" s="3">
        <v>1</v>
      </c>
      <c r="J38" s="3" t="str">
        <f>IF(_xlfn.MINIFS($G$5:$G$399,$B$5:$B$399,B38)=G38,"Sim","Não")</f>
        <v>Não</v>
      </c>
      <c r="L38" s="5" t="s">
        <v>55</v>
      </c>
      <c r="M38" s="1">
        <v>24.19</v>
      </c>
      <c r="N38" s="1">
        <v>25.987425000000002</v>
      </c>
      <c r="O38" s="1">
        <v>-1.7974250000000005</v>
      </c>
    </row>
    <row r="39" spans="2:15" s="1" customFormat="1" x14ac:dyDescent="0.25">
      <c r="B39" s="3" t="s">
        <v>31</v>
      </c>
      <c r="C39" s="3" t="s">
        <v>2</v>
      </c>
      <c r="D39" s="3" t="s">
        <v>1</v>
      </c>
      <c r="E39" s="3" t="s">
        <v>0</v>
      </c>
      <c r="F39" s="3">
        <v>61.91</v>
      </c>
      <c r="G39" s="3">
        <v>52.846794000000003</v>
      </c>
      <c r="H39" s="4">
        <v>9.0632059999999939</v>
      </c>
      <c r="I39" s="3">
        <v>1</v>
      </c>
      <c r="J39" s="3" t="str">
        <f>IF(_xlfn.MINIFS($G$5:$G$399,$B$5:$B$399,B39)=G39,"Sim","Não")</f>
        <v>Não</v>
      </c>
      <c r="L39" s="5" t="s">
        <v>24</v>
      </c>
      <c r="M39" s="1">
        <v>39.35</v>
      </c>
      <c r="N39" s="1">
        <v>29.702474999999996</v>
      </c>
      <c r="O39" s="1">
        <v>9.6475250000000052</v>
      </c>
    </row>
    <row r="40" spans="2:15" s="1" customFormat="1" x14ac:dyDescent="0.25">
      <c r="B40" s="3" t="s">
        <v>31</v>
      </c>
      <c r="C40" s="3" t="s">
        <v>2</v>
      </c>
      <c r="D40" s="3" t="s">
        <v>1</v>
      </c>
      <c r="E40" s="3" t="s">
        <v>0</v>
      </c>
      <c r="F40" s="3">
        <v>61.91</v>
      </c>
      <c r="G40" s="3">
        <v>52.846794000000003</v>
      </c>
      <c r="H40" s="4">
        <v>9.0632059999999939</v>
      </c>
      <c r="I40" s="3">
        <v>1</v>
      </c>
      <c r="J40" s="3" t="str">
        <f>IF(_xlfn.MINIFS($G$5:$G$399,$B$5:$B$399,B40)=G40,"Sim","Não")</f>
        <v>Não</v>
      </c>
      <c r="L40" s="5" t="s">
        <v>12</v>
      </c>
      <c r="M40" s="1">
        <v>58.05</v>
      </c>
      <c r="N40" s="1">
        <v>31.109100000000002</v>
      </c>
      <c r="O40" s="1">
        <v>26.940899999999996</v>
      </c>
    </row>
    <row r="41" spans="2:15" s="1" customFormat="1" x14ac:dyDescent="0.25">
      <c r="B41" s="3" t="s">
        <v>30</v>
      </c>
      <c r="C41" s="3" t="s">
        <v>2</v>
      </c>
      <c r="D41" s="3" t="s">
        <v>1</v>
      </c>
      <c r="E41" s="3" t="s">
        <v>0</v>
      </c>
      <c r="F41" s="3">
        <v>41.48</v>
      </c>
      <c r="G41" s="3">
        <v>57.959012999999999</v>
      </c>
      <c r="H41" s="4">
        <v>-16.479013000000002</v>
      </c>
      <c r="I41" s="3">
        <v>1</v>
      </c>
      <c r="J41" s="3" t="str">
        <f>IF(_xlfn.MINIFS($G$5:$G$399,$B$5:$B$399,B41)=G41,"Sim","Não")</f>
        <v>Não</v>
      </c>
      <c r="L41" s="5" t="s">
        <v>11</v>
      </c>
      <c r="M41" s="1">
        <v>19.88</v>
      </c>
      <c r="N41" s="1">
        <v>31.426725000000001</v>
      </c>
      <c r="O41" s="1">
        <v>-11.546725000000002</v>
      </c>
    </row>
    <row r="42" spans="2:15" s="1" customFormat="1" x14ac:dyDescent="0.25">
      <c r="B42" s="3" t="s">
        <v>30</v>
      </c>
      <c r="C42" s="3" t="s">
        <v>2</v>
      </c>
      <c r="D42" s="3" t="s">
        <v>1</v>
      </c>
      <c r="E42" s="3" t="s">
        <v>0</v>
      </c>
      <c r="F42" s="3">
        <v>41.48</v>
      </c>
      <c r="G42" s="3">
        <v>57.959012999999999</v>
      </c>
      <c r="H42" s="4">
        <v>-16.479013000000002</v>
      </c>
      <c r="I42" s="3">
        <v>1</v>
      </c>
      <c r="J42" s="3" t="str">
        <f>IF(_xlfn.MINIFS($G$5:$G$399,$B$5:$B$399,B42)=G42,"Sim","Não")</f>
        <v>Não</v>
      </c>
      <c r="L42" s="5" t="s">
        <v>31</v>
      </c>
      <c r="M42" s="1">
        <v>61.91</v>
      </c>
      <c r="N42" s="1">
        <v>33.350625000000001</v>
      </c>
      <c r="O42" s="1">
        <v>28.559374999999996</v>
      </c>
    </row>
    <row r="43" spans="2:15" s="1" customFormat="1" x14ac:dyDescent="0.25">
      <c r="B43" s="3" t="s">
        <v>30</v>
      </c>
      <c r="C43" s="3" t="s">
        <v>2</v>
      </c>
      <c r="D43" s="3" t="s">
        <v>1</v>
      </c>
      <c r="E43" s="3" t="s">
        <v>0</v>
      </c>
      <c r="F43" s="3">
        <v>41.48</v>
      </c>
      <c r="G43" s="3">
        <v>57.959012999999999</v>
      </c>
      <c r="H43" s="4">
        <v>-16.479013000000002</v>
      </c>
      <c r="I43" s="3">
        <v>1</v>
      </c>
      <c r="J43" s="3" t="str">
        <f>IF(_xlfn.MINIFS($G$5:$G$399,$B$5:$B$399,B43)=G43,"Sim","Não")</f>
        <v>Não</v>
      </c>
      <c r="L43" s="5" t="s">
        <v>54</v>
      </c>
      <c r="M43" s="1">
        <v>36.549999999999997</v>
      </c>
      <c r="N43" s="1">
        <v>37.217570250000009</v>
      </c>
      <c r="O43" s="1">
        <v>-0.66757025000001136</v>
      </c>
    </row>
    <row r="44" spans="2:15" s="1" customFormat="1" x14ac:dyDescent="0.25">
      <c r="B44" s="3" t="s">
        <v>27</v>
      </c>
      <c r="C44" s="3" t="s">
        <v>2</v>
      </c>
      <c r="D44" s="3" t="s">
        <v>1</v>
      </c>
      <c r="E44" s="3" t="s">
        <v>0</v>
      </c>
      <c r="F44" s="3">
        <v>20.13</v>
      </c>
      <c r="G44" s="3">
        <v>18.046749000000002</v>
      </c>
      <c r="H44" s="4">
        <v>2.0832509999999971</v>
      </c>
      <c r="I44" s="3">
        <v>1</v>
      </c>
      <c r="J44" s="3" t="str">
        <f>IF(_xlfn.MINIFS($G$5:$G$399,$B$5:$B$399,B44)=G44,"Sim","Não")</f>
        <v>Não</v>
      </c>
      <c r="L44" s="5" t="s">
        <v>15</v>
      </c>
      <c r="M44" s="1">
        <v>57.99</v>
      </c>
      <c r="N44" s="1">
        <v>38.777474999999995</v>
      </c>
      <c r="O44" s="1">
        <v>19.212525000000007</v>
      </c>
    </row>
    <row r="45" spans="2:15" s="1" customFormat="1" x14ac:dyDescent="0.25">
      <c r="B45" s="3" t="s">
        <v>27</v>
      </c>
      <c r="C45" s="3" t="s">
        <v>2</v>
      </c>
      <c r="D45" s="3" t="s">
        <v>1</v>
      </c>
      <c r="E45" s="3" t="s">
        <v>0</v>
      </c>
      <c r="F45" s="3">
        <v>20.13</v>
      </c>
      <c r="G45" s="3">
        <v>18.046749000000002</v>
      </c>
      <c r="H45" s="4">
        <v>2.0832509999999971</v>
      </c>
      <c r="I45" s="3">
        <v>1</v>
      </c>
      <c r="J45" s="3" t="str">
        <f>IF(_xlfn.MINIFS($G$5:$G$399,$B$5:$B$399,B45)=G45,"Sim","Não")</f>
        <v>Não</v>
      </c>
      <c r="L45" s="5" t="s">
        <v>19</v>
      </c>
      <c r="M45" s="1">
        <v>60.26</v>
      </c>
      <c r="N45" s="1">
        <v>39.358274999999999</v>
      </c>
      <c r="O45" s="1">
        <v>20.901724999999999</v>
      </c>
    </row>
    <row r="46" spans="2:15" s="1" customFormat="1" x14ac:dyDescent="0.25">
      <c r="B46" s="3" t="s">
        <v>27</v>
      </c>
      <c r="C46" s="3" t="s">
        <v>2</v>
      </c>
      <c r="D46" s="3" t="s">
        <v>1</v>
      </c>
      <c r="E46" s="3" t="s">
        <v>0</v>
      </c>
      <c r="F46" s="3">
        <v>20.13</v>
      </c>
      <c r="G46" s="3">
        <v>18.046749000000002</v>
      </c>
      <c r="H46" s="4">
        <v>2.0832509999999971</v>
      </c>
      <c r="I46" s="3">
        <v>1</v>
      </c>
      <c r="J46" s="3" t="str">
        <f>IF(_xlfn.MINIFS($G$5:$G$399,$B$5:$B$399,B46)=G46,"Sim","Não")</f>
        <v>Não</v>
      </c>
      <c r="L46" s="5" t="s">
        <v>44</v>
      </c>
      <c r="M46" s="1">
        <v>69.760000000000005</v>
      </c>
      <c r="N46" s="1">
        <v>39.639600000000002</v>
      </c>
      <c r="O46" s="1">
        <v>30.120400000000004</v>
      </c>
    </row>
    <row r="47" spans="2:15" s="1" customFormat="1" x14ac:dyDescent="0.25">
      <c r="B47" s="3" t="s">
        <v>26</v>
      </c>
      <c r="C47" s="3" t="s">
        <v>2</v>
      </c>
      <c r="D47" s="3" t="s">
        <v>1</v>
      </c>
      <c r="E47" s="3" t="s">
        <v>0</v>
      </c>
      <c r="F47" s="3">
        <v>29.78</v>
      </c>
      <c r="G47" s="3">
        <v>22.466046750000004</v>
      </c>
      <c r="H47" s="4">
        <v>7.3139532499999973</v>
      </c>
      <c r="I47" s="3">
        <v>1</v>
      </c>
      <c r="J47" s="3" t="str">
        <f>IF(_xlfn.MINIFS($G$5:$G$399,$B$5:$B$399,B47)=G47,"Sim","Não")</f>
        <v>Não</v>
      </c>
      <c r="L47" s="5" t="s">
        <v>3</v>
      </c>
      <c r="M47" s="1">
        <v>41.39</v>
      </c>
      <c r="N47" s="1">
        <v>40.120575000000002</v>
      </c>
      <c r="O47" s="1">
        <v>1.2694249999999982</v>
      </c>
    </row>
    <row r="48" spans="2:15" s="1" customFormat="1" x14ac:dyDescent="0.25">
      <c r="B48" s="3" t="s">
        <v>26</v>
      </c>
      <c r="C48" s="3" t="s">
        <v>2</v>
      </c>
      <c r="D48" s="3" t="s">
        <v>1</v>
      </c>
      <c r="E48" s="3" t="s">
        <v>0</v>
      </c>
      <c r="F48" s="3">
        <v>29.78</v>
      </c>
      <c r="G48" s="3">
        <v>22.466046750000004</v>
      </c>
      <c r="H48" s="4">
        <v>7.3139532499999973</v>
      </c>
      <c r="I48" s="3">
        <v>1</v>
      </c>
      <c r="J48" s="3" t="str">
        <f>IF(_xlfn.MINIFS($G$5:$G$399,$B$5:$B$399,B48)=G48,"Sim","Não")</f>
        <v>Não</v>
      </c>
      <c r="L48" s="5" t="s">
        <v>29</v>
      </c>
      <c r="M48" s="1">
        <v>38.1</v>
      </c>
      <c r="N48" s="1">
        <v>40.574325000000002</v>
      </c>
      <c r="O48" s="1">
        <v>-2.4743250000000003</v>
      </c>
    </row>
    <row r="49" spans="2:15" s="1" customFormat="1" x14ac:dyDescent="0.25">
      <c r="B49" s="3" t="s">
        <v>26</v>
      </c>
      <c r="C49" s="3" t="s">
        <v>2</v>
      </c>
      <c r="D49" s="3" t="s">
        <v>1</v>
      </c>
      <c r="E49" s="3" t="s">
        <v>0</v>
      </c>
      <c r="F49" s="3">
        <v>29.78</v>
      </c>
      <c r="G49" s="3">
        <v>22.466046750000004</v>
      </c>
      <c r="H49" s="4">
        <v>7.3139532499999973</v>
      </c>
      <c r="I49" s="3">
        <v>1</v>
      </c>
      <c r="J49" s="3" t="str">
        <f>IF(_xlfn.MINIFS($G$5:$G$399,$B$5:$B$399,B49)=G49,"Sim","Não")</f>
        <v>Não</v>
      </c>
      <c r="L49" s="5" t="s">
        <v>16</v>
      </c>
      <c r="M49" s="1">
        <v>34.5</v>
      </c>
      <c r="N49" s="1">
        <v>40.574325000000002</v>
      </c>
      <c r="O49" s="1">
        <v>-6.0743250000000018</v>
      </c>
    </row>
    <row r="50" spans="2:15" s="1" customFormat="1" x14ac:dyDescent="0.25">
      <c r="B50" s="3" t="s">
        <v>24</v>
      </c>
      <c r="C50" s="3" t="s">
        <v>2</v>
      </c>
      <c r="D50" s="3" t="s">
        <v>1</v>
      </c>
      <c r="E50" s="3" t="s">
        <v>0</v>
      </c>
      <c r="F50" s="3">
        <v>39.35</v>
      </c>
      <c r="G50" s="3">
        <v>38.141465249999996</v>
      </c>
      <c r="H50" s="4">
        <v>1.2085347500000054</v>
      </c>
      <c r="I50" s="3">
        <v>1</v>
      </c>
      <c r="J50" s="3" t="str">
        <f>IF(_xlfn.MINIFS($G$5:$G$399,$B$5:$B$399,B50)=G50,"Sim","Não")</f>
        <v>Não</v>
      </c>
      <c r="L50" s="5" t="s">
        <v>7</v>
      </c>
      <c r="M50" s="1">
        <v>42.85</v>
      </c>
      <c r="N50" s="1">
        <v>41.093580000000003</v>
      </c>
      <c r="O50" s="1">
        <v>1.7564199999999985</v>
      </c>
    </row>
    <row r="51" spans="2:15" s="1" customFormat="1" x14ac:dyDescent="0.25">
      <c r="B51" s="3" t="s">
        <v>24</v>
      </c>
      <c r="C51" s="3" t="s">
        <v>2</v>
      </c>
      <c r="D51" s="3" t="s">
        <v>1</v>
      </c>
      <c r="E51" s="3" t="s">
        <v>0</v>
      </c>
      <c r="F51" s="3">
        <v>39.35</v>
      </c>
      <c r="G51" s="3">
        <v>38.141465249999996</v>
      </c>
      <c r="H51" s="4">
        <v>1.2085347500000054</v>
      </c>
      <c r="I51" s="3">
        <v>1</v>
      </c>
      <c r="J51" s="3" t="str">
        <f>IF(_xlfn.MINIFS($G$5:$G$399,$B$5:$B$399,B51)=G51,"Sim","Não")</f>
        <v>Não</v>
      </c>
      <c r="L51" s="5" t="s">
        <v>30</v>
      </c>
      <c r="M51" s="1">
        <v>41.48</v>
      </c>
      <c r="N51" s="1">
        <v>41.509050000000002</v>
      </c>
      <c r="O51" s="1">
        <v>-2.9050000000005127E-2</v>
      </c>
    </row>
    <row r="52" spans="2:15" s="1" customFormat="1" x14ac:dyDescent="0.25">
      <c r="B52" s="3" t="s">
        <v>24</v>
      </c>
      <c r="C52" s="3" t="s">
        <v>2</v>
      </c>
      <c r="D52" s="3" t="s">
        <v>1</v>
      </c>
      <c r="E52" s="3" t="s">
        <v>0</v>
      </c>
      <c r="F52" s="3">
        <v>39.35</v>
      </c>
      <c r="G52" s="3">
        <v>38.141465249999996</v>
      </c>
      <c r="H52" s="4">
        <v>1.2085347500000054</v>
      </c>
      <c r="I52" s="3">
        <v>1</v>
      </c>
      <c r="J52" s="3" t="str">
        <f>IF(_xlfn.MINIFS($G$5:$G$399,$B$5:$B$399,B52)=G52,"Sim","Não")</f>
        <v>Não</v>
      </c>
      <c r="L52" s="5" t="s">
        <v>9</v>
      </c>
      <c r="M52" s="1">
        <v>207.67</v>
      </c>
      <c r="N52" s="1">
        <v>42.16245</v>
      </c>
      <c r="O52" s="1">
        <v>165.50754999999998</v>
      </c>
    </row>
    <row r="53" spans="2:15" s="1" customFormat="1" x14ac:dyDescent="0.25">
      <c r="B53" s="3" t="s">
        <v>23</v>
      </c>
      <c r="C53" s="3" t="s">
        <v>2</v>
      </c>
      <c r="D53" s="3" t="s">
        <v>1</v>
      </c>
      <c r="E53" s="3" t="s">
        <v>0</v>
      </c>
      <c r="F53" s="3">
        <v>12.1</v>
      </c>
      <c r="G53" s="3">
        <v>11.718068250000002</v>
      </c>
      <c r="H53" s="4">
        <v>0.3819317499999979</v>
      </c>
      <c r="I53" s="3">
        <v>1</v>
      </c>
      <c r="J53" s="3" t="str">
        <f>IF(_xlfn.MINIFS($G$5:$G$399,$B$5:$B$399,B53)=G53,"Sim","Não")</f>
        <v>Não</v>
      </c>
      <c r="L53" s="5" t="s">
        <v>57</v>
      </c>
      <c r="M53" s="1">
        <v>65.75</v>
      </c>
      <c r="N53" s="1">
        <v>43.115951999999993</v>
      </c>
      <c r="O53" s="1">
        <v>22.634048000000007</v>
      </c>
    </row>
    <row r="54" spans="2:15" s="1" customFormat="1" x14ac:dyDescent="0.25">
      <c r="B54" s="3" t="s">
        <v>23</v>
      </c>
      <c r="C54" s="3" t="s">
        <v>2</v>
      </c>
      <c r="D54" s="3" t="s">
        <v>1</v>
      </c>
      <c r="E54" s="3" t="s">
        <v>0</v>
      </c>
      <c r="F54" s="3">
        <v>12.1</v>
      </c>
      <c r="G54" s="3">
        <v>11.718068250000002</v>
      </c>
      <c r="H54" s="4">
        <v>0.3819317499999979</v>
      </c>
      <c r="I54" s="3">
        <v>1</v>
      </c>
      <c r="J54" s="3" t="str">
        <f>IF(_xlfn.MINIFS($G$5:$G$399,$B$5:$B$399,B54)=G54,"Sim","Não")</f>
        <v>Não</v>
      </c>
      <c r="L54" s="5" t="s">
        <v>17</v>
      </c>
      <c r="M54" s="1">
        <v>80.03</v>
      </c>
      <c r="N54" s="1">
        <v>45.148125</v>
      </c>
      <c r="O54" s="1">
        <v>34.881875000000001</v>
      </c>
    </row>
    <row r="55" spans="2:15" s="1" customFormat="1" x14ac:dyDescent="0.25">
      <c r="B55" s="3" t="s">
        <v>23</v>
      </c>
      <c r="C55" s="3" t="s">
        <v>2</v>
      </c>
      <c r="D55" s="3" t="s">
        <v>1</v>
      </c>
      <c r="E55" s="3" t="s">
        <v>0</v>
      </c>
      <c r="F55" s="3">
        <v>12.1</v>
      </c>
      <c r="G55" s="3">
        <v>11.718068250000002</v>
      </c>
      <c r="H55" s="4">
        <v>0.3819317499999979</v>
      </c>
      <c r="I55" s="3">
        <v>1</v>
      </c>
      <c r="J55" s="3" t="str">
        <f>IF(_xlfn.MINIFS($G$5:$G$399,$B$5:$B$399,B55)=G55,"Sim","Não")</f>
        <v>Não</v>
      </c>
      <c r="L55" s="5" t="s">
        <v>5</v>
      </c>
      <c r="M55" s="1">
        <v>80.06</v>
      </c>
      <c r="N55" s="1">
        <v>46.600124999999998</v>
      </c>
      <c r="O55" s="1">
        <v>33.459875000000004</v>
      </c>
    </row>
    <row r="56" spans="2:15" s="1" customFormat="1" x14ac:dyDescent="0.25">
      <c r="B56" s="3" t="s">
        <v>21</v>
      </c>
      <c r="C56" s="3" t="s">
        <v>2</v>
      </c>
      <c r="D56" s="3" t="s">
        <v>1</v>
      </c>
      <c r="E56" s="3" t="s">
        <v>0</v>
      </c>
      <c r="F56" s="3">
        <v>15.27</v>
      </c>
      <c r="G56" s="3">
        <v>11.102138249999998</v>
      </c>
      <c r="H56" s="4">
        <v>4.1678617500000019</v>
      </c>
      <c r="I56" s="3">
        <v>1</v>
      </c>
      <c r="J56" s="3" t="str">
        <f>IF(_xlfn.MINIFS($G$5:$G$399,$B$5:$B$399,B56)=G56,"Sim","Não")</f>
        <v>Não</v>
      </c>
      <c r="L56" s="5" t="s">
        <v>8</v>
      </c>
      <c r="M56" s="1">
        <v>2415.4699999999998</v>
      </c>
      <c r="N56" s="1">
        <v>47.643749999999997</v>
      </c>
      <c r="O56" s="1">
        <v>2367.8262499999996</v>
      </c>
    </row>
    <row r="57" spans="2:15" s="1" customFormat="1" x14ac:dyDescent="0.25">
      <c r="B57" s="3" t="s">
        <v>21</v>
      </c>
      <c r="C57" s="3" t="s">
        <v>2</v>
      </c>
      <c r="D57" s="3" t="s">
        <v>1</v>
      </c>
      <c r="E57" s="3" t="s">
        <v>0</v>
      </c>
      <c r="F57" s="3">
        <v>15.27</v>
      </c>
      <c r="G57" s="3">
        <v>11.102138249999998</v>
      </c>
      <c r="H57" s="4">
        <v>4.1678617500000019</v>
      </c>
      <c r="I57" s="3">
        <v>1</v>
      </c>
      <c r="J57" s="3" t="str">
        <f>IF(_xlfn.MINIFS($G$5:$G$399,$B$5:$B$399,B57)=G57,"Sim","Não")</f>
        <v>Não</v>
      </c>
      <c r="L57" s="5" t="s">
        <v>53</v>
      </c>
      <c r="M57" s="1">
        <v>51.97</v>
      </c>
      <c r="N57" s="1">
        <v>47.749973250000004</v>
      </c>
      <c r="O57" s="1">
        <v>4.2200267499999953</v>
      </c>
    </row>
    <row r="58" spans="2:15" s="1" customFormat="1" x14ac:dyDescent="0.25">
      <c r="B58" s="3" t="s">
        <v>21</v>
      </c>
      <c r="C58" s="3" t="s">
        <v>2</v>
      </c>
      <c r="D58" s="3" t="s">
        <v>1</v>
      </c>
      <c r="E58" s="3" t="s">
        <v>0</v>
      </c>
      <c r="F58" s="3">
        <v>15.27</v>
      </c>
      <c r="G58" s="3">
        <v>11.102138249999998</v>
      </c>
      <c r="H58" s="4">
        <v>4.1678617500000019</v>
      </c>
      <c r="I58" s="3">
        <v>1</v>
      </c>
      <c r="J58" s="3" t="str">
        <f>IF(_xlfn.MINIFS($G$5:$G$399,$B$5:$B$399,B58)=G58,"Sim","Não")</f>
        <v>Não</v>
      </c>
      <c r="L58" s="5" t="s">
        <v>28</v>
      </c>
      <c r="M58" s="1">
        <v>45.28</v>
      </c>
      <c r="N58" s="1">
        <v>48.750900000000001</v>
      </c>
      <c r="O58" s="1">
        <v>-3.4709000000000003</v>
      </c>
    </row>
    <row r="59" spans="2:15" s="1" customFormat="1" x14ac:dyDescent="0.25">
      <c r="B59" s="3" t="s">
        <v>18</v>
      </c>
      <c r="C59" s="3" t="s">
        <v>2</v>
      </c>
      <c r="D59" s="3" t="s">
        <v>1</v>
      </c>
      <c r="E59" s="3" t="s">
        <v>0</v>
      </c>
      <c r="F59" s="3">
        <v>24.77</v>
      </c>
      <c r="G59" s="3">
        <v>29.687826000000001</v>
      </c>
      <c r="H59" s="4">
        <v>-4.9178260000000016</v>
      </c>
      <c r="I59" s="3">
        <v>1</v>
      </c>
      <c r="J59" s="3" t="str">
        <f>IF(_xlfn.MINIFS($G$5:$G$399,$B$5:$B$399,B59)=G59,"Sim","Não")</f>
        <v>Não</v>
      </c>
      <c r="L59" s="5" t="s">
        <v>51</v>
      </c>
      <c r="M59" s="1">
        <v>54.09</v>
      </c>
      <c r="N59" s="1">
        <v>51.844038400000002</v>
      </c>
      <c r="O59" s="1">
        <v>2.2459616000000011</v>
      </c>
    </row>
    <row r="60" spans="2:15" s="1" customFormat="1" x14ac:dyDescent="0.25">
      <c r="B60" s="3" t="s">
        <v>18</v>
      </c>
      <c r="C60" s="3" t="s">
        <v>2</v>
      </c>
      <c r="D60" s="3" t="s">
        <v>1</v>
      </c>
      <c r="E60" s="3" t="s">
        <v>0</v>
      </c>
      <c r="F60" s="3">
        <v>24.77</v>
      </c>
      <c r="G60" s="3">
        <v>29.687826000000001</v>
      </c>
      <c r="H60" s="4">
        <v>-4.9178260000000016</v>
      </c>
      <c r="I60" s="3">
        <v>1</v>
      </c>
      <c r="J60" s="3" t="str">
        <f>IF(_xlfn.MINIFS($G$5:$G$399,$B$5:$B$399,B60)=G60,"Sim","Não")</f>
        <v>Não</v>
      </c>
      <c r="L60" s="5" t="s">
        <v>59</v>
      </c>
      <c r="M60" s="1">
        <v>131.78</v>
      </c>
      <c r="N60" s="1">
        <v>53.894940000000005</v>
      </c>
      <c r="O60" s="1">
        <v>77.885059999999996</v>
      </c>
    </row>
    <row r="61" spans="2:15" s="1" customFormat="1" x14ac:dyDescent="0.25">
      <c r="B61" s="3" t="s">
        <v>18</v>
      </c>
      <c r="C61" s="3" t="s">
        <v>2</v>
      </c>
      <c r="D61" s="3" t="s">
        <v>1</v>
      </c>
      <c r="E61" s="3" t="s">
        <v>0</v>
      </c>
      <c r="F61" s="3">
        <v>24.77</v>
      </c>
      <c r="G61" s="3">
        <v>29.687826000000001</v>
      </c>
      <c r="H61" s="4">
        <v>-4.9178260000000016</v>
      </c>
      <c r="I61" s="3">
        <v>1</v>
      </c>
      <c r="J61" s="3" t="str">
        <f>IF(_xlfn.MINIFS($G$5:$G$399,$B$5:$B$399,B61)=G61,"Sim","Não")</f>
        <v>Não</v>
      </c>
      <c r="L61" s="5" t="s">
        <v>50</v>
      </c>
      <c r="M61" s="1">
        <v>163.34</v>
      </c>
      <c r="N61" s="1">
        <v>55.484549999999999</v>
      </c>
      <c r="O61" s="1">
        <v>107.85545</v>
      </c>
    </row>
    <row r="62" spans="2:15" s="1" customFormat="1" x14ac:dyDescent="0.25">
      <c r="B62" s="3" t="s">
        <v>16</v>
      </c>
      <c r="C62" s="3" t="s">
        <v>2</v>
      </c>
      <c r="D62" s="3" t="s">
        <v>1</v>
      </c>
      <c r="E62" s="3" t="s">
        <v>0</v>
      </c>
      <c r="F62" s="3">
        <v>34.5</v>
      </c>
      <c r="G62" s="3">
        <v>52.554227249999997</v>
      </c>
      <c r="H62" s="4">
        <v>-18.054227249999997</v>
      </c>
      <c r="I62" s="3">
        <v>1</v>
      </c>
      <c r="J62" s="3" t="str">
        <f>IF(_xlfn.MINIFS($G$5:$G$399,$B$5:$B$399,B62)=G62,"Sim","Não")</f>
        <v>Não</v>
      </c>
      <c r="L62" s="5" t="s">
        <v>52</v>
      </c>
      <c r="M62" s="1">
        <v>94.02</v>
      </c>
      <c r="N62" s="1">
        <v>55.484549999999999</v>
      </c>
      <c r="O62" s="1">
        <v>38.535449999999997</v>
      </c>
    </row>
    <row r="63" spans="2:15" s="1" customFormat="1" x14ac:dyDescent="0.25">
      <c r="B63" s="3" t="s">
        <v>16</v>
      </c>
      <c r="C63" s="3" t="s">
        <v>2</v>
      </c>
      <c r="D63" s="3" t="s">
        <v>1</v>
      </c>
      <c r="E63" s="3" t="s">
        <v>0</v>
      </c>
      <c r="F63" s="3">
        <v>34.5</v>
      </c>
      <c r="G63" s="3">
        <v>52.554227249999997</v>
      </c>
      <c r="H63" s="4">
        <v>-18.054227249999997</v>
      </c>
      <c r="I63" s="3">
        <v>1</v>
      </c>
      <c r="J63" s="3" t="str">
        <f>IF(_xlfn.MINIFS($G$5:$G$399,$B$5:$B$399,B63)=G63,"Sim","Não")</f>
        <v>Não</v>
      </c>
      <c r="L63" s="5" t="s">
        <v>58</v>
      </c>
      <c r="M63" s="1">
        <v>38.799999999999997</v>
      </c>
      <c r="N63" s="1">
        <v>57.979125000000003</v>
      </c>
      <c r="O63" s="1">
        <v>-19.179125000000006</v>
      </c>
    </row>
    <row r="64" spans="2:15" s="1" customFormat="1" x14ac:dyDescent="0.25">
      <c r="B64" s="3" t="s">
        <v>16</v>
      </c>
      <c r="C64" s="3" t="s">
        <v>2</v>
      </c>
      <c r="D64" s="3" t="s">
        <v>1</v>
      </c>
      <c r="E64" s="3" t="s">
        <v>0</v>
      </c>
      <c r="F64" s="3">
        <v>34.5</v>
      </c>
      <c r="G64" s="3">
        <v>52.554227249999997</v>
      </c>
      <c r="H64" s="4">
        <v>-18.054227249999997</v>
      </c>
      <c r="I64" s="3">
        <v>1</v>
      </c>
      <c r="J64" s="3" t="str">
        <f>IF(_xlfn.MINIFS($G$5:$G$399,$B$5:$B$399,B64)=G64,"Sim","Não")</f>
        <v>Não</v>
      </c>
    </row>
    <row r="65" spans="2:10" s="1" customFormat="1" x14ac:dyDescent="0.25">
      <c r="B65" s="3" t="s">
        <v>13</v>
      </c>
      <c r="C65" s="3" t="s">
        <v>2</v>
      </c>
      <c r="D65" s="3" t="s">
        <v>1</v>
      </c>
      <c r="E65" s="3" t="s">
        <v>0</v>
      </c>
      <c r="F65" s="3">
        <v>10.050000000000001</v>
      </c>
      <c r="G65" s="3">
        <v>9.6393044999999979</v>
      </c>
      <c r="H65" s="4">
        <v>0.41069550000000277</v>
      </c>
      <c r="I65" s="3">
        <v>1</v>
      </c>
      <c r="J65" s="3" t="str">
        <f>IF(_xlfn.MINIFS($G$5:$G$399,$B$5:$B$399,B65)=G65,"Sim","Não")</f>
        <v>Não</v>
      </c>
    </row>
    <row r="66" spans="2:10" s="1" customFormat="1" x14ac:dyDescent="0.25">
      <c r="B66" s="3" t="s">
        <v>13</v>
      </c>
      <c r="C66" s="3" t="s">
        <v>2</v>
      </c>
      <c r="D66" s="3" t="s">
        <v>1</v>
      </c>
      <c r="E66" s="3" t="s">
        <v>0</v>
      </c>
      <c r="F66" s="3">
        <v>10.050000000000001</v>
      </c>
      <c r="G66" s="3">
        <v>9.6393044999999979</v>
      </c>
      <c r="H66" s="4">
        <v>0.41069550000000277</v>
      </c>
      <c r="I66" s="3">
        <v>1</v>
      </c>
      <c r="J66" s="3" t="str">
        <f>IF(_xlfn.MINIFS($G$5:$G$399,$B$5:$B$399,B66)=G66,"Sim","Não")</f>
        <v>Não</v>
      </c>
    </row>
    <row r="67" spans="2:10" s="1" customFormat="1" x14ac:dyDescent="0.25">
      <c r="B67" s="3" t="s">
        <v>13</v>
      </c>
      <c r="C67" s="3" t="s">
        <v>2</v>
      </c>
      <c r="D67" s="3" t="s">
        <v>1</v>
      </c>
      <c r="E67" s="3" t="s">
        <v>0</v>
      </c>
      <c r="F67" s="3">
        <v>10.050000000000001</v>
      </c>
      <c r="G67" s="3">
        <v>9.6393044999999979</v>
      </c>
      <c r="H67" s="4">
        <v>0.41069550000000277</v>
      </c>
      <c r="I67" s="3">
        <v>1</v>
      </c>
      <c r="J67" s="3" t="str">
        <f>IF(_xlfn.MINIFS($G$5:$G$399,$B$5:$B$399,B67)=G67,"Sim","Não")</f>
        <v>Não</v>
      </c>
    </row>
    <row r="68" spans="2:10" s="1" customFormat="1" x14ac:dyDescent="0.25">
      <c r="B68" s="3" t="s">
        <v>3</v>
      </c>
      <c r="C68" s="3" t="s">
        <v>2</v>
      </c>
      <c r="D68" s="3" t="s">
        <v>1</v>
      </c>
      <c r="E68" s="3" t="s">
        <v>0</v>
      </c>
      <c r="F68" s="3">
        <v>41.39</v>
      </c>
      <c r="G68" s="3">
        <v>42.791736750000005</v>
      </c>
      <c r="H68" s="4">
        <v>-1.4017367500000049</v>
      </c>
      <c r="I68" s="3">
        <v>1</v>
      </c>
      <c r="J68" s="3" t="str">
        <f>IF(_xlfn.MINIFS($G$5:$G$399,$B$5:$B$399,B68)=G68,"Sim","Não")</f>
        <v>Não</v>
      </c>
    </row>
    <row r="69" spans="2:10" s="1" customFormat="1" x14ac:dyDescent="0.25">
      <c r="B69" s="3" t="s">
        <v>3</v>
      </c>
      <c r="C69" s="3" t="s">
        <v>2</v>
      </c>
      <c r="D69" s="3" t="s">
        <v>1</v>
      </c>
      <c r="E69" s="3" t="s">
        <v>0</v>
      </c>
      <c r="F69" s="3">
        <v>41.39</v>
      </c>
      <c r="G69" s="3">
        <v>42.791736750000005</v>
      </c>
      <c r="H69" s="4">
        <v>-1.4017367500000049</v>
      </c>
      <c r="I69" s="3">
        <v>1</v>
      </c>
      <c r="J69" s="3" t="str">
        <f>IF(_xlfn.MINIFS($G$5:$G$399,$B$5:$B$399,B69)=G69,"Sim","Não")</f>
        <v>Não</v>
      </c>
    </row>
    <row r="70" spans="2:10" s="1" customFormat="1" x14ac:dyDescent="0.25">
      <c r="B70" s="3" t="s">
        <v>3</v>
      </c>
      <c r="C70" s="3" t="s">
        <v>2</v>
      </c>
      <c r="D70" s="3" t="s">
        <v>1</v>
      </c>
      <c r="E70" s="3" t="s">
        <v>0</v>
      </c>
      <c r="F70" s="3">
        <v>41.39</v>
      </c>
      <c r="G70" s="3">
        <v>42.791736750000005</v>
      </c>
      <c r="H70" s="4">
        <v>-1.4017367500000049</v>
      </c>
      <c r="I70" s="3">
        <v>1</v>
      </c>
      <c r="J70" s="3" t="str">
        <f>IF(_xlfn.MINIFS($G$5:$G$399,$B$5:$B$399,B70)=G70,"Sim","Não")</f>
        <v>Não</v>
      </c>
    </row>
    <row r="71" spans="2:10" s="1" customFormat="1" x14ac:dyDescent="0.25">
      <c r="B71" s="3" t="s">
        <v>49</v>
      </c>
      <c r="C71" s="3" t="s">
        <v>2</v>
      </c>
      <c r="D71" s="3" t="s">
        <v>1</v>
      </c>
      <c r="E71" s="3" t="s">
        <v>0</v>
      </c>
      <c r="F71" s="3">
        <v>21.92</v>
      </c>
      <c r="G71" s="3">
        <v>34.948125000000005</v>
      </c>
      <c r="H71" s="4">
        <v>-13.028125000000003</v>
      </c>
      <c r="I71" s="3">
        <v>1</v>
      </c>
      <c r="J71" s="3" t="str">
        <f>IF(_xlfn.MINIFS($G$5:$G$399,$B$5:$B$399,B71)=G71,"Sim","Não")</f>
        <v>Não</v>
      </c>
    </row>
    <row r="72" spans="2:10" s="1" customFormat="1" x14ac:dyDescent="0.25">
      <c r="B72" s="3" t="s">
        <v>49</v>
      </c>
      <c r="C72" s="3" t="s">
        <v>2</v>
      </c>
      <c r="D72" s="3" t="s">
        <v>1</v>
      </c>
      <c r="E72" s="3" t="s">
        <v>0</v>
      </c>
      <c r="F72" s="3">
        <v>21.92</v>
      </c>
      <c r="G72" s="3">
        <v>34.948125000000005</v>
      </c>
      <c r="H72" s="4">
        <v>-13.028125000000003</v>
      </c>
      <c r="I72" s="3">
        <v>1</v>
      </c>
      <c r="J72" s="3" t="str">
        <f>IF(_xlfn.MINIFS($G$5:$G$399,$B$5:$B$399,B72)=G72,"Sim","Não")</f>
        <v>Não</v>
      </c>
    </row>
    <row r="73" spans="2:10" s="1" customFormat="1" x14ac:dyDescent="0.25">
      <c r="B73" s="3" t="s">
        <v>49</v>
      </c>
      <c r="C73" s="3" t="s">
        <v>2</v>
      </c>
      <c r="D73" s="3" t="s">
        <v>1</v>
      </c>
      <c r="E73" s="3" t="s">
        <v>0</v>
      </c>
      <c r="F73" s="3">
        <v>21.92</v>
      </c>
      <c r="G73" s="3">
        <v>34.948125000000005</v>
      </c>
      <c r="H73" s="4">
        <v>-13.028125000000003</v>
      </c>
      <c r="I73" s="3">
        <v>1</v>
      </c>
      <c r="J73" s="3" t="str">
        <f>IF(_xlfn.MINIFS($G$5:$G$399,$B$5:$B$399,B73)=G73,"Sim","Não")</f>
        <v>Não</v>
      </c>
    </row>
    <row r="74" spans="2:10" s="1" customFormat="1" x14ac:dyDescent="0.25">
      <c r="B74" s="3" t="s">
        <v>47</v>
      </c>
      <c r="C74" s="3" t="s">
        <v>2</v>
      </c>
      <c r="D74" s="3" t="s">
        <v>1</v>
      </c>
      <c r="E74" s="3" t="s">
        <v>0</v>
      </c>
      <c r="F74" s="3">
        <v>22.76</v>
      </c>
      <c r="G74" s="3">
        <v>22.550624999999997</v>
      </c>
      <c r="H74" s="4">
        <v>0.20937500000000497</v>
      </c>
      <c r="I74" s="3">
        <v>1</v>
      </c>
      <c r="J74" s="3" t="str">
        <f>IF(_xlfn.MINIFS($G$5:$G$399,$B$5:$B$399,B74)=G74,"Sim","Não")</f>
        <v>Não</v>
      </c>
    </row>
    <row r="75" spans="2:10" s="1" customFormat="1" x14ac:dyDescent="0.25">
      <c r="B75" s="3" t="s">
        <v>47</v>
      </c>
      <c r="C75" s="3" t="s">
        <v>2</v>
      </c>
      <c r="D75" s="3" t="s">
        <v>1</v>
      </c>
      <c r="E75" s="3" t="s">
        <v>0</v>
      </c>
      <c r="F75" s="3">
        <v>22.76</v>
      </c>
      <c r="G75" s="3">
        <v>22.550624999999997</v>
      </c>
      <c r="H75" s="4">
        <v>0.20937500000000497</v>
      </c>
      <c r="I75" s="3">
        <v>1</v>
      </c>
      <c r="J75" s="3" t="str">
        <f>IF(_xlfn.MINIFS($G$5:$G$399,$B$5:$B$399,B75)=G75,"Sim","Não")</f>
        <v>Não</v>
      </c>
    </row>
    <row r="76" spans="2:10" s="1" customFormat="1" x14ac:dyDescent="0.25">
      <c r="B76" s="3" t="s">
        <v>47</v>
      </c>
      <c r="C76" s="3" t="s">
        <v>2</v>
      </c>
      <c r="D76" s="3" t="s">
        <v>1</v>
      </c>
      <c r="E76" s="3" t="s">
        <v>0</v>
      </c>
      <c r="F76" s="3">
        <v>22.76</v>
      </c>
      <c r="G76" s="3">
        <v>22.550624999999997</v>
      </c>
      <c r="H76" s="4">
        <v>0.20937500000000497</v>
      </c>
      <c r="I76" s="3">
        <v>1</v>
      </c>
      <c r="J76" s="3" t="str">
        <f>IF(_xlfn.MINIFS($G$5:$G$399,$B$5:$B$399,B76)=G76,"Sim","Não")</f>
        <v>Não</v>
      </c>
    </row>
    <row r="77" spans="2:10" s="1" customFormat="1" x14ac:dyDescent="0.25">
      <c r="B77" s="3" t="s">
        <v>44</v>
      </c>
      <c r="C77" s="3" t="s">
        <v>2</v>
      </c>
      <c r="D77" s="3" t="s">
        <v>1</v>
      </c>
      <c r="E77" s="3" t="s">
        <v>0</v>
      </c>
      <c r="F77" s="3">
        <v>69.760000000000005</v>
      </c>
      <c r="G77" s="3">
        <v>50.599374999999995</v>
      </c>
      <c r="H77" s="4">
        <v>19.16062500000001</v>
      </c>
      <c r="I77" s="3">
        <v>1</v>
      </c>
      <c r="J77" s="3" t="str">
        <f>IF(_xlfn.MINIFS($G$5:$G$399,$B$5:$B$399,B77)=G77,"Sim","Não")</f>
        <v>Não</v>
      </c>
    </row>
    <row r="78" spans="2:10" s="1" customFormat="1" x14ac:dyDescent="0.25">
      <c r="B78" s="3" t="s">
        <v>44</v>
      </c>
      <c r="C78" s="3" t="s">
        <v>2</v>
      </c>
      <c r="D78" s="3" t="s">
        <v>1</v>
      </c>
      <c r="E78" s="3" t="s">
        <v>0</v>
      </c>
      <c r="F78" s="3">
        <v>69.760000000000005</v>
      </c>
      <c r="G78" s="3">
        <v>50.599374999999995</v>
      </c>
      <c r="H78" s="4">
        <v>19.16062500000001</v>
      </c>
      <c r="I78" s="3">
        <v>1</v>
      </c>
      <c r="J78" s="3" t="str">
        <f>IF(_xlfn.MINIFS($G$5:$G$399,$B$5:$B$399,B78)=G78,"Sim","Não")</f>
        <v>Não</v>
      </c>
    </row>
    <row r="79" spans="2:10" s="1" customFormat="1" x14ac:dyDescent="0.25">
      <c r="B79" s="3" t="s">
        <v>44</v>
      </c>
      <c r="C79" s="3" t="s">
        <v>2</v>
      </c>
      <c r="D79" s="3" t="s">
        <v>1</v>
      </c>
      <c r="E79" s="3" t="s">
        <v>0</v>
      </c>
      <c r="F79" s="3">
        <v>69.760000000000005</v>
      </c>
      <c r="G79" s="3">
        <v>50.599374999999995</v>
      </c>
      <c r="H79" s="4">
        <v>19.16062500000001</v>
      </c>
      <c r="I79" s="3">
        <v>1</v>
      </c>
      <c r="J79" s="3" t="str">
        <f>IF(_xlfn.MINIFS($G$5:$G$399,$B$5:$B$399,B79)=G79,"Sim","Não")</f>
        <v>Não</v>
      </c>
    </row>
    <row r="80" spans="2:10" s="1" customFormat="1" x14ac:dyDescent="0.25">
      <c r="B80" s="3" t="s">
        <v>42</v>
      </c>
      <c r="C80" s="3" t="s">
        <v>2</v>
      </c>
      <c r="D80" s="3" t="s">
        <v>1</v>
      </c>
      <c r="E80" s="3" t="s">
        <v>0</v>
      </c>
      <c r="F80" s="3">
        <v>32.130000000000003</v>
      </c>
      <c r="G80" s="3">
        <v>27.8825</v>
      </c>
      <c r="H80" s="4">
        <v>4.2475000000000023</v>
      </c>
      <c r="I80" s="3">
        <v>1</v>
      </c>
      <c r="J80" s="3" t="str">
        <f>IF(_xlfn.MINIFS($G$5:$G$399,$B$5:$B$399,B80)=G80,"Sim","Não")</f>
        <v>Não</v>
      </c>
    </row>
    <row r="81" spans="2:10" s="1" customFormat="1" x14ac:dyDescent="0.25">
      <c r="B81" s="3" t="s">
        <v>42</v>
      </c>
      <c r="C81" s="3" t="s">
        <v>2</v>
      </c>
      <c r="D81" s="3" t="s">
        <v>1</v>
      </c>
      <c r="E81" s="3" t="s">
        <v>0</v>
      </c>
      <c r="F81" s="3">
        <v>32.130000000000003</v>
      </c>
      <c r="G81" s="3">
        <v>27.8825</v>
      </c>
      <c r="H81" s="4">
        <v>4.2475000000000023</v>
      </c>
      <c r="I81" s="3">
        <v>1</v>
      </c>
      <c r="J81" s="3" t="str">
        <f>IF(_xlfn.MINIFS($G$5:$G$399,$B$5:$B$399,B81)=G81,"Sim","Não")</f>
        <v>Não</v>
      </c>
    </row>
    <row r="82" spans="2:10" s="1" customFormat="1" x14ac:dyDescent="0.25">
      <c r="B82" s="3" t="s">
        <v>42</v>
      </c>
      <c r="C82" s="3" t="s">
        <v>2</v>
      </c>
      <c r="D82" s="3" t="s">
        <v>1</v>
      </c>
      <c r="E82" s="3" t="s">
        <v>0</v>
      </c>
      <c r="F82" s="3">
        <v>32.130000000000003</v>
      </c>
      <c r="G82" s="3">
        <v>27.8825</v>
      </c>
      <c r="H82" s="4">
        <v>4.2475000000000023</v>
      </c>
      <c r="I82" s="3">
        <v>1</v>
      </c>
      <c r="J82" s="3" t="str">
        <f>IF(_xlfn.MINIFS($G$5:$G$399,$B$5:$B$399,B82)=G82,"Sim","Não")</f>
        <v>Não</v>
      </c>
    </row>
    <row r="83" spans="2:10" s="1" customFormat="1" x14ac:dyDescent="0.25">
      <c r="B83" s="3" t="s">
        <v>33</v>
      </c>
      <c r="C83" s="3" t="s">
        <v>2</v>
      </c>
      <c r="D83" s="3" t="s">
        <v>1</v>
      </c>
      <c r="E83" s="3" t="s">
        <v>0</v>
      </c>
      <c r="F83" s="3">
        <v>28.92</v>
      </c>
      <c r="G83" s="3">
        <v>38.225624999999994</v>
      </c>
      <c r="H83" s="4">
        <v>-9.305624999999992</v>
      </c>
      <c r="I83" s="3">
        <v>1</v>
      </c>
      <c r="J83" s="3" t="str">
        <f>IF(_xlfn.MINIFS($G$5:$G$399,$B$5:$B$399,B83)=G83,"Sim","Não")</f>
        <v>Não</v>
      </c>
    </row>
    <row r="84" spans="2:10" s="1" customFormat="1" x14ac:dyDescent="0.25">
      <c r="B84" s="3" t="s">
        <v>33</v>
      </c>
      <c r="C84" s="3" t="s">
        <v>2</v>
      </c>
      <c r="D84" s="3" t="s">
        <v>1</v>
      </c>
      <c r="E84" s="3" t="s">
        <v>0</v>
      </c>
      <c r="F84" s="3">
        <v>28.92</v>
      </c>
      <c r="G84" s="3">
        <v>38.225624999999994</v>
      </c>
      <c r="H84" s="4">
        <v>-9.305624999999992</v>
      </c>
      <c r="I84" s="3">
        <v>1</v>
      </c>
      <c r="J84" s="3" t="str">
        <f>IF(_xlfn.MINIFS($G$5:$G$399,$B$5:$B$399,B84)=G84,"Sim","Não")</f>
        <v>Não</v>
      </c>
    </row>
    <row r="85" spans="2:10" s="1" customFormat="1" x14ac:dyDescent="0.25">
      <c r="B85" s="3" t="s">
        <v>33</v>
      </c>
      <c r="C85" s="3" t="s">
        <v>2</v>
      </c>
      <c r="D85" s="3" t="s">
        <v>1</v>
      </c>
      <c r="E85" s="3" t="s">
        <v>0</v>
      </c>
      <c r="F85" s="3">
        <v>28.92</v>
      </c>
      <c r="G85" s="3">
        <v>38.225624999999994</v>
      </c>
      <c r="H85" s="4">
        <v>-9.305624999999992</v>
      </c>
      <c r="I85" s="3">
        <v>1</v>
      </c>
      <c r="J85" s="3" t="str">
        <f>IF(_xlfn.MINIFS($G$5:$G$399,$B$5:$B$399,B85)=G85,"Sim","Não")</f>
        <v>Não</v>
      </c>
    </row>
    <row r="86" spans="2:10" s="1" customFormat="1" x14ac:dyDescent="0.25">
      <c r="B86" s="3" t="s">
        <v>27</v>
      </c>
      <c r="C86" s="3" t="s">
        <v>2</v>
      </c>
      <c r="D86" s="3" t="s">
        <v>1</v>
      </c>
      <c r="E86" s="3" t="s">
        <v>0</v>
      </c>
      <c r="F86" s="3">
        <v>20.13</v>
      </c>
      <c r="G86" s="3">
        <v>26.79</v>
      </c>
      <c r="H86" s="4">
        <v>-6.66</v>
      </c>
      <c r="I86" s="3">
        <v>1</v>
      </c>
      <c r="J86" s="3" t="str">
        <f>IF(_xlfn.MINIFS($G$5:$G$399,$B$5:$B$399,B86)=G86,"Sim","Não")</f>
        <v>Não</v>
      </c>
    </row>
    <row r="87" spans="2:10" s="1" customFormat="1" x14ac:dyDescent="0.25">
      <c r="B87" s="3" t="s">
        <v>27</v>
      </c>
      <c r="C87" s="3" t="s">
        <v>2</v>
      </c>
      <c r="D87" s="3" t="s">
        <v>1</v>
      </c>
      <c r="E87" s="3" t="s">
        <v>0</v>
      </c>
      <c r="F87" s="3">
        <v>20.13</v>
      </c>
      <c r="G87" s="3">
        <v>26.79</v>
      </c>
      <c r="H87" s="4">
        <v>-6.66</v>
      </c>
      <c r="I87" s="3">
        <v>1</v>
      </c>
      <c r="J87" s="3" t="str">
        <f>IF(_xlfn.MINIFS($G$5:$G$399,$B$5:$B$399,B87)=G87,"Sim","Não")</f>
        <v>Não</v>
      </c>
    </row>
    <row r="88" spans="2:10" s="1" customFormat="1" x14ac:dyDescent="0.25">
      <c r="B88" s="3" t="s">
        <v>27</v>
      </c>
      <c r="C88" s="3" t="s">
        <v>2</v>
      </c>
      <c r="D88" s="3" t="s">
        <v>1</v>
      </c>
      <c r="E88" s="3" t="s">
        <v>0</v>
      </c>
      <c r="F88" s="3">
        <v>20.13</v>
      </c>
      <c r="G88" s="3">
        <v>26.79</v>
      </c>
      <c r="H88" s="4">
        <v>-6.66</v>
      </c>
      <c r="I88" s="3">
        <v>1</v>
      </c>
      <c r="J88" s="3" t="str">
        <f>IF(_xlfn.MINIFS($G$5:$G$399,$B$5:$B$399,B88)=G88,"Sim","Não")</f>
        <v>Não</v>
      </c>
    </row>
    <row r="89" spans="2:10" s="1" customFormat="1" x14ac:dyDescent="0.25">
      <c r="B89" s="3" t="s">
        <v>26</v>
      </c>
      <c r="C89" s="3" t="s">
        <v>2</v>
      </c>
      <c r="D89" s="3" t="s">
        <v>1</v>
      </c>
      <c r="E89" s="3" t="s">
        <v>0</v>
      </c>
      <c r="F89" s="3">
        <v>29.78</v>
      </c>
      <c r="G89" s="3">
        <v>32.893749999999997</v>
      </c>
      <c r="H89" s="4">
        <v>-3.113749999999996</v>
      </c>
      <c r="I89" s="3">
        <v>1</v>
      </c>
      <c r="J89" s="3" t="str">
        <f>IF(_xlfn.MINIFS($G$5:$G$399,$B$5:$B$399,B89)=G89,"Sim","Não")</f>
        <v>Não</v>
      </c>
    </row>
    <row r="90" spans="2:10" s="1" customFormat="1" x14ac:dyDescent="0.25">
      <c r="B90" s="3" t="s">
        <v>26</v>
      </c>
      <c r="C90" s="3" t="s">
        <v>2</v>
      </c>
      <c r="D90" s="3" t="s">
        <v>1</v>
      </c>
      <c r="E90" s="3" t="s">
        <v>0</v>
      </c>
      <c r="F90" s="3">
        <v>29.78</v>
      </c>
      <c r="G90" s="3">
        <v>32.893749999999997</v>
      </c>
      <c r="H90" s="4">
        <v>-3.113749999999996</v>
      </c>
      <c r="I90" s="3">
        <v>1</v>
      </c>
      <c r="J90" s="3" t="str">
        <f>IF(_xlfn.MINIFS($G$5:$G$399,$B$5:$B$399,B90)=G90,"Sim","Não")</f>
        <v>Não</v>
      </c>
    </row>
    <row r="91" spans="2:10" s="1" customFormat="1" x14ac:dyDescent="0.25">
      <c r="B91" s="3" t="s">
        <v>26</v>
      </c>
      <c r="C91" s="3" t="s">
        <v>2</v>
      </c>
      <c r="D91" s="3" t="s">
        <v>1</v>
      </c>
      <c r="E91" s="3" t="s">
        <v>0</v>
      </c>
      <c r="F91" s="3">
        <v>29.78</v>
      </c>
      <c r="G91" s="3">
        <v>32.893749999999997</v>
      </c>
      <c r="H91" s="4">
        <v>-3.113749999999996</v>
      </c>
      <c r="I91" s="3">
        <v>1</v>
      </c>
      <c r="J91" s="3" t="str">
        <f>IF(_xlfn.MINIFS($G$5:$G$399,$B$5:$B$399,B91)=G91,"Sim","Não")</f>
        <v>Não</v>
      </c>
    </row>
    <row r="92" spans="2:10" s="1" customFormat="1" x14ac:dyDescent="0.25">
      <c r="B92" s="3" t="s">
        <v>24</v>
      </c>
      <c r="C92" s="3" t="s">
        <v>2</v>
      </c>
      <c r="D92" s="3" t="s">
        <v>1</v>
      </c>
      <c r="E92" s="3" t="s">
        <v>0</v>
      </c>
      <c r="F92" s="3">
        <v>39.35</v>
      </c>
      <c r="G92" s="3">
        <v>53.508749999999999</v>
      </c>
      <c r="H92" s="4">
        <v>-14.158749999999998</v>
      </c>
      <c r="I92" s="3">
        <v>1</v>
      </c>
      <c r="J92" s="3" t="str">
        <f>IF(_xlfn.MINIFS($G$5:$G$399,$B$5:$B$399,B92)=G92,"Sim","Não")</f>
        <v>Não</v>
      </c>
    </row>
    <row r="93" spans="2:10" s="1" customFormat="1" x14ac:dyDescent="0.25">
      <c r="B93" s="3" t="s">
        <v>24</v>
      </c>
      <c r="C93" s="3" t="s">
        <v>2</v>
      </c>
      <c r="D93" s="3" t="s">
        <v>1</v>
      </c>
      <c r="E93" s="3" t="s">
        <v>0</v>
      </c>
      <c r="F93" s="3">
        <v>39.35</v>
      </c>
      <c r="G93" s="3">
        <v>53.508749999999999</v>
      </c>
      <c r="H93" s="4">
        <v>-14.158749999999998</v>
      </c>
      <c r="I93" s="3">
        <v>1</v>
      </c>
      <c r="J93" s="3" t="str">
        <f>IF(_xlfn.MINIFS($G$5:$G$399,$B$5:$B$399,B93)=G93,"Sim","Não")</f>
        <v>Não</v>
      </c>
    </row>
    <row r="94" spans="2:10" s="1" customFormat="1" x14ac:dyDescent="0.25">
      <c r="B94" s="3" t="s">
        <v>24</v>
      </c>
      <c r="C94" s="3" t="s">
        <v>2</v>
      </c>
      <c r="D94" s="3" t="s">
        <v>1</v>
      </c>
      <c r="E94" s="3" t="s">
        <v>0</v>
      </c>
      <c r="F94" s="3">
        <v>39.35</v>
      </c>
      <c r="G94" s="3">
        <v>53.508749999999999</v>
      </c>
      <c r="H94" s="4">
        <v>-14.158749999999998</v>
      </c>
      <c r="I94" s="3">
        <v>1</v>
      </c>
      <c r="J94" s="3" t="str">
        <f>IF(_xlfn.MINIFS($G$5:$G$399,$B$5:$B$399,B94)=G94,"Sim","Não")</f>
        <v>Não</v>
      </c>
    </row>
    <row r="95" spans="2:10" s="1" customFormat="1" x14ac:dyDescent="0.25">
      <c r="B95" s="3" t="s">
        <v>23</v>
      </c>
      <c r="C95" s="3" t="s">
        <v>2</v>
      </c>
      <c r="D95" s="3" t="s">
        <v>1</v>
      </c>
      <c r="E95" s="3" t="s">
        <v>0</v>
      </c>
      <c r="F95" s="3">
        <v>12.1</v>
      </c>
      <c r="G95" s="3">
        <v>17.408750000000001</v>
      </c>
      <c r="H95" s="4">
        <v>-5.3087500000000016</v>
      </c>
      <c r="I95" s="3">
        <v>1</v>
      </c>
      <c r="J95" s="3" t="str">
        <f>IF(_xlfn.MINIFS($G$5:$G$399,$B$5:$B$399,B95)=G95,"Sim","Não")</f>
        <v>Não</v>
      </c>
    </row>
    <row r="96" spans="2:10" s="1" customFormat="1" x14ac:dyDescent="0.25">
      <c r="B96" s="3" t="s">
        <v>23</v>
      </c>
      <c r="C96" s="3" t="s">
        <v>2</v>
      </c>
      <c r="D96" s="3" t="s">
        <v>1</v>
      </c>
      <c r="E96" s="3" t="s">
        <v>0</v>
      </c>
      <c r="F96" s="3">
        <v>12.1</v>
      </c>
      <c r="G96" s="3">
        <v>17.408750000000001</v>
      </c>
      <c r="H96" s="4">
        <v>-5.3087500000000016</v>
      </c>
      <c r="I96" s="3">
        <v>1</v>
      </c>
      <c r="J96" s="3" t="str">
        <f>IF(_xlfn.MINIFS($G$5:$G$399,$B$5:$B$399,B96)=G96,"Sim","Não")</f>
        <v>Não</v>
      </c>
    </row>
    <row r="97" spans="2:10" s="1" customFormat="1" x14ac:dyDescent="0.25">
      <c r="B97" s="3" t="s">
        <v>23</v>
      </c>
      <c r="C97" s="3" t="s">
        <v>2</v>
      </c>
      <c r="D97" s="3" t="s">
        <v>1</v>
      </c>
      <c r="E97" s="3" t="s">
        <v>0</v>
      </c>
      <c r="F97" s="3">
        <v>12.1</v>
      </c>
      <c r="G97" s="3">
        <v>17.408750000000001</v>
      </c>
      <c r="H97" s="4">
        <v>-5.3087500000000016</v>
      </c>
      <c r="I97" s="3">
        <v>1</v>
      </c>
      <c r="J97" s="3" t="str">
        <f>IF(_xlfn.MINIFS($G$5:$G$399,$B$5:$B$399,B97)=G97,"Sim","Não")</f>
        <v>Não</v>
      </c>
    </row>
    <row r="98" spans="2:10" s="1" customFormat="1" x14ac:dyDescent="0.25">
      <c r="B98" s="3" t="s">
        <v>21</v>
      </c>
      <c r="C98" s="3" t="s">
        <v>2</v>
      </c>
      <c r="D98" s="3" t="s">
        <v>1</v>
      </c>
      <c r="E98" s="3" t="s">
        <v>0</v>
      </c>
      <c r="F98" s="3">
        <v>15.27</v>
      </c>
      <c r="G98" s="3">
        <v>12.848749999999999</v>
      </c>
      <c r="H98" s="4">
        <v>2.4212500000000006</v>
      </c>
      <c r="I98" s="3">
        <v>1</v>
      </c>
      <c r="J98" s="3" t="str">
        <f>IF(_xlfn.MINIFS($G$5:$G$399,$B$5:$B$399,B98)=G98,"Sim","Não")</f>
        <v>Não</v>
      </c>
    </row>
    <row r="99" spans="2:10" s="1" customFormat="1" x14ac:dyDescent="0.25">
      <c r="B99" s="3" t="s">
        <v>21</v>
      </c>
      <c r="C99" s="3" t="s">
        <v>2</v>
      </c>
      <c r="D99" s="3" t="s">
        <v>1</v>
      </c>
      <c r="E99" s="3" t="s">
        <v>0</v>
      </c>
      <c r="F99" s="3">
        <v>15.27</v>
      </c>
      <c r="G99" s="3">
        <v>12.848749999999999</v>
      </c>
      <c r="H99" s="4">
        <v>2.4212500000000006</v>
      </c>
      <c r="I99" s="3">
        <v>1</v>
      </c>
      <c r="J99" s="3" t="str">
        <f>IF(_xlfn.MINIFS($G$5:$G$399,$B$5:$B$399,B99)=G99,"Sim","Não")</f>
        <v>Não</v>
      </c>
    </row>
    <row r="100" spans="2:10" s="1" customFormat="1" x14ac:dyDescent="0.25">
      <c r="B100" s="3" t="s">
        <v>21</v>
      </c>
      <c r="C100" s="3" t="s">
        <v>2</v>
      </c>
      <c r="D100" s="3" t="s">
        <v>1</v>
      </c>
      <c r="E100" s="3" t="s">
        <v>0</v>
      </c>
      <c r="F100" s="3">
        <v>15.27</v>
      </c>
      <c r="G100" s="3">
        <v>12.848749999999999</v>
      </c>
      <c r="H100" s="4">
        <v>2.4212500000000006</v>
      </c>
      <c r="I100" s="3">
        <v>1</v>
      </c>
      <c r="J100" s="3" t="str">
        <f>IF(_xlfn.MINIFS($G$5:$G$399,$B$5:$B$399,B100)=G100,"Sim","Não")</f>
        <v>Não</v>
      </c>
    </row>
    <row r="101" spans="2:10" s="1" customFormat="1" x14ac:dyDescent="0.25">
      <c r="B101" s="3" t="s">
        <v>18</v>
      </c>
      <c r="C101" s="3" t="s">
        <v>2</v>
      </c>
      <c r="D101" s="3" t="s">
        <v>1</v>
      </c>
      <c r="E101" s="3" t="s">
        <v>0</v>
      </c>
      <c r="F101" s="3">
        <v>24.77</v>
      </c>
      <c r="G101" s="3">
        <v>37.97625</v>
      </c>
      <c r="H101" s="4">
        <v>-13.206250000000001</v>
      </c>
      <c r="I101" s="3">
        <v>1</v>
      </c>
      <c r="J101" s="3" t="str">
        <f>IF(_xlfn.MINIFS($G$5:$G$399,$B$5:$B$399,B101)=G101,"Sim","Não")</f>
        <v>Não</v>
      </c>
    </row>
    <row r="102" spans="2:10" s="1" customFormat="1" x14ac:dyDescent="0.25">
      <c r="B102" s="3" t="s">
        <v>18</v>
      </c>
      <c r="C102" s="3" t="s">
        <v>2</v>
      </c>
      <c r="D102" s="3" t="s">
        <v>1</v>
      </c>
      <c r="E102" s="3" t="s">
        <v>0</v>
      </c>
      <c r="F102" s="3">
        <v>24.77</v>
      </c>
      <c r="G102" s="3">
        <v>37.97625</v>
      </c>
      <c r="H102" s="4">
        <v>-13.206250000000001</v>
      </c>
      <c r="I102" s="3">
        <v>1</v>
      </c>
      <c r="J102" s="3" t="str">
        <f>IF(_xlfn.MINIFS($G$5:$G$399,$B$5:$B$399,B102)=G102,"Sim","Não")</f>
        <v>Não</v>
      </c>
    </row>
    <row r="103" spans="2:10" s="1" customFormat="1" x14ac:dyDescent="0.25">
      <c r="B103" s="3" t="s">
        <v>18</v>
      </c>
      <c r="C103" s="3" t="s">
        <v>2</v>
      </c>
      <c r="D103" s="3" t="s">
        <v>1</v>
      </c>
      <c r="E103" s="3" t="s">
        <v>0</v>
      </c>
      <c r="F103" s="3">
        <v>24.77</v>
      </c>
      <c r="G103" s="3">
        <v>37.97625</v>
      </c>
      <c r="H103" s="4">
        <v>-13.206250000000001</v>
      </c>
      <c r="I103" s="3">
        <v>1</v>
      </c>
      <c r="J103" s="3" t="str">
        <f>IF(_xlfn.MINIFS($G$5:$G$399,$B$5:$B$399,B103)=G103,"Sim","Não")</f>
        <v>Não</v>
      </c>
    </row>
    <row r="104" spans="2:10" s="1" customFormat="1" x14ac:dyDescent="0.25">
      <c r="B104" s="3" t="s">
        <v>17</v>
      </c>
      <c r="C104" s="3" t="s">
        <v>2</v>
      </c>
      <c r="D104" s="3" t="s">
        <v>1</v>
      </c>
      <c r="E104" s="3" t="s">
        <v>0</v>
      </c>
      <c r="F104" s="3">
        <v>80.03</v>
      </c>
      <c r="G104" s="3">
        <v>57.6175</v>
      </c>
      <c r="H104" s="4">
        <v>22.412500000000001</v>
      </c>
      <c r="I104" s="3">
        <v>1</v>
      </c>
      <c r="J104" s="3" t="str">
        <f>IF(_xlfn.MINIFS($G$5:$G$399,$B$5:$B$399,B104)=G104,"Sim","Não")</f>
        <v>Não</v>
      </c>
    </row>
    <row r="105" spans="2:10" s="1" customFormat="1" x14ac:dyDescent="0.25">
      <c r="B105" s="3" t="s">
        <v>17</v>
      </c>
      <c r="C105" s="3" t="s">
        <v>2</v>
      </c>
      <c r="D105" s="3" t="s">
        <v>1</v>
      </c>
      <c r="E105" s="3" t="s">
        <v>0</v>
      </c>
      <c r="F105" s="3">
        <v>80.03</v>
      </c>
      <c r="G105" s="3">
        <v>57.6175</v>
      </c>
      <c r="H105" s="4">
        <v>22.412500000000001</v>
      </c>
      <c r="I105" s="3">
        <v>1</v>
      </c>
      <c r="J105" s="3" t="str">
        <f>IF(_xlfn.MINIFS($G$5:$G$399,$B$5:$B$399,B105)=G105,"Sim","Não")</f>
        <v>Não</v>
      </c>
    </row>
    <row r="106" spans="2:10" s="1" customFormat="1" x14ac:dyDescent="0.25">
      <c r="B106" s="3" t="s">
        <v>17</v>
      </c>
      <c r="C106" s="3" t="s">
        <v>2</v>
      </c>
      <c r="D106" s="3" t="s">
        <v>1</v>
      </c>
      <c r="E106" s="3" t="s">
        <v>0</v>
      </c>
      <c r="F106" s="3">
        <v>80.03</v>
      </c>
      <c r="G106" s="3">
        <v>57.6175</v>
      </c>
      <c r="H106" s="4">
        <v>22.412500000000001</v>
      </c>
      <c r="I106" s="3">
        <v>1</v>
      </c>
      <c r="J106" s="3" t="str">
        <f>IF(_xlfn.MINIFS($G$5:$G$399,$B$5:$B$399,B106)=G106,"Sim","Não")</f>
        <v>Não</v>
      </c>
    </row>
    <row r="107" spans="2:10" s="1" customFormat="1" x14ac:dyDescent="0.25">
      <c r="B107" s="3" t="s">
        <v>15</v>
      </c>
      <c r="C107" s="3" t="s">
        <v>2</v>
      </c>
      <c r="D107" s="3" t="s">
        <v>1</v>
      </c>
      <c r="E107" s="3" t="s">
        <v>0</v>
      </c>
      <c r="F107" s="3">
        <v>57.99</v>
      </c>
      <c r="G107" s="3">
        <v>51.288124999999994</v>
      </c>
      <c r="H107" s="4">
        <v>6.7018750000000082</v>
      </c>
      <c r="I107" s="3">
        <v>1</v>
      </c>
      <c r="J107" s="3" t="str">
        <f>IF(_xlfn.MINIFS($G$5:$G$399,$B$5:$B$399,B107)=G107,"Sim","Não")</f>
        <v>Não</v>
      </c>
    </row>
    <row r="108" spans="2:10" s="1" customFormat="1" x14ac:dyDescent="0.25">
      <c r="B108" s="3" t="s">
        <v>15</v>
      </c>
      <c r="C108" s="3" t="s">
        <v>2</v>
      </c>
      <c r="D108" s="3" t="s">
        <v>1</v>
      </c>
      <c r="E108" s="3" t="s">
        <v>0</v>
      </c>
      <c r="F108" s="3">
        <v>57.99</v>
      </c>
      <c r="G108" s="3">
        <v>51.288124999999994</v>
      </c>
      <c r="H108" s="4">
        <v>6.7018750000000082</v>
      </c>
      <c r="I108" s="3">
        <v>1</v>
      </c>
      <c r="J108" s="3" t="str">
        <f>IF(_xlfn.MINIFS($G$5:$G$399,$B$5:$B$399,B108)=G108,"Sim","Não")</f>
        <v>Não</v>
      </c>
    </row>
    <row r="109" spans="2:10" s="1" customFormat="1" x14ac:dyDescent="0.25">
      <c r="B109" s="3" t="s">
        <v>15</v>
      </c>
      <c r="C109" s="3" t="s">
        <v>2</v>
      </c>
      <c r="D109" s="3" t="s">
        <v>1</v>
      </c>
      <c r="E109" s="3" t="s">
        <v>0</v>
      </c>
      <c r="F109" s="3">
        <v>57.99</v>
      </c>
      <c r="G109" s="3">
        <v>51.288124999999994</v>
      </c>
      <c r="H109" s="4">
        <v>6.7018750000000082</v>
      </c>
      <c r="I109" s="3">
        <v>1</v>
      </c>
      <c r="J109" s="3" t="str">
        <f>IF(_xlfn.MINIFS($G$5:$G$399,$B$5:$B$399,B109)=G109,"Sim","Não")</f>
        <v>Não</v>
      </c>
    </row>
    <row r="110" spans="2:10" s="1" customFormat="1" x14ac:dyDescent="0.25">
      <c r="B110" s="3" t="s">
        <v>7</v>
      </c>
      <c r="C110" s="3" t="s">
        <v>2</v>
      </c>
      <c r="D110" s="3" t="s">
        <v>1</v>
      </c>
      <c r="E110" s="3" t="s">
        <v>0</v>
      </c>
      <c r="F110" s="3">
        <v>42.85</v>
      </c>
      <c r="G110" s="3">
        <v>48.901050000000005</v>
      </c>
      <c r="H110" s="4">
        <v>-6.0510500000000036</v>
      </c>
      <c r="I110" s="3">
        <v>1</v>
      </c>
      <c r="J110" s="3" t="str">
        <f>IF(_xlfn.MINIFS($G$5:$G$399,$B$5:$B$399,B110)=G110,"Sim","Não")</f>
        <v>Não</v>
      </c>
    </row>
    <row r="111" spans="2:10" s="1" customFormat="1" x14ac:dyDescent="0.25">
      <c r="B111" s="3" t="s">
        <v>7</v>
      </c>
      <c r="C111" s="3" t="s">
        <v>2</v>
      </c>
      <c r="D111" s="3" t="s">
        <v>1</v>
      </c>
      <c r="E111" s="3" t="s">
        <v>0</v>
      </c>
      <c r="F111" s="3">
        <v>42.85</v>
      </c>
      <c r="G111" s="3">
        <v>48.901050000000005</v>
      </c>
      <c r="H111" s="4">
        <v>-6.0510500000000036</v>
      </c>
      <c r="I111" s="3">
        <v>1</v>
      </c>
      <c r="J111" s="3" t="str">
        <f>IF(_xlfn.MINIFS($G$5:$G$399,$B$5:$B$399,B111)=G111,"Sim","Não")</f>
        <v>Não</v>
      </c>
    </row>
    <row r="112" spans="2:10" s="1" customFormat="1" x14ac:dyDescent="0.25">
      <c r="B112" s="3" t="s">
        <v>7</v>
      </c>
      <c r="C112" s="3" t="s">
        <v>2</v>
      </c>
      <c r="D112" s="3" t="s">
        <v>1</v>
      </c>
      <c r="E112" s="3" t="s">
        <v>0</v>
      </c>
      <c r="F112" s="3">
        <v>42.85</v>
      </c>
      <c r="G112" s="3">
        <v>48.901050000000005</v>
      </c>
      <c r="H112" s="4">
        <v>-6.0510500000000036</v>
      </c>
      <c r="I112" s="3">
        <v>1</v>
      </c>
      <c r="J112" s="3" t="str">
        <f>IF(_xlfn.MINIFS($G$5:$G$399,$B$5:$B$399,B112)=G112,"Sim","Não")</f>
        <v>Não</v>
      </c>
    </row>
    <row r="113" spans="2:10" s="1" customFormat="1" x14ac:dyDescent="0.25">
      <c r="B113" s="3" t="s">
        <v>6</v>
      </c>
      <c r="C113" s="3" t="s">
        <v>2</v>
      </c>
      <c r="D113" s="3" t="s">
        <v>1</v>
      </c>
      <c r="E113" s="3" t="s">
        <v>0</v>
      </c>
      <c r="F113" s="3">
        <v>22.74</v>
      </c>
      <c r="G113" s="3">
        <v>25.356100000000001</v>
      </c>
      <c r="H113" s="4">
        <v>-2.616100000000003</v>
      </c>
      <c r="I113" s="3">
        <v>1</v>
      </c>
      <c r="J113" s="3" t="str">
        <f>IF(_xlfn.MINIFS($G$5:$G$399,$B$5:$B$399,B113)=G113,"Sim","Não")</f>
        <v>Não</v>
      </c>
    </row>
    <row r="114" spans="2:10" s="1" customFormat="1" x14ac:dyDescent="0.25">
      <c r="B114" s="3" t="s">
        <v>6</v>
      </c>
      <c r="C114" s="3" t="s">
        <v>2</v>
      </c>
      <c r="D114" s="3" t="s">
        <v>1</v>
      </c>
      <c r="E114" s="3" t="s">
        <v>0</v>
      </c>
      <c r="F114" s="3">
        <v>22.74</v>
      </c>
      <c r="G114" s="3">
        <v>25.356100000000001</v>
      </c>
      <c r="H114" s="4">
        <v>-2.616100000000003</v>
      </c>
      <c r="I114" s="3">
        <v>1</v>
      </c>
      <c r="J114" s="3" t="str">
        <f>IF(_xlfn.MINIFS($G$5:$G$399,$B$5:$B$399,B114)=G114,"Sim","Não")</f>
        <v>Não</v>
      </c>
    </row>
    <row r="115" spans="2:10" s="1" customFormat="1" x14ac:dyDescent="0.25">
      <c r="B115" s="3" t="s">
        <v>6</v>
      </c>
      <c r="C115" s="3" t="s">
        <v>2</v>
      </c>
      <c r="D115" s="3" t="s">
        <v>1</v>
      </c>
      <c r="E115" s="3" t="s">
        <v>0</v>
      </c>
      <c r="F115" s="3">
        <v>22.74</v>
      </c>
      <c r="G115" s="3">
        <v>25.356100000000001</v>
      </c>
      <c r="H115" s="4">
        <v>-2.616100000000003</v>
      </c>
      <c r="I115" s="3">
        <v>1</v>
      </c>
      <c r="J115" s="3" t="str">
        <f>IF(_xlfn.MINIFS($G$5:$G$399,$B$5:$B$399,B115)=G115,"Sim","Não")</f>
        <v>Não</v>
      </c>
    </row>
    <row r="116" spans="2:10" s="1" customFormat="1" x14ac:dyDescent="0.25">
      <c r="B116" s="3" t="s">
        <v>4</v>
      </c>
      <c r="C116" s="3" t="s">
        <v>2</v>
      </c>
      <c r="D116" s="3" t="s">
        <v>1</v>
      </c>
      <c r="E116" s="3" t="s">
        <v>0</v>
      </c>
      <c r="F116" s="3">
        <v>22.74</v>
      </c>
      <c r="G116" s="3">
        <v>25.356100000000001</v>
      </c>
      <c r="H116" s="4">
        <v>-2.616100000000003</v>
      </c>
      <c r="I116" s="3">
        <v>1</v>
      </c>
      <c r="J116" s="3" t="str">
        <f>IF(_xlfn.MINIFS($G$5:$G$399,$B$5:$B$399,B116)=G116,"Sim","Não")</f>
        <v>Não</v>
      </c>
    </row>
    <row r="117" spans="2:10" s="1" customFormat="1" x14ac:dyDescent="0.25">
      <c r="B117" s="3" t="s">
        <v>4</v>
      </c>
      <c r="C117" s="3" t="s">
        <v>2</v>
      </c>
      <c r="D117" s="3" t="s">
        <v>1</v>
      </c>
      <c r="E117" s="3" t="s">
        <v>0</v>
      </c>
      <c r="F117" s="3">
        <v>22.74</v>
      </c>
      <c r="G117" s="3">
        <v>25.356100000000001</v>
      </c>
      <c r="H117" s="4">
        <v>-2.616100000000003</v>
      </c>
      <c r="I117" s="3">
        <v>1</v>
      </c>
      <c r="J117" s="3" t="str">
        <f>IF(_xlfn.MINIFS($G$5:$G$399,$B$5:$B$399,B117)=G117,"Sim","Não")</f>
        <v>Não</v>
      </c>
    </row>
    <row r="118" spans="2:10" s="1" customFormat="1" x14ac:dyDescent="0.25">
      <c r="B118" s="3" t="s">
        <v>4</v>
      </c>
      <c r="C118" s="3" t="s">
        <v>2</v>
      </c>
      <c r="D118" s="3" t="s">
        <v>1</v>
      </c>
      <c r="E118" s="3" t="s">
        <v>0</v>
      </c>
      <c r="F118" s="3">
        <v>22.74</v>
      </c>
      <c r="G118" s="3">
        <v>25.356100000000001</v>
      </c>
      <c r="H118" s="4">
        <v>-2.616100000000003</v>
      </c>
      <c r="I118" s="3">
        <v>1</v>
      </c>
      <c r="J118" s="3" t="str">
        <f>IF(_xlfn.MINIFS($G$5:$G$399,$B$5:$B$399,B118)=G118,"Sim","Não")</f>
        <v>Não</v>
      </c>
    </row>
    <row r="119" spans="2:10" s="1" customFormat="1" x14ac:dyDescent="0.25">
      <c r="B119" s="3" t="s">
        <v>51</v>
      </c>
      <c r="C119" s="3" t="s">
        <v>2</v>
      </c>
      <c r="D119" s="3" t="s">
        <v>1</v>
      </c>
      <c r="E119" s="3" t="s">
        <v>0</v>
      </c>
      <c r="F119" s="3">
        <v>54.09</v>
      </c>
      <c r="G119" s="3">
        <v>51.844038400000002</v>
      </c>
      <c r="H119" s="4">
        <v>2.2459616000000011</v>
      </c>
      <c r="I119" s="3">
        <v>1</v>
      </c>
      <c r="J119" s="3" t="str">
        <f>IF(_xlfn.MINIFS($G$5:$G$399,$B$5:$B$399,B119)=G119,"Sim","Não")</f>
        <v>Sim</v>
      </c>
    </row>
    <row r="120" spans="2:10" s="1" customFormat="1" x14ac:dyDescent="0.25">
      <c r="B120" s="3" t="s">
        <v>51</v>
      </c>
      <c r="C120" s="3" t="s">
        <v>2</v>
      </c>
      <c r="D120" s="3" t="s">
        <v>1</v>
      </c>
      <c r="E120" s="3" t="s">
        <v>0</v>
      </c>
      <c r="F120" s="3">
        <v>54.09</v>
      </c>
      <c r="G120" s="3">
        <v>51.844038400000002</v>
      </c>
      <c r="H120" s="4">
        <v>2.2459616000000011</v>
      </c>
      <c r="I120" s="3">
        <v>1</v>
      </c>
      <c r="J120" s="3" t="str">
        <f>IF(_xlfn.MINIFS($G$5:$G$399,$B$5:$B$399,B120)=G120,"Sim","Não")</f>
        <v>Sim</v>
      </c>
    </row>
    <row r="121" spans="2:10" s="1" customFormat="1" x14ac:dyDescent="0.25">
      <c r="B121" s="3" t="s">
        <v>7</v>
      </c>
      <c r="C121" s="3" t="s">
        <v>2</v>
      </c>
      <c r="D121" s="3" t="s">
        <v>1</v>
      </c>
      <c r="E121" s="3" t="s">
        <v>0</v>
      </c>
      <c r="F121" s="3">
        <v>42.85</v>
      </c>
      <c r="G121" s="3">
        <v>41.093580000000003</v>
      </c>
      <c r="H121" s="4">
        <v>1.7564199999999985</v>
      </c>
      <c r="I121" s="3">
        <v>1</v>
      </c>
      <c r="J121" s="3" t="str">
        <f>IF(_xlfn.MINIFS($G$5:$G$399,$B$5:$B$399,B121)=G121,"Sim","Não")</f>
        <v>Sim</v>
      </c>
    </row>
    <row r="122" spans="2:10" s="1" customFormat="1" x14ac:dyDescent="0.25">
      <c r="B122" s="3" t="s">
        <v>7</v>
      </c>
      <c r="C122" s="3" t="s">
        <v>2</v>
      </c>
      <c r="D122" s="3" t="s">
        <v>1</v>
      </c>
      <c r="E122" s="3" t="s">
        <v>0</v>
      </c>
      <c r="F122" s="3">
        <v>42.85</v>
      </c>
      <c r="G122" s="3">
        <v>41.093580000000003</v>
      </c>
      <c r="H122" s="4">
        <v>1.7564199999999985</v>
      </c>
      <c r="I122" s="3">
        <v>1</v>
      </c>
      <c r="J122" s="3" t="str">
        <f>IF(_xlfn.MINIFS($G$5:$G$399,$B$5:$B$399,B122)=G122,"Sim","Não")</f>
        <v>Sim</v>
      </c>
    </row>
    <row r="123" spans="2:10" s="1" customFormat="1" x14ac:dyDescent="0.25">
      <c r="B123" s="3" t="s">
        <v>6</v>
      </c>
      <c r="C123" s="3" t="s">
        <v>2</v>
      </c>
      <c r="D123" s="3" t="s">
        <v>1</v>
      </c>
      <c r="E123" s="3" t="s">
        <v>0</v>
      </c>
      <c r="F123" s="3">
        <v>22.74</v>
      </c>
      <c r="G123" s="3">
        <v>21.812661200000001</v>
      </c>
      <c r="H123" s="4">
        <v>0.92733879999999758</v>
      </c>
      <c r="I123" s="3">
        <v>1</v>
      </c>
      <c r="J123" s="3" t="str">
        <f>IF(_xlfn.MINIFS($G$5:$G$399,$B$5:$B$399,B123)=G123,"Sim","Não")</f>
        <v>Sim</v>
      </c>
    </row>
    <row r="124" spans="2:10" s="1" customFormat="1" x14ac:dyDescent="0.25">
      <c r="B124" s="3" t="s">
        <v>6</v>
      </c>
      <c r="C124" s="3" t="s">
        <v>2</v>
      </c>
      <c r="D124" s="3" t="s">
        <v>1</v>
      </c>
      <c r="E124" s="3" t="s">
        <v>0</v>
      </c>
      <c r="F124" s="3">
        <v>22.74</v>
      </c>
      <c r="G124" s="3">
        <v>21.812661200000001</v>
      </c>
      <c r="H124" s="4">
        <v>0.92733879999999758</v>
      </c>
      <c r="I124" s="3">
        <v>1</v>
      </c>
      <c r="J124" s="3" t="str">
        <f>IF(_xlfn.MINIFS($G$5:$G$399,$B$5:$B$399,B124)=G124,"Sim","Não")</f>
        <v>Sim</v>
      </c>
    </row>
    <row r="125" spans="2:10" s="1" customFormat="1" x14ac:dyDescent="0.25">
      <c r="B125" s="3" t="s">
        <v>4</v>
      </c>
      <c r="C125" s="3" t="s">
        <v>2</v>
      </c>
      <c r="D125" s="3" t="s">
        <v>1</v>
      </c>
      <c r="E125" s="3" t="s">
        <v>0</v>
      </c>
      <c r="F125" s="3">
        <v>22.74</v>
      </c>
      <c r="G125" s="3">
        <v>21.812661200000001</v>
      </c>
      <c r="H125" s="4">
        <v>0.92733879999999758</v>
      </c>
      <c r="I125" s="3">
        <v>1</v>
      </c>
      <c r="J125" s="3" t="str">
        <f>IF(_xlfn.MINIFS($G$5:$G$399,$B$5:$B$399,B125)=G125,"Sim","Não")</f>
        <v>Sim</v>
      </c>
    </row>
    <row r="126" spans="2:10" s="1" customFormat="1" x14ac:dyDescent="0.25">
      <c r="B126" s="3" t="s">
        <v>4</v>
      </c>
      <c r="C126" s="3" t="s">
        <v>2</v>
      </c>
      <c r="D126" s="3" t="s">
        <v>1</v>
      </c>
      <c r="E126" s="3" t="s">
        <v>0</v>
      </c>
      <c r="F126" s="3">
        <v>22.74</v>
      </c>
      <c r="G126" s="3">
        <v>21.812661200000001</v>
      </c>
      <c r="H126" s="4">
        <v>0.92733879999999758</v>
      </c>
      <c r="I126" s="3">
        <v>1</v>
      </c>
      <c r="J126" s="3" t="str">
        <f>IF(_xlfn.MINIFS($G$5:$G$399,$B$5:$B$399,B126)=G126,"Sim","Não")</f>
        <v>Sim</v>
      </c>
    </row>
    <row r="127" spans="2:10" s="1" customFormat="1" x14ac:dyDescent="0.25">
      <c r="B127" s="3" t="s">
        <v>44</v>
      </c>
      <c r="C127" s="3" t="s">
        <v>2</v>
      </c>
      <c r="D127" s="3" t="s">
        <v>1</v>
      </c>
      <c r="E127" s="3" t="s">
        <v>0</v>
      </c>
      <c r="F127" s="3">
        <v>69.760000000000005</v>
      </c>
      <c r="G127" s="3">
        <v>45.754800000000003</v>
      </c>
      <c r="H127" s="4">
        <v>24.005200000000002</v>
      </c>
      <c r="I127" s="3">
        <v>1</v>
      </c>
      <c r="J127" s="3" t="str">
        <f>IF(_xlfn.MINIFS($G$5:$G$399,$B$5:$B$399,B127)=G127,"Sim","Não")</f>
        <v>Não</v>
      </c>
    </row>
    <row r="128" spans="2:10" s="1" customFormat="1" x14ac:dyDescent="0.25">
      <c r="B128" s="3" t="s">
        <v>42</v>
      </c>
      <c r="C128" s="3" t="s">
        <v>2</v>
      </c>
      <c r="D128" s="3" t="s">
        <v>1</v>
      </c>
      <c r="E128" s="3" t="s">
        <v>0</v>
      </c>
      <c r="F128" s="3">
        <v>32.130000000000003</v>
      </c>
      <c r="G128" s="3">
        <v>25.213324999999998</v>
      </c>
      <c r="H128" s="4">
        <v>6.916675000000005</v>
      </c>
      <c r="I128" s="3">
        <v>1</v>
      </c>
      <c r="J128" s="3" t="str">
        <f>IF(_xlfn.MINIFS($G$5:$G$399,$B$5:$B$399,B128)=G128,"Sim","Não")</f>
        <v>Não</v>
      </c>
    </row>
    <row r="129" spans="2:10" s="1" customFormat="1" x14ac:dyDescent="0.25">
      <c r="B129" s="3" t="s">
        <v>44</v>
      </c>
      <c r="C129" s="3" t="s">
        <v>2</v>
      </c>
      <c r="D129" s="3" t="s">
        <v>1</v>
      </c>
      <c r="E129" s="3" t="s">
        <v>0</v>
      </c>
      <c r="F129" s="3">
        <v>69.760000000000005</v>
      </c>
      <c r="G129" s="3">
        <v>45.331779999999995</v>
      </c>
      <c r="H129" s="4">
        <v>24.42822000000001</v>
      </c>
      <c r="I129" s="3">
        <v>1</v>
      </c>
      <c r="J129" s="3" t="str">
        <f>IF(_xlfn.MINIFS($G$5:$G$399,$B$5:$B$399,B129)=G129,"Sim","Não")</f>
        <v>Não</v>
      </c>
    </row>
    <row r="130" spans="2:10" s="1" customFormat="1" x14ac:dyDescent="0.25">
      <c r="B130" s="3" t="s">
        <v>44</v>
      </c>
      <c r="C130" s="3" t="s">
        <v>2</v>
      </c>
      <c r="D130" s="3" t="s">
        <v>1</v>
      </c>
      <c r="E130" s="3" t="s">
        <v>0</v>
      </c>
      <c r="F130" s="3">
        <v>69.760000000000005</v>
      </c>
      <c r="G130" s="3">
        <v>45.331779999999995</v>
      </c>
      <c r="H130" s="4">
        <v>24.42822000000001</v>
      </c>
      <c r="I130" s="3">
        <v>1</v>
      </c>
      <c r="J130" s="3" t="str">
        <f>IF(_xlfn.MINIFS($G$5:$G$399,$B$5:$B$399,B130)=G130,"Sim","Não")</f>
        <v>Não</v>
      </c>
    </row>
    <row r="131" spans="2:10" s="1" customFormat="1" x14ac:dyDescent="0.25">
      <c r="B131" s="3" t="s">
        <v>44</v>
      </c>
      <c r="C131" s="3" t="s">
        <v>2</v>
      </c>
      <c r="D131" s="3" t="s">
        <v>1</v>
      </c>
      <c r="E131" s="3" t="s">
        <v>0</v>
      </c>
      <c r="F131" s="3">
        <v>69.760000000000005</v>
      </c>
      <c r="G131" s="3">
        <v>45.331779999999995</v>
      </c>
      <c r="H131" s="4">
        <v>24.42822000000001</v>
      </c>
      <c r="I131" s="3">
        <v>1</v>
      </c>
      <c r="J131" s="3" t="str">
        <f>IF(_xlfn.MINIFS($G$5:$G$399,$B$5:$B$399,B131)=G131,"Sim","Não")</f>
        <v>Não</v>
      </c>
    </row>
    <row r="132" spans="2:10" s="1" customFormat="1" x14ac:dyDescent="0.25">
      <c r="B132" s="3" t="s">
        <v>43</v>
      </c>
      <c r="C132" s="3" t="s">
        <v>2</v>
      </c>
      <c r="D132" s="3" t="s">
        <v>1</v>
      </c>
      <c r="E132" s="3" t="s">
        <v>0</v>
      </c>
      <c r="F132" s="3">
        <v>12.7</v>
      </c>
      <c r="G132" s="3">
        <v>13.451665</v>
      </c>
      <c r="H132" s="4">
        <v>-0.75166500000000092</v>
      </c>
      <c r="I132" s="3">
        <v>1</v>
      </c>
      <c r="J132" s="3" t="str">
        <f>IF(_xlfn.MINIFS($G$5:$G$399,$B$5:$B$399,B132)=G132,"Sim","Não")</f>
        <v>Não</v>
      </c>
    </row>
    <row r="133" spans="2:10" s="1" customFormat="1" x14ac:dyDescent="0.25">
      <c r="B133" s="3" t="s">
        <v>42</v>
      </c>
      <c r="C133" s="3" t="s">
        <v>2</v>
      </c>
      <c r="D133" s="3" t="s">
        <v>1</v>
      </c>
      <c r="E133" s="3" t="s">
        <v>0</v>
      </c>
      <c r="F133" s="3">
        <v>32.130000000000003</v>
      </c>
      <c r="G133" s="3">
        <v>26.086739999999999</v>
      </c>
      <c r="H133" s="4">
        <v>6.0432600000000036</v>
      </c>
      <c r="I133" s="3">
        <v>1</v>
      </c>
      <c r="J133" s="3" t="str">
        <f>IF(_xlfn.MINIFS($G$5:$G$399,$B$5:$B$399,B133)=G133,"Sim","Não")</f>
        <v>Não</v>
      </c>
    </row>
    <row r="134" spans="2:10" s="1" customFormat="1" x14ac:dyDescent="0.25">
      <c r="B134" s="3" t="s">
        <v>42</v>
      </c>
      <c r="C134" s="3" t="s">
        <v>2</v>
      </c>
      <c r="D134" s="3" t="s">
        <v>1</v>
      </c>
      <c r="E134" s="3" t="s">
        <v>0</v>
      </c>
      <c r="F134" s="3">
        <v>32.130000000000003</v>
      </c>
      <c r="G134" s="3">
        <v>26.086739999999999</v>
      </c>
      <c r="H134" s="4">
        <v>6.0432600000000036</v>
      </c>
      <c r="I134" s="3">
        <v>1</v>
      </c>
      <c r="J134" s="3" t="str">
        <f>IF(_xlfn.MINIFS($G$5:$G$399,$B$5:$B$399,B134)=G134,"Sim","Não")</f>
        <v>Não</v>
      </c>
    </row>
    <row r="135" spans="2:10" s="1" customFormat="1" x14ac:dyDescent="0.25">
      <c r="B135" s="3" t="s">
        <v>42</v>
      </c>
      <c r="C135" s="3" t="s">
        <v>2</v>
      </c>
      <c r="D135" s="3" t="s">
        <v>1</v>
      </c>
      <c r="E135" s="3" t="s">
        <v>0</v>
      </c>
      <c r="F135" s="3">
        <v>32.130000000000003</v>
      </c>
      <c r="G135" s="3">
        <v>26.086739999999999</v>
      </c>
      <c r="H135" s="4">
        <v>6.0432600000000036</v>
      </c>
      <c r="I135" s="3">
        <v>1</v>
      </c>
      <c r="J135" s="3" t="str">
        <f>IF(_xlfn.MINIFS($G$5:$G$399,$B$5:$B$399,B135)=G135,"Sim","Não")</f>
        <v>Não</v>
      </c>
    </row>
    <row r="136" spans="2:10" s="1" customFormat="1" x14ac:dyDescent="0.25">
      <c r="B136" s="3" t="s">
        <v>59</v>
      </c>
      <c r="C136" s="3" t="s">
        <v>2</v>
      </c>
      <c r="D136" s="3" t="s">
        <v>1</v>
      </c>
      <c r="E136" s="3" t="s">
        <v>0</v>
      </c>
      <c r="F136" s="3">
        <v>131.78</v>
      </c>
      <c r="G136" s="3">
        <v>53.894940000000005</v>
      </c>
      <c r="H136" s="4">
        <v>77.885059999999996</v>
      </c>
      <c r="I136" s="3">
        <v>1</v>
      </c>
      <c r="J136" s="3" t="str">
        <f>IF(_xlfn.MINIFS($G$5:$G$399,$B$5:$B$399,B136)=G136,"Sim","Não")</f>
        <v>Sim</v>
      </c>
    </row>
    <row r="137" spans="2:10" s="1" customFormat="1" x14ac:dyDescent="0.25">
      <c r="B137" s="3" t="s">
        <v>59</v>
      </c>
      <c r="C137" s="3" t="s">
        <v>2</v>
      </c>
      <c r="D137" s="3" t="s">
        <v>1</v>
      </c>
      <c r="E137" s="3" t="s">
        <v>0</v>
      </c>
      <c r="F137" s="3">
        <v>131.78</v>
      </c>
      <c r="G137" s="3">
        <v>53.894940000000005</v>
      </c>
      <c r="H137" s="4">
        <v>77.885059999999996</v>
      </c>
      <c r="I137" s="3">
        <v>1</v>
      </c>
      <c r="J137" s="3" t="str">
        <f>IF(_xlfn.MINIFS($G$5:$G$399,$B$5:$B$399,B137)=G137,"Sim","Não")</f>
        <v>Sim</v>
      </c>
    </row>
    <row r="138" spans="2:10" s="1" customFormat="1" x14ac:dyDescent="0.25">
      <c r="B138" s="3" t="s">
        <v>59</v>
      </c>
      <c r="C138" s="3" t="s">
        <v>2</v>
      </c>
      <c r="D138" s="3" t="s">
        <v>1</v>
      </c>
      <c r="E138" s="3" t="s">
        <v>0</v>
      </c>
      <c r="F138" s="3">
        <v>131.78</v>
      </c>
      <c r="G138" s="3">
        <v>53.894940000000005</v>
      </c>
      <c r="H138" s="4">
        <v>77.885059999999996</v>
      </c>
      <c r="I138" s="3">
        <v>1</v>
      </c>
      <c r="J138" s="3" t="str">
        <f>IF(_xlfn.MINIFS($G$5:$G$399,$B$5:$B$399,B138)=G138,"Sim","Não")</f>
        <v>Sim</v>
      </c>
    </row>
    <row r="139" spans="2:10" s="1" customFormat="1" x14ac:dyDescent="0.25">
      <c r="B139" s="3" t="s">
        <v>18</v>
      </c>
      <c r="C139" s="3" t="s">
        <v>2</v>
      </c>
      <c r="D139" s="3" t="s">
        <v>1</v>
      </c>
      <c r="E139" s="3" t="s">
        <v>0</v>
      </c>
      <c r="F139" s="3">
        <v>24.77</v>
      </c>
      <c r="G139" s="3">
        <v>30.721440000000001</v>
      </c>
      <c r="H139" s="4">
        <v>-5.9514400000000016</v>
      </c>
      <c r="I139" s="3">
        <v>1</v>
      </c>
      <c r="J139" s="3" t="str">
        <f>IF(_xlfn.MINIFS($G$5:$G$399,$B$5:$B$399,B139)=G139,"Sim","Não")</f>
        <v>Não</v>
      </c>
    </row>
    <row r="140" spans="2:10" s="1" customFormat="1" x14ac:dyDescent="0.25">
      <c r="B140" s="3" t="s">
        <v>17</v>
      </c>
      <c r="C140" s="3" t="s">
        <v>2</v>
      </c>
      <c r="D140" s="3" t="s">
        <v>1</v>
      </c>
      <c r="E140" s="3" t="s">
        <v>0</v>
      </c>
      <c r="F140" s="3">
        <v>80.03</v>
      </c>
      <c r="G140" s="3">
        <v>53.894940000000005</v>
      </c>
      <c r="H140" s="4">
        <v>26.135059999999996</v>
      </c>
      <c r="I140" s="3">
        <v>1</v>
      </c>
      <c r="J140" s="3" t="str">
        <f>IF(_xlfn.MINIFS($G$5:$G$399,$B$5:$B$399,B140)=G140,"Sim","Não")</f>
        <v>Não</v>
      </c>
    </row>
    <row r="141" spans="2:10" s="1" customFormat="1" x14ac:dyDescent="0.25">
      <c r="B141" s="3" t="s">
        <v>17</v>
      </c>
      <c r="C141" s="3" t="s">
        <v>2</v>
      </c>
      <c r="D141" s="3" t="s">
        <v>1</v>
      </c>
      <c r="E141" s="3" t="s">
        <v>0</v>
      </c>
      <c r="F141" s="3">
        <v>80.03</v>
      </c>
      <c r="G141" s="3">
        <v>53.894940000000005</v>
      </c>
      <c r="H141" s="4">
        <v>26.135059999999996</v>
      </c>
      <c r="I141" s="3">
        <v>1</v>
      </c>
      <c r="J141" s="3" t="str">
        <f>IF(_xlfn.MINIFS($G$5:$G$399,$B$5:$B$399,B141)=G141,"Sim","Não")</f>
        <v>Não</v>
      </c>
    </row>
    <row r="142" spans="2:10" s="1" customFormat="1" x14ac:dyDescent="0.25">
      <c r="B142" s="3" t="s">
        <v>17</v>
      </c>
      <c r="C142" s="3" t="s">
        <v>2</v>
      </c>
      <c r="D142" s="3" t="s">
        <v>1</v>
      </c>
      <c r="E142" s="3" t="s">
        <v>0</v>
      </c>
      <c r="F142" s="3">
        <v>80.03</v>
      </c>
      <c r="G142" s="3">
        <v>53.894940000000005</v>
      </c>
      <c r="H142" s="4">
        <v>26.135059999999996</v>
      </c>
      <c r="I142" s="3">
        <v>1</v>
      </c>
      <c r="J142" s="3" t="str">
        <f>IF(_xlfn.MINIFS($G$5:$G$399,$B$5:$B$399,B142)=G142,"Sim","Não")</f>
        <v>Não</v>
      </c>
    </row>
    <row r="143" spans="2:10" s="1" customFormat="1" x14ac:dyDescent="0.25">
      <c r="B143" s="3" t="s">
        <v>15</v>
      </c>
      <c r="C143" s="3" t="s">
        <v>2</v>
      </c>
      <c r="D143" s="3" t="s">
        <v>1</v>
      </c>
      <c r="E143" s="3" t="s">
        <v>0</v>
      </c>
      <c r="F143" s="3">
        <v>57.99</v>
      </c>
      <c r="G143" s="3">
        <v>47.969144999999997</v>
      </c>
      <c r="H143" s="4">
        <v>10.020855000000005</v>
      </c>
      <c r="I143" s="3">
        <v>1</v>
      </c>
      <c r="J143" s="3" t="str">
        <f>IF(_xlfn.MINIFS($G$5:$G$399,$B$5:$B$399,B143)=G143,"Sim","Não")</f>
        <v>Não</v>
      </c>
    </row>
    <row r="144" spans="2:10" s="1" customFormat="1" x14ac:dyDescent="0.25">
      <c r="B144" s="3" t="s">
        <v>15</v>
      </c>
      <c r="C144" s="3" t="s">
        <v>2</v>
      </c>
      <c r="D144" s="3" t="s">
        <v>1</v>
      </c>
      <c r="E144" s="3" t="s">
        <v>0</v>
      </c>
      <c r="F144" s="3">
        <v>57.99</v>
      </c>
      <c r="G144" s="3">
        <v>47.969144999999997</v>
      </c>
      <c r="H144" s="4">
        <v>10.020855000000005</v>
      </c>
      <c r="I144" s="3">
        <v>1</v>
      </c>
      <c r="J144" s="3" t="str">
        <f>IF(_xlfn.MINIFS($G$5:$G$399,$B$5:$B$399,B144)=G144,"Sim","Não")</f>
        <v>Não</v>
      </c>
    </row>
    <row r="145" spans="2:10" s="1" customFormat="1" x14ac:dyDescent="0.25">
      <c r="B145" s="3" t="s">
        <v>15</v>
      </c>
      <c r="C145" s="3" t="s">
        <v>2</v>
      </c>
      <c r="D145" s="3" t="s">
        <v>1</v>
      </c>
      <c r="E145" s="3" t="s">
        <v>0</v>
      </c>
      <c r="F145" s="3">
        <v>57.99</v>
      </c>
      <c r="G145" s="3">
        <v>47.969144999999997</v>
      </c>
      <c r="H145" s="4">
        <v>10.020855000000005</v>
      </c>
      <c r="I145" s="3">
        <v>1</v>
      </c>
      <c r="J145" s="3" t="str">
        <f>IF(_xlfn.MINIFS($G$5:$G$399,$B$5:$B$399,B145)=G145,"Sim","Não")</f>
        <v>Não</v>
      </c>
    </row>
    <row r="146" spans="2:10" s="1" customFormat="1" x14ac:dyDescent="0.25">
      <c r="B146" s="3" t="s">
        <v>49</v>
      </c>
      <c r="C146" s="3" t="s">
        <v>2</v>
      </c>
      <c r="D146" s="3" t="s">
        <v>1</v>
      </c>
      <c r="E146" s="3" t="s">
        <v>0</v>
      </c>
      <c r="F146" s="3">
        <v>21.92</v>
      </c>
      <c r="G146" s="3">
        <v>23.956325</v>
      </c>
      <c r="H146" s="4">
        <v>-2.0363249999999979</v>
      </c>
      <c r="I146" s="3">
        <v>1</v>
      </c>
      <c r="J146" s="3" t="str">
        <f>IF(_xlfn.MINIFS($G$5:$G$399,$B$5:$B$399,B146)=G146,"Sim","Não")</f>
        <v>Não</v>
      </c>
    </row>
    <row r="147" spans="2:10" s="1" customFormat="1" x14ac:dyDescent="0.25">
      <c r="B147" s="3" t="s">
        <v>48</v>
      </c>
      <c r="C147" s="3" t="s">
        <v>2</v>
      </c>
      <c r="D147" s="3" t="s">
        <v>1</v>
      </c>
      <c r="E147" s="3" t="s">
        <v>0</v>
      </c>
      <c r="F147" s="3">
        <v>18.95</v>
      </c>
      <c r="G147" s="3">
        <v>17.618950000000002</v>
      </c>
      <c r="H147" s="4">
        <v>1.3310499999999976</v>
      </c>
      <c r="I147" s="3">
        <v>1</v>
      </c>
      <c r="J147" s="3" t="str">
        <f>IF(_xlfn.MINIFS($G$5:$G$399,$B$5:$B$399,B147)=G147,"Sim","Não")</f>
        <v>Não</v>
      </c>
    </row>
    <row r="148" spans="2:10" s="1" customFormat="1" x14ac:dyDescent="0.25">
      <c r="B148" s="3" t="s">
        <v>47</v>
      </c>
      <c r="C148" s="3" t="s">
        <v>2</v>
      </c>
      <c r="D148" s="3" t="s">
        <v>1</v>
      </c>
      <c r="E148" s="3" t="s">
        <v>0</v>
      </c>
      <c r="F148" s="3">
        <v>22.76</v>
      </c>
      <c r="G148" s="3">
        <v>12.716650000000001</v>
      </c>
      <c r="H148" s="4">
        <v>10.04335</v>
      </c>
      <c r="I148" s="3">
        <v>1</v>
      </c>
      <c r="J148" s="3" t="str">
        <f>IF(_xlfn.MINIFS($G$5:$G$399,$B$5:$B$399,B148)=G148,"Sim","Não")</f>
        <v>Não</v>
      </c>
    </row>
    <row r="149" spans="2:10" s="1" customFormat="1" x14ac:dyDescent="0.25">
      <c r="B149" s="3" t="s">
        <v>46</v>
      </c>
      <c r="C149" s="3" t="s">
        <v>2</v>
      </c>
      <c r="D149" s="3" t="s">
        <v>1</v>
      </c>
      <c r="E149" s="3" t="s">
        <v>0</v>
      </c>
      <c r="F149" s="3">
        <v>13.55</v>
      </c>
      <c r="G149" s="3">
        <v>13.167075000000001</v>
      </c>
      <c r="H149" s="4">
        <v>0.38292500000000018</v>
      </c>
      <c r="I149" s="3">
        <v>1</v>
      </c>
      <c r="J149" s="3" t="str">
        <f>IF(_xlfn.MINIFS($G$5:$G$399,$B$5:$B$399,B149)=G149,"Sim","Não")</f>
        <v>Não</v>
      </c>
    </row>
    <row r="150" spans="2:10" s="1" customFormat="1" x14ac:dyDescent="0.25">
      <c r="B150" s="3" t="s">
        <v>45</v>
      </c>
      <c r="C150" s="3" t="s">
        <v>2</v>
      </c>
      <c r="D150" s="3" t="s">
        <v>1</v>
      </c>
      <c r="E150" s="3" t="s">
        <v>0</v>
      </c>
      <c r="F150" s="3">
        <v>23.6</v>
      </c>
      <c r="G150" s="3">
        <v>17.021874999999998</v>
      </c>
      <c r="H150" s="4">
        <v>6.5781250000000036</v>
      </c>
      <c r="I150" s="3">
        <v>1</v>
      </c>
      <c r="J150" s="3" t="str">
        <f>IF(_xlfn.MINIFS($G$5:$G$399,$B$5:$B$399,B150)=G150,"Sim","Não")</f>
        <v>Não</v>
      </c>
    </row>
    <row r="151" spans="2:10" s="1" customFormat="1" x14ac:dyDescent="0.25">
      <c r="B151" s="3" t="s">
        <v>43</v>
      </c>
      <c r="C151" s="3" t="s">
        <v>2</v>
      </c>
      <c r="D151" s="3" t="s">
        <v>1</v>
      </c>
      <c r="E151" s="3" t="s">
        <v>0</v>
      </c>
      <c r="F151" s="3">
        <v>12.7</v>
      </c>
      <c r="G151" s="3">
        <v>12.245274999999999</v>
      </c>
      <c r="H151" s="4">
        <v>0.45472499999999982</v>
      </c>
      <c r="I151" s="3">
        <v>1</v>
      </c>
      <c r="J151" s="3" t="str">
        <f>IF(_xlfn.MINIFS($G$5:$G$399,$B$5:$B$399,B151)=G151,"Sim","Não")</f>
        <v>Não</v>
      </c>
    </row>
    <row r="152" spans="2:10" s="1" customFormat="1" x14ac:dyDescent="0.25">
      <c r="B152" s="3" t="s">
        <v>41</v>
      </c>
      <c r="C152" s="3" t="s">
        <v>2</v>
      </c>
      <c r="D152" s="3" t="s">
        <v>1</v>
      </c>
      <c r="E152" s="3" t="s">
        <v>0</v>
      </c>
      <c r="F152" s="3">
        <v>9.5399999999999991</v>
      </c>
      <c r="G152" s="3">
        <v>9.2284750000000013</v>
      </c>
      <c r="H152" s="4">
        <v>0.31152499999999783</v>
      </c>
      <c r="I152" s="3">
        <v>1</v>
      </c>
      <c r="J152" s="3" t="str">
        <f>IF(_xlfn.MINIFS($G$5:$G$399,$B$5:$B$399,B152)=G152,"Sim","Não")</f>
        <v>Não</v>
      </c>
    </row>
    <row r="153" spans="2:10" s="1" customFormat="1" x14ac:dyDescent="0.25">
      <c r="B153" s="3" t="s">
        <v>40</v>
      </c>
      <c r="C153" s="3" t="s">
        <v>2</v>
      </c>
      <c r="D153" s="3" t="s">
        <v>1</v>
      </c>
      <c r="E153" s="3" t="s">
        <v>0</v>
      </c>
      <c r="F153" s="3">
        <v>13.48</v>
      </c>
      <c r="G153" s="3">
        <v>9.9722000000000008</v>
      </c>
      <c r="H153" s="4">
        <v>3.5077999999999996</v>
      </c>
      <c r="I153" s="3">
        <v>1</v>
      </c>
      <c r="J153" s="3" t="str">
        <f>IF(_xlfn.MINIFS($G$5:$G$399,$B$5:$B$399,B153)=G153,"Sim","Não")</f>
        <v>Não</v>
      </c>
    </row>
    <row r="154" spans="2:10" s="1" customFormat="1" x14ac:dyDescent="0.25">
      <c r="B154" s="3" t="s">
        <v>39</v>
      </c>
      <c r="C154" s="3" t="s">
        <v>2</v>
      </c>
      <c r="D154" s="3" t="s">
        <v>1</v>
      </c>
      <c r="E154" s="3" t="s">
        <v>0</v>
      </c>
      <c r="F154" s="3">
        <v>11.28</v>
      </c>
      <c r="G154" s="3">
        <v>10.475</v>
      </c>
      <c r="H154" s="4">
        <v>0.80499999999999972</v>
      </c>
      <c r="I154" s="3">
        <v>1</v>
      </c>
      <c r="J154" s="3" t="str">
        <f>IF(_xlfn.MINIFS($G$5:$G$399,$B$5:$B$399,B154)=G154,"Sim","Não")</f>
        <v>Não</v>
      </c>
    </row>
    <row r="155" spans="2:10" s="1" customFormat="1" x14ac:dyDescent="0.25">
      <c r="B155" s="3" t="s">
        <v>38</v>
      </c>
      <c r="C155" s="3" t="s">
        <v>2</v>
      </c>
      <c r="D155" s="3" t="s">
        <v>1</v>
      </c>
      <c r="E155" s="3" t="s">
        <v>0</v>
      </c>
      <c r="F155" s="3">
        <v>12.85</v>
      </c>
      <c r="G155" s="3">
        <v>6.4630749999999999</v>
      </c>
      <c r="H155" s="4">
        <v>6.3869249999999997</v>
      </c>
      <c r="I155" s="3">
        <v>1</v>
      </c>
      <c r="J155" s="3" t="str">
        <f>IF(_xlfn.MINIFS($G$5:$G$399,$B$5:$B$399,B155)=G155,"Sim","Não")</f>
        <v>Não</v>
      </c>
    </row>
    <row r="156" spans="2:10" s="1" customFormat="1" x14ac:dyDescent="0.25">
      <c r="B156" s="3" t="s">
        <v>37</v>
      </c>
      <c r="C156" s="3" t="s">
        <v>2</v>
      </c>
      <c r="D156" s="3" t="s">
        <v>1</v>
      </c>
      <c r="E156" s="3" t="s">
        <v>0</v>
      </c>
      <c r="F156" s="3">
        <v>13.68</v>
      </c>
      <c r="G156" s="3">
        <v>9.0922999999999998</v>
      </c>
      <c r="H156" s="4">
        <v>4.5876999999999999</v>
      </c>
      <c r="I156" s="3">
        <v>1</v>
      </c>
      <c r="J156" s="3" t="str">
        <f>IF(_xlfn.MINIFS($G$5:$G$399,$B$5:$B$399,B156)=G156,"Sim","Não")</f>
        <v>Não</v>
      </c>
    </row>
    <row r="157" spans="2:10" s="1" customFormat="1" x14ac:dyDescent="0.25">
      <c r="B157" s="3" t="s">
        <v>36</v>
      </c>
      <c r="C157" s="3" t="s">
        <v>2</v>
      </c>
      <c r="D157" s="3" t="s">
        <v>1</v>
      </c>
      <c r="E157" s="3" t="s">
        <v>0</v>
      </c>
      <c r="F157" s="3">
        <v>19.559999999999999</v>
      </c>
      <c r="G157" s="3">
        <v>10.904475</v>
      </c>
      <c r="H157" s="4">
        <v>8.655524999999999</v>
      </c>
      <c r="I157" s="3">
        <v>1</v>
      </c>
      <c r="J157" s="3" t="str">
        <f>IF(_xlfn.MINIFS($G$5:$G$399,$B$5:$B$399,B157)=G157,"Sim","Não")</f>
        <v>Não</v>
      </c>
    </row>
    <row r="158" spans="2:10" s="1" customFormat="1" x14ac:dyDescent="0.25">
      <c r="B158" s="3" t="s">
        <v>35</v>
      </c>
      <c r="C158" s="3" t="s">
        <v>2</v>
      </c>
      <c r="D158" s="3" t="s">
        <v>1</v>
      </c>
      <c r="E158" s="3" t="s">
        <v>0</v>
      </c>
      <c r="F158" s="3">
        <v>20.78</v>
      </c>
      <c r="G158" s="3">
        <v>12.716650000000001</v>
      </c>
      <c r="H158" s="4">
        <v>8.0633499999999998</v>
      </c>
      <c r="I158" s="3">
        <v>1</v>
      </c>
      <c r="J158" s="3" t="str">
        <f>IF(_xlfn.MINIFS($G$5:$G$399,$B$5:$B$399,B158)=G158,"Sim","Não")</f>
        <v>Não</v>
      </c>
    </row>
    <row r="159" spans="2:10" s="1" customFormat="1" x14ac:dyDescent="0.25">
      <c r="B159" s="3" t="s">
        <v>34</v>
      </c>
      <c r="C159" s="3" t="s">
        <v>2</v>
      </c>
      <c r="D159" s="3" t="s">
        <v>1</v>
      </c>
      <c r="E159" s="3" t="s">
        <v>0</v>
      </c>
      <c r="F159" s="3">
        <v>24.03</v>
      </c>
      <c r="G159" s="3">
        <v>15.377299999999998</v>
      </c>
      <c r="H159" s="4">
        <v>8.6527000000000029</v>
      </c>
      <c r="I159" s="3">
        <v>1</v>
      </c>
      <c r="J159" s="3" t="str">
        <f>IF(_xlfn.MINIFS($G$5:$G$399,$B$5:$B$399,B159)=G159,"Sim","Não")</f>
        <v>Não</v>
      </c>
    </row>
    <row r="160" spans="2:10" s="1" customFormat="1" x14ac:dyDescent="0.25">
      <c r="B160" s="3" t="s">
        <v>33</v>
      </c>
      <c r="C160" s="3" t="s">
        <v>2</v>
      </c>
      <c r="D160" s="3" t="s">
        <v>1</v>
      </c>
      <c r="E160" s="3" t="s">
        <v>0</v>
      </c>
      <c r="F160" s="3">
        <v>28.92</v>
      </c>
      <c r="G160" s="3">
        <v>24.480074999999999</v>
      </c>
      <c r="H160" s="4">
        <v>4.4399250000000023</v>
      </c>
      <c r="I160" s="3">
        <v>1</v>
      </c>
      <c r="J160" s="3" t="str">
        <f>IF(_xlfn.MINIFS($G$5:$G$399,$B$5:$B$399,B160)=G160,"Sim","Não")</f>
        <v>Não</v>
      </c>
    </row>
    <row r="161" spans="2:10" s="1" customFormat="1" x14ac:dyDescent="0.25">
      <c r="B161" s="3" t="s">
        <v>32</v>
      </c>
      <c r="C161" s="3" t="s">
        <v>2</v>
      </c>
      <c r="D161" s="3" t="s">
        <v>1</v>
      </c>
      <c r="E161" s="3" t="s">
        <v>0</v>
      </c>
      <c r="F161" s="3">
        <v>42.11</v>
      </c>
      <c r="G161" s="3">
        <v>23.883000000000003</v>
      </c>
      <c r="H161" s="4">
        <v>18.226999999999997</v>
      </c>
      <c r="I161" s="3">
        <v>1</v>
      </c>
      <c r="J161" s="3" t="str">
        <f>IF(_xlfn.MINIFS($G$5:$G$399,$B$5:$B$399,B161)=G161,"Sim","Não")</f>
        <v>Não</v>
      </c>
    </row>
    <row r="162" spans="2:10" s="1" customFormat="1" x14ac:dyDescent="0.25">
      <c r="B162" s="3" t="s">
        <v>31</v>
      </c>
      <c r="C162" s="3" t="s">
        <v>2</v>
      </c>
      <c r="D162" s="3" t="s">
        <v>1</v>
      </c>
      <c r="E162" s="3" t="s">
        <v>0</v>
      </c>
      <c r="F162" s="3">
        <v>61.91</v>
      </c>
      <c r="G162" s="3">
        <v>38.495625000000004</v>
      </c>
      <c r="H162" s="4">
        <v>23.414374999999993</v>
      </c>
      <c r="I162" s="3">
        <v>1</v>
      </c>
      <c r="J162" s="3" t="str">
        <f>IF(_xlfn.MINIFS($G$5:$G$399,$B$5:$B$399,B162)=G162,"Sim","Não")</f>
        <v>Não</v>
      </c>
    </row>
    <row r="163" spans="2:10" s="1" customFormat="1" x14ac:dyDescent="0.25">
      <c r="B163" s="3" t="s">
        <v>30</v>
      </c>
      <c r="C163" s="3" t="s">
        <v>2</v>
      </c>
      <c r="D163" s="3" t="s">
        <v>1</v>
      </c>
      <c r="E163" s="3" t="s">
        <v>0</v>
      </c>
      <c r="F163" s="3">
        <v>41.48</v>
      </c>
      <c r="G163" s="3">
        <v>47.912649999999999</v>
      </c>
      <c r="H163" s="4">
        <v>-6.4326500000000024</v>
      </c>
      <c r="I163" s="3">
        <v>1</v>
      </c>
      <c r="J163" s="3" t="str">
        <f>IF(_xlfn.MINIFS($G$5:$G$399,$B$5:$B$399,B163)=G163,"Sim","Não")</f>
        <v>Não</v>
      </c>
    </row>
    <row r="164" spans="2:10" s="1" customFormat="1" x14ac:dyDescent="0.25">
      <c r="B164" s="3" t="s">
        <v>29</v>
      </c>
      <c r="C164" s="3" t="s">
        <v>2</v>
      </c>
      <c r="D164" s="3" t="s">
        <v>1</v>
      </c>
      <c r="E164" s="3" t="s">
        <v>0</v>
      </c>
      <c r="F164" s="3">
        <v>38.1</v>
      </c>
      <c r="G164" s="3">
        <v>46.833725000000001</v>
      </c>
      <c r="H164" s="4">
        <v>-8.7337249999999997</v>
      </c>
      <c r="I164" s="3">
        <v>1</v>
      </c>
      <c r="J164" s="3" t="str">
        <f>IF(_xlfn.MINIFS($G$5:$G$399,$B$5:$B$399,B164)=G164,"Sim","Não")</f>
        <v>Não</v>
      </c>
    </row>
    <row r="165" spans="2:10" s="1" customFormat="1" x14ac:dyDescent="0.25">
      <c r="B165" s="3" t="s">
        <v>28</v>
      </c>
      <c r="C165" s="3" t="s">
        <v>2</v>
      </c>
      <c r="D165" s="3" t="s">
        <v>1</v>
      </c>
      <c r="E165" s="3" t="s">
        <v>0</v>
      </c>
      <c r="F165" s="3">
        <v>45.28</v>
      </c>
      <c r="G165" s="3">
        <v>56.271700000000003</v>
      </c>
      <c r="H165" s="4">
        <v>-10.991700000000002</v>
      </c>
      <c r="I165" s="3">
        <v>1</v>
      </c>
      <c r="J165" s="3" t="str">
        <f>IF(_xlfn.MINIFS($G$5:$G$399,$B$5:$B$399,B165)=G165,"Sim","Não")</f>
        <v>Não</v>
      </c>
    </row>
    <row r="166" spans="2:10" s="1" customFormat="1" x14ac:dyDescent="0.25">
      <c r="B166" s="3" t="s">
        <v>27</v>
      </c>
      <c r="C166" s="3" t="s">
        <v>2</v>
      </c>
      <c r="D166" s="3" t="s">
        <v>1</v>
      </c>
      <c r="E166" s="3" t="s">
        <v>0</v>
      </c>
      <c r="F166" s="3">
        <v>20.13</v>
      </c>
      <c r="G166" s="3">
        <v>17.765600000000003</v>
      </c>
      <c r="H166" s="4">
        <v>2.3643999999999963</v>
      </c>
      <c r="I166" s="3">
        <v>1</v>
      </c>
      <c r="J166" s="3" t="str">
        <f>IF(_xlfn.MINIFS($G$5:$G$399,$B$5:$B$399,B166)=G166,"Sim","Não")</f>
        <v>Não</v>
      </c>
    </row>
    <row r="167" spans="2:10" s="1" customFormat="1" x14ac:dyDescent="0.25">
      <c r="B167" s="3" t="s">
        <v>26</v>
      </c>
      <c r="C167" s="3" t="s">
        <v>2</v>
      </c>
      <c r="D167" s="3" t="s">
        <v>1</v>
      </c>
      <c r="E167" s="3" t="s">
        <v>0</v>
      </c>
      <c r="F167" s="3">
        <v>29.78</v>
      </c>
      <c r="G167" s="3">
        <v>21.065225000000002</v>
      </c>
      <c r="H167" s="4">
        <v>8.7147749999999995</v>
      </c>
      <c r="I167" s="3">
        <v>1</v>
      </c>
      <c r="J167" s="3" t="str">
        <f>IF(_xlfn.MINIFS($G$5:$G$399,$B$5:$B$399,B167)=G167,"Sim","Não")</f>
        <v>Não</v>
      </c>
    </row>
    <row r="168" spans="2:10" s="1" customFormat="1" x14ac:dyDescent="0.25">
      <c r="B168" s="3" t="s">
        <v>25</v>
      </c>
      <c r="C168" s="3" t="s">
        <v>2</v>
      </c>
      <c r="D168" s="3" t="s">
        <v>1</v>
      </c>
      <c r="E168" s="3" t="s">
        <v>0</v>
      </c>
      <c r="F168" s="3">
        <v>12.1</v>
      </c>
      <c r="G168" s="3">
        <v>11.96245</v>
      </c>
      <c r="H168" s="4">
        <v>0.13754999999999917</v>
      </c>
      <c r="I168" s="3">
        <v>1</v>
      </c>
      <c r="J168" s="3" t="str">
        <f>IF(_xlfn.MINIFS($G$5:$G$399,$B$5:$B$399,B168)=G168,"Sim","Não")</f>
        <v>Não</v>
      </c>
    </row>
    <row r="169" spans="2:10" s="1" customFormat="1" x14ac:dyDescent="0.25">
      <c r="B169" s="3" t="s">
        <v>24</v>
      </c>
      <c r="C169" s="3" t="s">
        <v>2</v>
      </c>
      <c r="D169" s="3" t="s">
        <v>1</v>
      </c>
      <c r="E169" s="3" t="s">
        <v>0</v>
      </c>
      <c r="F169" s="3">
        <v>39.35</v>
      </c>
      <c r="G169" s="3">
        <v>34.284674999999993</v>
      </c>
      <c r="H169" s="4">
        <v>5.0653250000000085</v>
      </c>
      <c r="I169" s="3">
        <v>1</v>
      </c>
      <c r="J169" s="3" t="str">
        <f>IF(_xlfn.MINIFS($G$5:$G$399,$B$5:$B$399,B169)=G169,"Sim","Não")</f>
        <v>Não</v>
      </c>
    </row>
    <row r="170" spans="2:10" s="1" customFormat="1" x14ac:dyDescent="0.25">
      <c r="B170" s="3" t="s">
        <v>23</v>
      </c>
      <c r="C170" s="3" t="s">
        <v>2</v>
      </c>
      <c r="D170" s="3" t="s">
        <v>1</v>
      </c>
      <c r="E170" s="3" t="s">
        <v>0</v>
      </c>
      <c r="F170" s="3">
        <v>12.1</v>
      </c>
      <c r="G170" s="3">
        <v>11.96245</v>
      </c>
      <c r="H170" s="4">
        <v>0.13754999999999917</v>
      </c>
      <c r="I170" s="3">
        <v>1</v>
      </c>
      <c r="J170" s="3" t="str">
        <f>IF(_xlfn.MINIFS($G$5:$G$399,$B$5:$B$399,B170)=G170,"Sim","Não")</f>
        <v>Não</v>
      </c>
    </row>
    <row r="171" spans="2:10" s="1" customFormat="1" x14ac:dyDescent="0.25">
      <c r="B171" s="3" t="s">
        <v>22</v>
      </c>
      <c r="C171" s="3" t="s">
        <v>2</v>
      </c>
      <c r="D171" s="3" t="s">
        <v>1</v>
      </c>
      <c r="E171" s="3" t="s">
        <v>0</v>
      </c>
      <c r="F171" s="3">
        <v>13.43</v>
      </c>
      <c r="G171" s="3">
        <v>7.6362750000000004</v>
      </c>
      <c r="H171" s="4">
        <v>5.7937249999999993</v>
      </c>
      <c r="I171" s="3">
        <v>1</v>
      </c>
      <c r="J171" s="3" t="str">
        <f>IF(_xlfn.MINIFS($G$5:$G$399,$B$5:$B$399,B171)=G171,"Sim","Não")</f>
        <v>Não</v>
      </c>
    </row>
    <row r="172" spans="2:10" s="1" customFormat="1" x14ac:dyDescent="0.25">
      <c r="B172" s="3" t="s">
        <v>21</v>
      </c>
      <c r="C172" s="3" t="s">
        <v>2</v>
      </c>
      <c r="D172" s="3" t="s">
        <v>1</v>
      </c>
      <c r="E172" s="3" t="s">
        <v>0</v>
      </c>
      <c r="F172" s="3">
        <v>15.27</v>
      </c>
      <c r="G172" s="3">
        <v>7.2486999999999995</v>
      </c>
      <c r="H172" s="4">
        <v>8.0213000000000001</v>
      </c>
      <c r="I172" s="3">
        <v>1</v>
      </c>
      <c r="J172" s="3" t="str">
        <f>IF(_xlfn.MINIFS($G$5:$G$399,$B$5:$B$399,B172)=G172,"Sim","Não")</f>
        <v>Não</v>
      </c>
    </row>
    <row r="173" spans="2:10" s="1" customFormat="1" x14ac:dyDescent="0.25">
      <c r="B173" s="3" t="s">
        <v>20</v>
      </c>
      <c r="C173" s="3" t="s">
        <v>2</v>
      </c>
      <c r="D173" s="3" t="s">
        <v>1</v>
      </c>
      <c r="E173" s="3" t="s">
        <v>0</v>
      </c>
      <c r="F173" s="3">
        <v>31.52</v>
      </c>
      <c r="G173" s="3">
        <v>18.121750000000002</v>
      </c>
      <c r="H173" s="4">
        <v>13.398249999999997</v>
      </c>
      <c r="I173" s="3">
        <v>1</v>
      </c>
      <c r="J173" s="3" t="str">
        <f>IF(_xlfn.MINIFS($G$5:$G$399,$B$5:$B$399,B173)=G173,"Sim","Não")</f>
        <v>Não</v>
      </c>
    </row>
    <row r="174" spans="2:10" s="1" customFormat="1" x14ac:dyDescent="0.25">
      <c r="B174" s="3" t="s">
        <v>19</v>
      </c>
      <c r="C174" s="3" t="s">
        <v>2</v>
      </c>
      <c r="D174" s="3" t="s">
        <v>1</v>
      </c>
      <c r="E174" s="3" t="s">
        <v>0</v>
      </c>
      <c r="F174" s="3">
        <v>60.26</v>
      </c>
      <c r="G174" s="3">
        <v>45.430074999999995</v>
      </c>
      <c r="H174" s="4">
        <v>14.829925000000003</v>
      </c>
      <c r="I174" s="3">
        <v>1</v>
      </c>
      <c r="J174" s="3" t="str">
        <f>IF(_xlfn.MINIFS($G$5:$G$399,$B$5:$B$399,B174)=G174,"Sim","Não")</f>
        <v>Não</v>
      </c>
    </row>
    <row r="175" spans="2:10" s="1" customFormat="1" x14ac:dyDescent="0.25">
      <c r="B175" s="3" t="s">
        <v>18</v>
      </c>
      <c r="C175" s="3" t="s">
        <v>2</v>
      </c>
      <c r="D175" s="3" t="s">
        <v>1</v>
      </c>
      <c r="E175" s="3" t="s">
        <v>0</v>
      </c>
      <c r="F175" s="3">
        <v>24.77</v>
      </c>
      <c r="G175" s="3">
        <v>24.333424999999998</v>
      </c>
      <c r="H175" s="4">
        <v>0.43657500000000127</v>
      </c>
      <c r="I175" s="3">
        <v>1</v>
      </c>
      <c r="J175" s="3" t="str">
        <f>IF(_xlfn.MINIFS($G$5:$G$399,$B$5:$B$399,B175)=G175,"Sim","Não")</f>
        <v>Não</v>
      </c>
    </row>
    <row r="176" spans="2:10" s="1" customFormat="1" x14ac:dyDescent="0.25">
      <c r="B176" s="3" t="s">
        <v>17</v>
      </c>
      <c r="C176" s="3" t="s">
        <v>2</v>
      </c>
      <c r="D176" s="3" t="s">
        <v>1</v>
      </c>
      <c r="E176" s="3" t="s">
        <v>0</v>
      </c>
      <c r="F176" s="3">
        <v>80.03</v>
      </c>
      <c r="G176" s="3">
        <v>52.113124999999997</v>
      </c>
      <c r="H176" s="4">
        <v>27.916875000000005</v>
      </c>
      <c r="I176" s="3">
        <v>1</v>
      </c>
      <c r="J176" s="3" t="str">
        <f>IF(_xlfn.MINIFS($G$5:$G$399,$B$5:$B$399,B176)=G176,"Sim","Não")</f>
        <v>Não</v>
      </c>
    </row>
    <row r="177" spans="2:10" s="1" customFormat="1" x14ac:dyDescent="0.25">
      <c r="B177" s="3" t="s">
        <v>16</v>
      </c>
      <c r="C177" s="3" t="s">
        <v>2</v>
      </c>
      <c r="D177" s="3" t="s">
        <v>1</v>
      </c>
      <c r="E177" s="3" t="s">
        <v>0</v>
      </c>
      <c r="F177" s="3">
        <v>34.5</v>
      </c>
      <c r="G177" s="3">
        <v>46.833725000000001</v>
      </c>
      <c r="H177" s="4">
        <v>-12.333725000000001</v>
      </c>
      <c r="I177" s="3">
        <v>1</v>
      </c>
      <c r="J177" s="3" t="str">
        <f>IF(_xlfn.MINIFS($G$5:$G$399,$B$5:$B$399,B177)=G177,"Sim","Não")</f>
        <v>Não</v>
      </c>
    </row>
    <row r="178" spans="2:10" s="1" customFormat="1" x14ac:dyDescent="0.25">
      <c r="B178" s="3" t="s">
        <v>15</v>
      </c>
      <c r="C178" s="3" t="s">
        <v>2</v>
      </c>
      <c r="D178" s="3" t="s">
        <v>1</v>
      </c>
      <c r="E178" s="3" t="s">
        <v>0</v>
      </c>
      <c r="F178" s="3">
        <v>57.99</v>
      </c>
      <c r="G178" s="3">
        <v>44.759674999999994</v>
      </c>
      <c r="H178" s="4">
        <v>13.230325000000008</v>
      </c>
      <c r="I178" s="3">
        <v>1</v>
      </c>
      <c r="J178" s="3" t="str">
        <f>IF(_xlfn.MINIFS($G$5:$G$399,$B$5:$B$399,B178)=G178,"Sim","Não")</f>
        <v>Não</v>
      </c>
    </row>
    <row r="179" spans="2:10" s="1" customFormat="1" x14ac:dyDescent="0.25">
      <c r="B179" s="3" t="s">
        <v>14</v>
      </c>
      <c r="C179" s="3" t="s">
        <v>2</v>
      </c>
      <c r="D179" s="3" t="s">
        <v>1</v>
      </c>
      <c r="E179" s="3" t="s">
        <v>0</v>
      </c>
      <c r="F179" s="3">
        <v>149.85</v>
      </c>
      <c r="G179" s="3">
        <v>12.151</v>
      </c>
      <c r="H179" s="4">
        <v>137.69899999999998</v>
      </c>
      <c r="I179" s="3">
        <v>1</v>
      </c>
      <c r="J179" s="3" t="str">
        <f>IF(_xlfn.MINIFS($G$5:$G$399,$B$5:$B$399,B179)=G179,"Sim","Não")</f>
        <v>Não</v>
      </c>
    </row>
    <row r="180" spans="2:10" s="1" customFormat="1" x14ac:dyDescent="0.25">
      <c r="B180" s="3" t="s">
        <v>13</v>
      </c>
      <c r="C180" s="3" t="s">
        <v>2</v>
      </c>
      <c r="D180" s="3" t="s">
        <v>1</v>
      </c>
      <c r="E180" s="3" t="s">
        <v>0</v>
      </c>
      <c r="F180" s="3">
        <v>10.050000000000001</v>
      </c>
      <c r="G180" s="3">
        <v>8.44285</v>
      </c>
      <c r="H180" s="4">
        <v>1.6071500000000007</v>
      </c>
      <c r="I180" s="3">
        <v>1</v>
      </c>
      <c r="J180" s="3" t="str">
        <f>IF(_xlfn.MINIFS($G$5:$G$399,$B$5:$B$399,B180)=G180,"Sim","Não")</f>
        <v>Não</v>
      </c>
    </row>
    <row r="181" spans="2:10" s="1" customFormat="1" x14ac:dyDescent="0.25">
      <c r="B181" s="3" t="s">
        <v>12</v>
      </c>
      <c r="C181" s="3" t="s">
        <v>2</v>
      </c>
      <c r="D181" s="3" t="s">
        <v>1</v>
      </c>
      <c r="E181" s="3" t="s">
        <v>0</v>
      </c>
      <c r="F181" s="3">
        <v>58.05</v>
      </c>
      <c r="G181" s="3">
        <v>35.908300000000004</v>
      </c>
      <c r="H181" s="4">
        <v>22.141699999999993</v>
      </c>
      <c r="I181" s="3">
        <v>1</v>
      </c>
      <c r="J181" s="3" t="str">
        <f>IF(_xlfn.MINIFS($G$5:$G$399,$B$5:$B$399,B181)=G181,"Sim","Não")</f>
        <v>Não</v>
      </c>
    </row>
    <row r="182" spans="2:10" s="1" customFormat="1" x14ac:dyDescent="0.25">
      <c r="B182" s="3" t="s">
        <v>11</v>
      </c>
      <c r="C182" s="3" t="s">
        <v>2</v>
      </c>
      <c r="D182" s="3" t="s">
        <v>1</v>
      </c>
      <c r="E182" s="3" t="s">
        <v>0</v>
      </c>
      <c r="F182" s="3">
        <v>19.88</v>
      </c>
      <c r="G182" s="3">
        <v>36.274925000000003</v>
      </c>
      <c r="H182" s="4">
        <v>-16.394925000000004</v>
      </c>
      <c r="I182" s="3">
        <v>1</v>
      </c>
      <c r="J182" s="3" t="str">
        <f>IF(_xlfn.MINIFS($G$5:$G$399,$B$5:$B$399,B182)=G182,"Sim","Não")</f>
        <v>Não</v>
      </c>
    </row>
    <row r="183" spans="2:10" s="1" customFormat="1" x14ac:dyDescent="0.25">
      <c r="B183" s="3" t="s">
        <v>10</v>
      </c>
      <c r="C183" s="3" t="s">
        <v>2</v>
      </c>
      <c r="D183" s="3" t="s">
        <v>1</v>
      </c>
      <c r="E183" s="3" t="s">
        <v>0</v>
      </c>
      <c r="F183" s="3">
        <v>19.8</v>
      </c>
      <c r="G183" s="3">
        <v>24.773374999999998</v>
      </c>
      <c r="H183" s="4">
        <v>-4.9733749999999972</v>
      </c>
      <c r="I183" s="3">
        <v>1</v>
      </c>
      <c r="J183" s="3" t="str">
        <f>IF(_xlfn.MINIFS($G$5:$G$399,$B$5:$B$399,B183)=G183,"Sim","Não")</f>
        <v>Não</v>
      </c>
    </row>
    <row r="184" spans="2:10" s="1" customFormat="1" x14ac:dyDescent="0.25">
      <c r="B184" s="3" t="s">
        <v>9</v>
      </c>
      <c r="C184" s="3" t="s">
        <v>2</v>
      </c>
      <c r="D184" s="3" t="s">
        <v>1</v>
      </c>
      <c r="E184" s="3" t="s">
        <v>0</v>
      </c>
      <c r="F184" s="3">
        <v>207.67</v>
      </c>
      <c r="G184" s="3">
        <v>48.666849999999997</v>
      </c>
      <c r="H184" s="4">
        <v>159.00315000000001</v>
      </c>
      <c r="I184" s="3">
        <v>1</v>
      </c>
      <c r="J184" s="3" t="str">
        <f>IF(_xlfn.MINIFS($G$5:$G$399,$B$5:$B$399,B184)=G184,"Sim","Não")</f>
        <v>Não</v>
      </c>
    </row>
    <row r="185" spans="2:10" s="1" customFormat="1" x14ac:dyDescent="0.25">
      <c r="B185" s="3" t="s">
        <v>8</v>
      </c>
      <c r="C185" s="3" t="s">
        <v>2</v>
      </c>
      <c r="D185" s="3" t="s">
        <v>1</v>
      </c>
      <c r="E185" s="3" t="s">
        <v>0</v>
      </c>
      <c r="F185" s="3">
        <v>2415.4699999999998</v>
      </c>
      <c r="G185" s="3">
        <v>54.993749999999999</v>
      </c>
      <c r="H185" s="4">
        <v>2360.4762499999997</v>
      </c>
      <c r="I185" s="3">
        <v>1</v>
      </c>
      <c r="J185" s="3" t="str">
        <f>IF(_xlfn.MINIFS($G$5:$G$399,$B$5:$B$399,B185)=G185,"Sim","Não")</f>
        <v>Não</v>
      </c>
    </row>
    <row r="186" spans="2:10" s="1" customFormat="1" x14ac:dyDescent="0.25">
      <c r="B186" s="3" t="s">
        <v>7</v>
      </c>
      <c r="C186" s="3" t="s">
        <v>2</v>
      </c>
      <c r="D186" s="3" t="s">
        <v>1</v>
      </c>
      <c r="E186" s="3" t="s">
        <v>0</v>
      </c>
      <c r="F186" s="3">
        <v>42.85</v>
      </c>
      <c r="G186" s="3">
        <v>53.621524999999991</v>
      </c>
      <c r="H186" s="4">
        <v>-10.77152499999999</v>
      </c>
      <c r="I186" s="3">
        <v>1</v>
      </c>
      <c r="J186" s="3" t="str">
        <f>IF(_xlfn.MINIFS($G$5:$G$399,$B$5:$B$399,B186)=G186,"Sim","Não")</f>
        <v>Não</v>
      </c>
    </row>
    <row r="187" spans="2:10" s="1" customFormat="1" x14ac:dyDescent="0.25">
      <c r="B187" s="3" t="s">
        <v>6</v>
      </c>
      <c r="C187" s="3" t="s">
        <v>2</v>
      </c>
      <c r="D187" s="3" t="s">
        <v>1</v>
      </c>
      <c r="E187" s="3" t="s">
        <v>0</v>
      </c>
      <c r="F187" s="3">
        <v>22.74</v>
      </c>
      <c r="G187" s="3">
        <v>28.460575000000002</v>
      </c>
      <c r="H187" s="4">
        <v>-5.7205750000000037</v>
      </c>
      <c r="I187" s="3">
        <v>1</v>
      </c>
      <c r="J187" s="3" t="str">
        <f>IF(_xlfn.MINIFS($G$5:$G$399,$B$5:$B$399,B187)=G187,"Sim","Não")</f>
        <v>Não</v>
      </c>
    </row>
    <row r="188" spans="2:10" s="1" customFormat="1" x14ac:dyDescent="0.25">
      <c r="B188" s="3" t="s">
        <v>5</v>
      </c>
      <c r="C188" s="3" t="s">
        <v>2</v>
      </c>
      <c r="D188" s="3" t="s">
        <v>1</v>
      </c>
      <c r="E188" s="3" t="s">
        <v>0</v>
      </c>
      <c r="F188" s="3">
        <v>80.06</v>
      </c>
      <c r="G188" s="3">
        <v>53.789124999999999</v>
      </c>
      <c r="H188" s="4">
        <v>26.270875000000004</v>
      </c>
      <c r="I188" s="3">
        <v>1</v>
      </c>
      <c r="J188" s="3" t="str">
        <f>IF(_xlfn.MINIFS($G$5:$G$399,$B$5:$B$399,B188)=G188,"Sim","Não")</f>
        <v>Não</v>
      </c>
    </row>
    <row r="189" spans="2:10" s="1" customFormat="1" x14ac:dyDescent="0.25">
      <c r="B189" s="3" t="s">
        <v>4</v>
      </c>
      <c r="C189" s="3" t="s">
        <v>2</v>
      </c>
      <c r="D189" s="3" t="s">
        <v>1</v>
      </c>
      <c r="E189" s="3" t="s">
        <v>0</v>
      </c>
      <c r="F189" s="3">
        <v>22.74</v>
      </c>
      <c r="G189" s="3">
        <v>28.460575000000002</v>
      </c>
      <c r="H189" s="4">
        <v>-5.7205750000000037</v>
      </c>
      <c r="I189" s="3">
        <v>1</v>
      </c>
      <c r="J189" s="3" t="str">
        <f>IF(_xlfn.MINIFS($G$5:$G$399,$B$5:$B$399,B189)=G189,"Sim","Não")</f>
        <v>Não</v>
      </c>
    </row>
    <row r="190" spans="2:10" s="1" customFormat="1" x14ac:dyDescent="0.25">
      <c r="B190" s="3" t="s">
        <v>3</v>
      </c>
      <c r="C190" s="3" t="s">
        <v>2</v>
      </c>
      <c r="D190" s="3" t="s">
        <v>1</v>
      </c>
      <c r="E190" s="3" t="s">
        <v>0</v>
      </c>
      <c r="F190" s="3">
        <v>41.39</v>
      </c>
      <c r="G190" s="3">
        <v>46.309975000000001</v>
      </c>
      <c r="H190" s="4">
        <v>-4.9199750000000009</v>
      </c>
      <c r="I190" s="3">
        <v>1</v>
      </c>
      <c r="J190" s="3" t="str">
        <f>IF(_xlfn.MINIFS($G$5:$G$399,$B$5:$B$399,B190)=G190,"Sim","Não")</f>
        <v>Não</v>
      </c>
    </row>
    <row r="191" spans="2:10" s="1" customFormat="1" x14ac:dyDescent="0.25">
      <c r="B191" s="3" t="s">
        <v>54</v>
      </c>
      <c r="C191" s="3" t="s">
        <v>2</v>
      </c>
      <c r="D191" s="3" t="s">
        <v>1</v>
      </c>
      <c r="E191" s="3" t="s">
        <v>0</v>
      </c>
      <c r="F191" s="3">
        <v>36.549999999999997</v>
      </c>
      <c r="G191" s="3">
        <v>44.340674999999997</v>
      </c>
      <c r="H191" s="4">
        <v>-7.7906750000000002</v>
      </c>
      <c r="I191" s="3">
        <v>1</v>
      </c>
      <c r="J191" s="3" t="str">
        <f>IF(_xlfn.MINIFS($G$5:$G$399,$B$5:$B$399,B191)=G191,"Sim","Não")</f>
        <v>Não</v>
      </c>
    </row>
    <row r="192" spans="2:10" s="1" customFormat="1" x14ac:dyDescent="0.25">
      <c r="B192" s="3" t="s">
        <v>54</v>
      </c>
      <c r="C192" s="3" t="s">
        <v>2</v>
      </c>
      <c r="D192" s="3" t="s">
        <v>1</v>
      </c>
      <c r="E192" s="3" t="s">
        <v>0</v>
      </c>
      <c r="F192" s="3">
        <v>36.549999999999997</v>
      </c>
      <c r="G192" s="3">
        <v>44.340674999999997</v>
      </c>
      <c r="H192" s="4">
        <v>-7.7906750000000002</v>
      </c>
      <c r="I192" s="3">
        <v>1</v>
      </c>
      <c r="J192" s="3" t="str">
        <f>IF(_xlfn.MINIFS($G$5:$G$399,$B$5:$B$399,B192)=G192,"Sim","Não")</f>
        <v>Não</v>
      </c>
    </row>
    <row r="193" spans="2:10" s="1" customFormat="1" x14ac:dyDescent="0.25">
      <c r="B193" s="3" t="s">
        <v>54</v>
      </c>
      <c r="C193" s="3" t="s">
        <v>2</v>
      </c>
      <c r="D193" s="3" t="s">
        <v>1</v>
      </c>
      <c r="E193" s="3" t="s">
        <v>0</v>
      </c>
      <c r="F193" s="3">
        <v>36.549999999999997</v>
      </c>
      <c r="G193" s="3">
        <v>44.340674999999997</v>
      </c>
      <c r="H193" s="4">
        <v>-7.7906750000000002</v>
      </c>
      <c r="I193" s="3">
        <v>1</v>
      </c>
      <c r="J193" s="3" t="str">
        <f>IF(_xlfn.MINIFS($G$5:$G$399,$B$5:$B$399,B193)=G193,"Sim","Não")</f>
        <v>Não</v>
      </c>
    </row>
    <row r="194" spans="2:10" s="1" customFormat="1" x14ac:dyDescent="0.25">
      <c r="B194" s="3" t="s">
        <v>46</v>
      </c>
      <c r="C194" s="3" t="s">
        <v>2</v>
      </c>
      <c r="D194" s="3" t="s">
        <v>1</v>
      </c>
      <c r="E194" s="3" t="s">
        <v>0</v>
      </c>
      <c r="F194" s="3">
        <v>13.55</v>
      </c>
      <c r="G194" s="3">
        <v>17.451349999999998</v>
      </c>
      <c r="H194" s="4">
        <v>-3.9013499999999972</v>
      </c>
      <c r="I194" s="3">
        <v>1</v>
      </c>
      <c r="J194" s="3" t="str">
        <f>IF(_xlfn.MINIFS($G$5:$G$399,$B$5:$B$399,B194)=G194,"Sim","Não")</f>
        <v>Não</v>
      </c>
    </row>
    <row r="195" spans="2:10" s="1" customFormat="1" x14ac:dyDescent="0.25">
      <c r="B195" s="3" t="s">
        <v>46</v>
      </c>
      <c r="C195" s="3" t="s">
        <v>2</v>
      </c>
      <c r="D195" s="3" t="s">
        <v>1</v>
      </c>
      <c r="E195" s="3" t="s">
        <v>0</v>
      </c>
      <c r="F195" s="3">
        <v>13.55</v>
      </c>
      <c r="G195" s="3">
        <v>17.451349999999998</v>
      </c>
      <c r="H195" s="4">
        <v>-3.9013499999999972</v>
      </c>
      <c r="I195" s="3">
        <v>1</v>
      </c>
      <c r="J195" s="3" t="str">
        <f>IF(_xlfn.MINIFS($G$5:$G$399,$B$5:$B$399,B195)=G195,"Sim","Não")</f>
        <v>Não</v>
      </c>
    </row>
    <row r="196" spans="2:10" s="1" customFormat="1" x14ac:dyDescent="0.25">
      <c r="B196" s="3" t="s">
        <v>46</v>
      </c>
      <c r="C196" s="3" t="s">
        <v>2</v>
      </c>
      <c r="D196" s="3" t="s">
        <v>1</v>
      </c>
      <c r="E196" s="3" t="s">
        <v>0</v>
      </c>
      <c r="F196" s="3">
        <v>13.55</v>
      </c>
      <c r="G196" s="3">
        <v>17.451349999999998</v>
      </c>
      <c r="H196" s="4">
        <v>-3.9013499999999972</v>
      </c>
      <c r="I196" s="3">
        <v>1</v>
      </c>
      <c r="J196" s="3" t="str">
        <f>IF(_xlfn.MINIFS($G$5:$G$399,$B$5:$B$399,B196)=G196,"Sim","Não")</f>
        <v>Não</v>
      </c>
    </row>
    <row r="197" spans="2:10" s="1" customFormat="1" x14ac:dyDescent="0.25">
      <c r="B197" s="3" t="s">
        <v>45</v>
      </c>
      <c r="C197" s="3" t="s">
        <v>2</v>
      </c>
      <c r="D197" s="3" t="s">
        <v>1</v>
      </c>
      <c r="E197" s="3" t="s">
        <v>0</v>
      </c>
      <c r="F197" s="3">
        <v>23.6</v>
      </c>
      <c r="G197" s="3">
        <v>21.410900000000002</v>
      </c>
      <c r="H197" s="4">
        <v>2.1890999999999998</v>
      </c>
      <c r="I197" s="3">
        <v>1</v>
      </c>
      <c r="J197" s="3" t="str">
        <f>IF(_xlfn.MINIFS($G$5:$G$399,$B$5:$B$399,B197)=G197,"Sim","Não")</f>
        <v>Não</v>
      </c>
    </row>
    <row r="198" spans="2:10" s="1" customFormat="1" x14ac:dyDescent="0.25">
      <c r="B198" s="3" t="s">
        <v>45</v>
      </c>
      <c r="C198" s="3" t="s">
        <v>2</v>
      </c>
      <c r="D198" s="3" t="s">
        <v>1</v>
      </c>
      <c r="E198" s="3" t="s">
        <v>0</v>
      </c>
      <c r="F198" s="3">
        <v>23.6</v>
      </c>
      <c r="G198" s="3">
        <v>21.410900000000002</v>
      </c>
      <c r="H198" s="4">
        <v>2.1890999999999998</v>
      </c>
      <c r="I198" s="3">
        <v>1</v>
      </c>
      <c r="J198" s="3" t="str">
        <f>IF(_xlfn.MINIFS($G$5:$G$399,$B$5:$B$399,B198)=G198,"Sim","Não")</f>
        <v>Não</v>
      </c>
    </row>
    <row r="199" spans="2:10" s="1" customFormat="1" x14ac:dyDescent="0.25">
      <c r="B199" s="3" t="s">
        <v>45</v>
      </c>
      <c r="C199" s="3" t="s">
        <v>2</v>
      </c>
      <c r="D199" s="3" t="s">
        <v>1</v>
      </c>
      <c r="E199" s="3" t="s">
        <v>0</v>
      </c>
      <c r="F199" s="3">
        <v>23.6</v>
      </c>
      <c r="G199" s="3">
        <v>21.410900000000002</v>
      </c>
      <c r="H199" s="4">
        <v>2.1890999999999998</v>
      </c>
      <c r="I199" s="3">
        <v>1</v>
      </c>
      <c r="J199" s="3" t="str">
        <f>IF(_xlfn.MINIFS($G$5:$G$399,$B$5:$B$399,B199)=G199,"Sim","Não")</f>
        <v>Não</v>
      </c>
    </row>
    <row r="200" spans="2:10" s="1" customFormat="1" x14ac:dyDescent="0.25">
      <c r="B200" s="3" t="s">
        <v>40</v>
      </c>
      <c r="C200" s="3" t="s">
        <v>2</v>
      </c>
      <c r="D200" s="3" t="s">
        <v>1</v>
      </c>
      <c r="E200" s="3" t="s">
        <v>0</v>
      </c>
      <c r="F200" s="3">
        <v>13.48</v>
      </c>
      <c r="G200" s="3">
        <v>12.056725</v>
      </c>
      <c r="H200" s="4">
        <v>1.4232750000000003</v>
      </c>
      <c r="I200" s="3">
        <v>1</v>
      </c>
      <c r="J200" s="3" t="str">
        <f>IF(_xlfn.MINIFS($G$5:$G$399,$B$5:$B$399,B200)=G200,"Sim","Não")</f>
        <v>Não</v>
      </c>
    </row>
    <row r="201" spans="2:10" s="1" customFormat="1" x14ac:dyDescent="0.25">
      <c r="B201" s="3" t="s">
        <v>40</v>
      </c>
      <c r="C201" s="3" t="s">
        <v>2</v>
      </c>
      <c r="D201" s="3" t="s">
        <v>1</v>
      </c>
      <c r="E201" s="3" t="s">
        <v>0</v>
      </c>
      <c r="F201" s="3">
        <v>13.48</v>
      </c>
      <c r="G201" s="3">
        <v>12.056725</v>
      </c>
      <c r="H201" s="4">
        <v>1.4232750000000003</v>
      </c>
      <c r="I201" s="3">
        <v>1</v>
      </c>
      <c r="J201" s="3" t="str">
        <f>IF(_xlfn.MINIFS($G$5:$G$399,$B$5:$B$399,B201)=G201,"Sim","Não")</f>
        <v>Não</v>
      </c>
    </row>
    <row r="202" spans="2:10" s="1" customFormat="1" x14ac:dyDescent="0.25">
      <c r="B202" s="3" t="s">
        <v>40</v>
      </c>
      <c r="C202" s="3" t="s">
        <v>2</v>
      </c>
      <c r="D202" s="3" t="s">
        <v>1</v>
      </c>
      <c r="E202" s="3" t="s">
        <v>0</v>
      </c>
      <c r="F202" s="3">
        <v>13.48</v>
      </c>
      <c r="G202" s="3">
        <v>12.056725</v>
      </c>
      <c r="H202" s="4">
        <v>1.4232750000000003</v>
      </c>
      <c r="I202" s="3">
        <v>1</v>
      </c>
      <c r="J202" s="3" t="str">
        <f>IF(_xlfn.MINIFS($G$5:$G$399,$B$5:$B$399,B202)=G202,"Sim","Não")</f>
        <v>Não</v>
      </c>
    </row>
    <row r="203" spans="2:10" s="1" customFormat="1" x14ac:dyDescent="0.25">
      <c r="B203" s="3" t="s">
        <v>39</v>
      </c>
      <c r="C203" s="3" t="s">
        <v>2</v>
      </c>
      <c r="D203" s="3" t="s">
        <v>1</v>
      </c>
      <c r="E203" s="3" t="s">
        <v>0</v>
      </c>
      <c r="F203" s="3">
        <v>11.28</v>
      </c>
      <c r="G203" s="3">
        <v>10.108374999999999</v>
      </c>
      <c r="H203" s="4">
        <v>1.1716250000000006</v>
      </c>
      <c r="I203" s="3">
        <v>1</v>
      </c>
      <c r="J203" s="3" t="str">
        <f>IF(_xlfn.MINIFS($G$5:$G$399,$B$5:$B$399,B203)=G203,"Sim","Não")</f>
        <v>Não</v>
      </c>
    </row>
    <row r="204" spans="2:10" s="1" customFormat="1" x14ac:dyDescent="0.25">
      <c r="B204" s="3" t="s">
        <v>39</v>
      </c>
      <c r="C204" s="3" t="s">
        <v>2</v>
      </c>
      <c r="D204" s="3" t="s">
        <v>1</v>
      </c>
      <c r="E204" s="3" t="s">
        <v>0</v>
      </c>
      <c r="F204" s="3">
        <v>11.28</v>
      </c>
      <c r="G204" s="3">
        <v>10.108374999999999</v>
      </c>
      <c r="H204" s="4">
        <v>1.1716250000000006</v>
      </c>
      <c r="I204" s="3">
        <v>1</v>
      </c>
      <c r="J204" s="3" t="str">
        <f>IF(_xlfn.MINIFS($G$5:$G$399,$B$5:$B$399,B204)=G204,"Sim","Não")</f>
        <v>Não</v>
      </c>
    </row>
    <row r="205" spans="2:10" s="1" customFormat="1" x14ac:dyDescent="0.25">
      <c r="B205" s="3" t="s">
        <v>39</v>
      </c>
      <c r="C205" s="3" t="s">
        <v>2</v>
      </c>
      <c r="D205" s="3" t="s">
        <v>1</v>
      </c>
      <c r="E205" s="3" t="s">
        <v>0</v>
      </c>
      <c r="F205" s="3">
        <v>11.28</v>
      </c>
      <c r="G205" s="3">
        <v>10.108374999999999</v>
      </c>
      <c r="H205" s="4">
        <v>1.1716250000000006</v>
      </c>
      <c r="I205" s="3">
        <v>1</v>
      </c>
      <c r="J205" s="3" t="str">
        <f>IF(_xlfn.MINIFS($G$5:$G$399,$B$5:$B$399,B205)=G205,"Sim","Não")</f>
        <v>Não</v>
      </c>
    </row>
    <row r="206" spans="2:10" s="1" customFormat="1" x14ac:dyDescent="0.25">
      <c r="B206" s="3" t="s">
        <v>37</v>
      </c>
      <c r="C206" s="3" t="s">
        <v>2</v>
      </c>
      <c r="D206" s="3" t="s">
        <v>1</v>
      </c>
      <c r="E206" s="3" t="s">
        <v>0</v>
      </c>
      <c r="F206" s="3">
        <v>13.68</v>
      </c>
      <c r="G206" s="3">
        <v>12.056725</v>
      </c>
      <c r="H206" s="4">
        <v>1.6232749999999996</v>
      </c>
      <c r="I206" s="3">
        <v>1</v>
      </c>
      <c r="J206" s="3" t="str">
        <f>IF(_xlfn.MINIFS($G$5:$G$399,$B$5:$B$399,B206)=G206,"Sim","Não")</f>
        <v>Não</v>
      </c>
    </row>
    <row r="207" spans="2:10" s="1" customFormat="1" x14ac:dyDescent="0.25">
      <c r="B207" s="3" t="s">
        <v>37</v>
      </c>
      <c r="C207" s="3" t="s">
        <v>2</v>
      </c>
      <c r="D207" s="3" t="s">
        <v>1</v>
      </c>
      <c r="E207" s="3" t="s">
        <v>0</v>
      </c>
      <c r="F207" s="3">
        <v>13.68</v>
      </c>
      <c r="G207" s="3">
        <v>12.056725</v>
      </c>
      <c r="H207" s="4">
        <v>1.6232749999999996</v>
      </c>
      <c r="I207" s="3">
        <v>1</v>
      </c>
      <c r="J207" s="3" t="str">
        <f>IF(_xlfn.MINIFS($G$5:$G$399,$B$5:$B$399,B207)=G207,"Sim","Não")</f>
        <v>Não</v>
      </c>
    </row>
    <row r="208" spans="2:10" s="1" customFormat="1" x14ac:dyDescent="0.25">
      <c r="B208" s="3" t="s">
        <v>37</v>
      </c>
      <c r="C208" s="3" t="s">
        <v>2</v>
      </c>
      <c r="D208" s="3" t="s">
        <v>1</v>
      </c>
      <c r="E208" s="3" t="s">
        <v>0</v>
      </c>
      <c r="F208" s="3">
        <v>13.68</v>
      </c>
      <c r="G208" s="3">
        <v>12.056725</v>
      </c>
      <c r="H208" s="4">
        <v>1.6232749999999996</v>
      </c>
      <c r="I208" s="3">
        <v>1</v>
      </c>
      <c r="J208" s="3" t="str">
        <f>IF(_xlfn.MINIFS($G$5:$G$399,$B$5:$B$399,B208)=G208,"Sim","Não")</f>
        <v>Não</v>
      </c>
    </row>
    <row r="209" spans="2:10" s="1" customFormat="1" x14ac:dyDescent="0.25">
      <c r="B209" s="3" t="s">
        <v>32</v>
      </c>
      <c r="C209" s="3" t="s">
        <v>2</v>
      </c>
      <c r="D209" s="3" t="s">
        <v>1</v>
      </c>
      <c r="E209" s="3" t="s">
        <v>0</v>
      </c>
      <c r="F209" s="3">
        <v>42.11</v>
      </c>
      <c r="G209" s="3">
        <v>30.566050000000001</v>
      </c>
      <c r="H209" s="4">
        <v>11.543949999999999</v>
      </c>
      <c r="I209" s="3">
        <v>1</v>
      </c>
      <c r="J209" s="3" t="str">
        <f>IF(_xlfn.MINIFS($G$5:$G$399,$B$5:$B$399,B209)=G209,"Sim","Não")</f>
        <v>Não</v>
      </c>
    </row>
    <row r="210" spans="2:10" s="1" customFormat="1" x14ac:dyDescent="0.25">
      <c r="B210" s="3" t="s">
        <v>32</v>
      </c>
      <c r="C210" s="3" t="s">
        <v>2</v>
      </c>
      <c r="D210" s="3" t="s">
        <v>1</v>
      </c>
      <c r="E210" s="3" t="s">
        <v>0</v>
      </c>
      <c r="F210" s="3">
        <v>42.11</v>
      </c>
      <c r="G210" s="3">
        <v>30.566050000000001</v>
      </c>
      <c r="H210" s="4">
        <v>11.543949999999999</v>
      </c>
      <c r="I210" s="3">
        <v>1</v>
      </c>
      <c r="J210" s="3" t="str">
        <f>IF(_xlfn.MINIFS($G$5:$G$399,$B$5:$B$399,B210)=G210,"Sim","Não")</f>
        <v>Não</v>
      </c>
    </row>
    <row r="211" spans="2:10" s="1" customFormat="1" x14ac:dyDescent="0.25">
      <c r="B211" s="3" t="s">
        <v>32</v>
      </c>
      <c r="C211" s="3" t="s">
        <v>2</v>
      </c>
      <c r="D211" s="3" t="s">
        <v>1</v>
      </c>
      <c r="E211" s="3" t="s">
        <v>0</v>
      </c>
      <c r="F211" s="3">
        <v>42.11</v>
      </c>
      <c r="G211" s="3">
        <v>30.566050000000001</v>
      </c>
      <c r="H211" s="4">
        <v>11.543949999999999</v>
      </c>
      <c r="I211" s="3">
        <v>1</v>
      </c>
      <c r="J211" s="3" t="str">
        <f>IF(_xlfn.MINIFS($G$5:$G$399,$B$5:$B$399,B211)=G211,"Sim","Não")</f>
        <v>Não</v>
      </c>
    </row>
    <row r="212" spans="2:10" s="1" customFormat="1" x14ac:dyDescent="0.25">
      <c r="B212" s="3" t="s">
        <v>31</v>
      </c>
      <c r="C212" s="3" t="s">
        <v>2</v>
      </c>
      <c r="D212" s="3" t="s">
        <v>1</v>
      </c>
      <c r="E212" s="3" t="s">
        <v>0</v>
      </c>
      <c r="F212" s="3">
        <v>61.91</v>
      </c>
      <c r="G212" s="3">
        <v>47.116549999999997</v>
      </c>
      <c r="H212" s="4">
        <v>14.79345</v>
      </c>
      <c r="I212" s="3">
        <v>1</v>
      </c>
      <c r="J212" s="3" t="str">
        <f>IF(_xlfn.MINIFS($G$5:$G$399,$B$5:$B$399,B212)=G212,"Sim","Não")</f>
        <v>Não</v>
      </c>
    </row>
    <row r="213" spans="2:10" s="1" customFormat="1" x14ac:dyDescent="0.25">
      <c r="B213" s="3" t="s">
        <v>31</v>
      </c>
      <c r="C213" s="3" t="s">
        <v>2</v>
      </c>
      <c r="D213" s="3" t="s">
        <v>1</v>
      </c>
      <c r="E213" s="3" t="s">
        <v>0</v>
      </c>
      <c r="F213" s="3">
        <v>61.91</v>
      </c>
      <c r="G213" s="3">
        <v>47.116549999999997</v>
      </c>
      <c r="H213" s="4">
        <v>14.79345</v>
      </c>
      <c r="I213" s="3">
        <v>1</v>
      </c>
      <c r="J213" s="3" t="str">
        <f>IF(_xlfn.MINIFS($G$5:$G$399,$B$5:$B$399,B213)=G213,"Sim","Não")</f>
        <v>Não</v>
      </c>
    </row>
    <row r="214" spans="2:10" s="1" customFormat="1" x14ac:dyDescent="0.25">
      <c r="B214" s="3" t="s">
        <v>31</v>
      </c>
      <c r="C214" s="3" t="s">
        <v>2</v>
      </c>
      <c r="D214" s="3" t="s">
        <v>1</v>
      </c>
      <c r="E214" s="3" t="s">
        <v>0</v>
      </c>
      <c r="F214" s="3">
        <v>61.91</v>
      </c>
      <c r="G214" s="3">
        <v>47.116549999999997</v>
      </c>
      <c r="H214" s="4">
        <v>14.79345</v>
      </c>
      <c r="I214" s="3">
        <v>1</v>
      </c>
      <c r="J214" s="3" t="str">
        <f>IF(_xlfn.MINIFS($G$5:$G$399,$B$5:$B$399,B214)=G214,"Sim","Não")</f>
        <v>Não</v>
      </c>
    </row>
    <row r="215" spans="2:10" s="1" customFormat="1" x14ac:dyDescent="0.25">
      <c r="B215" s="3" t="s">
        <v>30</v>
      </c>
      <c r="C215" s="3" t="s">
        <v>2</v>
      </c>
      <c r="D215" s="3" t="s">
        <v>1</v>
      </c>
      <c r="E215" s="3" t="s">
        <v>0</v>
      </c>
      <c r="F215" s="3">
        <v>41.48</v>
      </c>
      <c r="G215" s="3">
        <v>55.863174999999998</v>
      </c>
      <c r="H215" s="4">
        <v>-14.383175000000001</v>
      </c>
      <c r="I215" s="3">
        <v>1</v>
      </c>
      <c r="J215" s="3" t="str">
        <f>IF(_xlfn.MINIFS($G$5:$G$399,$B$5:$B$399,B215)=G215,"Sim","Não")</f>
        <v>Não</v>
      </c>
    </row>
    <row r="216" spans="2:10" s="1" customFormat="1" x14ac:dyDescent="0.25">
      <c r="B216" s="3" t="s">
        <v>30</v>
      </c>
      <c r="C216" s="3" t="s">
        <v>2</v>
      </c>
      <c r="D216" s="3" t="s">
        <v>1</v>
      </c>
      <c r="E216" s="3" t="s">
        <v>0</v>
      </c>
      <c r="F216" s="3">
        <v>41.48</v>
      </c>
      <c r="G216" s="3">
        <v>55.863174999999998</v>
      </c>
      <c r="H216" s="4">
        <v>-14.383175000000001</v>
      </c>
      <c r="I216" s="3">
        <v>1</v>
      </c>
      <c r="J216" s="3" t="str">
        <f>IF(_xlfn.MINIFS($G$5:$G$399,$B$5:$B$399,B216)=G216,"Sim","Não")</f>
        <v>Não</v>
      </c>
    </row>
    <row r="217" spans="2:10" s="1" customFormat="1" x14ac:dyDescent="0.25">
      <c r="B217" s="3" t="s">
        <v>30</v>
      </c>
      <c r="C217" s="3" t="s">
        <v>2</v>
      </c>
      <c r="D217" s="3" t="s">
        <v>1</v>
      </c>
      <c r="E217" s="3" t="s">
        <v>0</v>
      </c>
      <c r="F217" s="3">
        <v>41.48</v>
      </c>
      <c r="G217" s="3">
        <v>55.863174999999998</v>
      </c>
      <c r="H217" s="4">
        <v>-14.383175000000001</v>
      </c>
      <c r="I217" s="3">
        <v>1</v>
      </c>
      <c r="J217" s="3" t="str">
        <f>IF(_xlfn.MINIFS($G$5:$G$399,$B$5:$B$399,B217)=G217,"Sim","Não")</f>
        <v>Não</v>
      </c>
    </row>
    <row r="218" spans="2:10" s="1" customFormat="1" x14ac:dyDescent="0.25">
      <c r="B218" s="3" t="s">
        <v>58</v>
      </c>
      <c r="C218" s="3" t="s">
        <v>2</v>
      </c>
      <c r="D218" s="3" t="s">
        <v>1</v>
      </c>
      <c r="E218" s="3" t="s">
        <v>0</v>
      </c>
      <c r="F218" s="3">
        <v>38.799999999999997</v>
      </c>
      <c r="G218" s="3">
        <v>57.979125000000003</v>
      </c>
      <c r="H218" s="4">
        <v>-19.179125000000006</v>
      </c>
      <c r="I218" s="3">
        <v>1</v>
      </c>
      <c r="J218" s="3" t="str">
        <f>IF(_xlfn.MINIFS($G$5:$G$399,$B$5:$B$399,B218)=G218,"Sim","Não")</f>
        <v>Sim</v>
      </c>
    </row>
    <row r="219" spans="2:10" s="1" customFormat="1" x14ac:dyDescent="0.25">
      <c r="B219" s="3" t="s">
        <v>58</v>
      </c>
      <c r="C219" s="3" t="s">
        <v>2</v>
      </c>
      <c r="D219" s="3" t="s">
        <v>1</v>
      </c>
      <c r="E219" s="3" t="s">
        <v>0</v>
      </c>
      <c r="F219" s="3">
        <v>38.799999999999997</v>
      </c>
      <c r="G219" s="3">
        <v>57.979125000000003</v>
      </c>
      <c r="H219" s="4">
        <v>-19.179125000000006</v>
      </c>
      <c r="I219" s="3">
        <v>1</v>
      </c>
      <c r="J219" s="3" t="str">
        <f>IF(_xlfn.MINIFS($G$5:$G$399,$B$5:$B$399,B219)=G219,"Sim","Não")</f>
        <v>Sim</v>
      </c>
    </row>
    <row r="220" spans="2:10" s="1" customFormat="1" x14ac:dyDescent="0.25">
      <c r="B220" s="3" t="s">
        <v>58</v>
      </c>
      <c r="C220" s="3" t="s">
        <v>2</v>
      </c>
      <c r="D220" s="3" t="s">
        <v>1</v>
      </c>
      <c r="E220" s="3" t="s">
        <v>0</v>
      </c>
      <c r="F220" s="3">
        <v>38.799999999999997</v>
      </c>
      <c r="G220" s="3">
        <v>57.979125000000003</v>
      </c>
      <c r="H220" s="4">
        <v>-19.179125000000006</v>
      </c>
      <c r="I220" s="3">
        <v>1</v>
      </c>
      <c r="J220" s="3" t="str">
        <f>IF(_xlfn.MINIFS($G$5:$G$399,$B$5:$B$399,B220)=G220,"Sim","Não")</f>
        <v>Sim</v>
      </c>
    </row>
    <row r="221" spans="2:10" s="1" customFormat="1" x14ac:dyDescent="0.25">
      <c r="B221" s="3" t="s">
        <v>16</v>
      </c>
      <c r="C221" s="3" t="s">
        <v>2</v>
      </c>
      <c r="D221" s="3" t="s">
        <v>1</v>
      </c>
      <c r="E221" s="3" t="s">
        <v>0</v>
      </c>
      <c r="F221" s="3">
        <v>34.5</v>
      </c>
      <c r="G221" s="3">
        <v>51.348450000000007</v>
      </c>
      <c r="H221" s="4">
        <v>-16.848450000000007</v>
      </c>
      <c r="I221" s="3">
        <v>1</v>
      </c>
      <c r="J221" s="3" t="str">
        <f>IF(_xlfn.MINIFS($G$5:$G$399,$B$5:$B$399,B221)=G221,"Sim","Não")</f>
        <v>Não</v>
      </c>
    </row>
    <row r="222" spans="2:10" s="1" customFormat="1" x14ac:dyDescent="0.25">
      <c r="B222" s="3" t="s">
        <v>16</v>
      </c>
      <c r="C222" s="3" t="s">
        <v>2</v>
      </c>
      <c r="D222" s="3" t="s">
        <v>1</v>
      </c>
      <c r="E222" s="3" t="s">
        <v>0</v>
      </c>
      <c r="F222" s="3">
        <v>34.5</v>
      </c>
      <c r="G222" s="3">
        <v>51.348450000000007</v>
      </c>
      <c r="H222" s="4">
        <v>-16.848450000000007</v>
      </c>
      <c r="I222" s="3">
        <v>1</v>
      </c>
      <c r="J222" s="3" t="str">
        <f>IF(_xlfn.MINIFS($G$5:$G$399,$B$5:$B$399,B222)=G222,"Sim","Não")</f>
        <v>Não</v>
      </c>
    </row>
    <row r="223" spans="2:10" s="1" customFormat="1" x14ac:dyDescent="0.25">
      <c r="B223" s="3" t="s">
        <v>16</v>
      </c>
      <c r="C223" s="3" t="s">
        <v>2</v>
      </c>
      <c r="D223" s="3" t="s">
        <v>1</v>
      </c>
      <c r="E223" s="3" t="s">
        <v>0</v>
      </c>
      <c r="F223" s="3">
        <v>34.5</v>
      </c>
      <c r="G223" s="3">
        <v>51.348450000000007</v>
      </c>
      <c r="H223" s="4">
        <v>-16.848450000000007</v>
      </c>
      <c r="I223" s="3">
        <v>1</v>
      </c>
      <c r="J223" s="3" t="str">
        <f>IF(_xlfn.MINIFS($G$5:$G$399,$B$5:$B$399,B223)=G223,"Sim","Não")</f>
        <v>Não</v>
      </c>
    </row>
    <row r="224" spans="2:10" s="1" customFormat="1" x14ac:dyDescent="0.25">
      <c r="B224" s="3" t="s">
        <v>13</v>
      </c>
      <c r="C224" s="3" t="s">
        <v>2</v>
      </c>
      <c r="D224" s="3" t="s">
        <v>1</v>
      </c>
      <c r="E224" s="3" t="s">
        <v>0</v>
      </c>
      <c r="F224" s="3">
        <v>10.050000000000001</v>
      </c>
      <c r="G224" s="3">
        <v>9.8464999999999989</v>
      </c>
      <c r="H224" s="4">
        <v>0.20350000000000179</v>
      </c>
      <c r="I224" s="3">
        <v>1</v>
      </c>
      <c r="J224" s="3" t="str">
        <f>IF(_xlfn.MINIFS($G$5:$G$399,$B$5:$B$399,B224)=G224,"Sim","Não")</f>
        <v>Não</v>
      </c>
    </row>
    <row r="225" spans="2:10" s="1" customFormat="1" x14ac:dyDescent="0.25">
      <c r="B225" s="3" t="s">
        <v>13</v>
      </c>
      <c r="C225" s="3" t="s">
        <v>2</v>
      </c>
      <c r="D225" s="3" t="s">
        <v>1</v>
      </c>
      <c r="E225" s="3" t="s">
        <v>0</v>
      </c>
      <c r="F225" s="3">
        <v>10.050000000000001</v>
      </c>
      <c r="G225" s="3">
        <v>9.8464999999999989</v>
      </c>
      <c r="H225" s="4">
        <v>0.20350000000000179</v>
      </c>
      <c r="I225" s="3">
        <v>1</v>
      </c>
      <c r="J225" s="3" t="str">
        <f>IF(_xlfn.MINIFS($G$5:$G$399,$B$5:$B$399,B225)=G225,"Sim","Não")</f>
        <v>Não</v>
      </c>
    </row>
    <row r="226" spans="2:10" s="1" customFormat="1" x14ac:dyDescent="0.25">
      <c r="B226" s="3" t="s">
        <v>13</v>
      </c>
      <c r="C226" s="3" t="s">
        <v>2</v>
      </c>
      <c r="D226" s="3" t="s">
        <v>1</v>
      </c>
      <c r="E226" s="3" t="s">
        <v>0</v>
      </c>
      <c r="F226" s="3">
        <v>10.050000000000001</v>
      </c>
      <c r="G226" s="3">
        <v>9.8464999999999989</v>
      </c>
      <c r="H226" s="4">
        <v>0.20350000000000179</v>
      </c>
      <c r="I226" s="3">
        <v>1</v>
      </c>
      <c r="J226" s="3" t="str">
        <f>IF(_xlfn.MINIFS($G$5:$G$399,$B$5:$B$399,B226)=G226,"Sim","Não")</f>
        <v>Não</v>
      </c>
    </row>
    <row r="227" spans="2:10" s="1" customFormat="1" x14ac:dyDescent="0.25">
      <c r="B227" s="3" t="s">
        <v>11</v>
      </c>
      <c r="C227" s="3" t="s">
        <v>2</v>
      </c>
      <c r="D227" s="3" t="s">
        <v>1</v>
      </c>
      <c r="E227" s="3" t="s">
        <v>0</v>
      </c>
      <c r="F227" s="3">
        <v>19.88</v>
      </c>
      <c r="G227" s="3">
        <v>44.728250000000003</v>
      </c>
      <c r="H227" s="4">
        <v>-24.848250000000004</v>
      </c>
      <c r="I227" s="3">
        <v>1</v>
      </c>
      <c r="J227" s="3" t="str">
        <f>IF(_xlfn.MINIFS($G$5:$G$399,$B$5:$B$399,B227)=G227,"Sim","Não")</f>
        <v>Não</v>
      </c>
    </row>
    <row r="228" spans="2:10" s="1" customFormat="1" x14ac:dyDescent="0.25">
      <c r="B228" s="3" t="s">
        <v>11</v>
      </c>
      <c r="C228" s="3" t="s">
        <v>2</v>
      </c>
      <c r="D228" s="3" t="s">
        <v>1</v>
      </c>
      <c r="E228" s="3" t="s">
        <v>0</v>
      </c>
      <c r="F228" s="3">
        <v>19.88</v>
      </c>
      <c r="G228" s="3">
        <v>44.728250000000003</v>
      </c>
      <c r="H228" s="4">
        <v>-24.848250000000004</v>
      </c>
      <c r="I228" s="3">
        <v>1</v>
      </c>
      <c r="J228" s="3" t="str">
        <f>IF(_xlfn.MINIFS($G$5:$G$399,$B$5:$B$399,B228)=G228,"Sim","Não")</f>
        <v>Não</v>
      </c>
    </row>
    <row r="229" spans="2:10" s="1" customFormat="1" x14ac:dyDescent="0.25">
      <c r="B229" s="3" t="s">
        <v>11</v>
      </c>
      <c r="C229" s="3" t="s">
        <v>2</v>
      </c>
      <c r="D229" s="3" t="s">
        <v>1</v>
      </c>
      <c r="E229" s="3" t="s">
        <v>0</v>
      </c>
      <c r="F229" s="3">
        <v>19.88</v>
      </c>
      <c r="G229" s="3">
        <v>44.728250000000003</v>
      </c>
      <c r="H229" s="4">
        <v>-24.848250000000004</v>
      </c>
      <c r="I229" s="3">
        <v>1</v>
      </c>
      <c r="J229" s="3" t="str">
        <f>IF(_xlfn.MINIFS($G$5:$G$399,$B$5:$B$399,B229)=G229,"Sim","Não")</f>
        <v>Não</v>
      </c>
    </row>
    <row r="230" spans="2:10" s="1" customFormat="1" x14ac:dyDescent="0.25">
      <c r="B230" s="3" t="s">
        <v>49</v>
      </c>
      <c r="C230" s="3" t="s">
        <v>2</v>
      </c>
      <c r="D230" s="3" t="s">
        <v>1</v>
      </c>
      <c r="E230" s="3" t="s">
        <v>0</v>
      </c>
      <c r="F230" s="3">
        <v>21.92</v>
      </c>
      <c r="G230" s="3">
        <v>34.351954999999997</v>
      </c>
      <c r="H230" s="4">
        <v>-12.431954999999995</v>
      </c>
      <c r="I230" s="3">
        <v>1</v>
      </c>
      <c r="J230" s="3" t="str">
        <f>IF(_xlfn.MINIFS($G$5:$G$399,$B$5:$B$399,B230)=G230,"Sim","Não")</f>
        <v>Não</v>
      </c>
    </row>
    <row r="231" spans="2:10" s="1" customFormat="1" x14ac:dyDescent="0.25">
      <c r="B231" s="3" t="s">
        <v>49</v>
      </c>
      <c r="C231" s="3" t="s">
        <v>2</v>
      </c>
      <c r="D231" s="3" t="s">
        <v>1</v>
      </c>
      <c r="E231" s="3" t="s">
        <v>0</v>
      </c>
      <c r="F231" s="3">
        <v>21.92</v>
      </c>
      <c r="G231" s="3">
        <v>34.351954999999997</v>
      </c>
      <c r="H231" s="4">
        <v>-12.431954999999995</v>
      </c>
      <c r="I231" s="3">
        <v>1</v>
      </c>
      <c r="J231" s="3" t="str">
        <f>IF(_xlfn.MINIFS($G$5:$G$399,$B$5:$B$399,B231)=G231,"Sim","Não")</f>
        <v>Não</v>
      </c>
    </row>
    <row r="232" spans="2:10" s="1" customFormat="1" x14ac:dyDescent="0.25">
      <c r="B232" s="3" t="s">
        <v>48</v>
      </c>
      <c r="C232" s="3" t="s">
        <v>2</v>
      </c>
      <c r="D232" s="3" t="s">
        <v>1</v>
      </c>
      <c r="E232" s="3" t="s">
        <v>0</v>
      </c>
      <c r="F232" s="3">
        <v>18.95</v>
      </c>
      <c r="G232" s="3">
        <v>20.911324999999998</v>
      </c>
      <c r="H232" s="4">
        <v>-1.9613249999999987</v>
      </c>
      <c r="I232" s="3">
        <v>1</v>
      </c>
      <c r="J232" s="3" t="str">
        <f>IF(_xlfn.MINIFS($G$5:$G$399,$B$5:$B$399,B232)=G232,"Sim","Não")</f>
        <v>Não</v>
      </c>
    </row>
    <row r="233" spans="2:10" s="1" customFormat="1" x14ac:dyDescent="0.25">
      <c r="B233" s="3" t="s">
        <v>48</v>
      </c>
      <c r="C233" s="3" t="s">
        <v>2</v>
      </c>
      <c r="D233" s="3" t="s">
        <v>1</v>
      </c>
      <c r="E233" s="3" t="s">
        <v>0</v>
      </c>
      <c r="F233" s="3">
        <v>18.95</v>
      </c>
      <c r="G233" s="3">
        <v>20.911324999999998</v>
      </c>
      <c r="H233" s="4">
        <v>-1.9613249999999987</v>
      </c>
      <c r="I233" s="3">
        <v>1</v>
      </c>
      <c r="J233" s="3" t="str">
        <f>IF(_xlfn.MINIFS($G$5:$G$399,$B$5:$B$399,B233)=G233,"Sim","Não")</f>
        <v>Não</v>
      </c>
    </row>
    <row r="234" spans="2:10" s="1" customFormat="1" x14ac:dyDescent="0.25">
      <c r="B234" s="3" t="s">
        <v>54</v>
      </c>
      <c r="C234" s="3" t="s">
        <v>2</v>
      </c>
      <c r="D234" s="3" t="s">
        <v>1</v>
      </c>
      <c r="E234" s="3" t="s">
        <v>0</v>
      </c>
      <c r="F234" s="3">
        <v>36.549999999999997</v>
      </c>
      <c r="G234" s="3">
        <v>48.024320000000003</v>
      </c>
      <c r="H234" s="4">
        <v>-11.474320000000006</v>
      </c>
      <c r="I234" s="3">
        <v>1</v>
      </c>
      <c r="J234" s="3" t="str">
        <f>IF(_xlfn.MINIFS($G$5:$G$399,$B$5:$B$399,B234)=G234,"Sim","Não")</f>
        <v>Não</v>
      </c>
    </row>
    <row r="235" spans="2:10" s="1" customFormat="1" x14ac:dyDescent="0.25">
      <c r="B235" s="3" t="s">
        <v>54</v>
      </c>
      <c r="C235" s="3" t="s">
        <v>2</v>
      </c>
      <c r="D235" s="3" t="s">
        <v>1</v>
      </c>
      <c r="E235" s="3" t="s">
        <v>0</v>
      </c>
      <c r="F235" s="3">
        <v>36.549999999999997</v>
      </c>
      <c r="G235" s="3">
        <v>48.024320000000003</v>
      </c>
      <c r="H235" s="4">
        <v>-11.474320000000006</v>
      </c>
      <c r="I235" s="3">
        <v>1</v>
      </c>
      <c r="J235" s="3" t="str">
        <f>IF(_xlfn.MINIFS($G$5:$G$399,$B$5:$B$399,B235)=G235,"Sim","Não")</f>
        <v>Não</v>
      </c>
    </row>
    <row r="236" spans="2:10" s="1" customFormat="1" x14ac:dyDescent="0.25">
      <c r="B236" s="3" t="s">
        <v>47</v>
      </c>
      <c r="C236" s="3" t="s">
        <v>2</v>
      </c>
      <c r="D236" s="3" t="s">
        <v>1</v>
      </c>
      <c r="E236" s="3" t="s">
        <v>0</v>
      </c>
      <c r="F236" s="3">
        <v>22.76</v>
      </c>
      <c r="G236" s="3">
        <v>12.97716</v>
      </c>
      <c r="H236" s="4">
        <v>9.782840000000002</v>
      </c>
      <c r="I236" s="3">
        <v>1</v>
      </c>
      <c r="J236" s="3" t="str">
        <f>IF(_xlfn.MINIFS($G$5:$G$399,$B$5:$B$399,B236)=G236,"Sim","Não")</f>
        <v>Não</v>
      </c>
    </row>
    <row r="237" spans="2:10" s="1" customFormat="1" x14ac:dyDescent="0.25">
      <c r="B237" s="3" t="s">
        <v>47</v>
      </c>
      <c r="C237" s="3" t="s">
        <v>2</v>
      </c>
      <c r="D237" s="3" t="s">
        <v>1</v>
      </c>
      <c r="E237" s="3" t="s">
        <v>0</v>
      </c>
      <c r="F237" s="3">
        <v>22.76</v>
      </c>
      <c r="G237" s="3">
        <v>12.97716</v>
      </c>
      <c r="H237" s="4">
        <v>9.782840000000002</v>
      </c>
      <c r="I237" s="3">
        <v>1</v>
      </c>
      <c r="J237" s="3" t="str">
        <f>IF(_xlfn.MINIFS($G$5:$G$399,$B$5:$B$399,B237)=G237,"Sim","Não")</f>
        <v>Não</v>
      </c>
    </row>
    <row r="238" spans="2:10" s="1" customFormat="1" x14ac:dyDescent="0.25">
      <c r="B238" s="3" t="s">
        <v>46</v>
      </c>
      <c r="C238" s="3" t="s">
        <v>2</v>
      </c>
      <c r="D238" s="3" t="s">
        <v>1</v>
      </c>
      <c r="E238" s="3" t="s">
        <v>0</v>
      </c>
      <c r="F238" s="3">
        <v>13.55</v>
      </c>
      <c r="G238" s="3">
        <v>13.440629999999999</v>
      </c>
      <c r="H238" s="4">
        <v>0.10937000000000197</v>
      </c>
      <c r="I238" s="3">
        <v>1</v>
      </c>
      <c r="J238" s="3" t="str">
        <f>IF(_xlfn.MINIFS($G$5:$G$399,$B$5:$B$399,B238)=G238,"Sim","Não")</f>
        <v>Não</v>
      </c>
    </row>
    <row r="239" spans="2:10" s="1" customFormat="1" x14ac:dyDescent="0.25">
      <c r="B239" s="3" t="s">
        <v>46</v>
      </c>
      <c r="C239" s="3" t="s">
        <v>2</v>
      </c>
      <c r="D239" s="3" t="s">
        <v>1</v>
      </c>
      <c r="E239" s="3" t="s">
        <v>0</v>
      </c>
      <c r="F239" s="3">
        <v>13.55</v>
      </c>
      <c r="G239" s="3">
        <v>13.440629999999999</v>
      </c>
      <c r="H239" s="4">
        <v>0.10937000000000197</v>
      </c>
      <c r="I239" s="3">
        <v>1</v>
      </c>
      <c r="J239" s="3" t="str">
        <f>IF(_xlfn.MINIFS($G$5:$G$399,$B$5:$B$399,B239)=G239,"Sim","Não")</f>
        <v>Não</v>
      </c>
    </row>
    <row r="240" spans="2:10" s="1" customFormat="1" x14ac:dyDescent="0.25">
      <c r="B240" s="3" t="s">
        <v>45</v>
      </c>
      <c r="C240" s="3" t="s">
        <v>2</v>
      </c>
      <c r="D240" s="3" t="s">
        <v>1</v>
      </c>
      <c r="E240" s="3" t="s">
        <v>0</v>
      </c>
      <c r="F240" s="3">
        <v>23.6</v>
      </c>
      <c r="G240" s="3">
        <v>16.221449999999997</v>
      </c>
      <c r="H240" s="4">
        <v>7.3785500000000042</v>
      </c>
      <c r="I240" s="3">
        <v>1</v>
      </c>
      <c r="J240" s="3" t="str">
        <f>IF(_xlfn.MINIFS($G$5:$G$399,$B$5:$B$399,B240)=G240,"Sim","Não")</f>
        <v>Não</v>
      </c>
    </row>
    <row r="241" spans="2:10" s="1" customFormat="1" x14ac:dyDescent="0.25">
      <c r="B241" s="3" t="s">
        <v>45</v>
      </c>
      <c r="C241" s="3" t="s">
        <v>2</v>
      </c>
      <c r="D241" s="3" t="s">
        <v>1</v>
      </c>
      <c r="E241" s="3" t="s">
        <v>0</v>
      </c>
      <c r="F241" s="3">
        <v>23.6</v>
      </c>
      <c r="G241" s="3">
        <v>16.221449999999997</v>
      </c>
      <c r="H241" s="4">
        <v>7.3785500000000042</v>
      </c>
      <c r="I241" s="3">
        <v>1</v>
      </c>
      <c r="J241" s="3" t="str">
        <f>IF(_xlfn.MINIFS($G$5:$G$399,$B$5:$B$399,B241)=G241,"Sim","Não")</f>
        <v>Não</v>
      </c>
    </row>
    <row r="242" spans="2:10" s="1" customFormat="1" x14ac:dyDescent="0.25">
      <c r="B242" s="3" t="s">
        <v>43</v>
      </c>
      <c r="C242" s="3" t="s">
        <v>2</v>
      </c>
      <c r="D242" s="3" t="s">
        <v>1</v>
      </c>
      <c r="E242" s="3" t="s">
        <v>0</v>
      </c>
      <c r="F242" s="3">
        <v>12.7</v>
      </c>
      <c r="G242" s="3">
        <v>13.451665</v>
      </c>
      <c r="H242" s="4">
        <v>-0.75166500000000092</v>
      </c>
      <c r="I242" s="3">
        <v>1</v>
      </c>
      <c r="J242" s="3" t="str">
        <f>IF(_xlfn.MINIFS($G$5:$G$399,$B$5:$B$399,B242)=G242,"Sim","Não")</f>
        <v>Não</v>
      </c>
    </row>
    <row r="243" spans="2:10" s="1" customFormat="1" x14ac:dyDescent="0.25">
      <c r="B243" s="3" t="s">
        <v>40</v>
      </c>
      <c r="C243" s="3" t="s">
        <v>2</v>
      </c>
      <c r="D243" s="3" t="s">
        <v>1</v>
      </c>
      <c r="E243" s="3" t="s">
        <v>0</v>
      </c>
      <c r="F243" s="3">
        <v>13.48</v>
      </c>
      <c r="G243" s="3">
        <v>9.1149100000000001</v>
      </c>
      <c r="H243" s="4">
        <v>4.3650900000000004</v>
      </c>
      <c r="I243" s="3">
        <v>1</v>
      </c>
      <c r="J243" s="3" t="str">
        <f>IF(_xlfn.MINIFS($G$5:$G$399,$B$5:$B$399,B243)=G243,"Sim","Não")</f>
        <v>Não</v>
      </c>
    </row>
    <row r="244" spans="2:10" s="1" customFormat="1" x14ac:dyDescent="0.25">
      <c r="B244" s="3" t="s">
        <v>40</v>
      </c>
      <c r="C244" s="3" t="s">
        <v>2</v>
      </c>
      <c r="D244" s="3" t="s">
        <v>1</v>
      </c>
      <c r="E244" s="3" t="s">
        <v>0</v>
      </c>
      <c r="F244" s="3">
        <v>13.48</v>
      </c>
      <c r="G244" s="3">
        <v>9.1149100000000001</v>
      </c>
      <c r="H244" s="4">
        <v>4.3650900000000004</v>
      </c>
      <c r="I244" s="3">
        <v>1</v>
      </c>
      <c r="J244" s="3" t="str">
        <f>IF(_xlfn.MINIFS($G$5:$G$399,$B$5:$B$399,B244)=G244,"Sim","Não")</f>
        <v>Não</v>
      </c>
    </row>
    <row r="245" spans="2:10" s="1" customFormat="1" x14ac:dyDescent="0.25">
      <c r="B245" s="3" t="s">
        <v>39</v>
      </c>
      <c r="C245" s="3" t="s">
        <v>2</v>
      </c>
      <c r="D245" s="3" t="s">
        <v>1</v>
      </c>
      <c r="E245" s="3" t="s">
        <v>0</v>
      </c>
      <c r="F245" s="3">
        <v>11.28</v>
      </c>
      <c r="G245" s="3">
        <v>10.946719999999999</v>
      </c>
      <c r="H245" s="4">
        <v>0.33328000000000024</v>
      </c>
      <c r="I245" s="3">
        <v>1</v>
      </c>
      <c r="J245" s="3" t="str">
        <f>IF(_xlfn.MINIFS($G$5:$G$399,$B$5:$B$399,B245)=G245,"Sim","Não")</f>
        <v>Não</v>
      </c>
    </row>
    <row r="246" spans="2:10" s="1" customFormat="1" x14ac:dyDescent="0.25">
      <c r="B246" s="3" t="s">
        <v>39</v>
      </c>
      <c r="C246" s="3" t="s">
        <v>2</v>
      </c>
      <c r="D246" s="3" t="s">
        <v>1</v>
      </c>
      <c r="E246" s="3" t="s">
        <v>0</v>
      </c>
      <c r="F246" s="3">
        <v>11.28</v>
      </c>
      <c r="G246" s="3">
        <v>10.946719999999999</v>
      </c>
      <c r="H246" s="4">
        <v>0.33328000000000024</v>
      </c>
      <c r="I246" s="3">
        <v>1</v>
      </c>
      <c r="J246" s="3" t="str">
        <f>IF(_xlfn.MINIFS($G$5:$G$399,$B$5:$B$399,B246)=G246,"Sim","Não")</f>
        <v>Não</v>
      </c>
    </row>
    <row r="247" spans="2:10" s="1" customFormat="1" x14ac:dyDescent="0.25">
      <c r="B247" s="3" t="s">
        <v>38</v>
      </c>
      <c r="C247" s="3" t="s">
        <v>2</v>
      </c>
      <c r="D247" s="3" t="s">
        <v>1</v>
      </c>
      <c r="E247" s="3" t="s">
        <v>0</v>
      </c>
      <c r="F247" s="3">
        <v>12.85</v>
      </c>
      <c r="G247" s="3">
        <v>5.4512900000000002</v>
      </c>
      <c r="H247" s="4">
        <v>7.3987099999999995</v>
      </c>
      <c r="I247" s="3">
        <v>1</v>
      </c>
      <c r="J247" s="3" t="str">
        <f>IF(_xlfn.MINIFS($G$5:$G$399,$B$5:$B$399,B247)=G247,"Sim","Não")</f>
        <v>Sim</v>
      </c>
    </row>
    <row r="248" spans="2:10" s="1" customFormat="1" x14ac:dyDescent="0.25">
      <c r="B248" s="3" t="s">
        <v>38</v>
      </c>
      <c r="C248" s="3" t="s">
        <v>2</v>
      </c>
      <c r="D248" s="3" t="s">
        <v>1</v>
      </c>
      <c r="E248" s="3" t="s">
        <v>0</v>
      </c>
      <c r="F248" s="3">
        <v>12.85</v>
      </c>
      <c r="G248" s="3">
        <v>5.4512900000000002</v>
      </c>
      <c r="H248" s="4">
        <v>7.3987099999999995</v>
      </c>
      <c r="I248" s="3">
        <v>1</v>
      </c>
      <c r="J248" s="3" t="str">
        <f>IF(_xlfn.MINIFS($G$5:$G$399,$B$5:$B$399,B248)=G248,"Sim","Não")</f>
        <v>Sim</v>
      </c>
    </row>
    <row r="249" spans="2:10" s="1" customFormat="1" x14ac:dyDescent="0.25">
      <c r="B249" s="3" t="s">
        <v>37</v>
      </c>
      <c r="C249" s="3" t="s">
        <v>2</v>
      </c>
      <c r="D249" s="3" t="s">
        <v>1</v>
      </c>
      <c r="E249" s="3" t="s">
        <v>0</v>
      </c>
      <c r="F249" s="3">
        <v>13.68</v>
      </c>
      <c r="G249" s="3">
        <v>9.1149100000000001</v>
      </c>
      <c r="H249" s="4">
        <v>4.5650899999999996</v>
      </c>
      <c r="I249" s="3">
        <v>1</v>
      </c>
      <c r="J249" s="3" t="str">
        <f>IF(_xlfn.MINIFS($G$5:$G$399,$B$5:$B$399,B249)=G249,"Sim","Não")</f>
        <v>Não</v>
      </c>
    </row>
    <row r="250" spans="2:10" s="1" customFormat="1" x14ac:dyDescent="0.25">
      <c r="B250" s="3" t="s">
        <v>37</v>
      </c>
      <c r="C250" s="3" t="s">
        <v>2</v>
      </c>
      <c r="D250" s="3" t="s">
        <v>1</v>
      </c>
      <c r="E250" s="3" t="s">
        <v>0</v>
      </c>
      <c r="F250" s="3">
        <v>13.68</v>
      </c>
      <c r="G250" s="3">
        <v>9.1149100000000001</v>
      </c>
      <c r="H250" s="4">
        <v>4.5650899999999996</v>
      </c>
      <c r="I250" s="3">
        <v>1</v>
      </c>
      <c r="J250" s="3" t="str">
        <f>IF(_xlfn.MINIFS($G$5:$G$399,$B$5:$B$399,B250)=G250,"Sim","Não")</f>
        <v>Não</v>
      </c>
    </row>
    <row r="251" spans="2:10" s="1" customFormat="1" x14ac:dyDescent="0.25">
      <c r="B251" s="3" t="s">
        <v>36</v>
      </c>
      <c r="C251" s="3" t="s">
        <v>2</v>
      </c>
      <c r="D251" s="3" t="s">
        <v>1</v>
      </c>
      <c r="E251" s="3" t="s">
        <v>0</v>
      </c>
      <c r="F251" s="3">
        <v>19.559999999999999</v>
      </c>
      <c r="G251" s="3">
        <v>13.440629999999999</v>
      </c>
      <c r="H251" s="4">
        <v>6.11937</v>
      </c>
      <c r="I251" s="3">
        <v>1</v>
      </c>
      <c r="J251" s="3" t="str">
        <f>IF(_xlfn.MINIFS($G$5:$G$399,$B$5:$B$399,B251)=G251,"Sim","Não")</f>
        <v>Não</v>
      </c>
    </row>
    <row r="252" spans="2:10" s="1" customFormat="1" x14ac:dyDescent="0.25">
      <c r="B252" s="3" t="s">
        <v>36</v>
      </c>
      <c r="C252" s="3" t="s">
        <v>2</v>
      </c>
      <c r="D252" s="3" t="s">
        <v>1</v>
      </c>
      <c r="E252" s="3" t="s">
        <v>0</v>
      </c>
      <c r="F252" s="3">
        <v>19.559999999999999</v>
      </c>
      <c r="G252" s="3">
        <v>13.440629999999999</v>
      </c>
      <c r="H252" s="4">
        <v>6.11937</v>
      </c>
      <c r="I252" s="3">
        <v>1</v>
      </c>
      <c r="J252" s="3" t="str">
        <f>IF(_xlfn.MINIFS($G$5:$G$399,$B$5:$B$399,B252)=G252,"Sim","Não")</f>
        <v>Não</v>
      </c>
    </row>
    <row r="253" spans="2:10" s="1" customFormat="1" x14ac:dyDescent="0.25">
      <c r="B253" s="3" t="s">
        <v>35</v>
      </c>
      <c r="C253" s="3" t="s">
        <v>2</v>
      </c>
      <c r="D253" s="3" t="s">
        <v>1</v>
      </c>
      <c r="E253" s="3" t="s">
        <v>0</v>
      </c>
      <c r="F253" s="3">
        <v>20.78</v>
      </c>
      <c r="G253" s="3">
        <v>12.97716</v>
      </c>
      <c r="H253" s="4">
        <v>7.8028400000000016</v>
      </c>
      <c r="I253" s="3">
        <v>1</v>
      </c>
      <c r="J253" s="3" t="str">
        <f>IF(_xlfn.MINIFS($G$5:$G$399,$B$5:$B$399,B253)=G253,"Sim","Não")</f>
        <v>Não</v>
      </c>
    </row>
    <row r="254" spans="2:10" s="1" customFormat="1" x14ac:dyDescent="0.25">
      <c r="B254" s="3" t="s">
        <v>35</v>
      </c>
      <c r="C254" s="3" t="s">
        <v>2</v>
      </c>
      <c r="D254" s="3" t="s">
        <v>1</v>
      </c>
      <c r="E254" s="3" t="s">
        <v>0</v>
      </c>
      <c r="F254" s="3">
        <v>20.78</v>
      </c>
      <c r="G254" s="3">
        <v>12.97716</v>
      </c>
      <c r="H254" s="4">
        <v>7.8028400000000016</v>
      </c>
      <c r="I254" s="3">
        <v>1</v>
      </c>
      <c r="J254" s="3" t="str">
        <f>IF(_xlfn.MINIFS($G$5:$G$399,$B$5:$B$399,B254)=G254,"Sim","Não")</f>
        <v>Não</v>
      </c>
    </row>
    <row r="255" spans="2:10" s="1" customFormat="1" x14ac:dyDescent="0.25">
      <c r="B255" s="3" t="s">
        <v>34</v>
      </c>
      <c r="C255" s="3" t="s">
        <v>2</v>
      </c>
      <c r="D255" s="3" t="s">
        <v>1</v>
      </c>
      <c r="E255" s="3" t="s">
        <v>0</v>
      </c>
      <c r="F255" s="3">
        <v>24.03</v>
      </c>
      <c r="G255" s="3">
        <v>12.97716</v>
      </c>
      <c r="H255" s="4">
        <v>11.052840000000002</v>
      </c>
      <c r="I255" s="3">
        <v>1</v>
      </c>
      <c r="J255" s="3" t="str">
        <f>IF(_xlfn.MINIFS($G$5:$G$399,$B$5:$B$399,B255)=G255,"Sim","Não")</f>
        <v>Sim</v>
      </c>
    </row>
    <row r="256" spans="2:10" s="1" customFormat="1" x14ac:dyDescent="0.25">
      <c r="B256" s="3" t="s">
        <v>34</v>
      </c>
      <c r="C256" s="3" t="s">
        <v>2</v>
      </c>
      <c r="D256" s="3" t="s">
        <v>1</v>
      </c>
      <c r="E256" s="3" t="s">
        <v>0</v>
      </c>
      <c r="F256" s="3">
        <v>24.03</v>
      </c>
      <c r="G256" s="3">
        <v>12.97716</v>
      </c>
      <c r="H256" s="4">
        <v>11.052840000000002</v>
      </c>
      <c r="I256" s="3">
        <v>1</v>
      </c>
      <c r="J256" s="3" t="str">
        <f>IF(_xlfn.MINIFS($G$5:$G$399,$B$5:$B$399,B256)=G256,"Sim","Não")</f>
        <v>Sim</v>
      </c>
    </row>
    <row r="257" spans="2:10" s="1" customFormat="1" x14ac:dyDescent="0.25">
      <c r="B257" s="3" t="s">
        <v>33</v>
      </c>
      <c r="C257" s="3" t="s">
        <v>2</v>
      </c>
      <c r="D257" s="3" t="s">
        <v>1</v>
      </c>
      <c r="E257" s="3" t="s">
        <v>0</v>
      </c>
      <c r="F257" s="3">
        <v>28.92</v>
      </c>
      <c r="G257" s="3">
        <v>30.920069999999999</v>
      </c>
      <c r="H257" s="4">
        <v>-2.0000699999999973</v>
      </c>
      <c r="I257" s="3">
        <v>1</v>
      </c>
      <c r="J257" s="3" t="str">
        <f>IF(_xlfn.MINIFS($G$5:$G$399,$B$5:$B$399,B257)=G257,"Sim","Não")</f>
        <v>Não</v>
      </c>
    </row>
    <row r="258" spans="2:10" s="1" customFormat="1" x14ac:dyDescent="0.25">
      <c r="B258" s="3" t="s">
        <v>33</v>
      </c>
      <c r="C258" s="3" t="s">
        <v>2</v>
      </c>
      <c r="D258" s="3" t="s">
        <v>1</v>
      </c>
      <c r="E258" s="3" t="s">
        <v>0</v>
      </c>
      <c r="F258" s="3">
        <v>28.92</v>
      </c>
      <c r="G258" s="3">
        <v>30.920069999999999</v>
      </c>
      <c r="H258" s="4">
        <v>-2.0000699999999973</v>
      </c>
      <c r="I258" s="3">
        <v>1</v>
      </c>
      <c r="J258" s="3" t="str">
        <f>IF(_xlfn.MINIFS($G$5:$G$399,$B$5:$B$399,B258)=G258,"Sim","Não")</f>
        <v>Não</v>
      </c>
    </row>
    <row r="259" spans="2:10" s="1" customFormat="1" x14ac:dyDescent="0.25">
      <c r="B259" s="3" t="s">
        <v>32</v>
      </c>
      <c r="C259" s="3" t="s">
        <v>2</v>
      </c>
      <c r="D259" s="3" t="s">
        <v>1</v>
      </c>
      <c r="E259" s="3" t="s">
        <v>0</v>
      </c>
      <c r="F259" s="3">
        <v>42.11</v>
      </c>
      <c r="G259" s="3">
        <v>33.093964999999997</v>
      </c>
      <c r="H259" s="4">
        <v>9.0160350000000022</v>
      </c>
      <c r="I259" s="3">
        <v>1</v>
      </c>
      <c r="J259" s="3" t="str">
        <f>IF(_xlfn.MINIFS($G$5:$G$399,$B$5:$B$399,B259)=G259,"Sim","Não")</f>
        <v>Não</v>
      </c>
    </row>
    <row r="260" spans="2:10" s="1" customFormat="1" x14ac:dyDescent="0.25">
      <c r="B260" s="3" t="s">
        <v>32</v>
      </c>
      <c r="C260" s="3" t="s">
        <v>2</v>
      </c>
      <c r="D260" s="3" t="s">
        <v>1</v>
      </c>
      <c r="E260" s="3" t="s">
        <v>0</v>
      </c>
      <c r="F260" s="3">
        <v>42.11</v>
      </c>
      <c r="G260" s="3">
        <v>33.093964999999997</v>
      </c>
      <c r="H260" s="4">
        <v>9.0160350000000022</v>
      </c>
      <c r="I260" s="3">
        <v>1</v>
      </c>
      <c r="J260" s="3" t="str">
        <f>IF(_xlfn.MINIFS($G$5:$G$399,$B$5:$B$399,B260)=G260,"Sim","Não")</f>
        <v>Não</v>
      </c>
    </row>
    <row r="261" spans="2:10" s="1" customFormat="1" x14ac:dyDescent="0.25">
      <c r="B261" s="3" t="s">
        <v>31</v>
      </c>
      <c r="C261" s="3" t="s">
        <v>2</v>
      </c>
      <c r="D261" s="3" t="s">
        <v>1</v>
      </c>
      <c r="E261" s="3" t="s">
        <v>0</v>
      </c>
      <c r="F261" s="3">
        <v>61.91</v>
      </c>
      <c r="G261" s="3">
        <v>51.036875000000002</v>
      </c>
      <c r="H261" s="4">
        <v>10.873124999999995</v>
      </c>
      <c r="I261" s="3">
        <v>1</v>
      </c>
      <c r="J261" s="3" t="str">
        <f>IF(_xlfn.MINIFS($G$5:$G$399,$B$5:$B$399,B261)=G261,"Sim","Não")</f>
        <v>Não</v>
      </c>
    </row>
    <row r="262" spans="2:10" s="1" customFormat="1" x14ac:dyDescent="0.25">
      <c r="B262" s="3" t="s">
        <v>31</v>
      </c>
      <c r="C262" s="3" t="s">
        <v>2</v>
      </c>
      <c r="D262" s="3" t="s">
        <v>1</v>
      </c>
      <c r="E262" s="3" t="s">
        <v>0</v>
      </c>
      <c r="F262" s="3">
        <v>61.91</v>
      </c>
      <c r="G262" s="3">
        <v>51.036875000000002</v>
      </c>
      <c r="H262" s="4">
        <v>10.873124999999995</v>
      </c>
      <c r="I262" s="3">
        <v>1</v>
      </c>
      <c r="J262" s="3" t="str">
        <f>IF(_xlfn.MINIFS($G$5:$G$399,$B$5:$B$399,B262)=G262,"Sim","Não")</f>
        <v>Não</v>
      </c>
    </row>
    <row r="263" spans="2:10" s="1" customFormat="1" x14ac:dyDescent="0.25">
      <c r="B263" s="3" t="s">
        <v>29</v>
      </c>
      <c r="C263" s="3" t="s">
        <v>2</v>
      </c>
      <c r="D263" s="3" t="s">
        <v>1</v>
      </c>
      <c r="E263" s="3" t="s">
        <v>0</v>
      </c>
      <c r="F263" s="3">
        <v>38.1</v>
      </c>
      <c r="G263" s="3">
        <v>55.627434999999998</v>
      </c>
      <c r="H263" s="4">
        <v>-17.527434999999997</v>
      </c>
      <c r="I263" s="3">
        <v>1</v>
      </c>
      <c r="J263" s="3" t="str">
        <f>IF(_xlfn.MINIFS($G$5:$G$399,$B$5:$B$399,B263)=G263,"Sim","Não")</f>
        <v>Não</v>
      </c>
    </row>
    <row r="264" spans="2:10" s="1" customFormat="1" x14ac:dyDescent="0.25">
      <c r="B264" s="3" t="s">
        <v>29</v>
      </c>
      <c r="C264" s="3" t="s">
        <v>2</v>
      </c>
      <c r="D264" s="3" t="s">
        <v>1</v>
      </c>
      <c r="E264" s="3" t="s">
        <v>0</v>
      </c>
      <c r="F264" s="3">
        <v>38.1</v>
      </c>
      <c r="G264" s="3">
        <v>55.627434999999998</v>
      </c>
      <c r="H264" s="4">
        <v>-17.527434999999997</v>
      </c>
      <c r="I264" s="3">
        <v>1</v>
      </c>
      <c r="J264" s="3" t="str">
        <f>IF(_xlfn.MINIFS($G$5:$G$399,$B$5:$B$399,B264)=G264,"Sim","Não")</f>
        <v>Não</v>
      </c>
    </row>
    <row r="265" spans="2:10" s="1" customFormat="1" x14ac:dyDescent="0.25">
      <c r="B265" s="3" t="s">
        <v>29</v>
      </c>
      <c r="C265" s="3" t="s">
        <v>2</v>
      </c>
      <c r="D265" s="3" t="s">
        <v>1</v>
      </c>
      <c r="E265" s="3" t="s">
        <v>0</v>
      </c>
      <c r="F265" s="3">
        <v>38.1</v>
      </c>
      <c r="G265" s="3">
        <v>55.627434999999998</v>
      </c>
      <c r="H265" s="4">
        <v>-17.527434999999997</v>
      </c>
      <c r="I265" s="3">
        <v>1</v>
      </c>
      <c r="J265" s="3" t="str">
        <f>IF(_xlfn.MINIFS($G$5:$G$399,$B$5:$B$399,B265)=G265,"Sim","Não")</f>
        <v>Não</v>
      </c>
    </row>
    <row r="266" spans="2:10" s="1" customFormat="1" x14ac:dyDescent="0.25">
      <c r="B266" s="3" t="s">
        <v>27</v>
      </c>
      <c r="C266" s="3" t="s">
        <v>2</v>
      </c>
      <c r="D266" s="3" t="s">
        <v>1</v>
      </c>
      <c r="E266" s="3" t="s">
        <v>0</v>
      </c>
      <c r="F266" s="3">
        <v>20.13</v>
      </c>
      <c r="G266" s="3">
        <v>21.683774999999997</v>
      </c>
      <c r="H266" s="4">
        <v>-1.5537749999999981</v>
      </c>
      <c r="I266" s="3">
        <v>1</v>
      </c>
      <c r="J266" s="3" t="str">
        <f>IF(_xlfn.MINIFS($G$5:$G$399,$B$5:$B$399,B266)=G266,"Sim","Não")</f>
        <v>Não</v>
      </c>
    </row>
    <row r="267" spans="2:10" s="1" customFormat="1" x14ac:dyDescent="0.25">
      <c r="B267" s="3" t="s">
        <v>27</v>
      </c>
      <c r="C267" s="3" t="s">
        <v>2</v>
      </c>
      <c r="D267" s="3" t="s">
        <v>1</v>
      </c>
      <c r="E267" s="3" t="s">
        <v>0</v>
      </c>
      <c r="F267" s="3">
        <v>20.13</v>
      </c>
      <c r="G267" s="3">
        <v>21.683774999999997</v>
      </c>
      <c r="H267" s="4">
        <v>-1.5537749999999981</v>
      </c>
      <c r="I267" s="3">
        <v>1</v>
      </c>
      <c r="J267" s="3" t="str">
        <f>IF(_xlfn.MINIFS($G$5:$G$399,$B$5:$B$399,B267)=G267,"Sim","Não")</f>
        <v>Não</v>
      </c>
    </row>
    <row r="268" spans="2:10" s="1" customFormat="1" x14ac:dyDescent="0.25">
      <c r="B268" s="3" t="s">
        <v>26</v>
      </c>
      <c r="C268" s="3" t="s">
        <v>2</v>
      </c>
      <c r="D268" s="3" t="s">
        <v>1</v>
      </c>
      <c r="E268" s="3" t="s">
        <v>0</v>
      </c>
      <c r="F268" s="3">
        <v>29.78</v>
      </c>
      <c r="G268" s="3">
        <v>26.594349999999999</v>
      </c>
      <c r="H268" s="4">
        <v>3.1856500000000025</v>
      </c>
      <c r="I268" s="3">
        <v>1</v>
      </c>
      <c r="J268" s="3" t="str">
        <f>IF(_xlfn.MINIFS($G$5:$G$399,$B$5:$B$399,B268)=G268,"Sim","Não")</f>
        <v>Não</v>
      </c>
    </row>
    <row r="269" spans="2:10" s="1" customFormat="1" x14ac:dyDescent="0.25">
      <c r="B269" s="3" t="s">
        <v>26</v>
      </c>
      <c r="C269" s="3" t="s">
        <v>2</v>
      </c>
      <c r="D269" s="3" t="s">
        <v>1</v>
      </c>
      <c r="E269" s="3" t="s">
        <v>0</v>
      </c>
      <c r="F269" s="3">
        <v>29.78</v>
      </c>
      <c r="G269" s="3">
        <v>26.594349999999999</v>
      </c>
      <c r="H269" s="4">
        <v>3.1856500000000025</v>
      </c>
      <c r="I269" s="3">
        <v>1</v>
      </c>
      <c r="J269" s="3" t="str">
        <f>IF(_xlfn.MINIFS($G$5:$G$399,$B$5:$B$399,B269)=G269,"Sim","Não")</f>
        <v>Não</v>
      </c>
    </row>
    <row r="270" spans="2:10" s="1" customFormat="1" x14ac:dyDescent="0.25">
      <c r="B270" s="3" t="s">
        <v>57</v>
      </c>
      <c r="C270" s="3" t="s">
        <v>2</v>
      </c>
      <c r="D270" s="3" t="s">
        <v>1</v>
      </c>
      <c r="E270" s="3" t="s">
        <v>0</v>
      </c>
      <c r="F270" s="3">
        <v>65.75</v>
      </c>
      <c r="G270" s="3">
        <v>43.115951999999993</v>
      </c>
      <c r="H270" s="4">
        <v>22.634048000000007</v>
      </c>
      <c r="I270" s="3">
        <v>1</v>
      </c>
      <c r="J270" s="3" t="str">
        <f>IF(_xlfn.MINIFS($G$5:$G$399,$B$5:$B$399,B270)=G270,"Sim","Não")</f>
        <v>Sim</v>
      </c>
    </row>
    <row r="271" spans="2:10" s="1" customFormat="1" x14ac:dyDescent="0.25">
      <c r="B271" s="3" t="s">
        <v>57</v>
      </c>
      <c r="C271" s="3" t="s">
        <v>2</v>
      </c>
      <c r="D271" s="3" t="s">
        <v>1</v>
      </c>
      <c r="E271" s="3" t="s">
        <v>0</v>
      </c>
      <c r="F271" s="3">
        <v>65.75</v>
      </c>
      <c r="G271" s="3">
        <v>43.115951999999993</v>
      </c>
      <c r="H271" s="4">
        <v>22.634048000000007</v>
      </c>
      <c r="I271" s="3">
        <v>1</v>
      </c>
      <c r="J271" s="3" t="str">
        <f>IF(_xlfn.MINIFS($G$5:$G$399,$B$5:$B$399,B271)=G271,"Sim","Não")</f>
        <v>Sim</v>
      </c>
    </row>
    <row r="272" spans="2:10" s="1" customFormat="1" x14ac:dyDescent="0.25">
      <c r="B272" s="3" t="s">
        <v>57</v>
      </c>
      <c r="C272" s="3" t="s">
        <v>2</v>
      </c>
      <c r="D272" s="3" t="s">
        <v>1</v>
      </c>
      <c r="E272" s="3" t="s">
        <v>0</v>
      </c>
      <c r="F272" s="3">
        <v>65.75</v>
      </c>
      <c r="G272" s="3">
        <v>43.115951999999993</v>
      </c>
      <c r="H272" s="4">
        <v>22.634048000000007</v>
      </c>
      <c r="I272" s="3">
        <v>1</v>
      </c>
      <c r="J272" s="3" t="str">
        <f>IF(_xlfn.MINIFS($G$5:$G$399,$B$5:$B$399,B272)=G272,"Sim","Não")</f>
        <v>Sim</v>
      </c>
    </row>
    <row r="273" spans="2:10" s="1" customFormat="1" x14ac:dyDescent="0.25">
      <c r="B273" s="3" t="s">
        <v>25</v>
      </c>
      <c r="C273" s="3" t="s">
        <v>2</v>
      </c>
      <c r="D273" s="3" t="s">
        <v>1</v>
      </c>
      <c r="E273" s="3" t="s">
        <v>0</v>
      </c>
      <c r="F273" s="3">
        <v>12.1</v>
      </c>
      <c r="G273" s="3">
        <v>14.069625</v>
      </c>
      <c r="H273" s="4">
        <v>-1.9696250000000006</v>
      </c>
      <c r="I273" s="3">
        <v>1</v>
      </c>
      <c r="J273" s="3" t="str">
        <f>IF(_xlfn.MINIFS($G$5:$G$399,$B$5:$B$399,B273)=G273,"Sim","Não")</f>
        <v>Não</v>
      </c>
    </row>
    <row r="274" spans="2:10" s="1" customFormat="1" x14ac:dyDescent="0.25">
      <c r="B274" s="3" t="s">
        <v>25</v>
      </c>
      <c r="C274" s="3" t="s">
        <v>2</v>
      </c>
      <c r="D274" s="3" t="s">
        <v>1</v>
      </c>
      <c r="E274" s="3" t="s">
        <v>0</v>
      </c>
      <c r="F274" s="3">
        <v>12.1</v>
      </c>
      <c r="G274" s="3">
        <v>14.069625</v>
      </c>
      <c r="H274" s="4">
        <v>-1.9696250000000006</v>
      </c>
      <c r="I274" s="3">
        <v>1</v>
      </c>
      <c r="J274" s="3" t="str">
        <f>IF(_xlfn.MINIFS($G$5:$G$399,$B$5:$B$399,B274)=G274,"Sim","Não")</f>
        <v>Não</v>
      </c>
    </row>
    <row r="275" spans="2:10" s="1" customFormat="1" x14ac:dyDescent="0.25">
      <c r="B275" s="3" t="s">
        <v>25</v>
      </c>
      <c r="C275" s="3" t="s">
        <v>2</v>
      </c>
      <c r="D275" s="3" t="s">
        <v>1</v>
      </c>
      <c r="E275" s="3" t="s">
        <v>0</v>
      </c>
      <c r="F275" s="3">
        <v>12.1</v>
      </c>
      <c r="G275" s="3">
        <v>14.069625</v>
      </c>
      <c r="H275" s="4">
        <v>-1.9696250000000006</v>
      </c>
      <c r="I275" s="3">
        <v>1</v>
      </c>
      <c r="J275" s="3" t="str">
        <f>IF(_xlfn.MINIFS($G$5:$G$399,$B$5:$B$399,B275)=G275,"Sim","Não")</f>
        <v>Não</v>
      </c>
    </row>
    <row r="276" spans="2:10" s="1" customFormat="1" x14ac:dyDescent="0.25">
      <c r="B276" s="3" t="s">
        <v>24</v>
      </c>
      <c r="C276" s="3" t="s">
        <v>2</v>
      </c>
      <c r="D276" s="3" t="s">
        <v>1</v>
      </c>
      <c r="E276" s="3" t="s">
        <v>0</v>
      </c>
      <c r="F276" s="3">
        <v>39.35</v>
      </c>
      <c r="G276" s="3">
        <v>43.290304999999996</v>
      </c>
      <c r="H276" s="4">
        <v>-3.9403049999999951</v>
      </c>
      <c r="I276" s="3">
        <v>1</v>
      </c>
      <c r="J276" s="3" t="str">
        <f>IF(_xlfn.MINIFS($G$5:$G$399,$B$5:$B$399,B276)=G276,"Sim","Não")</f>
        <v>Não</v>
      </c>
    </row>
    <row r="277" spans="2:10" s="1" customFormat="1" x14ac:dyDescent="0.25">
      <c r="B277" s="3" t="s">
        <v>24</v>
      </c>
      <c r="C277" s="3" t="s">
        <v>2</v>
      </c>
      <c r="D277" s="3" t="s">
        <v>1</v>
      </c>
      <c r="E277" s="3" t="s">
        <v>0</v>
      </c>
      <c r="F277" s="3">
        <v>39.35</v>
      </c>
      <c r="G277" s="3">
        <v>43.290304999999996</v>
      </c>
      <c r="H277" s="4">
        <v>-3.9403049999999951</v>
      </c>
      <c r="I277" s="3">
        <v>1</v>
      </c>
      <c r="J277" s="3" t="str">
        <f>IF(_xlfn.MINIFS($G$5:$G$399,$B$5:$B$399,B277)=G277,"Sim","Não")</f>
        <v>Não</v>
      </c>
    </row>
    <row r="278" spans="2:10" s="1" customFormat="1" x14ac:dyDescent="0.25">
      <c r="B278" s="3" t="s">
        <v>23</v>
      </c>
      <c r="C278" s="3" t="s">
        <v>2</v>
      </c>
      <c r="D278" s="3" t="s">
        <v>1</v>
      </c>
      <c r="E278" s="3" t="s">
        <v>0</v>
      </c>
      <c r="F278" s="3">
        <v>12.1</v>
      </c>
      <c r="G278" s="3">
        <v>14.069625</v>
      </c>
      <c r="H278" s="4">
        <v>-1.9696250000000006</v>
      </c>
      <c r="I278" s="3">
        <v>1</v>
      </c>
      <c r="J278" s="3" t="str">
        <f>IF(_xlfn.MINIFS($G$5:$G$399,$B$5:$B$399,B278)=G278,"Sim","Não")</f>
        <v>Não</v>
      </c>
    </row>
    <row r="279" spans="2:10" s="1" customFormat="1" x14ac:dyDescent="0.25">
      <c r="B279" s="3" t="s">
        <v>23</v>
      </c>
      <c r="C279" s="3" t="s">
        <v>2</v>
      </c>
      <c r="D279" s="3" t="s">
        <v>1</v>
      </c>
      <c r="E279" s="3" t="s">
        <v>0</v>
      </c>
      <c r="F279" s="3">
        <v>12.1</v>
      </c>
      <c r="G279" s="3">
        <v>14.069625</v>
      </c>
      <c r="H279" s="4">
        <v>-1.9696250000000006</v>
      </c>
      <c r="I279" s="3">
        <v>1</v>
      </c>
      <c r="J279" s="3" t="str">
        <f>IF(_xlfn.MINIFS($G$5:$G$399,$B$5:$B$399,B279)=G279,"Sim","Não")</f>
        <v>Não</v>
      </c>
    </row>
    <row r="280" spans="2:10" s="1" customFormat="1" x14ac:dyDescent="0.25">
      <c r="B280" s="3" t="s">
        <v>22</v>
      </c>
      <c r="C280" s="3" t="s">
        <v>2</v>
      </c>
      <c r="D280" s="3" t="s">
        <v>1</v>
      </c>
      <c r="E280" s="3" t="s">
        <v>0</v>
      </c>
      <c r="F280" s="3">
        <v>13.43</v>
      </c>
      <c r="G280" s="3">
        <v>9.1149100000000001</v>
      </c>
      <c r="H280" s="4">
        <v>4.3150899999999996</v>
      </c>
      <c r="I280" s="3">
        <v>1</v>
      </c>
      <c r="J280" s="3" t="str">
        <f>IF(_xlfn.MINIFS($G$5:$G$399,$B$5:$B$399,B280)=G280,"Sim","Não")</f>
        <v>Não</v>
      </c>
    </row>
    <row r="281" spans="2:10" s="1" customFormat="1" x14ac:dyDescent="0.25">
      <c r="B281" s="3" t="s">
        <v>22</v>
      </c>
      <c r="C281" s="3" t="s">
        <v>2</v>
      </c>
      <c r="D281" s="3" t="s">
        <v>1</v>
      </c>
      <c r="E281" s="3" t="s">
        <v>0</v>
      </c>
      <c r="F281" s="3">
        <v>13.43</v>
      </c>
      <c r="G281" s="3">
        <v>9.1149100000000001</v>
      </c>
      <c r="H281" s="4">
        <v>4.3150899999999996</v>
      </c>
      <c r="I281" s="3">
        <v>1</v>
      </c>
      <c r="J281" s="3" t="str">
        <f>IF(_xlfn.MINIFS($G$5:$G$399,$B$5:$B$399,B281)=G281,"Sim","Não")</f>
        <v>Não</v>
      </c>
    </row>
    <row r="282" spans="2:10" s="1" customFormat="1" x14ac:dyDescent="0.25">
      <c r="B282" s="3" t="s">
        <v>21</v>
      </c>
      <c r="C282" s="3" t="s">
        <v>2</v>
      </c>
      <c r="D282" s="3" t="s">
        <v>1</v>
      </c>
      <c r="E282" s="3" t="s">
        <v>0</v>
      </c>
      <c r="F282" s="3">
        <v>15.27</v>
      </c>
      <c r="G282" s="3">
        <v>7.415519999999999</v>
      </c>
      <c r="H282" s="4">
        <v>7.8544800000000006</v>
      </c>
      <c r="I282" s="3">
        <v>1</v>
      </c>
      <c r="J282" s="3" t="str">
        <f>IF(_xlfn.MINIFS($G$5:$G$399,$B$5:$B$399,B282)=G282,"Sim","Não")</f>
        <v>Não</v>
      </c>
    </row>
    <row r="283" spans="2:10" s="1" customFormat="1" x14ac:dyDescent="0.25">
      <c r="B283" s="3" t="s">
        <v>21</v>
      </c>
      <c r="C283" s="3" t="s">
        <v>2</v>
      </c>
      <c r="D283" s="3" t="s">
        <v>1</v>
      </c>
      <c r="E283" s="3" t="s">
        <v>0</v>
      </c>
      <c r="F283" s="3">
        <v>15.27</v>
      </c>
      <c r="G283" s="3">
        <v>7.415519999999999</v>
      </c>
      <c r="H283" s="4">
        <v>7.8544800000000006</v>
      </c>
      <c r="I283" s="3">
        <v>1</v>
      </c>
      <c r="J283" s="3" t="str">
        <f>IF(_xlfn.MINIFS($G$5:$G$399,$B$5:$B$399,B283)=G283,"Sim","Não")</f>
        <v>Não</v>
      </c>
    </row>
    <row r="284" spans="2:10" s="1" customFormat="1" x14ac:dyDescent="0.25">
      <c r="B284" s="3" t="s">
        <v>20</v>
      </c>
      <c r="C284" s="3" t="s">
        <v>2</v>
      </c>
      <c r="D284" s="3" t="s">
        <v>1</v>
      </c>
      <c r="E284" s="3" t="s">
        <v>0</v>
      </c>
      <c r="F284" s="3">
        <v>31.52</v>
      </c>
      <c r="G284" s="3">
        <v>25.987425000000002</v>
      </c>
      <c r="H284" s="4">
        <v>5.5325749999999978</v>
      </c>
      <c r="I284" s="3">
        <v>1</v>
      </c>
      <c r="J284" s="3" t="str">
        <f>IF(_xlfn.MINIFS($G$5:$G$399,$B$5:$B$399,B284)=G284,"Sim","Não")</f>
        <v>Não</v>
      </c>
    </row>
    <row r="285" spans="2:10" s="1" customFormat="1" x14ac:dyDescent="0.25">
      <c r="B285" s="3" t="s">
        <v>20</v>
      </c>
      <c r="C285" s="3" t="s">
        <v>2</v>
      </c>
      <c r="D285" s="3" t="s">
        <v>1</v>
      </c>
      <c r="E285" s="3" t="s">
        <v>0</v>
      </c>
      <c r="F285" s="3">
        <v>31.52</v>
      </c>
      <c r="G285" s="3">
        <v>25.987425000000002</v>
      </c>
      <c r="H285" s="4">
        <v>5.5325749999999978</v>
      </c>
      <c r="I285" s="3">
        <v>1</v>
      </c>
      <c r="J285" s="3" t="str">
        <f>IF(_xlfn.MINIFS($G$5:$G$399,$B$5:$B$399,B285)=G285,"Sim","Não")</f>
        <v>Não</v>
      </c>
    </row>
    <row r="286" spans="2:10" s="1" customFormat="1" x14ac:dyDescent="0.25">
      <c r="B286" s="3" t="s">
        <v>56</v>
      </c>
      <c r="C286" s="3" t="s">
        <v>2</v>
      </c>
      <c r="D286" s="3" t="s">
        <v>1</v>
      </c>
      <c r="E286" s="3" t="s">
        <v>0</v>
      </c>
      <c r="F286" s="3">
        <v>62.53</v>
      </c>
      <c r="G286" s="3">
        <v>7.415519999999999</v>
      </c>
      <c r="H286" s="4">
        <v>55.11448</v>
      </c>
      <c r="I286" s="3">
        <v>1</v>
      </c>
      <c r="J286" s="3" t="str">
        <f>IF(_xlfn.MINIFS($G$5:$G$399,$B$5:$B$399,B286)=G286,"Sim","Não")</f>
        <v>Sim</v>
      </c>
    </row>
    <row r="287" spans="2:10" s="1" customFormat="1" x14ac:dyDescent="0.25">
      <c r="B287" s="3" t="s">
        <v>56</v>
      </c>
      <c r="C287" s="3" t="s">
        <v>2</v>
      </c>
      <c r="D287" s="3" t="s">
        <v>1</v>
      </c>
      <c r="E287" s="3" t="s">
        <v>0</v>
      </c>
      <c r="F287" s="3">
        <v>62.53</v>
      </c>
      <c r="G287" s="3">
        <v>7.415519999999999</v>
      </c>
      <c r="H287" s="4">
        <v>55.11448</v>
      </c>
      <c r="I287" s="3">
        <v>1</v>
      </c>
      <c r="J287" s="3" t="str">
        <f>IF(_xlfn.MINIFS($G$5:$G$399,$B$5:$B$399,B287)=G287,"Sim","Não")</f>
        <v>Sim</v>
      </c>
    </row>
    <row r="288" spans="2:10" s="1" customFormat="1" x14ac:dyDescent="0.25">
      <c r="B288" s="3" t="s">
        <v>18</v>
      </c>
      <c r="C288" s="3" t="s">
        <v>2</v>
      </c>
      <c r="D288" s="3" t="s">
        <v>1</v>
      </c>
      <c r="E288" s="3" t="s">
        <v>0</v>
      </c>
      <c r="F288" s="3">
        <v>24.77</v>
      </c>
      <c r="G288" s="3">
        <v>30.721440000000001</v>
      </c>
      <c r="H288" s="4">
        <v>-5.9514400000000016</v>
      </c>
      <c r="I288" s="3">
        <v>1</v>
      </c>
      <c r="J288" s="3" t="str">
        <f>IF(_xlfn.MINIFS($G$5:$G$399,$B$5:$B$399,B288)=G288,"Sim","Não")</f>
        <v>Não</v>
      </c>
    </row>
    <row r="289" spans="2:10" s="1" customFormat="1" x14ac:dyDescent="0.25">
      <c r="B289" s="3" t="s">
        <v>18</v>
      </c>
      <c r="C289" s="3" t="s">
        <v>2</v>
      </c>
      <c r="D289" s="3" t="s">
        <v>1</v>
      </c>
      <c r="E289" s="3" t="s">
        <v>0</v>
      </c>
      <c r="F289" s="3">
        <v>24.77</v>
      </c>
      <c r="G289" s="3">
        <v>30.721440000000001</v>
      </c>
      <c r="H289" s="4">
        <v>-5.9514400000000016</v>
      </c>
      <c r="I289" s="3">
        <v>1</v>
      </c>
      <c r="J289" s="3" t="str">
        <f>IF(_xlfn.MINIFS($G$5:$G$399,$B$5:$B$399,B289)=G289,"Sim","Não")</f>
        <v>Não</v>
      </c>
    </row>
    <row r="290" spans="2:10" s="1" customFormat="1" x14ac:dyDescent="0.25">
      <c r="B290" s="3" t="s">
        <v>16</v>
      </c>
      <c r="C290" s="3" t="s">
        <v>2</v>
      </c>
      <c r="D290" s="3" t="s">
        <v>1</v>
      </c>
      <c r="E290" s="3" t="s">
        <v>0</v>
      </c>
      <c r="F290" s="3">
        <v>34.5</v>
      </c>
      <c r="G290" s="3">
        <v>55.627434999999998</v>
      </c>
      <c r="H290" s="4">
        <v>-21.127434999999998</v>
      </c>
      <c r="I290" s="3">
        <v>1</v>
      </c>
      <c r="J290" s="3" t="str">
        <f>IF(_xlfn.MINIFS($G$5:$G$399,$B$5:$B$399,B290)=G290,"Sim","Não")</f>
        <v>Não</v>
      </c>
    </row>
    <row r="291" spans="2:10" s="1" customFormat="1" x14ac:dyDescent="0.25">
      <c r="B291" s="3" t="s">
        <v>16</v>
      </c>
      <c r="C291" s="3" t="s">
        <v>2</v>
      </c>
      <c r="D291" s="3" t="s">
        <v>1</v>
      </c>
      <c r="E291" s="3" t="s">
        <v>0</v>
      </c>
      <c r="F291" s="3">
        <v>34.5</v>
      </c>
      <c r="G291" s="3">
        <v>55.627434999999998</v>
      </c>
      <c r="H291" s="4">
        <v>-21.127434999999998</v>
      </c>
      <c r="I291" s="3">
        <v>1</v>
      </c>
      <c r="J291" s="3" t="str">
        <f>IF(_xlfn.MINIFS($G$5:$G$399,$B$5:$B$399,B291)=G291,"Sim","Não")</f>
        <v>Não</v>
      </c>
    </row>
    <row r="292" spans="2:10" s="1" customFormat="1" x14ac:dyDescent="0.25">
      <c r="B292" s="3" t="s">
        <v>55</v>
      </c>
      <c r="C292" s="3" t="s">
        <v>2</v>
      </c>
      <c r="D292" s="3" t="s">
        <v>1</v>
      </c>
      <c r="E292" s="3" t="s">
        <v>0</v>
      </c>
      <c r="F292" s="3">
        <v>24.19</v>
      </c>
      <c r="G292" s="3">
        <v>25.987425000000002</v>
      </c>
      <c r="H292" s="4">
        <v>-1.7974250000000005</v>
      </c>
      <c r="I292" s="3">
        <v>1</v>
      </c>
      <c r="J292" s="3" t="str">
        <f>IF(_xlfn.MINIFS($G$5:$G$399,$B$5:$B$399,B292)=G292,"Sim","Não")</f>
        <v>Sim</v>
      </c>
    </row>
    <row r="293" spans="2:10" s="1" customFormat="1" x14ac:dyDescent="0.25">
      <c r="B293" s="3" t="s">
        <v>55</v>
      </c>
      <c r="C293" s="3" t="s">
        <v>2</v>
      </c>
      <c r="D293" s="3" t="s">
        <v>1</v>
      </c>
      <c r="E293" s="3" t="s">
        <v>0</v>
      </c>
      <c r="F293" s="3">
        <v>24.19</v>
      </c>
      <c r="G293" s="3">
        <v>25.987425000000002</v>
      </c>
      <c r="H293" s="4">
        <v>-1.7974250000000005</v>
      </c>
      <c r="I293" s="3">
        <v>1</v>
      </c>
      <c r="J293" s="3" t="str">
        <f>IF(_xlfn.MINIFS($G$5:$G$399,$B$5:$B$399,B293)=G293,"Sim","Não")</f>
        <v>Sim</v>
      </c>
    </row>
    <row r="294" spans="2:10" s="1" customFormat="1" x14ac:dyDescent="0.25">
      <c r="B294" s="3" t="s">
        <v>55</v>
      </c>
      <c r="C294" s="3" t="s">
        <v>2</v>
      </c>
      <c r="D294" s="3" t="s">
        <v>1</v>
      </c>
      <c r="E294" s="3" t="s">
        <v>0</v>
      </c>
      <c r="F294" s="3">
        <v>24.19</v>
      </c>
      <c r="G294" s="3">
        <v>25.987425000000002</v>
      </c>
      <c r="H294" s="4">
        <v>-1.7974250000000005</v>
      </c>
      <c r="I294" s="3">
        <v>1</v>
      </c>
      <c r="J294" s="3" t="str">
        <f>IF(_xlfn.MINIFS($G$5:$G$399,$B$5:$B$399,B294)=G294,"Sim","Não")</f>
        <v>Sim</v>
      </c>
    </row>
    <row r="295" spans="2:10" s="1" customFormat="1" x14ac:dyDescent="0.25">
      <c r="B295" s="3" t="s">
        <v>13</v>
      </c>
      <c r="C295" s="3" t="s">
        <v>2</v>
      </c>
      <c r="D295" s="3" t="s">
        <v>1</v>
      </c>
      <c r="E295" s="3" t="s">
        <v>0</v>
      </c>
      <c r="F295" s="3">
        <v>10.050000000000001</v>
      </c>
      <c r="G295" s="3">
        <v>10.65981</v>
      </c>
      <c r="H295" s="4">
        <v>-0.60980999999999952</v>
      </c>
      <c r="I295" s="3">
        <v>1</v>
      </c>
      <c r="J295" s="3" t="str">
        <f>IF(_xlfn.MINIFS($G$5:$G$399,$B$5:$B$399,B295)=G295,"Sim","Não")</f>
        <v>Não</v>
      </c>
    </row>
    <row r="296" spans="2:10" s="1" customFormat="1" x14ac:dyDescent="0.25">
      <c r="B296" s="3" t="s">
        <v>13</v>
      </c>
      <c r="C296" s="3" t="s">
        <v>2</v>
      </c>
      <c r="D296" s="3" t="s">
        <v>1</v>
      </c>
      <c r="E296" s="3" t="s">
        <v>0</v>
      </c>
      <c r="F296" s="3">
        <v>10.050000000000001</v>
      </c>
      <c r="G296" s="3">
        <v>10.65981</v>
      </c>
      <c r="H296" s="4">
        <v>-0.60980999999999952</v>
      </c>
      <c r="I296" s="3">
        <v>1</v>
      </c>
      <c r="J296" s="3" t="str">
        <f>IF(_xlfn.MINIFS($G$5:$G$399,$B$5:$B$399,B296)=G296,"Sim","Não")</f>
        <v>Não</v>
      </c>
    </row>
    <row r="297" spans="2:10" s="1" customFormat="1" x14ac:dyDescent="0.25">
      <c r="B297" s="3" t="s">
        <v>12</v>
      </c>
      <c r="C297" s="3" t="s">
        <v>2</v>
      </c>
      <c r="D297" s="3" t="s">
        <v>1</v>
      </c>
      <c r="E297" s="3" t="s">
        <v>0</v>
      </c>
      <c r="F297" s="3">
        <v>58.05</v>
      </c>
      <c r="G297" s="3">
        <v>48.952142799999997</v>
      </c>
      <c r="H297" s="4">
        <v>9.0978572</v>
      </c>
      <c r="I297" s="3">
        <v>1</v>
      </c>
      <c r="J297" s="3" t="str">
        <f>IF(_xlfn.MINIFS($G$5:$G$399,$B$5:$B$399,B297)=G297,"Sim","Não")</f>
        <v>Não</v>
      </c>
    </row>
    <row r="298" spans="2:10" s="1" customFormat="1" x14ac:dyDescent="0.25">
      <c r="B298" s="3" t="s">
        <v>12</v>
      </c>
      <c r="C298" s="3" t="s">
        <v>2</v>
      </c>
      <c r="D298" s="3" t="s">
        <v>1</v>
      </c>
      <c r="E298" s="3" t="s">
        <v>0</v>
      </c>
      <c r="F298" s="3">
        <v>58.05</v>
      </c>
      <c r="G298" s="3">
        <v>48.952142799999997</v>
      </c>
      <c r="H298" s="4">
        <v>9.0978572</v>
      </c>
      <c r="I298" s="3">
        <v>1</v>
      </c>
      <c r="J298" s="3" t="str">
        <f>IF(_xlfn.MINIFS($G$5:$G$399,$B$5:$B$399,B298)=G298,"Sim","Não")</f>
        <v>Não</v>
      </c>
    </row>
    <row r="299" spans="2:10" s="1" customFormat="1" x14ac:dyDescent="0.25">
      <c r="B299" s="3" t="s">
        <v>11</v>
      </c>
      <c r="C299" s="3" t="s">
        <v>2</v>
      </c>
      <c r="D299" s="3" t="s">
        <v>1</v>
      </c>
      <c r="E299" s="3" t="s">
        <v>0</v>
      </c>
      <c r="F299" s="3">
        <v>19.88</v>
      </c>
      <c r="G299" s="3">
        <v>33.204315000000001</v>
      </c>
      <c r="H299" s="4">
        <v>-13.324315000000002</v>
      </c>
      <c r="I299" s="3">
        <v>1</v>
      </c>
      <c r="J299" s="3" t="str">
        <f>IF(_xlfn.MINIFS($G$5:$G$399,$B$5:$B$399,B299)=G299,"Sim","Não")</f>
        <v>Não</v>
      </c>
    </row>
    <row r="300" spans="2:10" s="1" customFormat="1" x14ac:dyDescent="0.25">
      <c r="B300" s="3" t="s">
        <v>11</v>
      </c>
      <c r="C300" s="3" t="s">
        <v>2</v>
      </c>
      <c r="D300" s="3" t="s">
        <v>1</v>
      </c>
      <c r="E300" s="3" t="s">
        <v>0</v>
      </c>
      <c r="F300" s="3">
        <v>19.88</v>
      </c>
      <c r="G300" s="3">
        <v>33.204315000000001</v>
      </c>
      <c r="H300" s="4">
        <v>-13.324315000000002</v>
      </c>
      <c r="I300" s="3">
        <v>1</v>
      </c>
      <c r="J300" s="3" t="str">
        <f>IF(_xlfn.MINIFS($G$5:$G$399,$B$5:$B$399,B300)=G300,"Sim","Não")</f>
        <v>Não</v>
      </c>
    </row>
    <row r="301" spans="2:10" s="1" customFormat="1" x14ac:dyDescent="0.25">
      <c r="B301" s="3" t="s">
        <v>49</v>
      </c>
      <c r="C301" s="3" t="s">
        <v>2</v>
      </c>
      <c r="D301" s="3" t="s">
        <v>1</v>
      </c>
      <c r="E301" s="3" t="s">
        <v>0</v>
      </c>
      <c r="F301" s="3">
        <v>21.92</v>
      </c>
      <c r="G301" s="3">
        <v>20.754525000000001</v>
      </c>
      <c r="H301" s="4">
        <v>1.1654750000000007</v>
      </c>
      <c r="I301" s="3">
        <v>1</v>
      </c>
      <c r="J301" s="3" t="str">
        <f>IF(_xlfn.MINIFS($G$5:$G$399,$B$5:$B$399,B301)=G301,"Sim","Não")</f>
        <v>Sim</v>
      </c>
    </row>
    <row r="302" spans="2:10" s="1" customFormat="1" x14ac:dyDescent="0.25">
      <c r="B302" s="3" t="s">
        <v>48</v>
      </c>
      <c r="C302" s="3" t="s">
        <v>2</v>
      </c>
      <c r="D302" s="3" t="s">
        <v>1</v>
      </c>
      <c r="E302" s="3" t="s">
        <v>0</v>
      </c>
      <c r="F302" s="3">
        <v>18.95</v>
      </c>
      <c r="G302" s="3">
        <v>15.264150000000001</v>
      </c>
      <c r="H302" s="4">
        <v>3.6858499999999985</v>
      </c>
      <c r="I302" s="3">
        <v>1</v>
      </c>
      <c r="J302" s="3" t="str">
        <f>IF(_xlfn.MINIFS($G$5:$G$399,$B$5:$B$399,B302)=G302,"Sim","Não")</f>
        <v>Sim</v>
      </c>
    </row>
    <row r="303" spans="2:10" s="1" customFormat="1" x14ac:dyDescent="0.25">
      <c r="B303" s="3" t="s">
        <v>54</v>
      </c>
      <c r="C303" s="3" t="s">
        <v>2</v>
      </c>
      <c r="D303" s="3" t="s">
        <v>1</v>
      </c>
      <c r="E303" s="3" t="s">
        <v>0</v>
      </c>
      <c r="F303" s="3">
        <v>36.549999999999997</v>
      </c>
      <c r="G303" s="3">
        <v>54.803925</v>
      </c>
      <c r="H303" s="4">
        <v>-18.253925000000002</v>
      </c>
      <c r="I303" s="3">
        <v>1</v>
      </c>
      <c r="J303" s="3" t="str">
        <f>IF(_xlfn.MINIFS($G$5:$G$399,$B$5:$B$399,B303)=G303,"Sim","Não")</f>
        <v>Não</v>
      </c>
    </row>
    <row r="304" spans="2:10" s="1" customFormat="1" x14ac:dyDescent="0.25">
      <c r="B304" s="3" t="s">
        <v>47</v>
      </c>
      <c r="C304" s="3" t="s">
        <v>2</v>
      </c>
      <c r="D304" s="3" t="s">
        <v>1</v>
      </c>
      <c r="E304" s="3" t="s">
        <v>0</v>
      </c>
      <c r="F304" s="3">
        <v>22.76</v>
      </c>
      <c r="G304" s="3">
        <v>11.017050000000001</v>
      </c>
      <c r="H304" s="4">
        <v>11.74295</v>
      </c>
      <c r="I304" s="3">
        <v>1</v>
      </c>
      <c r="J304" s="3" t="str">
        <f>IF(_xlfn.MINIFS($G$5:$G$399,$B$5:$B$399,B304)=G304,"Sim","Não")</f>
        <v>Sim</v>
      </c>
    </row>
    <row r="305" spans="2:10" s="1" customFormat="1" x14ac:dyDescent="0.25">
      <c r="B305" s="3" t="s">
        <v>46</v>
      </c>
      <c r="C305" s="3" t="s">
        <v>2</v>
      </c>
      <c r="D305" s="3" t="s">
        <v>1</v>
      </c>
      <c r="E305" s="3" t="s">
        <v>0</v>
      </c>
      <c r="F305" s="3">
        <v>13.55</v>
      </c>
      <c r="G305" s="3">
        <v>11.407275</v>
      </c>
      <c r="H305" s="4">
        <v>2.1427250000000004</v>
      </c>
      <c r="I305" s="3">
        <v>1</v>
      </c>
      <c r="J305" s="3" t="str">
        <f>IF(_xlfn.MINIFS($G$5:$G$399,$B$5:$B$399,B305)=G305,"Sim","Não")</f>
        <v>Sim</v>
      </c>
    </row>
    <row r="306" spans="2:10" s="1" customFormat="1" x14ac:dyDescent="0.25">
      <c r="B306" s="3" t="s">
        <v>45</v>
      </c>
      <c r="C306" s="3" t="s">
        <v>2</v>
      </c>
      <c r="D306" s="3" t="s">
        <v>1</v>
      </c>
      <c r="E306" s="3" t="s">
        <v>0</v>
      </c>
      <c r="F306" s="3">
        <v>23.6</v>
      </c>
      <c r="G306" s="3">
        <v>14.746874999999999</v>
      </c>
      <c r="H306" s="4">
        <v>8.8531250000000021</v>
      </c>
      <c r="I306" s="3">
        <v>1</v>
      </c>
      <c r="J306" s="3" t="str">
        <f>IF(_xlfn.MINIFS($G$5:$G$399,$B$5:$B$399,B306)=G306,"Sim","Não")</f>
        <v>Sim</v>
      </c>
    </row>
    <row r="307" spans="2:10" s="1" customFormat="1" x14ac:dyDescent="0.25">
      <c r="B307" s="3" t="s">
        <v>53</v>
      </c>
      <c r="C307" s="3" t="s">
        <v>2</v>
      </c>
      <c r="D307" s="3" t="s">
        <v>1</v>
      </c>
      <c r="E307" s="3" t="s">
        <v>0</v>
      </c>
      <c r="F307" s="3">
        <v>51.97</v>
      </c>
      <c r="G307" s="3">
        <v>57.399374999999999</v>
      </c>
      <c r="H307" s="4">
        <v>-5.4293750000000003</v>
      </c>
      <c r="I307" s="3">
        <v>1</v>
      </c>
      <c r="J307" s="3" t="str">
        <f>IF(_xlfn.MINIFS($G$5:$G$399,$B$5:$B$399,B307)=G307,"Sim","Não")</f>
        <v>Não</v>
      </c>
    </row>
    <row r="308" spans="2:10" s="1" customFormat="1" x14ac:dyDescent="0.25">
      <c r="B308" s="3" t="s">
        <v>44</v>
      </c>
      <c r="C308" s="3" t="s">
        <v>2</v>
      </c>
      <c r="D308" s="3" t="s">
        <v>1</v>
      </c>
      <c r="E308" s="3" t="s">
        <v>0</v>
      </c>
      <c r="F308" s="3">
        <v>69.760000000000005</v>
      </c>
      <c r="G308" s="3">
        <v>39.639600000000002</v>
      </c>
      <c r="H308" s="4">
        <v>30.120400000000004</v>
      </c>
      <c r="I308" s="3">
        <v>1</v>
      </c>
      <c r="J308" s="3" t="str">
        <f>IF(_xlfn.MINIFS($G$5:$G$399,$B$5:$B$399,B308)=G308,"Sim","Não")</f>
        <v>Sim</v>
      </c>
    </row>
    <row r="309" spans="2:10" s="1" customFormat="1" x14ac:dyDescent="0.25">
      <c r="B309" s="3" t="s">
        <v>43</v>
      </c>
      <c r="C309" s="3" t="s">
        <v>2</v>
      </c>
      <c r="D309" s="3" t="s">
        <v>1</v>
      </c>
      <c r="E309" s="3" t="s">
        <v>0</v>
      </c>
      <c r="F309" s="3">
        <v>12.7</v>
      </c>
      <c r="G309" s="3">
        <v>10.608675</v>
      </c>
      <c r="H309" s="4">
        <v>2.0913249999999994</v>
      </c>
      <c r="I309" s="3">
        <v>1</v>
      </c>
      <c r="J309" s="3" t="str">
        <f>IF(_xlfn.MINIFS($G$5:$G$399,$B$5:$B$399,B309)=G309,"Sim","Não")</f>
        <v>Sim</v>
      </c>
    </row>
    <row r="310" spans="2:10" s="1" customFormat="1" x14ac:dyDescent="0.25">
      <c r="B310" s="3" t="s">
        <v>42</v>
      </c>
      <c r="C310" s="3" t="s">
        <v>2</v>
      </c>
      <c r="D310" s="3" t="s">
        <v>1</v>
      </c>
      <c r="E310" s="3" t="s">
        <v>0</v>
      </c>
      <c r="F310" s="3">
        <v>32.130000000000003</v>
      </c>
      <c r="G310" s="3">
        <v>21.843525</v>
      </c>
      <c r="H310" s="4">
        <v>10.286475000000003</v>
      </c>
      <c r="I310" s="3">
        <v>1</v>
      </c>
      <c r="J310" s="3" t="str">
        <f>IF(_xlfn.MINIFS($G$5:$G$399,$B$5:$B$399,B310)=G310,"Sim","Não")</f>
        <v>Sim</v>
      </c>
    </row>
    <row r="311" spans="2:10" s="1" customFormat="1" x14ac:dyDescent="0.25">
      <c r="B311" s="3" t="s">
        <v>41</v>
      </c>
      <c r="C311" s="3" t="s">
        <v>2</v>
      </c>
      <c r="D311" s="3" t="s">
        <v>1</v>
      </c>
      <c r="E311" s="3" t="s">
        <v>0</v>
      </c>
      <c r="F311" s="3">
        <v>9.5399999999999991</v>
      </c>
      <c r="G311" s="3">
        <v>7.9950750000000008</v>
      </c>
      <c r="H311" s="4">
        <v>1.5449249999999983</v>
      </c>
      <c r="I311" s="3">
        <v>1</v>
      </c>
      <c r="J311" s="3" t="str">
        <f>IF(_xlfn.MINIFS($G$5:$G$399,$B$5:$B$399,B311)=G311,"Sim","Não")</f>
        <v>Sim</v>
      </c>
    </row>
    <row r="312" spans="2:10" s="1" customFormat="1" x14ac:dyDescent="0.25">
      <c r="B312" s="3" t="s">
        <v>40</v>
      </c>
      <c r="C312" s="3" t="s">
        <v>2</v>
      </c>
      <c r="D312" s="3" t="s">
        <v>1</v>
      </c>
      <c r="E312" s="3" t="s">
        <v>0</v>
      </c>
      <c r="F312" s="3">
        <v>13.48</v>
      </c>
      <c r="G312" s="3">
        <v>8.6394000000000002</v>
      </c>
      <c r="H312" s="4">
        <v>4.8406000000000002</v>
      </c>
      <c r="I312" s="3">
        <v>1</v>
      </c>
      <c r="J312" s="3" t="str">
        <f>IF(_xlfn.MINIFS($G$5:$G$399,$B$5:$B$399,B312)=G312,"Sim","Não")</f>
        <v>Sim</v>
      </c>
    </row>
    <row r="313" spans="2:10" s="1" customFormat="1" x14ac:dyDescent="0.25">
      <c r="B313" s="3" t="s">
        <v>39</v>
      </c>
      <c r="C313" s="3" t="s">
        <v>2</v>
      </c>
      <c r="D313" s="3" t="s">
        <v>1</v>
      </c>
      <c r="E313" s="3" t="s">
        <v>0</v>
      </c>
      <c r="F313" s="3">
        <v>11.28</v>
      </c>
      <c r="G313" s="3">
        <v>9.0749999999999993</v>
      </c>
      <c r="H313" s="4">
        <v>2.2050000000000001</v>
      </c>
      <c r="I313" s="3">
        <v>1</v>
      </c>
      <c r="J313" s="3" t="str">
        <f>IF(_xlfn.MINIFS($G$5:$G$399,$B$5:$B$399,B313)=G313,"Sim","Não")</f>
        <v>Não</v>
      </c>
    </row>
    <row r="314" spans="2:10" s="1" customFormat="1" x14ac:dyDescent="0.25">
      <c r="B314" s="3" t="s">
        <v>38</v>
      </c>
      <c r="C314" s="3" t="s">
        <v>2</v>
      </c>
      <c r="D314" s="3" t="s">
        <v>1</v>
      </c>
      <c r="E314" s="3" t="s">
        <v>0</v>
      </c>
      <c r="F314" s="3">
        <v>12.85</v>
      </c>
      <c r="G314" s="3">
        <v>5.5992749999999996</v>
      </c>
      <c r="H314" s="4">
        <v>7.2507250000000001</v>
      </c>
      <c r="I314" s="3">
        <v>1</v>
      </c>
      <c r="J314" s="3" t="str">
        <f>IF(_xlfn.MINIFS($G$5:$G$399,$B$5:$B$399,B314)=G314,"Sim","Não")</f>
        <v>Não</v>
      </c>
    </row>
    <row r="315" spans="2:10" s="1" customFormat="1" x14ac:dyDescent="0.25">
      <c r="B315" s="3" t="s">
        <v>37</v>
      </c>
      <c r="C315" s="3" t="s">
        <v>2</v>
      </c>
      <c r="D315" s="3" t="s">
        <v>1</v>
      </c>
      <c r="E315" s="3" t="s">
        <v>0</v>
      </c>
      <c r="F315" s="3">
        <v>13.68</v>
      </c>
      <c r="G315" s="3">
        <v>7.8770999999999995</v>
      </c>
      <c r="H315" s="4">
        <v>5.8029000000000002</v>
      </c>
      <c r="I315" s="3">
        <v>1</v>
      </c>
      <c r="J315" s="3" t="str">
        <f>IF(_xlfn.MINIFS($G$5:$G$399,$B$5:$B$399,B315)=G315,"Sim","Não")</f>
        <v>Sim</v>
      </c>
    </row>
    <row r="316" spans="2:10" s="1" customFormat="1" x14ac:dyDescent="0.25">
      <c r="B316" s="3" t="s">
        <v>36</v>
      </c>
      <c r="C316" s="3" t="s">
        <v>2</v>
      </c>
      <c r="D316" s="3" t="s">
        <v>1</v>
      </c>
      <c r="E316" s="3" t="s">
        <v>0</v>
      </c>
      <c r="F316" s="3">
        <v>19.559999999999999</v>
      </c>
      <c r="G316" s="3">
        <v>9.4470749999999999</v>
      </c>
      <c r="H316" s="4">
        <v>10.112924999999999</v>
      </c>
      <c r="I316" s="3">
        <v>1</v>
      </c>
      <c r="J316" s="3" t="str">
        <f>IF(_xlfn.MINIFS($G$5:$G$399,$B$5:$B$399,B316)=G316,"Sim","Não")</f>
        <v>Sim</v>
      </c>
    </row>
    <row r="317" spans="2:10" s="1" customFormat="1" x14ac:dyDescent="0.25">
      <c r="B317" s="3" t="s">
        <v>35</v>
      </c>
      <c r="C317" s="3" t="s">
        <v>2</v>
      </c>
      <c r="D317" s="3" t="s">
        <v>1</v>
      </c>
      <c r="E317" s="3" t="s">
        <v>0</v>
      </c>
      <c r="F317" s="3">
        <v>20.78</v>
      </c>
      <c r="G317" s="3">
        <v>11.017050000000001</v>
      </c>
      <c r="H317" s="4">
        <v>9.76295</v>
      </c>
      <c r="I317" s="3">
        <v>1</v>
      </c>
      <c r="J317" s="3" t="str">
        <f>IF(_xlfn.MINIFS($G$5:$G$399,$B$5:$B$399,B317)=G317,"Sim","Não")</f>
        <v>Sim</v>
      </c>
    </row>
    <row r="318" spans="2:10" s="1" customFormat="1" x14ac:dyDescent="0.25">
      <c r="B318" s="3" t="s">
        <v>34</v>
      </c>
      <c r="C318" s="3" t="s">
        <v>2</v>
      </c>
      <c r="D318" s="3" t="s">
        <v>1</v>
      </c>
      <c r="E318" s="3" t="s">
        <v>0</v>
      </c>
      <c r="F318" s="3">
        <v>24.03</v>
      </c>
      <c r="G318" s="3">
        <v>13.322099999999999</v>
      </c>
      <c r="H318" s="4">
        <v>10.707900000000002</v>
      </c>
      <c r="I318" s="3">
        <v>1</v>
      </c>
      <c r="J318" s="3" t="str">
        <f>IF(_xlfn.MINIFS($G$5:$G$399,$B$5:$B$399,B318)=G318,"Sim","Não")</f>
        <v>Não</v>
      </c>
    </row>
    <row r="319" spans="2:10" s="1" customFormat="1" x14ac:dyDescent="0.25">
      <c r="B319" s="3" t="s">
        <v>33</v>
      </c>
      <c r="C319" s="3" t="s">
        <v>2</v>
      </c>
      <c r="D319" s="3" t="s">
        <v>1</v>
      </c>
      <c r="E319" s="3" t="s">
        <v>0</v>
      </c>
      <c r="F319" s="3">
        <v>28.92</v>
      </c>
      <c r="G319" s="3">
        <v>21.208275</v>
      </c>
      <c r="H319" s="4">
        <v>7.7117250000000013</v>
      </c>
      <c r="I319" s="3">
        <v>1</v>
      </c>
      <c r="J319" s="3" t="str">
        <f>IF(_xlfn.MINIFS($G$5:$G$399,$B$5:$B$399,B319)=G319,"Sim","Não")</f>
        <v>Sim</v>
      </c>
    </row>
    <row r="320" spans="2:10" s="1" customFormat="1" x14ac:dyDescent="0.25">
      <c r="B320" s="3" t="s">
        <v>32</v>
      </c>
      <c r="C320" s="3" t="s">
        <v>2</v>
      </c>
      <c r="D320" s="3" t="s">
        <v>1</v>
      </c>
      <c r="E320" s="3" t="s">
        <v>0</v>
      </c>
      <c r="F320" s="3">
        <v>42.11</v>
      </c>
      <c r="G320" s="3">
        <v>20.691000000000003</v>
      </c>
      <c r="H320" s="4">
        <v>21.418999999999997</v>
      </c>
      <c r="I320" s="3">
        <v>1</v>
      </c>
      <c r="J320" s="3" t="str">
        <f>IF(_xlfn.MINIFS($G$5:$G$399,$B$5:$B$399,B320)=G320,"Sim","Não")</f>
        <v>Sim</v>
      </c>
    </row>
    <row r="321" spans="2:10" s="1" customFormat="1" x14ac:dyDescent="0.25">
      <c r="B321" s="3" t="s">
        <v>31</v>
      </c>
      <c r="C321" s="3" t="s">
        <v>2</v>
      </c>
      <c r="D321" s="3" t="s">
        <v>1</v>
      </c>
      <c r="E321" s="3" t="s">
        <v>0</v>
      </c>
      <c r="F321" s="3">
        <v>61.91</v>
      </c>
      <c r="G321" s="3">
        <v>33.350625000000001</v>
      </c>
      <c r="H321" s="4">
        <v>28.559374999999996</v>
      </c>
      <c r="I321" s="3">
        <v>1</v>
      </c>
      <c r="J321" s="3" t="str">
        <f>IF(_xlfn.MINIFS($G$5:$G$399,$B$5:$B$399,B321)=G321,"Sim","Não")</f>
        <v>Sim</v>
      </c>
    </row>
    <row r="322" spans="2:10" s="1" customFormat="1" x14ac:dyDescent="0.25">
      <c r="B322" s="3" t="s">
        <v>30</v>
      </c>
      <c r="C322" s="3" t="s">
        <v>2</v>
      </c>
      <c r="D322" s="3" t="s">
        <v>1</v>
      </c>
      <c r="E322" s="3" t="s">
        <v>0</v>
      </c>
      <c r="F322" s="3">
        <v>41.48</v>
      </c>
      <c r="G322" s="3">
        <v>41.509050000000002</v>
      </c>
      <c r="H322" s="4">
        <v>-2.9050000000005127E-2</v>
      </c>
      <c r="I322" s="3">
        <v>1</v>
      </c>
      <c r="J322" s="3" t="str">
        <f>IF(_xlfn.MINIFS($G$5:$G$399,$B$5:$B$399,B322)=G322,"Sim","Não")</f>
        <v>Sim</v>
      </c>
    </row>
    <row r="323" spans="2:10" s="1" customFormat="1" x14ac:dyDescent="0.25">
      <c r="B323" s="3" t="s">
        <v>29</v>
      </c>
      <c r="C323" s="3" t="s">
        <v>2</v>
      </c>
      <c r="D323" s="3" t="s">
        <v>1</v>
      </c>
      <c r="E323" s="3" t="s">
        <v>0</v>
      </c>
      <c r="F323" s="3">
        <v>38.1</v>
      </c>
      <c r="G323" s="3">
        <v>40.574325000000002</v>
      </c>
      <c r="H323" s="4">
        <v>-2.4743250000000003</v>
      </c>
      <c r="I323" s="3">
        <v>1</v>
      </c>
      <c r="J323" s="3" t="str">
        <f>IF(_xlfn.MINIFS($G$5:$G$399,$B$5:$B$399,B323)=G323,"Sim","Não")</f>
        <v>Sim</v>
      </c>
    </row>
    <row r="324" spans="2:10" s="1" customFormat="1" x14ac:dyDescent="0.25">
      <c r="B324" s="3" t="s">
        <v>28</v>
      </c>
      <c r="C324" s="3" t="s">
        <v>2</v>
      </c>
      <c r="D324" s="3" t="s">
        <v>1</v>
      </c>
      <c r="E324" s="3" t="s">
        <v>0</v>
      </c>
      <c r="F324" s="3">
        <v>45.28</v>
      </c>
      <c r="G324" s="3">
        <v>48.750900000000001</v>
      </c>
      <c r="H324" s="4">
        <v>-3.4709000000000003</v>
      </c>
      <c r="I324" s="3">
        <v>1</v>
      </c>
      <c r="J324" s="3" t="str">
        <f>IF(_xlfn.MINIFS($G$5:$G$399,$B$5:$B$399,B324)=G324,"Sim","Não")</f>
        <v>Sim</v>
      </c>
    </row>
    <row r="325" spans="2:10" s="1" customFormat="1" x14ac:dyDescent="0.25">
      <c r="B325" s="3" t="s">
        <v>27</v>
      </c>
      <c r="C325" s="3" t="s">
        <v>2</v>
      </c>
      <c r="D325" s="3" t="s">
        <v>1</v>
      </c>
      <c r="E325" s="3" t="s">
        <v>0</v>
      </c>
      <c r="F325" s="3">
        <v>20.13</v>
      </c>
      <c r="G325" s="3">
        <v>15.391200000000001</v>
      </c>
      <c r="H325" s="4">
        <v>4.7387999999999977</v>
      </c>
      <c r="I325" s="3">
        <v>1</v>
      </c>
      <c r="J325" s="3" t="str">
        <f>IF(_xlfn.MINIFS($G$5:$G$399,$B$5:$B$399,B325)=G325,"Sim","Não")</f>
        <v>Sim</v>
      </c>
    </row>
    <row r="326" spans="2:10" s="1" customFormat="1" x14ac:dyDescent="0.25">
      <c r="B326" s="3" t="s">
        <v>26</v>
      </c>
      <c r="C326" s="3" t="s">
        <v>2</v>
      </c>
      <c r="D326" s="3" t="s">
        <v>1</v>
      </c>
      <c r="E326" s="3" t="s">
        <v>0</v>
      </c>
      <c r="F326" s="3">
        <v>29.78</v>
      </c>
      <c r="G326" s="3">
        <v>18.249825000000001</v>
      </c>
      <c r="H326" s="4">
        <v>11.530175</v>
      </c>
      <c r="I326" s="3">
        <v>1</v>
      </c>
      <c r="J326" s="3" t="str">
        <f>IF(_xlfn.MINIFS($G$5:$G$399,$B$5:$B$399,B326)=G326,"Sim","Não")</f>
        <v>Sim</v>
      </c>
    </row>
    <row r="327" spans="2:10" s="1" customFormat="1" x14ac:dyDescent="0.25">
      <c r="B327" s="3" t="s">
        <v>25</v>
      </c>
      <c r="C327" s="3" t="s">
        <v>2</v>
      </c>
      <c r="D327" s="3" t="s">
        <v>1</v>
      </c>
      <c r="E327" s="3" t="s">
        <v>0</v>
      </c>
      <c r="F327" s="3">
        <v>12.1</v>
      </c>
      <c r="G327" s="3">
        <v>10.36365</v>
      </c>
      <c r="H327" s="4">
        <v>1.7363499999999998</v>
      </c>
      <c r="I327" s="3">
        <v>1</v>
      </c>
      <c r="J327" s="3" t="str">
        <f>IF(_xlfn.MINIFS($G$5:$G$399,$B$5:$B$399,B327)=G327,"Sim","Não")</f>
        <v>Sim</v>
      </c>
    </row>
    <row r="328" spans="2:10" s="1" customFormat="1" x14ac:dyDescent="0.25">
      <c r="B328" s="3" t="s">
        <v>24</v>
      </c>
      <c r="C328" s="3" t="s">
        <v>2</v>
      </c>
      <c r="D328" s="3" t="s">
        <v>1</v>
      </c>
      <c r="E328" s="3" t="s">
        <v>0</v>
      </c>
      <c r="F328" s="3">
        <v>39.35</v>
      </c>
      <c r="G328" s="3">
        <v>29.702474999999996</v>
      </c>
      <c r="H328" s="4">
        <v>9.6475250000000052</v>
      </c>
      <c r="I328" s="3">
        <v>1</v>
      </c>
      <c r="J328" s="3" t="str">
        <f>IF(_xlfn.MINIFS($G$5:$G$399,$B$5:$B$399,B328)=G328,"Sim","Não")</f>
        <v>Sim</v>
      </c>
    </row>
    <row r="329" spans="2:10" s="1" customFormat="1" x14ac:dyDescent="0.25">
      <c r="B329" s="3" t="s">
        <v>23</v>
      </c>
      <c r="C329" s="3" t="s">
        <v>2</v>
      </c>
      <c r="D329" s="3" t="s">
        <v>1</v>
      </c>
      <c r="E329" s="3" t="s">
        <v>0</v>
      </c>
      <c r="F329" s="3">
        <v>12.1</v>
      </c>
      <c r="G329" s="3">
        <v>10.36365</v>
      </c>
      <c r="H329" s="4">
        <v>1.7363499999999998</v>
      </c>
      <c r="I329" s="3">
        <v>1</v>
      </c>
      <c r="J329" s="3" t="str">
        <f>IF(_xlfn.MINIFS($G$5:$G$399,$B$5:$B$399,B329)=G329,"Sim","Não")</f>
        <v>Sim</v>
      </c>
    </row>
    <row r="330" spans="2:10" s="1" customFormat="1" x14ac:dyDescent="0.25">
      <c r="B330" s="3" t="s">
        <v>22</v>
      </c>
      <c r="C330" s="3" t="s">
        <v>2</v>
      </c>
      <c r="D330" s="3" t="s">
        <v>1</v>
      </c>
      <c r="E330" s="3" t="s">
        <v>0</v>
      </c>
      <c r="F330" s="3">
        <v>13.43</v>
      </c>
      <c r="G330" s="3">
        <v>6.6156750000000004</v>
      </c>
      <c r="H330" s="4">
        <v>6.8143249999999993</v>
      </c>
      <c r="I330" s="3">
        <v>1</v>
      </c>
      <c r="J330" s="3" t="str">
        <f>IF(_xlfn.MINIFS($G$5:$G$399,$B$5:$B$399,B330)=G330,"Sim","Não")</f>
        <v>Sim</v>
      </c>
    </row>
    <row r="331" spans="2:10" s="1" customFormat="1" x14ac:dyDescent="0.25">
      <c r="B331" s="3" t="s">
        <v>21</v>
      </c>
      <c r="C331" s="3" t="s">
        <v>2</v>
      </c>
      <c r="D331" s="3" t="s">
        <v>1</v>
      </c>
      <c r="E331" s="3" t="s">
        <v>0</v>
      </c>
      <c r="F331" s="3">
        <v>15.27</v>
      </c>
      <c r="G331" s="3">
        <v>6.2798999999999996</v>
      </c>
      <c r="H331" s="4">
        <v>8.9901</v>
      </c>
      <c r="I331" s="3">
        <v>1</v>
      </c>
      <c r="J331" s="3" t="str">
        <f>IF(_xlfn.MINIFS($G$5:$G$399,$B$5:$B$399,B331)=G331,"Sim","Não")</f>
        <v>Sim</v>
      </c>
    </row>
    <row r="332" spans="2:10" s="1" customFormat="1" x14ac:dyDescent="0.25">
      <c r="B332" s="3" t="s">
        <v>20</v>
      </c>
      <c r="C332" s="3" t="s">
        <v>2</v>
      </c>
      <c r="D332" s="3" t="s">
        <v>1</v>
      </c>
      <c r="E332" s="3" t="s">
        <v>0</v>
      </c>
      <c r="F332" s="3">
        <v>31.52</v>
      </c>
      <c r="G332" s="3">
        <v>15.699750000000002</v>
      </c>
      <c r="H332" s="4">
        <v>15.820249999999998</v>
      </c>
      <c r="I332" s="3">
        <v>1</v>
      </c>
      <c r="J332" s="3" t="str">
        <f>IF(_xlfn.MINIFS($G$5:$G$399,$B$5:$B$399,B332)=G332,"Sim","Não")</f>
        <v>Sim</v>
      </c>
    </row>
    <row r="333" spans="2:10" s="1" customFormat="1" x14ac:dyDescent="0.25">
      <c r="B333" s="3" t="s">
        <v>19</v>
      </c>
      <c r="C333" s="3" t="s">
        <v>2</v>
      </c>
      <c r="D333" s="3" t="s">
        <v>1</v>
      </c>
      <c r="E333" s="3" t="s">
        <v>0</v>
      </c>
      <c r="F333" s="3">
        <v>60.26</v>
      </c>
      <c r="G333" s="3">
        <v>39.358274999999999</v>
      </c>
      <c r="H333" s="4">
        <v>20.901724999999999</v>
      </c>
      <c r="I333" s="3">
        <v>1</v>
      </c>
      <c r="J333" s="3" t="str">
        <f>IF(_xlfn.MINIFS($G$5:$G$399,$B$5:$B$399,B333)=G333,"Sim","Não")</f>
        <v>Sim</v>
      </c>
    </row>
    <row r="334" spans="2:10" s="1" customFormat="1" x14ac:dyDescent="0.25">
      <c r="B334" s="3" t="s">
        <v>18</v>
      </c>
      <c r="C334" s="3" t="s">
        <v>2</v>
      </c>
      <c r="D334" s="3" t="s">
        <v>1</v>
      </c>
      <c r="E334" s="3" t="s">
        <v>0</v>
      </c>
      <c r="F334" s="3">
        <v>24.77</v>
      </c>
      <c r="G334" s="3">
        <v>21.081225</v>
      </c>
      <c r="H334" s="4">
        <v>3.6887749999999997</v>
      </c>
      <c r="I334" s="3">
        <v>1</v>
      </c>
      <c r="J334" s="3" t="str">
        <f>IF(_xlfn.MINIFS($G$5:$G$399,$B$5:$B$399,B334)=G334,"Sim","Não")</f>
        <v>Sim</v>
      </c>
    </row>
    <row r="335" spans="2:10" s="1" customFormat="1" x14ac:dyDescent="0.25">
      <c r="B335" s="3" t="s">
        <v>17</v>
      </c>
      <c r="C335" s="3" t="s">
        <v>2</v>
      </c>
      <c r="D335" s="3" t="s">
        <v>1</v>
      </c>
      <c r="E335" s="3" t="s">
        <v>0</v>
      </c>
      <c r="F335" s="3">
        <v>80.03</v>
      </c>
      <c r="G335" s="3">
        <v>45.148125</v>
      </c>
      <c r="H335" s="4">
        <v>34.881875000000001</v>
      </c>
      <c r="I335" s="3">
        <v>1</v>
      </c>
      <c r="J335" s="3" t="str">
        <f>IF(_xlfn.MINIFS($G$5:$G$399,$B$5:$B$399,B335)=G335,"Sim","Não")</f>
        <v>Sim</v>
      </c>
    </row>
    <row r="336" spans="2:10" s="1" customFormat="1" x14ac:dyDescent="0.25">
      <c r="B336" s="3" t="s">
        <v>16</v>
      </c>
      <c r="C336" s="3" t="s">
        <v>2</v>
      </c>
      <c r="D336" s="3" t="s">
        <v>1</v>
      </c>
      <c r="E336" s="3" t="s">
        <v>0</v>
      </c>
      <c r="F336" s="3">
        <v>34.5</v>
      </c>
      <c r="G336" s="3">
        <v>40.574325000000002</v>
      </c>
      <c r="H336" s="4">
        <v>-6.0743250000000018</v>
      </c>
      <c r="I336" s="3">
        <v>1</v>
      </c>
      <c r="J336" s="3" t="str">
        <f>IF(_xlfn.MINIFS($G$5:$G$399,$B$5:$B$399,B336)=G336,"Sim","Não")</f>
        <v>Sim</v>
      </c>
    </row>
    <row r="337" spans="2:10" s="1" customFormat="1" x14ac:dyDescent="0.25">
      <c r="B337" s="3" t="s">
        <v>15</v>
      </c>
      <c r="C337" s="3" t="s">
        <v>2</v>
      </c>
      <c r="D337" s="3" t="s">
        <v>1</v>
      </c>
      <c r="E337" s="3" t="s">
        <v>0</v>
      </c>
      <c r="F337" s="3">
        <v>57.99</v>
      </c>
      <c r="G337" s="3">
        <v>38.777474999999995</v>
      </c>
      <c r="H337" s="4">
        <v>19.212525000000007</v>
      </c>
      <c r="I337" s="3">
        <v>1</v>
      </c>
      <c r="J337" s="3" t="str">
        <f>IF(_xlfn.MINIFS($G$5:$G$399,$B$5:$B$399,B337)=G337,"Sim","Não")</f>
        <v>Sim</v>
      </c>
    </row>
    <row r="338" spans="2:10" s="1" customFormat="1" x14ac:dyDescent="0.25">
      <c r="B338" s="3" t="s">
        <v>14</v>
      </c>
      <c r="C338" s="3" t="s">
        <v>2</v>
      </c>
      <c r="D338" s="3" t="s">
        <v>1</v>
      </c>
      <c r="E338" s="3" t="s">
        <v>0</v>
      </c>
      <c r="F338" s="3">
        <v>149.85</v>
      </c>
      <c r="G338" s="3">
        <v>10.526999999999999</v>
      </c>
      <c r="H338" s="4">
        <v>139.32300000000001</v>
      </c>
      <c r="I338" s="3">
        <v>1</v>
      </c>
      <c r="J338" s="3" t="str">
        <f>IF(_xlfn.MINIFS($G$5:$G$399,$B$5:$B$399,B338)=G338,"Sim","Não")</f>
        <v>Sim</v>
      </c>
    </row>
    <row r="339" spans="2:10" s="1" customFormat="1" x14ac:dyDescent="0.25">
      <c r="B339" s="3" t="s">
        <v>13</v>
      </c>
      <c r="C339" s="3" t="s">
        <v>2</v>
      </c>
      <c r="D339" s="3" t="s">
        <v>1</v>
      </c>
      <c r="E339" s="3" t="s">
        <v>0</v>
      </c>
      <c r="F339" s="3">
        <v>10.050000000000001</v>
      </c>
      <c r="G339" s="3">
        <v>7.3144500000000008</v>
      </c>
      <c r="H339" s="4">
        <v>2.7355499999999999</v>
      </c>
      <c r="I339" s="3">
        <v>1</v>
      </c>
      <c r="J339" s="3" t="str">
        <f>IF(_xlfn.MINIFS($G$5:$G$399,$B$5:$B$399,B339)=G339,"Sim","Não")</f>
        <v>Sim</v>
      </c>
    </row>
    <row r="340" spans="2:10" s="1" customFormat="1" x14ac:dyDescent="0.25">
      <c r="B340" s="3" t="s">
        <v>12</v>
      </c>
      <c r="C340" s="3" t="s">
        <v>2</v>
      </c>
      <c r="D340" s="3" t="s">
        <v>1</v>
      </c>
      <c r="E340" s="3" t="s">
        <v>0</v>
      </c>
      <c r="F340" s="3">
        <v>58.05</v>
      </c>
      <c r="G340" s="3">
        <v>31.109100000000002</v>
      </c>
      <c r="H340" s="4">
        <v>26.940899999999996</v>
      </c>
      <c r="I340" s="3">
        <v>1</v>
      </c>
      <c r="J340" s="3" t="str">
        <f>IF(_xlfn.MINIFS($G$5:$G$399,$B$5:$B$399,B340)=G340,"Sim","Não")</f>
        <v>Sim</v>
      </c>
    </row>
    <row r="341" spans="2:10" s="1" customFormat="1" x14ac:dyDescent="0.25">
      <c r="B341" s="3" t="s">
        <v>11</v>
      </c>
      <c r="C341" s="3" t="s">
        <v>2</v>
      </c>
      <c r="D341" s="3" t="s">
        <v>1</v>
      </c>
      <c r="E341" s="3" t="s">
        <v>0</v>
      </c>
      <c r="F341" s="3">
        <v>19.88</v>
      </c>
      <c r="G341" s="3">
        <v>31.426725000000001</v>
      </c>
      <c r="H341" s="4">
        <v>-11.546725000000002</v>
      </c>
      <c r="I341" s="3">
        <v>1</v>
      </c>
      <c r="J341" s="3" t="str">
        <f>IF(_xlfn.MINIFS($G$5:$G$399,$B$5:$B$399,B341)=G341,"Sim","Não")</f>
        <v>Sim</v>
      </c>
    </row>
    <row r="342" spans="2:10" s="1" customFormat="1" x14ac:dyDescent="0.25">
      <c r="B342" s="3" t="s">
        <v>52</v>
      </c>
      <c r="C342" s="3" t="s">
        <v>2</v>
      </c>
      <c r="D342" s="3" t="s">
        <v>1</v>
      </c>
      <c r="E342" s="3" t="s">
        <v>0</v>
      </c>
      <c r="F342" s="3">
        <v>94.02</v>
      </c>
      <c r="G342" s="3">
        <v>55.484549999999999</v>
      </c>
      <c r="H342" s="4">
        <v>38.535449999999997</v>
      </c>
      <c r="I342" s="3">
        <v>1</v>
      </c>
      <c r="J342" s="3" t="str">
        <f>IF(_xlfn.MINIFS($G$5:$G$399,$B$5:$B$399,B342)=G342,"Sim","Não")</f>
        <v>Sim</v>
      </c>
    </row>
    <row r="343" spans="2:10" s="1" customFormat="1" x14ac:dyDescent="0.25">
      <c r="B343" s="3" t="s">
        <v>51</v>
      </c>
      <c r="C343" s="3" t="s">
        <v>2</v>
      </c>
      <c r="D343" s="3" t="s">
        <v>1</v>
      </c>
      <c r="E343" s="3" t="s">
        <v>0</v>
      </c>
      <c r="F343" s="3">
        <v>54.09</v>
      </c>
      <c r="G343" s="3">
        <v>58.624499999999998</v>
      </c>
      <c r="H343" s="4">
        <v>-4.5344999999999942</v>
      </c>
      <c r="I343" s="3">
        <v>1</v>
      </c>
      <c r="J343" s="3" t="str">
        <f>IF(_xlfn.MINIFS($G$5:$G$399,$B$5:$B$399,B343)=G343,"Sim","Não")</f>
        <v>Não</v>
      </c>
    </row>
    <row r="344" spans="2:10" s="1" customFormat="1" x14ac:dyDescent="0.25">
      <c r="B344" s="3" t="s">
        <v>10</v>
      </c>
      <c r="C344" s="3" t="s">
        <v>2</v>
      </c>
      <c r="D344" s="3" t="s">
        <v>1</v>
      </c>
      <c r="E344" s="3" t="s">
        <v>0</v>
      </c>
      <c r="F344" s="3">
        <v>19.8</v>
      </c>
      <c r="G344" s="3">
        <v>21.462374999999998</v>
      </c>
      <c r="H344" s="4">
        <v>-1.6623749999999973</v>
      </c>
      <c r="I344" s="3">
        <v>1</v>
      </c>
      <c r="J344" s="3" t="str">
        <f>IF(_xlfn.MINIFS($G$5:$G$399,$B$5:$B$399,B344)=G344,"Sim","Não")</f>
        <v>Sim</v>
      </c>
    </row>
    <row r="345" spans="2:10" s="1" customFormat="1" x14ac:dyDescent="0.25">
      <c r="B345" s="3" t="s">
        <v>50</v>
      </c>
      <c r="C345" s="3" t="s">
        <v>2</v>
      </c>
      <c r="D345" s="3" t="s">
        <v>1</v>
      </c>
      <c r="E345" s="3" t="s">
        <v>0</v>
      </c>
      <c r="F345" s="3">
        <v>163.34</v>
      </c>
      <c r="G345" s="3">
        <v>55.484549999999999</v>
      </c>
      <c r="H345" s="4">
        <v>107.85545</v>
      </c>
      <c r="I345" s="3">
        <v>1</v>
      </c>
      <c r="J345" s="3" t="str">
        <f>IF(_xlfn.MINIFS($G$5:$G$399,$B$5:$B$399,B345)=G345,"Sim","Não")</f>
        <v>Sim</v>
      </c>
    </row>
    <row r="346" spans="2:10" s="1" customFormat="1" x14ac:dyDescent="0.25">
      <c r="B346" s="3" t="s">
        <v>9</v>
      </c>
      <c r="C346" s="3" t="s">
        <v>2</v>
      </c>
      <c r="D346" s="3" t="s">
        <v>1</v>
      </c>
      <c r="E346" s="3" t="s">
        <v>0</v>
      </c>
      <c r="F346" s="3">
        <v>207.67</v>
      </c>
      <c r="G346" s="3">
        <v>42.16245</v>
      </c>
      <c r="H346" s="4">
        <v>165.50754999999998</v>
      </c>
      <c r="I346" s="3">
        <v>1</v>
      </c>
      <c r="J346" s="3" t="str">
        <f>IF(_xlfn.MINIFS($G$5:$G$399,$B$5:$B$399,B346)=G346,"Sim","Não")</f>
        <v>Sim</v>
      </c>
    </row>
    <row r="347" spans="2:10" s="1" customFormat="1" x14ac:dyDescent="0.25">
      <c r="B347" s="3" t="s">
        <v>8</v>
      </c>
      <c r="C347" s="3" t="s">
        <v>2</v>
      </c>
      <c r="D347" s="3" t="s">
        <v>1</v>
      </c>
      <c r="E347" s="3" t="s">
        <v>0</v>
      </c>
      <c r="F347" s="3">
        <v>2415.4699999999998</v>
      </c>
      <c r="G347" s="3">
        <v>47.643749999999997</v>
      </c>
      <c r="H347" s="4">
        <v>2367.8262499999996</v>
      </c>
      <c r="I347" s="3">
        <v>1</v>
      </c>
      <c r="J347" s="3" t="str">
        <f>IF(_xlfn.MINIFS($G$5:$G$399,$B$5:$B$399,B347)=G347,"Sim","Não")</f>
        <v>Sim</v>
      </c>
    </row>
    <row r="348" spans="2:10" s="1" customFormat="1" x14ac:dyDescent="0.25">
      <c r="B348" s="3" t="s">
        <v>7</v>
      </c>
      <c r="C348" s="3" t="s">
        <v>2</v>
      </c>
      <c r="D348" s="3" t="s">
        <v>1</v>
      </c>
      <c r="E348" s="3" t="s">
        <v>0</v>
      </c>
      <c r="F348" s="3">
        <v>42.85</v>
      </c>
      <c r="G348" s="3">
        <v>46.454924999999996</v>
      </c>
      <c r="H348" s="4">
        <v>-3.6049249999999944</v>
      </c>
      <c r="I348" s="3">
        <v>1</v>
      </c>
      <c r="J348" s="3" t="str">
        <f>IF(_xlfn.MINIFS($G$5:$G$399,$B$5:$B$399,B348)=G348,"Sim","Não")</f>
        <v>Não</v>
      </c>
    </row>
    <row r="349" spans="2:10" s="1" customFormat="1" x14ac:dyDescent="0.25">
      <c r="B349" s="3" t="s">
        <v>6</v>
      </c>
      <c r="C349" s="3" t="s">
        <v>2</v>
      </c>
      <c r="D349" s="3" t="s">
        <v>1</v>
      </c>
      <c r="E349" s="3" t="s">
        <v>0</v>
      </c>
      <c r="F349" s="3">
        <v>22.74</v>
      </c>
      <c r="G349" s="3">
        <v>24.656775000000003</v>
      </c>
      <c r="H349" s="4">
        <v>-1.9167750000000048</v>
      </c>
      <c r="I349" s="3">
        <v>1</v>
      </c>
      <c r="J349" s="3" t="str">
        <f>IF(_xlfn.MINIFS($G$5:$G$399,$B$5:$B$399,B349)=G349,"Sim","Não")</f>
        <v>Não</v>
      </c>
    </row>
    <row r="350" spans="2:10" s="1" customFormat="1" x14ac:dyDescent="0.25">
      <c r="B350" s="3" t="s">
        <v>5</v>
      </c>
      <c r="C350" s="3" t="s">
        <v>2</v>
      </c>
      <c r="D350" s="3" t="s">
        <v>1</v>
      </c>
      <c r="E350" s="3" t="s">
        <v>0</v>
      </c>
      <c r="F350" s="3">
        <v>80.06</v>
      </c>
      <c r="G350" s="3">
        <v>46.600124999999998</v>
      </c>
      <c r="H350" s="4">
        <v>33.459875000000004</v>
      </c>
      <c r="I350" s="3">
        <v>1</v>
      </c>
      <c r="J350" s="3" t="str">
        <f>IF(_xlfn.MINIFS($G$5:$G$399,$B$5:$B$399,B350)=G350,"Sim","Não")</f>
        <v>Sim</v>
      </c>
    </row>
    <row r="351" spans="2:10" s="1" customFormat="1" x14ac:dyDescent="0.25">
      <c r="B351" s="3" t="s">
        <v>4</v>
      </c>
      <c r="C351" s="3" t="s">
        <v>2</v>
      </c>
      <c r="D351" s="3" t="s">
        <v>1</v>
      </c>
      <c r="E351" s="3" t="s">
        <v>0</v>
      </c>
      <c r="F351" s="3">
        <v>22.74</v>
      </c>
      <c r="G351" s="3">
        <v>24.656775000000003</v>
      </c>
      <c r="H351" s="4">
        <v>-1.9167750000000048</v>
      </c>
      <c r="I351" s="3">
        <v>1</v>
      </c>
      <c r="J351" s="3" t="str">
        <f>IF(_xlfn.MINIFS($G$5:$G$399,$B$5:$B$399,B351)=G351,"Sim","Não")</f>
        <v>Não</v>
      </c>
    </row>
    <row r="352" spans="2:10" s="1" customFormat="1" x14ac:dyDescent="0.25">
      <c r="B352" s="3" t="s">
        <v>3</v>
      </c>
      <c r="C352" s="3" t="s">
        <v>2</v>
      </c>
      <c r="D352" s="3" t="s">
        <v>1</v>
      </c>
      <c r="E352" s="3" t="s">
        <v>0</v>
      </c>
      <c r="F352" s="3">
        <v>41.39</v>
      </c>
      <c r="G352" s="3">
        <v>40.120575000000002</v>
      </c>
      <c r="H352" s="4">
        <v>1.2694249999999982</v>
      </c>
      <c r="I352" s="3">
        <v>1</v>
      </c>
      <c r="J352" s="3" t="str">
        <f>IF(_xlfn.MINIFS($G$5:$G$399,$B$5:$B$399,B352)=G352,"Sim","Não")</f>
        <v>Sim</v>
      </c>
    </row>
    <row r="353" spans="2:10" s="1" customFormat="1" x14ac:dyDescent="0.25">
      <c r="B353" s="3" t="s">
        <v>49</v>
      </c>
      <c r="C353" s="3" t="s">
        <v>2</v>
      </c>
      <c r="D353" s="3" t="s">
        <v>1</v>
      </c>
      <c r="E353" s="3" t="s">
        <v>0</v>
      </c>
      <c r="F353" s="3">
        <v>21.92</v>
      </c>
      <c r="G353" s="3">
        <v>23.956325</v>
      </c>
      <c r="H353" s="4">
        <v>-2.0363249999999979</v>
      </c>
      <c r="I353" s="3">
        <v>1</v>
      </c>
      <c r="J353" s="3" t="str">
        <f>IF(_xlfn.MINIFS($G$5:$G$399,$B$5:$B$399,B353)=G353,"Sim","Não")</f>
        <v>Não</v>
      </c>
    </row>
    <row r="354" spans="2:10" s="1" customFormat="1" x14ac:dyDescent="0.25">
      <c r="B354" s="3" t="s">
        <v>48</v>
      </c>
      <c r="C354" s="3" t="s">
        <v>2</v>
      </c>
      <c r="D354" s="3" t="s">
        <v>1</v>
      </c>
      <c r="E354" s="3" t="s">
        <v>0</v>
      </c>
      <c r="F354" s="3">
        <v>18.95</v>
      </c>
      <c r="G354" s="3">
        <v>17.618950000000002</v>
      </c>
      <c r="H354" s="4">
        <v>1.3310499999999976</v>
      </c>
      <c r="I354" s="3">
        <v>1</v>
      </c>
      <c r="J354" s="3" t="str">
        <f>IF(_xlfn.MINIFS($G$5:$G$399,$B$5:$B$399,B354)=G354,"Sim","Não")</f>
        <v>Não</v>
      </c>
    </row>
    <row r="355" spans="2:10" s="1" customFormat="1" x14ac:dyDescent="0.25">
      <c r="B355" s="3" t="s">
        <v>47</v>
      </c>
      <c r="C355" s="3" t="s">
        <v>2</v>
      </c>
      <c r="D355" s="3" t="s">
        <v>1</v>
      </c>
      <c r="E355" s="3" t="s">
        <v>0</v>
      </c>
      <c r="F355" s="3">
        <v>22.76</v>
      </c>
      <c r="G355" s="3">
        <v>12.716650000000001</v>
      </c>
      <c r="H355" s="4">
        <v>10.04335</v>
      </c>
      <c r="I355" s="3">
        <v>1</v>
      </c>
      <c r="J355" s="3" t="str">
        <f>IF(_xlfn.MINIFS($G$5:$G$399,$B$5:$B$399,B355)=G355,"Sim","Não")</f>
        <v>Não</v>
      </c>
    </row>
    <row r="356" spans="2:10" s="1" customFormat="1" x14ac:dyDescent="0.25">
      <c r="B356" s="3" t="s">
        <v>46</v>
      </c>
      <c r="C356" s="3" t="s">
        <v>2</v>
      </c>
      <c r="D356" s="3" t="s">
        <v>1</v>
      </c>
      <c r="E356" s="3" t="s">
        <v>0</v>
      </c>
      <c r="F356" s="3">
        <v>13.55</v>
      </c>
      <c r="G356" s="3">
        <v>13.167075000000001</v>
      </c>
      <c r="H356" s="4">
        <v>0.38292500000000018</v>
      </c>
      <c r="I356" s="3">
        <v>1</v>
      </c>
      <c r="J356" s="3" t="str">
        <f>IF(_xlfn.MINIFS($G$5:$G$399,$B$5:$B$399,B356)=G356,"Sim","Não")</f>
        <v>Não</v>
      </c>
    </row>
    <row r="357" spans="2:10" s="1" customFormat="1" x14ac:dyDescent="0.25">
      <c r="B357" s="3" t="s">
        <v>45</v>
      </c>
      <c r="C357" s="3" t="s">
        <v>2</v>
      </c>
      <c r="D357" s="3" t="s">
        <v>1</v>
      </c>
      <c r="E357" s="3" t="s">
        <v>0</v>
      </c>
      <c r="F357" s="3">
        <v>23.6</v>
      </c>
      <c r="G357" s="3">
        <v>17.021874999999998</v>
      </c>
      <c r="H357" s="4">
        <v>6.5781250000000036</v>
      </c>
      <c r="I357" s="3">
        <v>1</v>
      </c>
      <c r="J357" s="3" t="str">
        <f>IF(_xlfn.MINIFS($G$5:$G$399,$B$5:$B$399,B357)=G357,"Sim","Não")</f>
        <v>Não</v>
      </c>
    </row>
    <row r="358" spans="2:10" s="1" customFormat="1" x14ac:dyDescent="0.25">
      <c r="B358" s="3" t="s">
        <v>44</v>
      </c>
      <c r="C358" s="3" t="s">
        <v>2</v>
      </c>
      <c r="D358" s="3" t="s">
        <v>1</v>
      </c>
      <c r="E358" s="3" t="s">
        <v>0</v>
      </c>
      <c r="F358" s="3">
        <v>69.760000000000005</v>
      </c>
      <c r="G358" s="3">
        <v>45.754800000000003</v>
      </c>
      <c r="H358" s="4">
        <v>24.005200000000002</v>
      </c>
      <c r="I358" s="3">
        <v>1</v>
      </c>
      <c r="J358" s="3" t="str">
        <f>IF(_xlfn.MINIFS($G$5:$G$399,$B$5:$B$399,B358)=G358,"Sim","Não")</f>
        <v>Não</v>
      </c>
    </row>
    <row r="359" spans="2:10" s="1" customFormat="1" x14ac:dyDescent="0.25">
      <c r="B359" s="3" t="s">
        <v>43</v>
      </c>
      <c r="C359" s="3" t="s">
        <v>2</v>
      </c>
      <c r="D359" s="3" t="s">
        <v>1</v>
      </c>
      <c r="E359" s="3" t="s">
        <v>0</v>
      </c>
      <c r="F359" s="3">
        <v>12.7</v>
      </c>
      <c r="G359" s="3">
        <v>12.245274999999999</v>
      </c>
      <c r="H359" s="4">
        <v>0.45472499999999982</v>
      </c>
      <c r="I359" s="3">
        <v>1</v>
      </c>
      <c r="J359" s="3" t="str">
        <f>IF(_xlfn.MINIFS($G$5:$G$399,$B$5:$B$399,B359)=G359,"Sim","Não")</f>
        <v>Não</v>
      </c>
    </row>
    <row r="360" spans="2:10" s="1" customFormat="1" x14ac:dyDescent="0.25">
      <c r="B360" s="3" t="s">
        <v>42</v>
      </c>
      <c r="C360" s="3" t="s">
        <v>2</v>
      </c>
      <c r="D360" s="3" t="s">
        <v>1</v>
      </c>
      <c r="E360" s="3" t="s">
        <v>0</v>
      </c>
      <c r="F360" s="3">
        <v>32.130000000000003</v>
      </c>
      <c r="G360" s="3">
        <v>25.213324999999998</v>
      </c>
      <c r="H360" s="4">
        <v>6.916675000000005</v>
      </c>
      <c r="I360" s="3">
        <v>1</v>
      </c>
      <c r="J360" s="3" t="str">
        <f>IF(_xlfn.MINIFS($G$5:$G$399,$B$5:$B$399,B360)=G360,"Sim","Não")</f>
        <v>Não</v>
      </c>
    </row>
    <row r="361" spans="2:10" s="1" customFormat="1" x14ac:dyDescent="0.25">
      <c r="B361" s="3" t="s">
        <v>41</v>
      </c>
      <c r="C361" s="3" t="s">
        <v>2</v>
      </c>
      <c r="D361" s="3" t="s">
        <v>1</v>
      </c>
      <c r="E361" s="3" t="s">
        <v>0</v>
      </c>
      <c r="F361" s="3">
        <v>9.5399999999999991</v>
      </c>
      <c r="G361" s="3">
        <v>9.2284750000000013</v>
      </c>
      <c r="H361" s="4">
        <v>0.31152499999999783</v>
      </c>
      <c r="I361" s="3">
        <v>1</v>
      </c>
      <c r="J361" s="3" t="str">
        <f>IF(_xlfn.MINIFS($G$5:$G$399,$B$5:$B$399,B361)=G361,"Sim","Não")</f>
        <v>Não</v>
      </c>
    </row>
    <row r="362" spans="2:10" s="1" customFormat="1" x14ac:dyDescent="0.25">
      <c r="B362" s="3" t="s">
        <v>40</v>
      </c>
      <c r="C362" s="3" t="s">
        <v>2</v>
      </c>
      <c r="D362" s="3" t="s">
        <v>1</v>
      </c>
      <c r="E362" s="3" t="s">
        <v>0</v>
      </c>
      <c r="F362" s="3">
        <v>13.48</v>
      </c>
      <c r="G362" s="3">
        <v>9.9722000000000008</v>
      </c>
      <c r="H362" s="4">
        <v>3.5077999999999996</v>
      </c>
      <c r="I362" s="3">
        <v>1</v>
      </c>
      <c r="J362" s="3" t="str">
        <f>IF(_xlfn.MINIFS($G$5:$G$399,$B$5:$B$399,B362)=G362,"Sim","Não")</f>
        <v>Não</v>
      </c>
    </row>
    <row r="363" spans="2:10" s="1" customFormat="1" x14ac:dyDescent="0.25">
      <c r="B363" s="3" t="s">
        <v>39</v>
      </c>
      <c r="C363" s="3" t="s">
        <v>2</v>
      </c>
      <c r="D363" s="3" t="s">
        <v>1</v>
      </c>
      <c r="E363" s="3" t="s">
        <v>0</v>
      </c>
      <c r="F363" s="3">
        <v>11.28</v>
      </c>
      <c r="G363" s="3">
        <v>10.475</v>
      </c>
      <c r="H363" s="4">
        <v>0.80499999999999972</v>
      </c>
      <c r="I363" s="3">
        <v>1</v>
      </c>
      <c r="J363" s="3" t="str">
        <f>IF(_xlfn.MINIFS($G$5:$G$399,$B$5:$B$399,B363)=G363,"Sim","Não")</f>
        <v>Não</v>
      </c>
    </row>
    <row r="364" spans="2:10" s="1" customFormat="1" x14ac:dyDescent="0.25">
      <c r="B364" s="3" t="s">
        <v>38</v>
      </c>
      <c r="C364" s="3" t="s">
        <v>2</v>
      </c>
      <c r="D364" s="3" t="s">
        <v>1</v>
      </c>
      <c r="E364" s="3" t="s">
        <v>0</v>
      </c>
      <c r="F364" s="3">
        <v>12.85</v>
      </c>
      <c r="G364" s="3">
        <v>6.4630749999999999</v>
      </c>
      <c r="H364" s="4">
        <v>6.3869249999999997</v>
      </c>
      <c r="I364" s="3">
        <v>1</v>
      </c>
      <c r="J364" s="3" t="str">
        <f>IF(_xlfn.MINIFS($G$5:$G$399,$B$5:$B$399,B364)=G364,"Sim","Não")</f>
        <v>Não</v>
      </c>
    </row>
    <row r="365" spans="2:10" s="1" customFormat="1" x14ac:dyDescent="0.25">
      <c r="B365" s="3" t="s">
        <v>37</v>
      </c>
      <c r="C365" s="3" t="s">
        <v>2</v>
      </c>
      <c r="D365" s="3" t="s">
        <v>1</v>
      </c>
      <c r="E365" s="3" t="s">
        <v>0</v>
      </c>
      <c r="F365" s="3">
        <v>13.68</v>
      </c>
      <c r="G365" s="3">
        <v>9.0922999999999998</v>
      </c>
      <c r="H365" s="4">
        <v>4.5876999999999999</v>
      </c>
      <c r="I365" s="3">
        <v>1</v>
      </c>
      <c r="J365" s="3" t="str">
        <f>IF(_xlfn.MINIFS($G$5:$G$399,$B$5:$B$399,B365)=G365,"Sim","Não")</f>
        <v>Não</v>
      </c>
    </row>
    <row r="366" spans="2:10" s="1" customFormat="1" x14ac:dyDescent="0.25">
      <c r="B366" s="3" t="s">
        <v>36</v>
      </c>
      <c r="C366" s="3" t="s">
        <v>2</v>
      </c>
      <c r="D366" s="3" t="s">
        <v>1</v>
      </c>
      <c r="E366" s="3" t="s">
        <v>0</v>
      </c>
      <c r="F366" s="3">
        <v>19.559999999999999</v>
      </c>
      <c r="G366" s="3">
        <v>10.904475</v>
      </c>
      <c r="H366" s="4">
        <v>8.655524999999999</v>
      </c>
      <c r="I366" s="3">
        <v>1</v>
      </c>
      <c r="J366" s="3" t="str">
        <f>IF(_xlfn.MINIFS($G$5:$G$399,$B$5:$B$399,B366)=G366,"Sim","Não")</f>
        <v>Não</v>
      </c>
    </row>
    <row r="367" spans="2:10" s="1" customFormat="1" x14ac:dyDescent="0.25">
      <c r="B367" s="3" t="s">
        <v>35</v>
      </c>
      <c r="C367" s="3" t="s">
        <v>2</v>
      </c>
      <c r="D367" s="3" t="s">
        <v>1</v>
      </c>
      <c r="E367" s="3" t="s">
        <v>0</v>
      </c>
      <c r="F367" s="3">
        <v>20.78</v>
      </c>
      <c r="G367" s="3">
        <v>12.716650000000001</v>
      </c>
      <c r="H367" s="4">
        <v>8.0633499999999998</v>
      </c>
      <c r="I367" s="3">
        <v>1</v>
      </c>
      <c r="J367" s="3" t="str">
        <f>IF(_xlfn.MINIFS($G$5:$G$399,$B$5:$B$399,B367)=G367,"Sim","Não")</f>
        <v>Não</v>
      </c>
    </row>
    <row r="368" spans="2:10" s="1" customFormat="1" x14ac:dyDescent="0.25">
      <c r="B368" s="3" t="s">
        <v>34</v>
      </c>
      <c r="C368" s="3" t="s">
        <v>2</v>
      </c>
      <c r="D368" s="3" t="s">
        <v>1</v>
      </c>
      <c r="E368" s="3" t="s">
        <v>0</v>
      </c>
      <c r="F368" s="3">
        <v>24.03</v>
      </c>
      <c r="G368" s="3">
        <v>15.377299999999998</v>
      </c>
      <c r="H368" s="4">
        <v>8.6527000000000029</v>
      </c>
      <c r="I368" s="3">
        <v>1</v>
      </c>
      <c r="J368" s="3" t="str">
        <f>IF(_xlfn.MINIFS($G$5:$G$399,$B$5:$B$399,B368)=G368,"Sim","Não")</f>
        <v>Não</v>
      </c>
    </row>
    <row r="369" spans="2:10" s="1" customFormat="1" x14ac:dyDescent="0.25">
      <c r="B369" s="3" t="s">
        <v>33</v>
      </c>
      <c r="C369" s="3" t="s">
        <v>2</v>
      </c>
      <c r="D369" s="3" t="s">
        <v>1</v>
      </c>
      <c r="E369" s="3" t="s">
        <v>0</v>
      </c>
      <c r="F369" s="3">
        <v>28.92</v>
      </c>
      <c r="G369" s="3">
        <v>24.480074999999999</v>
      </c>
      <c r="H369" s="4">
        <v>4.4399250000000023</v>
      </c>
      <c r="I369" s="3">
        <v>1</v>
      </c>
      <c r="J369" s="3" t="str">
        <f>IF(_xlfn.MINIFS($G$5:$G$399,$B$5:$B$399,B369)=G369,"Sim","Não")</f>
        <v>Não</v>
      </c>
    </row>
    <row r="370" spans="2:10" s="1" customFormat="1" x14ac:dyDescent="0.25">
      <c r="B370" s="3" t="s">
        <v>32</v>
      </c>
      <c r="C370" s="3" t="s">
        <v>2</v>
      </c>
      <c r="D370" s="3" t="s">
        <v>1</v>
      </c>
      <c r="E370" s="3" t="s">
        <v>0</v>
      </c>
      <c r="F370" s="3">
        <v>42.11</v>
      </c>
      <c r="G370" s="3">
        <v>23.883000000000003</v>
      </c>
      <c r="H370" s="4">
        <v>18.226999999999997</v>
      </c>
      <c r="I370" s="3">
        <v>1</v>
      </c>
      <c r="J370" s="3" t="str">
        <f>IF(_xlfn.MINIFS($G$5:$G$399,$B$5:$B$399,B370)=G370,"Sim","Não")</f>
        <v>Não</v>
      </c>
    </row>
    <row r="371" spans="2:10" s="1" customFormat="1" x14ac:dyDescent="0.25">
      <c r="B371" s="3" t="s">
        <v>31</v>
      </c>
      <c r="C371" s="3" t="s">
        <v>2</v>
      </c>
      <c r="D371" s="3" t="s">
        <v>1</v>
      </c>
      <c r="E371" s="3" t="s">
        <v>0</v>
      </c>
      <c r="F371" s="3">
        <v>61.91</v>
      </c>
      <c r="G371" s="3">
        <v>38.495625000000004</v>
      </c>
      <c r="H371" s="4">
        <v>23.414374999999993</v>
      </c>
      <c r="I371" s="3">
        <v>1</v>
      </c>
      <c r="J371" s="3" t="str">
        <f>IF(_xlfn.MINIFS($G$5:$G$399,$B$5:$B$399,B371)=G371,"Sim","Não")</f>
        <v>Não</v>
      </c>
    </row>
    <row r="372" spans="2:10" s="1" customFormat="1" x14ac:dyDescent="0.25">
      <c r="B372" s="3" t="s">
        <v>30</v>
      </c>
      <c r="C372" s="3" t="s">
        <v>2</v>
      </c>
      <c r="D372" s="3" t="s">
        <v>1</v>
      </c>
      <c r="E372" s="3" t="s">
        <v>0</v>
      </c>
      <c r="F372" s="3">
        <v>41.48</v>
      </c>
      <c r="G372" s="3">
        <v>47.912649999999999</v>
      </c>
      <c r="H372" s="4">
        <v>-6.4326500000000024</v>
      </c>
      <c r="I372" s="3">
        <v>1</v>
      </c>
      <c r="J372" s="3" t="str">
        <f>IF(_xlfn.MINIFS($G$5:$G$399,$B$5:$B$399,B372)=G372,"Sim","Não")</f>
        <v>Não</v>
      </c>
    </row>
    <row r="373" spans="2:10" s="1" customFormat="1" x14ac:dyDescent="0.25">
      <c r="B373" s="3" t="s">
        <v>29</v>
      </c>
      <c r="C373" s="3" t="s">
        <v>2</v>
      </c>
      <c r="D373" s="3" t="s">
        <v>1</v>
      </c>
      <c r="E373" s="3" t="s">
        <v>0</v>
      </c>
      <c r="F373" s="3">
        <v>38.1</v>
      </c>
      <c r="G373" s="3">
        <v>46.833725000000001</v>
      </c>
      <c r="H373" s="4">
        <v>-8.7337249999999997</v>
      </c>
      <c r="I373" s="3">
        <v>1</v>
      </c>
      <c r="J373" s="3" t="str">
        <f>IF(_xlfn.MINIFS($G$5:$G$399,$B$5:$B$399,B373)=G373,"Sim","Não")</f>
        <v>Não</v>
      </c>
    </row>
    <row r="374" spans="2:10" s="1" customFormat="1" x14ac:dyDescent="0.25">
      <c r="B374" s="3" t="s">
        <v>28</v>
      </c>
      <c r="C374" s="3" t="s">
        <v>2</v>
      </c>
      <c r="D374" s="3" t="s">
        <v>1</v>
      </c>
      <c r="E374" s="3" t="s">
        <v>0</v>
      </c>
      <c r="F374" s="3">
        <v>45.28</v>
      </c>
      <c r="G374" s="3">
        <v>56.271700000000003</v>
      </c>
      <c r="H374" s="4">
        <v>-10.991700000000002</v>
      </c>
      <c r="I374" s="3">
        <v>1</v>
      </c>
      <c r="J374" s="3" t="str">
        <f>IF(_xlfn.MINIFS($G$5:$G$399,$B$5:$B$399,B374)=G374,"Sim","Não")</f>
        <v>Não</v>
      </c>
    </row>
    <row r="375" spans="2:10" s="1" customFormat="1" x14ac:dyDescent="0.25">
      <c r="B375" s="3" t="s">
        <v>27</v>
      </c>
      <c r="C375" s="3" t="s">
        <v>2</v>
      </c>
      <c r="D375" s="3" t="s">
        <v>1</v>
      </c>
      <c r="E375" s="3" t="s">
        <v>0</v>
      </c>
      <c r="F375" s="3">
        <v>20.13</v>
      </c>
      <c r="G375" s="3">
        <v>17.765600000000003</v>
      </c>
      <c r="H375" s="4">
        <v>2.3643999999999963</v>
      </c>
      <c r="I375" s="3">
        <v>1</v>
      </c>
      <c r="J375" s="3" t="str">
        <f>IF(_xlfn.MINIFS($G$5:$G$399,$B$5:$B$399,B375)=G375,"Sim","Não")</f>
        <v>Não</v>
      </c>
    </row>
    <row r="376" spans="2:10" s="1" customFormat="1" x14ac:dyDescent="0.25">
      <c r="B376" s="3" t="s">
        <v>26</v>
      </c>
      <c r="C376" s="3" t="s">
        <v>2</v>
      </c>
      <c r="D376" s="3" t="s">
        <v>1</v>
      </c>
      <c r="E376" s="3" t="s">
        <v>0</v>
      </c>
      <c r="F376" s="3">
        <v>29.78</v>
      </c>
      <c r="G376" s="3">
        <v>21.065225000000002</v>
      </c>
      <c r="H376" s="4">
        <v>8.7147749999999995</v>
      </c>
      <c r="I376" s="3">
        <v>1</v>
      </c>
      <c r="J376" s="3" t="str">
        <f>IF(_xlfn.MINIFS($G$5:$G$399,$B$5:$B$399,B376)=G376,"Sim","Não")</f>
        <v>Não</v>
      </c>
    </row>
    <row r="377" spans="2:10" s="1" customFormat="1" x14ac:dyDescent="0.25">
      <c r="B377" s="3" t="s">
        <v>25</v>
      </c>
      <c r="C377" s="3" t="s">
        <v>2</v>
      </c>
      <c r="D377" s="3" t="s">
        <v>1</v>
      </c>
      <c r="E377" s="3" t="s">
        <v>0</v>
      </c>
      <c r="F377" s="3">
        <v>12.1</v>
      </c>
      <c r="G377" s="3">
        <v>11.96245</v>
      </c>
      <c r="H377" s="4">
        <v>0.13754999999999917</v>
      </c>
      <c r="I377" s="3">
        <v>1</v>
      </c>
      <c r="J377" s="3" t="str">
        <f>IF(_xlfn.MINIFS($G$5:$G$399,$B$5:$B$399,B377)=G377,"Sim","Não")</f>
        <v>Não</v>
      </c>
    </row>
    <row r="378" spans="2:10" s="1" customFormat="1" x14ac:dyDescent="0.25">
      <c r="B378" s="3" t="s">
        <v>24</v>
      </c>
      <c r="C378" s="3" t="s">
        <v>2</v>
      </c>
      <c r="D378" s="3" t="s">
        <v>1</v>
      </c>
      <c r="E378" s="3" t="s">
        <v>0</v>
      </c>
      <c r="F378" s="3">
        <v>39.35</v>
      </c>
      <c r="G378" s="3">
        <v>34.284674999999993</v>
      </c>
      <c r="H378" s="4">
        <v>5.0653250000000085</v>
      </c>
      <c r="I378" s="3">
        <v>1</v>
      </c>
      <c r="J378" s="3" t="str">
        <f>IF(_xlfn.MINIFS($G$5:$G$399,$B$5:$B$399,B378)=G378,"Sim","Não")</f>
        <v>Não</v>
      </c>
    </row>
    <row r="379" spans="2:10" s="1" customFormat="1" x14ac:dyDescent="0.25">
      <c r="B379" s="3" t="s">
        <v>23</v>
      </c>
      <c r="C379" s="3" t="s">
        <v>2</v>
      </c>
      <c r="D379" s="3" t="s">
        <v>1</v>
      </c>
      <c r="E379" s="3" t="s">
        <v>0</v>
      </c>
      <c r="F379" s="3">
        <v>12.1</v>
      </c>
      <c r="G379" s="3">
        <v>11.96245</v>
      </c>
      <c r="H379" s="4">
        <v>0.13754999999999917</v>
      </c>
      <c r="I379" s="3">
        <v>1</v>
      </c>
      <c r="J379" s="3" t="str">
        <f>IF(_xlfn.MINIFS($G$5:$G$399,$B$5:$B$399,B379)=G379,"Sim","Não")</f>
        <v>Não</v>
      </c>
    </row>
    <row r="380" spans="2:10" s="1" customFormat="1" x14ac:dyDescent="0.25">
      <c r="B380" s="3" t="s">
        <v>22</v>
      </c>
      <c r="C380" s="3" t="s">
        <v>2</v>
      </c>
      <c r="D380" s="3" t="s">
        <v>1</v>
      </c>
      <c r="E380" s="3" t="s">
        <v>0</v>
      </c>
      <c r="F380" s="3">
        <v>13.43</v>
      </c>
      <c r="G380" s="3">
        <v>7.6362750000000004</v>
      </c>
      <c r="H380" s="4">
        <v>5.7937249999999993</v>
      </c>
      <c r="I380" s="3">
        <v>1</v>
      </c>
      <c r="J380" s="3" t="str">
        <f>IF(_xlfn.MINIFS($G$5:$G$399,$B$5:$B$399,B380)=G380,"Sim","Não")</f>
        <v>Não</v>
      </c>
    </row>
    <row r="381" spans="2:10" s="1" customFormat="1" x14ac:dyDescent="0.25">
      <c r="B381" s="3" t="s">
        <v>21</v>
      </c>
      <c r="C381" s="3" t="s">
        <v>2</v>
      </c>
      <c r="D381" s="3" t="s">
        <v>1</v>
      </c>
      <c r="E381" s="3" t="s">
        <v>0</v>
      </c>
      <c r="F381" s="3">
        <v>15.27</v>
      </c>
      <c r="G381" s="3">
        <v>7.2486999999999995</v>
      </c>
      <c r="H381" s="4">
        <v>8.0213000000000001</v>
      </c>
      <c r="I381" s="3">
        <v>1</v>
      </c>
      <c r="J381" s="3" t="str">
        <f>IF(_xlfn.MINIFS($G$5:$G$399,$B$5:$B$399,B381)=G381,"Sim","Não")</f>
        <v>Não</v>
      </c>
    </row>
    <row r="382" spans="2:10" s="1" customFormat="1" x14ac:dyDescent="0.25">
      <c r="B382" s="3" t="s">
        <v>20</v>
      </c>
      <c r="C382" s="3" t="s">
        <v>2</v>
      </c>
      <c r="D382" s="3" t="s">
        <v>1</v>
      </c>
      <c r="E382" s="3" t="s">
        <v>0</v>
      </c>
      <c r="F382" s="3">
        <v>31.52</v>
      </c>
      <c r="G382" s="3">
        <v>18.121750000000002</v>
      </c>
      <c r="H382" s="4">
        <v>13.398249999999997</v>
      </c>
      <c r="I382" s="3">
        <v>1</v>
      </c>
      <c r="J382" s="3" t="str">
        <f>IF(_xlfn.MINIFS($G$5:$G$399,$B$5:$B$399,B382)=G382,"Sim","Não")</f>
        <v>Não</v>
      </c>
    </row>
    <row r="383" spans="2:10" s="1" customFormat="1" x14ac:dyDescent="0.25">
      <c r="B383" s="3" t="s">
        <v>19</v>
      </c>
      <c r="C383" s="3" t="s">
        <v>2</v>
      </c>
      <c r="D383" s="3" t="s">
        <v>1</v>
      </c>
      <c r="E383" s="3" t="s">
        <v>0</v>
      </c>
      <c r="F383" s="3">
        <v>60.26</v>
      </c>
      <c r="G383" s="3">
        <v>45.430074999999995</v>
      </c>
      <c r="H383" s="4">
        <v>14.829925000000003</v>
      </c>
      <c r="I383" s="3">
        <v>1</v>
      </c>
      <c r="J383" s="3" t="str">
        <f>IF(_xlfn.MINIFS($G$5:$G$399,$B$5:$B$399,B383)=G383,"Sim","Não")</f>
        <v>Não</v>
      </c>
    </row>
    <row r="384" spans="2:10" s="1" customFormat="1" x14ac:dyDescent="0.25">
      <c r="B384" s="3" t="s">
        <v>18</v>
      </c>
      <c r="C384" s="3" t="s">
        <v>2</v>
      </c>
      <c r="D384" s="3" t="s">
        <v>1</v>
      </c>
      <c r="E384" s="3" t="s">
        <v>0</v>
      </c>
      <c r="F384" s="3">
        <v>24.77</v>
      </c>
      <c r="G384" s="3">
        <v>24.333424999999998</v>
      </c>
      <c r="H384" s="4">
        <v>0.43657500000000127</v>
      </c>
      <c r="I384" s="3">
        <v>1</v>
      </c>
      <c r="J384" s="3" t="str">
        <f>IF(_xlfn.MINIFS($G$5:$G$399,$B$5:$B$399,B384)=G384,"Sim","Não")</f>
        <v>Não</v>
      </c>
    </row>
    <row r="385" spans="2:10" s="1" customFormat="1" x14ac:dyDescent="0.25">
      <c r="B385" s="3" t="s">
        <v>17</v>
      </c>
      <c r="C385" s="3" t="s">
        <v>2</v>
      </c>
      <c r="D385" s="3" t="s">
        <v>1</v>
      </c>
      <c r="E385" s="3" t="s">
        <v>0</v>
      </c>
      <c r="F385" s="3">
        <v>80.03</v>
      </c>
      <c r="G385" s="3">
        <v>52.113124999999997</v>
      </c>
      <c r="H385" s="4">
        <v>27.916875000000005</v>
      </c>
      <c r="I385" s="3">
        <v>1</v>
      </c>
      <c r="J385" s="3" t="str">
        <f>IF(_xlfn.MINIFS($G$5:$G$399,$B$5:$B$399,B385)=G385,"Sim","Não")</f>
        <v>Não</v>
      </c>
    </row>
    <row r="386" spans="2:10" s="1" customFormat="1" x14ac:dyDescent="0.25">
      <c r="B386" s="3" t="s">
        <v>16</v>
      </c>
      <c r="C386" s="3" t="s">
        <v>2</v>
      </c>
      <c r="D386" s="3" t="s">
        <v>1</v>
      </c>
      <c r="E386" s="3" t="s">
        <v>0</v>
      </c>
      <c r="F386" s="3">
        <v>34.5</v>
      </c>
      <c r="G386" s="3">
        <v>46.833725000000001</v>
      </c>
      <c r="H386" s="4">
        <v>-12.333725000000001</v>
      </c>
      <c r="I386" s="3">
        <v>1</v>
      </c>
      <c r="J386" s="3" t="str">
        <f>IF(_xlfn.MINIFS($G$5:$G$399,$B$5:$B$399,B386)=G386,"Sim","Não")</f>
        <v>Não</v>
      </c>
    </row>
    <row r="387" spans="2:10" s="1" customFormat="1" x14ac:dyDescent="0.25">
      <c r="B387" s="3" t="s">
        <v>15</v>
      </c>
      <c r="C387" s="3" t="s">
        <v>2</v>
      </c>
      <c r="D387" s="3" t="s">
        <v>1</v>
      </c>
      <c r="E387" s="3" t="s">
        <v>0</v>
      </c>
      <c r="F387" s="3">
        <v>57.99</v>
      </c>
      <c r="G387" s="3">
        <v>44.759674999999994</v>
      </c>
      <c r="H387" s="4">
        <v>13.230325000000008</v>
      </c>
      <c r="I387" s="3">
        <v>1</v>
      </c>
      <c r="J387" s="3" t="str">
        <f>IF(_xlfn.MINIFS($G$5:$G$399,$B$5:$B$399,B387)=G387,"Sim","Não")</f>
        <v>Não</v>
      </c>
    </row>
    <row r="388" spans="2:10" s="1" customFormat="1" x14ac:dyDescent="0.25">
      <c r="B388" s="3" t="s">
        <v>14</v>
      </c>
      <c r="C388" s="3" t="s">
        <v>2</v>
      </c>
      <c r="D388" s="3" t="s">
        <v>1</v>
      </c>
      <c r="E388" s="3" t="s">
        <v>0</v>
      </c>
      <c r="F388" s="3">
        <v>149.85</v>
      </c>
      <c r="G388" s="3">
        <v>12.151</v>
      </c>
      <c r="H388" s="4">
        <v>137.69899999999998</v>
      </c>
      <c r="I388" s="3">
        <v>1</v>
      </c>
      <c r="J388" s="3" t="str">
        <f>IF(_xlfn.MINIFS($G$5:$G$399,$B$5:$B$399,B388)=G388,"Sim","Não")</f>
        <v>Não</v>
      </c>
    </row>
    <row r="389" spans="2:10" s="1" customFormat="1" x14ac:dyDescent="0.25">
      <c r="B389" s="3" t="s">
        <v>13</v>
      </c>
      <c r="C389" s="3" t="s">
        <v>2</v>
      </c>
      <c r="D389" s="3" t="s">
        <v>1</v>
      </c>
      <c r="E389" s="3" t="s">
        <v>0</v>
      </c>
      <c r="F389" s="3">
        <v>10.050000000000001</v>
      </c>
      <c r="G389" s="3">
        <v>8.44285</v>
      </c>
      <c r="H389" s="4">
        <v>1.6071500000000007</v>
      </c>
      <c r="I389" s="3">
        <v>1</v>
      </c>
      <c r="J389" s="3" t="str">
        <f>IF(_xlfn.MINIFS($G$5:$G$399,$B$5:$B$399,B389)=G389,"Sim","Não")</f>
        <v>Não</v>
      </c>
    </row>
    <row r="390" spans="2:10" s="1" customFormat="1" x14ac:dyDescent="0.25">
      <c r="B390" s="3" t="s">
        <v>12</v>
      </c>
      <c r="C390" s="3" t="s">
        <v>2</v>
      </c>
      <c r="D390" s="3" t="s">
        <v>1</v>
      </c>
      <c r="E390" s="3" t="s">
        <v>0</v>
      </c>
      <c r="F390" s="3">
        <v>58.05</v>
      </c>
      <c r="G390" s="3">
        <v>35.908300000000004</v>
      </c>
      <c r="H390" s="4">
        <v>22.141699999999993</v>
      </c>
      <c r="I390" s="3">
        <v>1</v>
      </c>
      <c r="J390" s="3" t="str">
        <f>IF(_xlfn.MINIFS($G$5:$G$399,$B$5:$B$399,B390)=G390,"Sim","Não")</f>
        <v>Não</v>
      </c>
    </row>
    <row r="391" spans="2:10" s="1" customFormat="1" x14ac:dyDescent="0.25">
      <c r="B391" s="3" t="s">
        <v>11</v>
      </c>
      <c r="C391" s="3" t="s">
        <v>2</v>
      </c>
      <c r="D391" s="3" t="s">
        <v>1</v>
      </c>
      <c r="E391" s="3" t="s">
        <v>0</v>
      </c>
      <c r="F391" s="3">
        <v>19.88</v>
      </c>
      <c r="G391" s="3">
        <v>36.274925000000003</v>
      </c>
      <c r="H391" s="4">
        <v>-16.394925000000004</v>
      </c>
      <c r="I391" s="3">
        <v>1</v>
      </c>
      <c r="J391" s="3" t="str">
        <f>IF(_xlfn.MINIFS($G$5:$G$399,$B$5:$B$399,B391)=G391,"Sim","Não")</f>
        <v>Não</v>
      </c>
    </row>
    <row r="392" spans="2:10" s="1" customFormat="1" x14ac:dyDescent="0.25">
      <c r="B392" s="3" t="s">
        <v>10</v>
      </c>
      <c r="C392" s="3" t="s">
        <v>2</v>
      </c>
      <c r="D392" s="3" t="s">
        <v>1</v>
      </c>
      <c r="E392" s="3" t="s">
        <v>0</v>
      </c>
      <c r="F392" s="3">
        <v>19.8</v>
      </c>
      <c r="G392" s="3">
        <v>24.773374999999998</v>
      </c>
      <c r="H392" s="4">
        <v>-4.9733749999999972</v>
      </c>
      <c r="I392" s="3">
        <v>1</v>
      </c>
      <c r="J392" s="3" t="str">
        <f>IF(_xlfn.MINIFS($G$5:$G$399,$B$5:$B$399,B392)=G392,"Sim","Não")</f>
        <v>Não</v>
      </c>
    </row>
    <row r="393" spans="2:10" s="1" customFormat="1" x14ac:dyDescent="0.25">
      <c r="B393" s="3" t="s">
        <v>9</v>
      </c>
      <c r="C393" s="3" t="s">
        <v>2</v>
      </c>
      <c r="D393" s="3" t="s">
        <v>1</v>
      </c>
      <c r="E393" s="3" t="s">
        <v>0</v>
      </c>
      <c r="F393" s="3">
        <v>207.67</v>
      </c>
      <c r="G393" s="3">
        <v>48.666849999999997</v>
      </c>
      <c r="H393" s="4">
        <v>159.00315000000001</v>
      </c>
      <c r="I393" s="3">
        <v>1</v>
      </c>
      <c r="J393" s="3" t="str">
        <f>IF(_xlfn.MINIFS($G$5:$G$399,$B$5:$B$399,B393)=G393,"Sim","Não")</f>
        <v>Não</v>
      </c>
    </row>
    <row r="394" spans="2:10" s="1" customFormat="1" x14ac:dyDescent="0.25">
      <c r="B394" s="3" t="s">
        <v>8</v>
      </c>
      <c r="C394" s="3" t="s">
        <v>2</v>
      </c>
      <c r="D394" s="3" t="s">
        <v>1</v>
      </c>
      <c r="E394" s="3" t="s">
        <v>0</v>
      </c>
      <c r="F394" s="3">
        <v>2415.4699999999998</v>
      </c>
      <c r="G394" s="3">
        <v>54.993749999999999</v>
      </c>
      <c r="H394" s="4">
        <v>2360.4762499999997</v>
      </c>
      <c r="I394" s="3">
        <v>1</v>
      </c>
      <c r="J394" s="3" t="str">
        <f>IF(_xlfn.MINIFS($G$5:$G$399,$B$5:$B$399,B394)=G394,"Sim","Não")</f>
        <v>Não</v>
      </c>
    </row>
    <row r="395" spans="2:10" s="1" customFormat="1" x14ac:dyDescent="0.25">
      <c r="B395" s="3" t="s">
        <v>7</v>
      </c>
      <c r="C395" s="3" t="s">
        <v>2</v>
      </c>
      <c r="D395" s="3" t="s">
        <v>1</v>
      </c>
      <c r="E395" s="3" t="s">
        <v>0</v>
      </c>
      <c r="F395" s="3">
        <v>42.85</v>
      </c>
      <c r="G395" s="3">
        <v>53.621524999999991</v>
      </c>
      <c r="H395" s="4">
        <v>-10.77152499999999</v>
      </c>
      <c r="I395" s="3">
        <v>1</v>
      </c>
      <c r="J395" s="3" t="str">
        <f>IF(_xlfn.MINIFS($G$5:$G$399,$B$5:$B$399,B395)=G395,"Sim","Não")</f>
        <v>Não</v>
      </c>
    </row>
    <row r="396" spans="2:10" s="1" customFormat="1" x14ac:dyDescent="0.25">
      <c r="B396" s="3" t="s">
        <v>6</v>
      </c>
      <c r="C396" s="3" t="s">
        <v>2</v>
      </c>
      <c r="D396" s="3" t="s">
        <v>1</v>
      </c>
      <c r="E396" s="3" t="s">
        <v>0</v>
      </c>
      <c r="F396" s="3">
        <v>22.74</v>
      </c>
      <c r="G396" s="3">
        <v>28.460575000000002</v>
      </c>
      <c r="H396" s="4">
        <v>-5.7205750000000037</v>
      </c>
      <c r="I396" s="3">
        <v>1</v>
      </c>
      <c r="J396" s="3" t="str">
        <f>IF(_xlfn.MINIFS($G$5:$G$399,$B$5:$B$399,B396)=G396,"Sim","Não")</f>
        <v>Não</v>
      </c>
    </row>
    <row r="397" spans="2:10" s="1" customFormat="1" x14ac:dyDescent="0.25">
      <c r="B397" s="3" t="s">
        <v>5</v>
      </c>
      <c r="C397" s="3" t="s">
        <v>2</v>
      </c>
      <c r="D397" s="3" t="s">
        <v>1</v>
      </c>
      <c r="E397" s="3" t="s">
        <v>0</v>
      </c>
      <c r="F397" s="3">
        <v>80.06</v>
      </c>
      <c r="G397" s="3">
        <v>53.789124999999999</v>
      </c>
      <c r="H397" s="4">
        <v>26.270875000000004</v>
      </c>
      <c r="I397" s="3">
        <v>1</v>
      </c>
      <c r="J397" s="3" t="str">
        <f>IF(_xlfn.MINIFS($G$5:$G$399,$B$5:$B$399,B397)=G397,"Sim","Não")</f>
        <v>Não</v>
      </c>
    </row>
    <row r="398" spans="2:10" s="1" customFormat="1" x14ac:dyDescent="0.25">
      <c r="B398" s="3" t="s">
        <v>4</v>
      </c>
      <c r="C398" s="3" t="s">
        <v>2</v>
      </c>
      <c r="D398" s="3" t="s">
        <v>1</v>
      </c>
      <c r="E398" s="3" t="s">
        <v>0</v>
      </c>
      <c r="F398" s="3">
        <v>22.74</v>
      </c>
      <c r="G398" s="3">
        <v>28.460575000000002</v>
      </c>
      <c r="H398" s="4">
        <v>-5.7205750000000037</v>
      </c>
      <c r="I398" s="3">
        <v>1</v>
      </c>
      <c r="J398" s="3" t="str">
        <f>IF(_xlfn.MINIFS($G$5:$G$399,$B$5:$B$399,B398)=G398,"Sim","Não")</f>
        <v>Não</v>
      </c>
    </row>
    <row r="399" spans="2:10" s="1" customFormat="1" x14ac:dyDescent="0.25">
      <c r="B399" s="3" t="s">
        <v>3</v>
      </c>
      <c r="C399" s="3" t="s">
        <v>2</v>
      </c>
      <c r="D399" s="3" t="s">
        <v>1</v>
      </c>
      <c r="E399" s="3" t="s">
        <v>0</v>
      </c>
      <c r="F399" s="3">
        <v>41.39</v>
      </c>
      <c r="G399" s="3">
        <v>46.309975000000001</v>
      </c>
      <c r="H399" s="4">
        <v>-4.9199750000000009</v>
      </c>
      <c r="I399" s="3">
        <v>1</v>
      </c>
      <c r="J399" s="3" t="str">
        <f>IF(_xlfn.MINIFS($G$5:$G$399,$B$5:$B$399,B399)=G399,"Sim","Não")</f>
        <v>Não</v>
      </c>
    </row>
  </sheetData>
  <autoFilter ref="B4:J399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32EF-B54C-4F9E-A463-71EE1A63EABA}">
  <dimension ref="B2:T9"/>
  <sheetViews>
    <sheetView showGridLines="0" workbookViewId="0">
      <selection activeCell="L20" sqref="L20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2.140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83</v>
      </c>
      <c r="C2" s="2"/>
      <c r="D2" s="2"/>
      <c r="E2" s="2"/>
      <c r="F2" s="2"/>
      <c r="G2" s="2"/>
      <c r="H2" s="2"/>
      <c r="I2" s="2"/>
      <c r="Q2" s="10" t="s">
        <v>69</v>
      </c>
      <c r="R2" s="11" t="s">
        <v>75</v>
      </c>
      <c r="S2" s="10" t="s">
        <v>74</v>
      </c>
      <c r="T2" s="8">
        <f>((R3-Q3)/R3)*(-1)</f>
        <v>0.41152435199801196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SUM(M$7:M$63)</f>
        <v>3451.4</v>
      </c>
      <c r="R3" s="9">
        <f>SUM(N$7:N$63)</f>
        <v>2445.1579564422996</v>
      </c>
      <c r="S3" s="9">
        <f>SUM(O$7:O$63)</f>
        <v>1006.2420435577004</v>
      </c>
      <c r="T3" s="8"/>
    </row>
    <row r="4" spans="2:20" s="1" customFormat="1" ht="15.75" customHeight="1" x14ac:dyDescent="0.25">
      <c r="B4" s="7" t="s">
        <v>73</v>
      </c>
      <c r="C4" s="7" t="s">
        <v>72</v>
      </c>
      <c r="D4" s="7" t="s">
        <v>71</v>
      </c>
      <c r="E4" s="7" t="s">
        <v>70</v>
      </c>
      <c r="F4" s="7" t="s">
        <v>69</v>
      </c>
      <c r="G4" s="7" t="s">
        <v>68</v>
      </c>
      <c r="H4" s="7" t="s">
        <v>67</v>
      </c>
      <c r="I4" s="7" t="s">
        <v>66</v>
      </c>
      <c r="J4" s="7" t="s">
        <v>65</v>
      </c>
      <c r="L4" s="6" t="s">
        <v>65</v>
      </c>
      <c r="M4" s="1" t="s">
        <v>64</v>
      </c>
    </row>
    <row r="5" spans="2:20" s="1" customFormat="1" x14ac:dyDescent="0.25">
      <c r="B5" s="3" t="s">
        <v>78</v>
      </c>
      <c r="C5" s="3" t="s">
        <v>82</v>
      </c>
      <c r="D5" s="3" t="s">
        <v>81</v>
      </c>
      <c r="E5" s="3" t="s">
        <v>80</v>
      </c>
      <c r="F5" s="3">
        <v>1537.99</v>
      </c>
      <c r="G5" s="3">
        <v>886.78359155305839</v>
      </c>
      <c r="H5" s="4">
        <v>651.20640844694162</v>
      </c>
      <c r="I5" s="3">
        <v>3</v>
      </c>
      <c r="J5" s="3" t="str">
        <f>IF(_xlfn.MINIFS($G$5:$G$7,$B$5:$B$7,B5)=G5,"Sim","Não")</f>
        <v>Sim</v>
      </c>
    </row>
    <row r="6" spans="2:20" s="1" customFormat="1" x14ac:dyDescent="0.25">
      <c r="B6" s="3" t="s">
        <v>79</v>
      </c>
      <c r="C6" s="3" t="s">
        <v>82</v>
      </c>
      <c r="D6" s="3" t="s">
        <v>81</v>
      </c>
      <c r="E6" s="3" t="s">
        <v>80</v>
      </c>
      <c r="F6" s="3">
        <v>1145.81</v>
      </c>
      <c r="G6" s="3">
        <v>603.01284225607969</v>
      </c>
      <c r="H6" s="4">
        <v>542.79715774392025</v>
      </c>
      <c r="I6" s="3">
        <v>3</v>
      </c>
      <c r="J6" s="3" t="str">
        <f>IF(_xlfn.MINIFS($G$5:$G$7,$B$5:$B$7,B6)=G6,"Sim","Não")</f>
        <v>Sim</v>
      </c>
      <c r="L6" s="6" t="s">
        <v>63</v>
      </c>
      <c r="M6" s="1" t="s">
        <v>62</v>
      </c>
      <c r="N6" s="1" t="s">
        <v>61</v>
      </c>
      <c r="O6" s="1" t="s">
        <v>60</v>
      </c>
    </row>
    <row r="7" spans="2:20" s="1" customFormat="1" x14ac:dyDescent="0.25">
      <c r="B7" s="3" t="s">
        <v>77</v>
      </c>
      <c r="C7" s="3" t="s">
        <v>82</v>
      </c>
      <c r="D7" s="3" t="s">
        <v>81</v>
      </c>
      <c r="E7" s="3" t="s">
        <v>80</v>
      </c>
      <c r="F7" s="3">
        <v>767.6</v>
      </c>
      <c r="G7" s="3">
        <v>955.36152263316148</v>
      </c>
      <c r="H7" s="4">
        <v>-187.76152263316146</v>
      </c>
      <c r="I7" s="3">
        <v>3</v>
      </c>
      <c r="J7" s="3" t="str">
        <f>IF(_xlfn.MINIFS($G$5:$G$7,$B$5:$B$7,B7)=G7,"Sim","Não")</f>
        <v>Sim</v>
      </c>
      <c r="L7" s="5" t="s">
        <v>79</v>
      </c>
      <c r="M7" s="1">
        <v>1145.81</v>
      </c>
      <c r="N7" s="1">
        <v>603.01284225607969</v>
      </c>
      <c r="O7" s="1">
        <v>542.79715774392025</v>
      </c>
    </row>
    <row r="8" spans="2:20" s="1" customFormat="1" x14ac:dyDescent="0.25">
      <c r="L8" s="5" t="s">
        <v>78</v>
      </c>
      <c r="M8" s="1">
        <v>1537.99</v>
      </c>
      <c r="N8" s="1">
        <v>886.78359155305839</v>
      </c>
      <c r="O8" s="1">
        <v>651.20640844694162</v>
      </c>
    </row>
    <row r="9" spans="2:20" s="1" customFormat="1" x14ac:dyDescent="0.25">
      <c r="B9" s="2"/>
      <c r="C9" s="2"/>
      <c r="D9" s="2"/>
      <c r="E9" s="2"/>
      <c r="F9" s="2"/>
      <c r="G9" s="2"/>
      <c r="H9" s="2"/>
      <c r="I9" s="2"/>
      <c r="L9" s="5" t="s">
        <v>77</v>
      </c>
      <c r="M9" s="1">
        <v>767.6</v>
      </c>
      <c r="N9" s="1">
        <v>955.36152263316148</v>
      </c>
      <c r="O9" s="1">
        <v>-187.76152263316146</v>
      </c>
    </row>
  </sheetData>
  <autoFilter ref="B4:J8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091B-BA89-4DD5-84A4-FDDAA9B1C760}">
  <dimension ref="B2:T338"/>
  <sheetViews>
    <sheetView showGridLines="0" topLeftCell="A4" workbookViewId="0">
      <selection activeCell="R9" sqref="R9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2.140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204</v>
      </c>
      <c r="C2" s="2"/>
      <c r="D2" s="2"/>
      <c r="E2" s="2"/>
      <c r="F2" s="2"/>
      <c r="G2" s="2"/>
      <c r="H2" s="2"/>
      <c r="I2" s="2"/>
      <c r="Q2" s="10" t="s">
        <v>69</v>
      </c>
      <c r="R2" s="11" t="s">
        <v>75</v>
      </c>
      <c r="S2" s="10" t="s">
        <v>74</v>
      </c>
      <c r="T2" s="8">
        <f>((R3-Q3)/R3)*(-1)</f>
        <v>1.2606278599581309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SUM(M$7:M$124)</f>
        <v>1313.8999999999999</v>
      </c>
      <c r="R3" s="9">
        <f>SUM(N$7:N$124)</f>
        <v>581.21021300000018</v>
      </c>
      <c r="S3" s="9">
        <f>SUM(O$7:O$124)</f>
        <v>732.68978700000014</v>
      </c>
      <c r="T3" s="8"/>
    </row>
    <row r="4" spans="2:20" s="1" customFormat="1" ht="15.75" customHeight="1" x14ac:dyDescent="0.25">
      <c r="B4" s="7" t="s">
        <v>73</v>
      </c>
      <c r="C4" s="7" t="s">
        <v>72</v>
      </c>
      <c r="D4" s="7" t="s">
        <v>71</v>
      </c>
      <c r="E4" s="7" t="s">
        <v>70</v>
      </c>
      <c r="F4" s="7" t="s">
        <v>69</v>
      </c>
      <c r="G4" s="7" t="s">
        <v>68</v>
      </c>
      <c r="H4" s="7" t="s">
        <v>67</v>
      </c>
      <c r="I4" s="7" t="s">
        <v>66</v>
      </c>
      <c r="J4" s="7" t="s">
        <v>65</v>
      </c>
      <c r="L4" s="6" t="s">
        <v>65</v>
      </c>
      <c r="M4" s="1" t="s">
        <v>64</v>
      </c>
    </row>
    <row r="5" spans="2:20" s="1" customFormat="1" x14ac:dyDescent="0.25">
      <c r="B5" s="3" t="s">
        <v>192</v>
      </c>
      <c r="C5" s="3" t="s">
        <v>85</v>
      </c>
      <c r="D5" s="3" t="s">
        <v>84</v>
      </c>
      <c r="E5" s="3" t="s">
        <v>0</v>
      </c>
      <c r="F5" s="3">
        <v>2.9</v>
      </c>
      <c r="G5" s="3">
        <v>13.4421</v>
      </c>
      <c r="H5" s="4">
        <v>-10.5421</v>
      </c>
      <c r="I5" s="3">
        <v>1</v>
      </c>
      <c r="J5" s="3" t="str">
        <f>IF(_xlfn.MINIFS($G$5:$G$338,$B$5:$B$338,B5)=G5,"Sim","Não")</f>
        <v>Sim</v>
      </c>
    </row>
    <row r="6" spans="2:20" s="1" customFormat="1" x14ac:dyDescent="0.25">
      <c r="B6" s="3" t="s">
        <v>202</v>
      </c>
      <c r="C6" s="3" t="s">
        <v>85</v>
      </c>
      <c r="D6" s="3" t="s">
        <v>84</v>
      </c>
      <c r="E6" s="3" t="s">
        <v>0</v>
      </c>
      <c r="F6" s="3">
        <v>40.299999999999997</v>
      </c>
      <c r="G6" s="3">
        <v>6.3825000000000003</v>
      </c>
      <c r="H6" s="4">
        <v>33.917499999999997</v>
      </c>
      <c r="I6" s="3">
        <v>1</v>
      </c>
      <c r="J6" s="3" t="str">
        <f>IF(_xlfn.MINIFS($G$5:$G$338,$B$5:$B$338,B6)=G6,"Sim","Não")</f>
        <v>Sim</v>
      </c>
      <c r="L6" s="6" t="s">
        <v>63</v>
      </c>
      <c r="M6" s="1" t="s">
        <v>62</v>
      </c>
      <c r="N6" s="1" t="s">
        <v>61</v>
      </c>
      <c r="O6" s="1" t="s">
        <v>60</v>
      </c>
    </row>
    <row r="7" spans="2:20" s="1" customFormat="1" x14ac:dyDescent="0.25">
      <c r="B7" s="3" t="s">
        <v>176</v>
      </c>
      <c r="C7" s="3" t="s">
        <v>85</v>
      </c>
      <c r="D7" s="3" t="s">
        <v>84</v>
      </c>
      <c r="E7" s="3" t="s">
        <v>0</v>
      </c>
      <c r="F7" s="3">
        <v>4.3099999999999996</v>
      </c>
      <c r="G7" s="3">
        <v>6.8153999999999995</v>
      </c>
      <c r="H7" s="4">
        <v>-2.5053999999999998</v>
      </c>
      <c r="I7" s="3">
        <v>1</v>
      </c>
      <c r="J7" s="3" t="str">
        <f>IF(_xlfn.MINIFS($G$5:$G$338,$B$5:$B$338,B7)=G7,"Sim","Não")</f>
        <v>Não</v>
      </c>
      <c r="L7" s="5" t="s">
        <v>200</v>
      </c>
      <c r="M7" s="1">
        <v>20.94</v>
      </c>
      <c r="N7" s="1">
        <v>0.61050000000000004</v>
      </c>
      <c r="O7" s="1">
        <v>20.329500000000003</v>
      </c>
    </row>
    <row r="8" spans="2:20" s="1" customFormat="1" x14ac:dyDescent="0.25">
      <c r="B8" s="3" t="s">
        <v>173</v>
      </c>
      <c r="C8" s="3" t="s">
        <v>85</v>
      </c>
      <c r="D8" s="3" t="s">
        <v>84</v>
      </c>
      <c r="E8" s="3" t="s">
        <v>0</v>
      </c>
      <c r="F8" s="3">
        <v>10.08</v>
      </c>
      <c r="G8" s="3">
        <v>8.8689</v>
      </c>
      <c r="H8" s="4">
        <v>1.2111000000000001</v>
      </c>
      <c r="I8" s="3">
        <v>1</v>
      </c>
      <c r="J8" s="3" t="str">
        <f>IF(_xlfn.MINIFS($G$5:$G$338,$B$5:$B$338,B8)=G8,"Sim","Não")</f>
        <v>Sim</v>
      </c>
      <c r="L8" s="5" t="s">
        <v>143</v>
      </c>
      <c r="M8" s="1">
        <v>2.2000000000000002</v>
      </c>
      <c r="N8" s="1">
        <v>0.66599999999999993</v>
      </c>
      <c r="O8" s="1">
        <v>1.5340000000000003</v>
      </c>
    </row>
    <row r="9" spans="2:20" s="1" customFormat="1" x14ac:dyDescent="0.25">
      <c r="B9" s="3" t="s">
        <v>172</v>
      </c>
      <c r="C9" s="3" t="s">
        <v>85</v>
      </c>
      <c r="D9" s="3" t="s">
        <v>84</v>
      </c>
      <c r="E9" s="3" t="s">
        <v>0</v>
      </c>
      <c r="F9" s="3">
        <v>9.17</v>
      </c>
      <c r="G9" s="3">
        <v>1.3097999999999999</v>
      </c>
      <c r="H9" s="4">
        <v>7.8601999999999999</v>
      </c>
      <c r="I9" s="3">
        <v>1</v>
      </c>
      <c r="J9" s="3" t="str">
        <f>IF(_xlfn.MINIFS($G$5:$G$338,$B$5:$B$338,B9)=G9,"Sim","Não")</f>
        <v>Sim</v>
      </c>
      <c r="L9" s="5" t="s">
        <v>190</v>
      </c>
      <c r="M9" s="1">
        <v>2.46</v>
      </c>
      <c r="N9" s="1">
        <v>0.74370000000000003</v>
      </c>
      <c r="O9" s="1">
        <v>1.7162999999999999</v>
      </c>
    </row>
    <row r="10" spans="2:20" s="1" customFormat="1" x14ac:dyDescent="0.25">
      <c r="B10" s="3" t="s">
        <v>168</v>
      </c>
      <c r="C10" s="3" t="s">
        <v>85</v>
      </c>
      <c r="D10" s="3" t="s">
        <v>84</v>
      </c>
      <c r="E10" s="3" t="s">
        <v>0</v>
      </c>
      <c r="F10" s="3">
        <v>2.2000000000000002</v>
      </c>
      <c r="G10" s="3">
        <v>6.6378000000000004</v>
      </c>
      <c r="H10" s="4">
        <v>-4.4378000000000002</v>
      </c>
      <c r="I10" s="3">
        <v>1</v>
      </c>
      <c r="J10" s="3" t="str">
        <f>IF(_xlfn.MINIFS($G$5:$G$338,$B$5:$B$338,B10)=G10,"Sim","Não")</f>
        <v>Não</v>
      </c>
      <c r="L10" s="5" t="s">
        <v>189</v>
      </c>
      <c r="M10" s="1">
        <v>3.43</v>
      </c>
      <c r="N10" s="1">
        <v>0.74370000000000003</v>
      </c>
      <c r="O10" s="1">
        <v>2.6863000000000001</v>
      </c>
    </row>
    <row r="11" spans="2:20" s="1" customFormat="1" x14ac:dyDescent="0.25">
      <c r="B11" s="3" t="s">
        <v>167</v>
      </c>
      <c r="C11" s="3" t="s">
        <v>85</v>
      </c>
      <c r="D11" s="3" t="s">
        <v>84</v>
      </c>
      <c r="E11" s="3" t="s">
        <v>0</v>
      </c>
      <c r="F11" s="3">
        <v>2.62</v>
      </c>
      <c r="G11" s="3">
        <v>1.665</v>
      </c>
      <c r="H11" s="4">
        <v>0.95500000000000007</v>
      </c>
      <c r="I11" s="3">
        <v>1</v>
      </c>
      <c r="J11" s="3" t="str">
        <f>IF(_xlfn.MINIFS($G$5:$G$338,$B$5:$B$338,B11)=G11,"Sim","Não")</f>
        <v>Não</v>
      </c>
      <c r="L11" s="5" t="s">
        <v>150</v>
      </c>
      <c r="M11" s="1">
        <v>1.31</v>
      </c>
      <c r="N11" s="1">
        <v>0.86580000000000001</v>
      </c>
      <c r="O11" s="1">
        <v>0.44420000000000004</v>
      </c>
    </row>
    <row r="12" spans="2:20" s="1" customFormat="1" x14ac:dyDescent="0.25">
      <c r="B12" s="3" t="s">
        <v>165</v>
      </c>
      <c r="C12" s="3" t="s">
        <v>85</v>
      </c>
      <c r="D12" s="3" t="s">
        <v>84</v>
      </c>
      <c r="E12" s="3" t="s">
        <v>0</v>
      </c>
      <c r="F12" s="3">
        <v>1.76</v>
      </c>
      <c r="G12" s="3">
        <v>3.2633999999999999</v>
      </c>
      <c r="H12" s="4">
        <v>-1.5033999999999998</v>
      </c>
      <c r="I12" s="3">
        <v>1</v>
      </c>
      <c r="J12" s="3" t="str">
        <f>IF(_xlfn.MINIFS($G$5:$G$338,$B$5:$B$338,B12)=G12,"Sim","Não")</f>
        <v>Não</v>
      </c>
      <c r="L12" s="5" t="s">
        <v>113</v>
      </c>
      <c r="M12" s="1">
        <v>1.32</v>
      </c>
      <c r="N12" s="1">
        <v>0.86580000000000001</v>
      </c>
      <c r="O12" s="1">
        <v>0.45420000000000005</v>
      </c>
    </row>
    <row r="13" spans="2:20" s="1" customFormat="1" x14ac:dyDescent="0.25">
      <c r="B13" s="3" t="s">
        <v>203</v>
      </c>
      <c r="C13" s="3" t="s">
        <v>85</v>
      </c>
      <c r="D13" s="3" t="s">
        <v>84</v>
      </c>
      <c r="E13" s="3" t="s">
        <v>0</v>
      </c>
      <c r="F13" s="3">
        <v>17.809999999999999</v>
      </c>
      <c r="G13" s="3">
        <v>4.8506999999999998</v>
      </c>
      <c r="H13" s="4">
        <v>12.959299999999999</v>
      </c>
      <c r="I13" s="3">
        <v>1</v>
      </c>
      <c r="J13" s="3" t="str">
        <f>IF(_xlfn.MINIFS($G$5:$G$338,$B$5:$B$338,B13)=G13,"Sim","Não")</f>
        <v>Sim</v>
      </c>
      <c r="L13" s="5" t="s">
        <v>122</v>
      </c>
      <c r="M13" s="1">
        <v>12.87</v>
      </c>
      <c r="N13" s="1">
        <v>1.06</v>
      </c>
      <c r="O13" s="1">
        <v>11.809999999999999</v>
      </c>
    </row>
    <row r="14" spans="2:20" s="1" customFormat="1" x14ac:dyDescent="0.25">
      <c r="B14" s="3" t="s">
        <v>163</v>
      </c>
      <c r="C14" s="3" t="s">
        <v>85</v>
      </c>
      <c r="D14" s="3" t="s">
        <v>84</v>
      </c>
      <c r="E14" s="3" t="s">
        <v>0</v>
      </c>
      <c r="F14" s="3">
        <v>4.75</v>
      </c>
      <c r="G14" s="3">
        <v>5.4722999999999997</v>
      </c>
      <c r="H14" s="4">
        <v>-0.72229999999999972</v>
      </c>
      <c r="I14" s="3">
        <v>1</v>
      </c>
      <c r="J14" s="3" t="str">
        <f>IF(_xlfn.MINIFS($G$5:$G$338,$B$5:$B$338,B14)=G14,"Sim","Não")</f>
        <v>Sim</v>
      </c>
      <c r="L14" s="5" t="s">
        <v>171</v>
      </c>
      <c r="M14" s="1">
        <v>0.88</v>
      </c>
      <c r="N14" s="1">
        <v>1.06</v>
      </c>
      <c r="O14" s="1">
        <v>-0.18000000000000005</v>
      </c>
    </row>
    <row r="15" spans="2:20" s="1" customFormat="1" x14ac:dyDescent="0.25">
      <c r="B15" s="3" t="s">
        <v>162</v>
      </c>
      <c r="C15" s="3" t="s">
        <v>85</v>
      </c>
      <c r="D15" s="3" t="s">
        <v>84</v>
      </c>
      <c r="E15" s="3" t="s">
        <v>0</v>
      </c>
      <c r="F15" s="3">
        <v>2.46</v>
      </c>
      <c r="G15" s="3">
        <v>3.4188000000000001</v>
      </c>
      <c r="H15" s="4">
        <v>-0.9588000000000001</v>
      </c>
      <c r="I15" s="3">
        <v>1</v>
      </c>
      <c r="J15" s="3" t="str">
        <f>IF(_xlfn.MINIFS($G$5:$G$338,$B$5:$B$338,B15)=G15,"Sim","Não")</f>
        <v>Não</v>
      </c>
      <c r="L15" s="5" t="s">
        <v>179</v>
      </c>
      <c r="M15" s="1">
        <v>2.2000000000000002</v>
      </c>
      <c r="N15" s="1">
        <v>1.06</v>
      </c>
      <c r="O15" s="1">
        <v>1.1400000000000001</v>
      </c>
    </row>
    <row r="16" spans="2:20" s="1" customFormat="1" x14ac:dyDescent="0.25">
      <c r="B16" s="3" t="s">
        <v>161</v>
      </c>
      <c r="C16" s="3" t="s">
        <v>85</v>
      </c>
      <c r="D16" s="3" t="s">
        <v>84</v>
      </c>
      <c r="E16" s="3" t="s">
        <v>0</v>
      </c>
      <c r="F16" s="3">
        <v>1.1399999999999999</v>
      </c>
      <c r="G16" s="3">
        <v>4.3845000000000001</v>
      </c>
      <c r="H16" s="4">
        <v>-3.2445000000000004</v>
      </c>
      <c r="I16" s="3">
        <v>1</v>
      </c>
      <c r="J16" s="3" t="str">
        <f>IF(_xlfn.MINIFS($G$5:$G$338,$B$5:$B$338,B16)=G16,"Sim","Não")</f>
        <v>Não</v>
      </c>
      <c r="L16" s="5" t="s">
        <v>144</v>
      </c>
      <c r="M16" s="1">
        <v>1.31</v>
      </c>
      <c r="N16" s="1">
        <v>1.06</v>
      </c>
      <c r="O16" s="1">
        <v>0.25</v>
      </c>
    </row>
    <row r="17" spans="2:15" s="1" customFormat="1" x14ac:dyDescent="0.25">
      <c r="B17" s="3" t="s">
        <v>160</v>
      </c>
      <c r="C17" s="3" t="s">
        <v>85</v>
      </c>
      <c r="D17" s="3" t="s">
        <v>84</v>
      </c>
      <c r="E17" s="3" t="s">
        <v>0</v>
      </c>
      <c r="F17" s="3">
        <v>0.88</v>
      </c>
      <c r="G17" s="3">
        <v>8.6024999999999991</v>
      </c>
      <c r="H17" s="4">
        <v>-7.7224999999999993</v>
      </c>
      <c r="I17" s="3">
        <v>1</v>
      </c>
      <c r="J17" s="3" t="str">
        <f>IF(_xlfn.MINIFS($G$5:$G$338,$B$5:$B$338,B17)=G17,"Sim","Não")</f>
        <v>Não</v>
      </c>
      <c r="L17" s="5" t="s">
        <v>100</v>
      </c>
      <c r="M17" s="1">
        <v>1.41</v>
      </c>
      <c r="N17" s="1">
        <v>1.1544000000000001</v>
      </c>
      <c r="O17" s="1">
        <v>0.25559999999999983</v>
      </c>
    </row>
    <row r="18" spans="2:15" s="1" customFormat="1" x14ac:dyDescent="0.25">
      <c r="B18" s="3" t="s">
        <v>159</v>
      </c>
      <c r="C18" s="3" t="s">
        <v>85</v>
      </c>
      <c r="D18" s="3" t="s">
        <v>84</v>
      </c>
      <c r="E18" s="3" t="s">
        <v>0</v>
      </c>
      <c r="F18" s="3">
        <v>3.43</v>
      </c>
      <c r="G18" s="3">
        <v>5.883</v>
      </c>
      <c r="H18" s="4">
        <v>-2.4529999999999998</v>
      </c>
      <c r="I18" s="3">
        <v>1</v>
      </c>
      <c r="J18" s="3" t="str">
        <f>IF(_xlfn.MINIFS($G$5:$G$338,$B$5:$B$338,B18)=G18,"Sim","Não")</f>
        <v>Sim</v>
      </c>
      <c r="L18" s="5" t="s">
        <v>115</v>
      </c>
      <c r="M18" s="1">
        <v>2.62</v>
      </c>
      <c r="N18" s="1">
        <v>1.1660000000000001</v>
      </c>
      <c r="O18" s="1">
        <v>1.454</v>
      </c>
    </row>
    <row r="19" spans="2:15" s="1" customFormat="1" x14ac:dyDescent="0.25">
      <c r="B19" s="3" t="s">
        <v>201</v>
      </c>
      <c r="C19" s="3" t="s">
        <v>85</v>
      </c>
      <c r="D19" s="3" t="s">
        <v>84</v>
      </c>
      <c r="E19" s="3" t="s">
        <v>0</v>
      </c>
      <c r="F19" s="3">
        <v>18.920000000000002</v>
      </c>
      <c r="G19" s="3">
        <v>1.4540999999999999</v>
      </c>
      <c r="H19" s="4">
        <v>17.465900000000001</v>
      </c>
      <c r="I19" s="3">
        <v>1</v>
      </c>
      <c r="J19" s="3" t="str">
        <f>IF(_xlfn.MINIFS($G$5:$G$338,$B$5:$B$338,B19)=G19,"Sim","Não")</f>
        <v>Sim</v>
      </c>
      <c r="L19" s="5" t="s">
        <v>91</v>
      </c>
      <c r="M19" s="1">
        <v>3.87</v>
      </c>
      <c r="N19" s="1">
        <v>1.2099</v>
      </c>
      <c r="O19" s="1">
        <v>2.6600999999999999</v>
      </c>
    </row>
    <row r="20" spans="2:15" s="1" customFormat="1" x14ac:dyDescent="0.25">
      <c r="B20" s="3" t="s">
        <v>194</v>
      </c>
      <c r="C20" s="3" t="s">
        <v>85</v>
      </c>
      <c r="D20" s="3" t="s">
        <v>84</v>
      </c>
      <c r="E20" s="3" t="s">
        <v>0</v>
      </c>
      <c r="F20" s="3">
        <v>17.02</v>
      </c>
      <c r="G20" s="3">
        <v>12.1212</v>
      </c>
      <c r="H20" s="4">
        <v>4.8987999999999996</v>
      </c>
      <c r="I20" s="3">
        <v>1</v>
      </c>
      <c r="J20" s="3" t="str">
        <f>IF(_xlfn.MINIFS($G$5:$G$338,$B$5:$B$338,B20)=G20,"Sim","Não")</f>
        <v>Sim</v>
      </c>
      <c r="L20" s="5" t="s">
        <v>148</v>
      </c>
      <c r="M20" s="1">
        <v>6.95</v>
      </c>
      <c r="N20" s="1">
        <v>1.2321000000000002</v>
      </c>
      <c r="O20" s="1">
        <v>5.7179000000000002</v>
      </c>
    </row>
    <row r="21" spans="2:15" s="1" customFormat="1" x14ac:dyDescent="0.25">
      <c r="B21" s="3" t="s">
        <v>158</v>
      </c>
      <c r="C21" s="3" t="s">
        <v>85</v>
      </c>
      <c r="D21" s="3" t="s">
        <v>84</v>
      </c>
      <c r="E21" s="3" t="s">
        <v>0</v>
      </c>
      <c r="F21" s="3">
        <v>1.1399999999999999</v>
      </c>
      <c r="G21" s="3">
        <v>8.6024999999999991</v>
      </c>
      <c r="H21" s="4">
        <v>-7.4624999999999995</v>
      </c>
      <c r="I21" s="3">
        <v>1</v>
      </c>
      <c r="J21" s="3" t="str">
        <f>IF(_xlfn.MINIFS($G$5:$G$338,$B$5:$B$338,B21)=G21,"Sim","Não")</f>
        <v>Não</v>
      </c>
      <c r="L21" s="5" t="s">
        <v>111</v>
      </c>
      <c r="M21" s="1">
        <v>3.43</v>
      </c>
      <c r="N21" s="1">
        <v>1.2826</v>
      </c>
      <c r="O21" s="1">
        <v>2.1474000000000002</v>
      </c>
    </row>
    <row r="22" spans="2:15" s="1" customFormat="1" x14ac:dyDescent="0.25">
      <c r="B22" s="3" t="s">
        <v>200</v>
      </c>
      <c r="C22" s="3" t="s">
        <v>85</v>
      </c>
      <c r="D22" s="3" t="s">
        <v>84</v>
      </c>
      <c r="E22" s="3" t="s">
        <v>0</v>
      </c>
      <c r="F22" s="3">
        <v>20.94</v>
      </c>
      <c r="G22" s="3">
        <v>0.61050000000000004</v>
      </c>
      <c r="H22" s="4">
        <v>20.329500000000003</v>
      </c>
      <c r="I22" s="3">
        <v>1</v>
      </c>
      <c r="J22" s="3" t="str">
        <f>IF(_xlfn.MINIFS($G$5:$G$338,$B$5:$B$338,B22)=G22,"Sim","Não")</f>
        <v>Sim</v>
      </c>
      <c r="L22" s="5" t="s">
        <v>199</v>
      </c>
      <c r="M22" s="1">
        <v>1.32</v>
      </c>
      <c r="N22" s="1">
        <v>1.2875999999999999</v>
      </c>
      <c r="O22" s="1">
        <v>3.2400000000000206E-2</v>
      </c>
    </row>
    <row r="23" spans="2:15" s="1" customFormat="1" x14ac:dyDescent="0.25">
      <c r="B23" s="3" t="s">
        <v>196</v>
      </c>
      <c r="C23" s="3" t="s">
        <v>85</v>
      </c>
      <c r="D23" s="3" t="s">
        <v>84</v>
      </c>
      <c r="E23" s="3" t="s">
        <v>0</v>
      </c>
      <c r="F23" s="3">
        <v>28.6</v>
      </c>
      <c r="G23" s="3">
        <v>10.223100000000001</v>
      </c>
      <c r="H23" s="4">
        <v>18.376899999999999</v>
      </c>
      <c r="I23" s="3">
        <v>1</v>
      </c>
      <c r="J23" s="3" t="str">
        <f>IF(_xlfn.MINIFS($G$5:$G$338,$B$5:$B$338,B23)=G23,"Sim","Não")</f>
        <v>Sim</v>
      </c>
      <c r="L23" s="5" t="s">
        <v>157</v>
      </c>
      <c r="M23" s="1">
        <v>4.75</v>
      </c>
      <c r="N23" s="1">
        <v>1.3097999999999999</v>
      </c>
      <c r="O23" s="1">
        <v>3.4401999999999999</v>
      </c>
    </row>
    <row r="24" spans="2:15" s="1" customFormat="1" x14ac:dyDescent="0.25">
      <c r="B24" s="3" t="s">
        <v>155</v>
      </c>
      <c r="C24" s="3" t="s">
        <v>85</v>
      </c>
      <c r="D24" s="3" t="s">
        <v>84</v>
      </c>
      <c r="E24" s="3" t="s">
        <v>0</v>
      </c>
      <c r="F24" s="3">
        <v>1.57</v>
      </c>
      <c r="G24" s="3">
        <v>1.9424999999999999</v>
      </c>
      <c r="H24" s="4">
        <v>-0.37249999999999983</v>
      </c>
      <c r="I24" s="3">
        <v>1</v>
      </c>
      <c r="J24" s="3" t="str">
        <f>IF(_xlfn.MINIFS($G$5:$G$338,$B$5:$B$338,B24)=G24,"Sim","Não")</f>
        <v>Sim</v>
      </c>
      <c r="L24" s="5" t="s">
        <v>172</v>
      </c>
      <c r="M24" s="1">
        <v>9.17</v>
      </c>
      <c r="N24" s="1">
        <v>1.3097999999999999</v>
      </c>
      <c r="O24" s="1">
        <v>7.8601999999999999</v>
      </c>
    </row>
    <row r="25" spans="2:15" s="1" customFormat="1" x14ac:dyDescent="0.25">
      <c r="B25" s="3" t="s">
        <v>154</v>
      </c>
      <c r="C25" s="3" t="s">
        <v>85</v>
      </c>
      <c r="D25" s="3" t="s">
        <v>84</v>
      </c>
      <c r="E25" s="3" t="s">
        <v>0</v>
      </c>
      <c r="F25" s="3">
        <v>3.4</v>
      </c>
      <c r="G25" s="3">
        <v>4.9284000000000008</v>
      </c>
      <c r="H25" s="4">
        <v>-1.5284000000000009</v>
      </c>
      <c r="I25" s="3">
        <v>1</v>
      </c>
      <c r="J25" s="3" t="str">
        <f>IF(_xlfn.MINIFS($G$5:$G$338,$B$5:$B$338,B25)=G25,"Sim","Não")</f>
        <v>Não</v>
      </c>
      <c r="L25" s="5" t="s">
        <v>145</v>
      </c>
      <c r="M25" s="1">
        <v>1.67</v>
      </c>
      <c r="N25" s="1">
        <v>1.4097</v>
      </c>
      <c r="O25" s="1">
        <v>0.26029999999999998</v>
      </c>
    </row>
    <row r="26" spans="2:15" s="1" customFormat="1" x14ac:dyDescent="0.25">
      <c r="B26" s="3" t="s">
        <v>153</v>
      </c>
      <c r="C26" s="3" t="s">
        <v>85</v>
      </c>
      <c r="D26" s="3" t="s">
        <v>84</v>
      </c>
      <c r="E26" s="3" t="s">
        <v>0</v>
      </c>
      <c r="F26" s="3">
        <v>4.22</v>
      </c>
      <c r="G26" s="3">
        <v>4.8506999999999998</v>
      </c>
      <c r="H26" s="4">
        <v>-0.63070000000000004</v>
      </c>
      <c r="I26" s="3">
        <v>1</v>
      </c>
      <c r="J26" s="3" t="str">
        <f>IF(_xlfn.MINIFS($G$5:$G$338,$B$5:$B$338,B26)=G26,"Sim","Não")</f>
        <v>Sim</v>
      </c>
      <c r="L26" s="5" t="s">
        <v>201</v>
      </c>
      <c r="M26" s="1">
        <v>18.920000000000002</v>
      </c>
      <c r="N26" s="1">
        <v>1.4540999999999999</v>
      </c>
      <c r="O26" s="1">
        <v>17.465900000000001</v>
      </c>
    </row>
    <row r="27" spans="2:15" s="1" customFormat="1" x14ac:dyDescent="0.25">
      <c r="B27" s="3" t="s">
        <v>151</v>
      </c>
      <c r="C27" s="3" t="s">
        <v>85</v>
      </c>
      <c r="D27" s="3" t="s">
        <v>84</v>
      </c>
      <c r="E27" s="3" t="s">
        <v>0</v>
      </c>
      <c r="F27" s="3">
        <v>4.84</v>
      </c>
      <c r="G27" s="3">
        <v>5.8163999999999998</v>
      </c>
      <c r="H27" s="4">
        <v>-0.97639999999999993</v>
      </c>
      <c r="I27" s="3">
        <v>1</v>
      </c>
      <c r="J27" s="3" t="str">
        <f>IF(_xlfn.MINIFS($G$5:$G$338,$B$5:$B$338,B27)=G27,"Sim","Não")</f>
        <v>Sim</v>
      </c>
      <c r="L27" s="5" t="s">
        <v>90</v>
      </c>
      <c r="M27" s="1">
        <v>23.17</v>
      </c>
      <c r="N27" s="1">
        <v>1.4985000000000002</v>
      </c>
      <c r="O27" s="1">
        <v>21.671500000000002</v>
      </c>
    </row>
    <row r="28" spans="2:15" s="1" customFormat="1" x14ac:dyDescent="0.25">
      <c r="B28" s="3" t="s">
        <v>150</v>
      </c>
      <c r="C28" s="3" t="s">
        <v>85</v>
      </c>
      <c r="D28" s="3" t="s">
        <v>84</v>
      </c>
      <c r="E28" s="3" t="s">
        <v>0</v>
      </c>
      <c r="F28" s="3">
        <v>1.31</v>
      </c>
      <c r="G28" s="3">
        <v>0.86580000000000001</v>
      </c>
      <c r="H28" s="4">
        <v>0.44420000000000004</v>
      </c>
      <c r="I28" s="3">
        <v>1</v>
      </c>
      <c r="J28" s="3" t="str">
        <f>IF(_xlfn.MINIFS($G$5:$G$338,$B$5:$B$338,B28)=G28,"Sim","Não")</f>
        <v>Sim</v>
      </c>
      <c r="L28" s="5" t="s">
        <v>94</v>
      </c>
      <c r="M28" s="1">
        <v>2.64</v>
      </c>
      <c r="N28" s="1">
        <v>1.5158000000000003</v>
      </c>
      <c r="O28" s="1">
        <v>1.1241999999999999</v>
      </c>
    </row>
    <row r="29" spans="2:15" s="1" customFormat="1" x14ac:dyDescent="0.25">
      <c r="B29" s="3" t="s">
        <v>148</v>
      </c>
      <c r="C29" s="3" t="s">
        <v>85</v>
      </c>
      <c r="D29" s="3" t="s">
        <v>84</v>
      </c>
      <c r="E29" s="3" t="s">
        <v>0</v>
      </c>
      <c r="F29" s="3">
        <v>6.95</v>
      </c>
      <c r="G29" s="3">
        <v>1.2321000000000002</v>
      </c>
      <c r="H29" s="4">
        <v>5.7179000000000002</v>
      </c>
      <c r="I29" s="3">
        <v>1</v>
      </c>
      <c r="J29" s="3" t="str">
        <f>IF(_xlfn.MINIFS($G$5:$G$338,$B$5:$B$338,B29)=G29,"Sim","Não")</f>
        <v>Sim</v>
      </c>
      <c r="L29" s="5" t="s">
        <v>156</v>
      </c>
      <c r="M29" s="1">
        <v>1.41</v>
      </c>
      <c r="N29" s="1">
        <v>1.5158000000000003</v>
      </c>
      <c r="O29" s="1">
        <v>-0.10580000000000034</v>
      </c>
    </row>
    <row r="30" spans="2:15" s="1" customFormat="1" x14ac:dyDescent="0.25">
      <c r="B30" s="3" t="s">
        <v>197</v>
      </c>
      <c r="C30" s="3" t="s">
        <v>85</v>
      </c>
      <c r="D30" s="3" t="s">
        <v>84</v>
      </c>
      <c r="E30" s="3" t="s">
        <v>0</v>
      </c>
      <c r="F30" s="3">
        <v>23.32</v>
      </c>
      <c r="G30" s="3">
        <v>5.0061</v>
      </c>
      <c r="H30" s="4">
        <v>18.3139</v>
      </c>
      <c r="I30" s="3">
        <v>1</v>
      </c>
      <c r="J30" s="3" t="str">
        <f>IF(_xlfn.MINIFS($G$5:$G$338,$B$5:$B$338,B30)=G30,"Sim","Não")</f>
        <v>Sim</v>
      </c>
      <c r="L30" s="5" t="s">
        <v>167</v>
      </c>
      <c r="M30" s="1">
        <v>2.62</v>
      </c>
      <c r="N30" s="1">
        <v>1.6324000000000001</v>
      </c>
      <c r="O30" s="1">
        <v>0.98760000000000003</v>
      </c>
    </row>
    <row r="31" spans="2:15" s="1" customFormat="1" x14ac:dyDescent="0.25">
      <c r="B31" s="3" t="s">
        <v>147</v>
      </c>
      <c r="C31" s="3" t="s">
        <v>85</v>
      </c>
      <c r="D31" s="3" t="s">
        <v>84</v>
      </c>
      <c r="E31" s="3" t="s">
        <v>0</v>
      </c>
      <c r="F31" s="3">
        <v>6.34</v>
      </c>
      <c r="G31" s="3">
        <v>5.5944000000000003</v>
      </c>
      <c r="H31" s="4">
        <v>0.7455999999999996</v>
      </c>
      <c r="I31" s="3">
        <v>1</v>
      </c>
      <c r="J31" s="3" t="str">
        <f>IF(_xlfn.MINIFS($G$5:$G$338,$B$5:$B$338,B31)=G31,"Sim","Não")</f>
        <v>Sim</v>
      </c>
      <c r="L31" s="5" t="s">
        <v>137</v>
      </c>
      <c r="M31" s="1">
        <v>3.08</v>
      </c>
      <c r="N31" s="1">
        <v>1.6428</v>
      </c>
      <c r="O31" s="1">
        <v>1.4372</v>
      </c>
    </row>
    <row r="32" spans="2:15" s="1" customFormat="1" x14ac:dyDescent="0.25">
      <c r="B32" s="3" t="s">
        <v>145</v>
      </c>
      <c r="C32" s="3" t="s">
        <v>85</v>
      </c>
      <c r="D32" s="3" t="s">
        <v>84</v>
      </c>
      <c r="E32" s="3" t="s">
        <v>0</v>
      </c>
      <c r="F32" s="3">
        <v>1.67</v>
      </c>
      <c r="G32" s="3">
        <v>1.4097</v>
      </c>
      <c r="H32" s="4">
        <v>0.26029999999999998</v>
      </c>
      <c r="I32" s="3">
        <v>1</v>
      </c>
      <c r="J32" s="3" t="str">
        <f>IF(_xlfn.MINIFS($G$5:$G$338,$B$5:$B$338,B32)=G32,"Sim","Não")</f>
        <v>Sim</v>
      </c>
      <c r="L32" s="5" t="s">
        <v>121</v>
      </c>
      <c r="M32" s="1">
        <v>27.1</v>
      </c>
      <c r="N32" s="1">
        <v>1.9202999999999999</v>
      </c>
      <c r="O32" s="1">
        <v>25.1797</v>
      </c>
    </row>
    <row r="33" spans="2:15" s="1" customFormat="1" x14ac:dyDescent="0.25">
      <c r="B33" s="3" t="s">
        <v>195</v>
      </c>
      <c r="C33" s="3" t="s">
        <v>85</v>
      </c>
      <c r="D33" s="3" t="s">
        <v>84</v>
      </c>
      <c r="E33" s="3" t="s">
        <v>0</v>
      </c>
      <c r="F33" s="3">
        <v>13.64</v>
      </c>
      <c r="G33" s="3">
        <v>8.2695000000000007</v>
      </c>
      <c r="H33" s="4">
        <v>5.3704999999999998</v>
      </c>
      <c r="I33" s="3">
        <v>1</v>
      </c>
      <c r="J33" s="3" t="str">
        <f>IF(_xlfn.MINIFS($G$5:$G$338,$B$5:$B$338,B33)=G33,"Sim","Não")</f>
        <v>Sim</v>
      </c>
      <c r="L33" s="5" t="s">
        <v>88</v>
      </c>
      <c r="M33" s="1">
        <v>20.6</v>
      </c>
      <c r="N33" s="1">
        <v>1.9424999999999999</v>
      </c>
      <c r="O33" s="1">
        <v>18.657500000000002</v>
      </c>
    </row>
    <row r="34" spans="2:15" s="1" customFormat="1" x14ac:dyDescent="0.25">
      <c r="B34" s="3" t="s">
        <v>144</v>
      </c>
      <c r="C34" s="3" t="s">
        <v>85</v>
      </c>
      <c r="D34" s="3" t="s">
        <v>84</v>
      </c>
      <c r="E34" s="3" t="s">
        <v>0</v>
      </c>
      <c r="F34" s="3">
        <v>1.31</v>
      </c>
      <c r="G34" s="3">
        <v>1.6316999999999999</v>
      </c>
      <c r="H34" s="4">
        <v>-0.32169999999999987</v>
      </c>
      <c r="I34" s="3">
        <v>1</v>
      </c>
      <c r="J34" s="3" t="str">
        <f>IF(_xlfn.MINIFS($G$5:$G$338,$B$5:$B$338,B34)=G34,"Sim","Não")</f>
        <v>Não</v>
      </c>
      <c r="L34" s="5" t="s">
        <v>155</v>
      </c>
      <c r="M34" s="1">
        <v>1.57</v>
      </c>
      <c r="N34" s="1">
        <v>1.9424999999999999</v>
      </c>
      <c r="O34" s="1">
        <v>-0.37249999999999983</v>
      </c>
    </row>
    <row r="35" spans="2:15" s="1" customFormat="1" x14ac:dyDescent="0.25">
      <c r="B35" s="3" t="s">
        <v>143</v>
      </c>
      <c r="C35" s="3" t="s">
        <v>85</v>
      </c>
      <c r="D35" s="3" t="s">
        <v>84</v>
      </c>
      <c r="E35" s="3" t="s">
        <v>0</v>
      </c>
      <c r="F35" s="3">
        <v>2.2000000000000002</v>
      </c>
      <c r="G35" s="3">
        <v>0.66599999999999993</v>
      </c>
      <c r="H35" s="4">
        <v>1.5340000000000003</v>
      </c>
      <c r="I35" s="3">
        <v>1</v>
      </c>
      <c r="J35" s="3" t="str">
        <f>IF(_xlfn.MINIFS($G$5:$G$338,$B$5:$B$338,B35)=G35,"Sim","Não")</f>
        <v>Sim</v>
      </c>
      <c r="L35" s="5" t="s">
        <v>181</v>
      </c>
      <c r="M35" s="1">
        <v>0.88</v>
      </c>
      <c r="N35" s="1">
        <v>1.9822000000000002</v>
      </c>
      <c r="O35" s="1">
        <v>-1.1022000000000003</v>
      </c>
    </row>
    <row r="36" spans="2:15" s="1" customFormat="1" x14ac:dyDescent="0.25">
      <c r="B36" s="3" t="s">
        <v>142</v>
      </c>
      <c r="C36" s="3" t="s">
        <v>85</v>
      </c>
      <c r="D36" s="3" t="s">
        <v>84</v>
      </c>
      <c r="E36" s="3" t="s">
        <v>0</v>
      </c>
      <c r="F36" s="3">
        <v>3.34</v>
      </c>
      <c r="G36" s="3">
        <v>4.5288000000000004</v>
      </c>
      <c r="H36" s="4">
        <v>-1.1888000000000005</v>
      </c>
      <c r="I36" s="3">
        <v>1</v>
      </c>
      <c r="J36" s="3" t="str">
        <f>IF(_xlfn.MINIFS($G$5:$G$338,$B$5:$B$338,B36)=G36,"Sim","Não")</f>
        <v>Não</v>
      </c>
      <c r="L36" s="5" t="s">
        <v>177</v>
      </c>
      <c r="M36" s="1">
        <v>0.97</v>
      </c>
      <c r="N36" s="1">
        <v>1.9822000000000002</v>
      </c>
      <c r="O36" s="1">
        <v>-1.0122000000000002</v>
      </c>
    </row>
    <row r="37" spans="2:15" s="1" customFormat="1" x14ac:dyDescent="0.25">
      <c r="B37" s="3" t="s">
        <v>141</v>
      </c>
      <c r="C37" s="3" t="s">
        <v>85</v>
      </c>
      <c r="D37" s="3" t="s">
        <v>84</v>
      </c>
      <c r="E37" s="3" t="s">
        <v>0</v>
      </c>
      <c r="F37" s="3">
        <v>6.95</v>
      </c>
      <c r="G37" s="3">
        <v>4.5065999999999997</v>
      </c>
      <c r="H37" s="4">
        <v>2.4434000000000005</v>
      </c>
      <c r="I37" s="3">
        <v>1</v>
      </c>
      <c r="J37" s="3" t="str">
        <f>IF(_xlfn.MINIFS($G$5:$G$338,$B$5:$B$338,B37)=G37,"Sim","Não")</f>
        <v>Sim</v>
      </c>
      <c r="L37" s="5" t="s">
        <v>178</v>
      </c>
      <c r="M37" s="1">
        <v>1.76</v>
      </c>
      <c r="N37" s="1">
        <v>2.0987999999999998</v>
      </c>
      <c r="O37" s="1">
        <v>-0.33879999999999977</v>
      </c>
    </row>
    <row r="38" spans="2:15" s="1" customFormat="1" x14ac:dyDescent="0.25">
      <c r="B38" s="3" t="s">
        <v>140</v>
      </c>
      <c r="C38" s="3" t="s">
        <v>85</v>
      </c>
      <c r="D38" s="3" t="s">
        <v>84</v>
      </c>
      <c r="E38" s="3" t="s">
        <v>0</v>
      </c>
      <c r="F38" s="3">
        <v>12.83</v>
      </c>
      <c r="G38" s="3">
        <v>6.4602000000000004</v>
      </c>
      <c r="H38" s="4">
        <v>6.3697999999999997</v>
      </c>
      <c r="I38" s="3">
        <v>1</v>
      </c>
      <c r="J38" s="3" t="str">
        <f>IF(_xlfn.MINIFS($G$5:$G$338,$B$5:$B$338,B38)=G38,"Sim","Não")</f>
        <v>Sim</v>
      </c>
      <c r="L38" s="5" t="s">
        <v>134</v>
      </c>
      <c r="M38" s="1">
        <v>2.99</v>
      </c>
      <c r="N38" s="1">
        <v>2.0987999999999998</v>
      </c>
      <c r="O38" s="1">
        <v>0.89120000000000044</v>
      </c>
    </row>
    <row r="39" spans="2:15" s="1" customFormat="1" x14ac:dyDescent="0.25">
      <c r="B39" s="3" t="s">
        <v>139</v>
      </c>
      <c r="C39" s="3" t="s">
        <v>85</v>
      </c>
      <c r="D39" s="3" t="s">
        <v>84</v>
      </c>
      <c r="E39" s="3" t="s">
        <v>0</v>
      </c>
      <c r="F39" s="3">
        <v>13.62</v>
      </c>
      <c r="G39" s="3">
        <v>6.8042999999999996</v>
      </c>
      <c r="H39" s="4">
        <v>6.8156999999999996</v>
      </c>
      <c r="I39" s="3">
        <v>1</v>
      </c>
      <c r="J39" s="3" t="str">
        <f>IF(_xlfn.MINIFS($G$5:$G$338,$B$5:$B$338,B39)=G39,"Sim","Não")</f>
        <v>Sim</v>
      </c>
      <c r="L39" s="5" t="s">
        <v>86</v>
      </c>
      <c r="M39" s="1">
        <v>5.15</v>
      </c>
      <c r="N39" s="1">
        <v>2.3320000000000003</v>
      </c>
      <c r="O39" s="1">
        <v>2.8180000000000001</v>
      </c>
    </row>
    <row r="40" spans="2:15" s="1" customFormat="1" x14ac:dyDescent="0.25">
      <c r="B40" s="3" t="s">
        <v>138</v>
      </c>
      <c r="C40" s="3" t="s">
        <v>85</v>
      </c>
      <c r="D40" s="3" t="s">
        <v>84</v>
      </c>
      <c r="E40" s="3" t="s">
        <v>0</v>
      </c>
      <c r="F40" s="3">
        <v>5.24</v>
      </c>
      <c r="G40" s="3">
        <v>8.2362000000000002</v>
      </c>
      <c r="H40" s="4">
        <v>-2.9962</v>
      </c>
      <c r="I40" s="3">
        <v>1</v>
      </c>
      <c r="J40" s="3" t="str">
        <f>IF(_xlfn.MINIFS($G$5:$G$338,$B$5:$B$338,B40)=G40,"Sim","Não")</f>
        <v>Não</v>
      </c>
      <c r="L40" s="5" t="s">
        <v>165</v>
      </c>
      <c r="M40" s="1">
        <v>1.76</v>
      </c>
      <c r="N40" s="1">
        <v>2.3320000000000003</v>
      </c>
      <c r="O40" s="1">
        <v>-0.57200000000000029</v>
      </c>
    </row>
    <row r="41" spans="2:15" s="1" customFormat="1" x14ac:dyDescent="0.25">
      <c r="B41" s="3" t="s">
        <v>193</v>
      </c>
      <c r="C41" s="3" t="s">
        <v>85</v>
      </c>
      <c r="D41" s="3" t="s">
        <v>84</v>
      </c>
      <c r="E41" s="3" t="s">
        <v>0</v>
      </c>
      <c r="F41" s="3">
        <v>14.87</v>
      </c>
      <c r="G41" s="3">
        <v>9.4128000000000007</v>
      </c>
      <c r="H41" s="4">
        <v>5.4571999999999985</v>
      </c>
      <c r="I41" s="3">
        <v>1</v>
      </c>
      <c r="J41" s="3" t="str">
        <f>IF(_xlfn.MINIFS($G$5:$G$338,$B$5:$B$338,B41)=G41,"Sim","Não")</f>
        <v>Sim</v>
      </c>
      <c r="L41" s="5" t="s">
        <v>105</v>
      </c>
      <c r="M41" s="1">
        <v>1.32</v>
      </c>
      <c r="N41" s="1">
        <v>2.3320000000000003</v>
      </c>
      <c r="O41" s="1">
        <v>-1.0120000000000002</v>
      </c>
    </row>
    <row r="42" spans="2:15" s="1" customFormat="1" x14ac:dyDescent="0.25">
      <c r="B42" s="3" t="s">
        <v>137</v>
      </c>
      <c r="C42" s="3" t="s">
        <v>85</v>
      </c>
      <c r="D42" s="3" t="s">
        <v>84</v>
      </c>
      <c r="E42" s="3" t="s">
        <v>0</v>
      </c>
      <c r="F42" s="3">
        <v>3.08</v>
      </c>
      <c r="G42" s="3">
        <v>1.6428</v>
      </c>
      <c r="H42" s="4">
        <v>1.4372</v>
      </c>
      <c r="I42" s="3">
        <v>1</v>
      </c>
      <c r="J42" s="3" t="str">
        <f>IF(_xlfn.MINIFS($G$5:$G$338,$B$5:$B$338,B42)=G42,"Sim","Não")</f>
        <v>Sim</v>
      </c>
      <c r="L42" s="5" t="s">
        <v>168</v>
      </c>
      <c r="M42" s="1">
        <v>2.2000000000000002</v>
      </c>
      <c r="N42" s="1">
        <v>2.544</v>
      </c>
      <c r="O42" s="1">
        <v>-0.34399999999999986</v>
      </c>
    </row>
    <row r="43" spans="2:15" s="1" customFormat="1" x14ac:dyDescent="0.25">
      <c r="B43" s="3" t="s">
        <v>136</v>
      </c>
      <c r="C43" s="3" t="s">
        <v>85</v>
      </c>
      <c r="D43" s="3" t="s">
        <v>84</v>
      </c>
      <c r="E43" s="3" t="s">
        <v>0</v>
      </c>
      <c r="F43" s="3">
        <v>3.61</v>
      </c>
      <c r="G43" s="3">
        <v>3.5742000000000003</v>
      </c>
      <c r="H43" s="4">
        <v>3.579999999999961E-2</v>
      </c>
      <c r="I43" s="3">
        <v>1</v>
      </c>
      <c r="J43" s="3" t="str">
        <f>IF(_xlfn.MINIFS($G$5:$G$338,$B$5:$B$338,B43)=G43,"Sim","Não")</f>
        <v>Sim</v>
      </c>
      <c r="L43" s="5" t="s">
        <v>152</v>
      </c>
      <c r="M43" s="1">
        <v>2.04</v>
      </c>
      <c r="N43" s="1">
        <v>2.5714260000000007</v>
      </c>
      <c r="O43" s="1">
        <v>-0.53142600000000062</v>
      </c>
    </row>
    <row r="44" spans="2:15" s="1" customFormat="1" x14ac:dyDescent="0.25">
      <c r="B44" s="3" t="s">
        <v>135</v>
      </c>
      <c r="C44" s="3" t="s">
        <v>85</v>
      </c>
      <c r="D44" s="3" t="s">
        <v>84</v>
      </c>
      <c r="E44" s="3" t="s">
        <v>0</v>
      </c>
      <c r="F44" s="3">
        <v>8.7100000000000009</v>
      </c>
      <c r="G44" s="3">
        <v>7.992</v>
      </c>
      <c r="H44" s="4">
        <v>0.71800000000000086</v>
      </c>
      <c r="I44" s="3">
        <v>1</v>
      </c>
      <c r="J44" s="3" t="str">
        <f>IF(_xlfn.MINIFS($G$5:$G$338,$B$5:$B$338,B44)=G44,"Sim","Não")</f>
        <v>Sim</v>
      </c>
      <c r="L44" s="5" t="s">
        <v>133</v>
      </c>
      <c r="M44" s="1">
        <v>3.96</v>
      </c>
      <c r="N44" s="1">
        <v>2.6818000000000004</v>
      </c>
      <c r="O44" s="1">
        <v>1.2781999999999996</v>
      </c>
    </row>
    <row r="45" spans="2:15" s="1" customFormat="1" x14ac:dyDescent="0.25">
      <c r="B45" s="3" t="s">
        <v>134</v>
      </c>
      <c r="C45" s="3" t="s">
        <v>85</v>
      </c>
      <c r="D45" s="3" t="s">
        <v>84</v>
      </c>
      <c r="E45" s="3" t="s">
        <v>0</v>
      </c>
      <c r="F45" s="3">
        <v>2.99</v>
      </c>
      <c r="G45" s="3">
        <v>2.1644999999999999</v>
      </c>
      <c r="H45" s="4">
        <v>0.82550000000000034</v>
      </c>
      <c r="I45" s="3">
        <v>1</v>
      </c>
      <c r="J45" s="3" t="str">
        <f>IF(_xlfn.MINIFS($G$5:$G$338,$B$5:$B$338,B45)=G45,"Sim","Não")</f>
        <v>Não</v>
      </c>
      <c r="L45" s="5" t="s">
        <v>99</v>
      </c>
      <c r="M45" s="1">
        <v>2.73</v>
      </c>
      <c r="N45" s="1">
        <v>2.7417000000000002</v>
      </c>
      <c r="O45" s="1">
        <v>-1.1700000000000266E-2</v>
      </c>
    </row>
    <row r="46" spans="2:15" s="1" customFormat="1" x14ac:dyDescent="0.25">
      <c r="B46" s="3" t="s">
        <v>133</v>
      </c>
      <c r="C46" s="3" t="s">
        <v>85</v>
      </c>
      <c r="D46" s="3" t="s">
        <v>84</v>
      </c>
      <c r="E46" s="3" t="s">
        <v>0</v>
      </c>
      <c r="F46" s="3">
        <v>3.96</v>
      </c>
      <c r="G46" s="3">
        <v>2.7639</v>
      </c>
      <c r="H46" s="4">
        <v>1.1960999999999999</v>
      </c>
      <c r="I46" s="3">
        <v>1</v>
      </c>
      <c r="J46" s="3" t="str">
        <f>IF(_xlfn.MINIFS($G$5:$G$338,$B$5:$B$338,B46)=G46,"Sim","Não")</f>
        <v>Não</v>
      </c>
      <c r="L46" s="5" t="s">
        <v>146</v>
      </c>
      <c r="M46" s="1">
        <v>1.85</v>
      </c>
      <c r="N46" s="1">
        <v>2.915</v>
      </c>
      <c r="O46" s="1">
        <v>-1.0649999999999999</v>
      </c>
    </row>
    <row r="47" spans="2:15" s="1" customFormat="1" x14ac:dyDescent="0.25">
      <c r="B47" s="3" t="s">
        <v>132</v>
      </c>
      <c r="C47" s="3" t="s">
        <v>85</v>
      </c>
      <c r="D47" s="3" t="s">
        <v>84</v>
      </c>
      <c r="E47" s="3" t="s">
        <v>0</v>
      </c>
      <c r="F47" s="3">
        <v>5.24</v>
      </c>
      <c r="G47" s="3">
        <v>4.0514999999999999</v>
      </c>
      <c r="H47" s="4">
        <v>1.1885000000000003</v>
      </c>
      <c r="I47" s="3">
        <v>1</v>
      </c>
      <c r="J47" s="3" t="str">
        <f>IF(_xlfn.MINIFS($G$5:$G$338,$B$5:$B$338,B47)=G47,"Sim","Não")</f>
        <v>Não</v>
      </c>
      <c r="L47" s="5" t="s">
        <v>142</v>
      </c>
      <c r="M47" s="1">
        <v>3.34</v>
      </c>
      <c r="N47" s="1">
        <v>2.915</v>
      </c>
      <c r="O47" s="1">
        <v>0.42499999999999982</v>
      </c>
    </row>
    <row r="48" spans="2:15" s="1" customFormat="1" x14ac:dyDescent="0.25">
      <c r="B48" s="3" t="s">
        <v>129</v>
      </c>
      <c r="C48" s="3" t="s">
        <v>85</v>
      </c>
      <c r="D48" s="3" t="s">
        <v>84</v>
      </c>
      <c r="E48" s="3" t="s">
        <v>0</v>
      </c>
      <c r="F48" s="3">
        <v>3.08</v>
      </c>
      <c r="G48" s="3">
        <v>4.5509999999999993</v>
      </c>
      <c r="H48" s="4">
        <v>-1.4709999999999992</v>
      </c>
      <c r="I48" s="3">
        <v>1</v>
      </c>
      <c r="J48" s="3" t="str">
        <f>IF(_xlfn.MINIFS($G$5:$G$338,$B$5:$B$338,B48)=G48,"Sim","Não")</f>
        <v>Sim</v>
      </c>
      <c r="L48" s="5" t="s">
        <v>162</v>
      </c>
      <c r="M48" s="1">
        <v>2.46</v>
      </c>
      <c r="N48" s="1">
        <v>2.968</v>
      </c>
      <c r="O48" s="1">
        <v>-0.50800000000000001</v>
      </c>
    </row>
    <row r="49" spans="2:15" s="1" customFormat="1" x14ac:dyDescent="0.25">
      <c r="B49" s="3" t="s">
        <v>128</v>
      </c>
      <c r="C49" s="3" t="s">
        <v>85</v>
      </c>
      <c r="D49" s="3" t="s">
        <v>84</v>
      </c>
      <c r="E49" s="3" t="s">
        <v>0</v>
      </c>
      <c r="F49" s="3">
        <v>5.72</v>
      </c>
      <c r="G49" s="3">
        <v>3.3855</v>
      </c>
      <c r="H49" s="4">
        <v>2.3344999999999998</v>
      </c>
      <c r="I49" s="3">
        <v>1</v>
      </c>
      <c r="J49" s="3" t="str">
        <f>IF(_xlfn.MINIFS($G$5:$G$338,$B$5:$B$338,B49)=G49,"Sim","Não")</f>
        <v>Sim</v>
      </c>
      <c r="L49" s="5" t="s">
        <v>160</v>
      </c>
      <c r="M49" s="1">
        <v>0.88</v>
      </c>
      <c r="N49" s="1">
        <v>2.968</v>
      </c>
      <c r="O49" s="1">
        <v>-2.0880000000000001</v>
      </c>
    </row>
    <row r="50" spans="2:15" s="1" customFormat="1" x14ac:dyDescent="0.25">
      <c r="B50" s="3" t="s">
        <v>124</v>
      </c>
      <c r="C50" s="3" t="s">
        <v>85</v>
      </c>
      <c r="D50" s="3" t="s">
        <v>84</v>
      </c>
      <c r="E50" s="3" t="s">
        <v>0</v>
      </c>
      <c r="F50" s="3">
        <v>6.6</v>
      </c>
      <c r="G50" s="3">
        <v>13.231199999999999</v>
      </c>
      <c r="H50" s="4">
        <v>-6.6311999999999998</v>
      </c>
      <c r="I50" s="3">
        <v>1</v>
      </c>
      <c r="J50" s="3" t="str">
        <f>IF(_xlfn.MINIFS($G$5:$G$338,$B$5:$B$338,B50)=G50,"Sim","Não")</f>
        <v>Não</v>
      </c>
      <c r="L50" s="5" t="s">
        <v>116</v>
      </c>
      <c r="M50" s="1">
        <v>36.04</v>
      </c>
      <c r="N50" s="1">
        <v>3.0635999999999997</v>
      </c>
      <c r="O50" s="1">
        <v>32.976399999999998</v>
      </c>
    </row>
    <row r="51" spans="2:15" s="1" customFormat="1" x14ac:dyDescent="0.25">
      <c r="B51" s="3" t="s">
        <v>92</v>
      </c>
      <c r="C51" s="3" t="s">
        <v>85</v>
      </c>
      <c r="D51" s="3" t="s">
        <v>84</v>
      </c>
      <c r="E51" s="3" t="s">
        <v>0</v>
      </c>
      <c r="F51" s="3">
        <v>75.94</v>
      </c>
      <c r="G51" s="3">
        <v>4.2623999999999995</v>
      </c>
      <c r="H51" s="4">
        <v>71.677599999999998</v>
      </c>
      <c r="I51" s="3">
        <v>1</v>
      </c>
      <c r="J51" s="3" t="str">
        <f>IF(_xlfn.MINIFS($G$5:$G$338,$B$5:$B$338,B51)=G51,"Sim","Não")</f>
        <v>Não</v>
      </c>
      <c r="L51" s="5" t="s">
        <v>101</v>
      </c>
      <c r="M51" s="1">
        <v>1.06</v>
      </c>
      <c r="N51" s="1">
        <v>3.18</v>
      </c>
      <c r="O51" s="1">
        <v>-2.12</v>
      </c>
    </row>
    <row r="52" spans="2:15" s="1" customFormat="1" x14ac:dyDescent="0.25">
      <c r="B52" s="3" t="s">
        <v>122</v>
      </c>
      <c r="C52" s="3" t="s">
        <v>85</v>
      </c>
      <c r="D52" s="3" t="s">
        <v>84</v>
      </c>
      <c r="E52" s="3" t="s">
        <v>0</v>
      </c>
      <c r="F52" s="3">
        <v>12.87</v>
      </c>
      <c r="G52" s="3">
        <v>2.8193999999999999</v>
      </c>
      <c r="H52" s="4">
        <v>10.050599999999999</v>
      </c>
      <c r="I52" s="3">
        <v>1</v>
      </c>
      <c r="J52" s="3" t="str">
        <f>IF(_xlfn.MINIFS($G$5:$G$338,$B$5:$B$338,B52)=G52,"Sim","Não")</f>
        <v>Não</v>
      </c>
      <c r="L52" s="5" t="s">
        <v>161</v>
      </c>
      <c r="M52" s="1">
        <v>1.1399999999999999</v>
      </c>
      <c r="N52" s="1">
        <v>3.18</v>
      </c>
      <c r="O52" s="1">
        <v>-2.04</v>
      </c>
    </row>
    <row r="53" spans="2:15" s="1" customFormat="1" x14ac:dyDescent="0.25">
      <c r="B53" s="3" t="s">
        <v>91</v>
      </c>
      <c r="C53" s="3" t="s">
        <v>85</v>
      </c>
      <c r="D53" s="3" t="s">
        <v>84</v>
      </c>
      <c r="E53" s="3" t="s">
        <v>0</v>
      </c>
      <c r="F53" s="3">
        <v>3.87</v>
      </c>
      <c r="G53" s="3">
        <v>1.2099</v>
      </c>
      <c r="H53" s="4">
        <v>2.6600999999999999</v>
      </c>
      <c r="I53" s="3">
        <v>1</v>
      </c>
      <c r="J53" s="3" t="str">
        <f>IF(_xlfn.MINIFS($G$5:$G$338,$B$5:$B$338,B53)=G53,"Sim","Não")</f>
        <v>Sim</v>
      </c>
      <c r="L53" s="5" t="s">
        <v>112</v>
      </c>
      <c r="M53" s="1">
        <v>1.85</v>
      </c>
      <c r="N53" s="1">
        <v>3.18</v>
      </c>
      <c r="O53" s="1">
        <v>-1.33</v>
      </c>
    </row>
    <row r="54" spans="2:15" s="1" customFormat="1" x14ac:dyDescent="0.25">
      <c r="B54" s="3" t="s">
        <v>90</v>
      </c>
      <c r="C54" s="3" t="s">
        <v>85</v>
      </c>
      <c r="D54" s="3" t="s">
        <v>84</v>
      </c>
      <c r="E54" s="3" t="s">
        <v>0</v>
      </c>
      <c r="F54" s="3">
        <v>23.17</v>
      </c>
      <c r="G54" s="3">
        <v>1.4985000000000002</v>
      </c>
      <c r="H54" s="4">
        <v>21.671500000000002</v>
      </c>
      <c r="I54" s="3">
        <v>1</v>
      </c>
      <c r="J54" s="3" t="str">
        <f>IF(_xlfn.MINIFS($G$5:$G$338,$B$5:$B$338,B54)=G54,"Sim","Não")</f>
        <v>Sim</v>
      </c>
      <c r="L54" s="5" t="s">
        <v>110</v>
      </c>
      <c r="M54" s="1">
        <v>1.06</v>
      </c>
      <c r="N54" s="1">
        <v>3.18</v>
      </c>
      <c r="O54" s="1">
        <v>-2.12</v>
      </c>
    </row>
    <row r="55" spans="2:15" s="1" customFormat="1" x14ac:dyDescent="0.25">
      <c r="B55" s="3" t="s">
        <v>121</v>
      </c>
      <c r="C55" s="3" t="s">
        <v>85</v>
      </c>
      <c r="D55" s="3" t="s">
        <v>84</v>
      </c>
      <c r="E55" s="3" t="s">
        <v>0</v>
      </c>
      <c r="F55" s="3">
        <v>27.1</v>
      </c>
      <c r="G55" s="3">
        <v>1.9202999999999999</v>
      </c>
      <c r="H55" s="4">
        <v>25.1797</v>
      </c>
      <c r="I55" s="3">
        <v>1</v>
      </c>
      <c r="J55" s="3" t="str">
        <f>IF(_xlfn.MINIFS($G$5:$G$338,$B$5:$B$338,B55)=G55,"Sim","Não")</f>
        <v>Sim</v>
      </c>
      <c r="L55" s="5" t="s">
        <v>158</v>
      </c>
      <c r="M55" s="1">
        <v>1.1399999999999999</v>
      </c>
      <c r="N55" s="1">
        <v>3.18</v>
      </c>
      <c r="O55" s="1">
        <v>-2.04</v>
      </c>
    </row>
    <row r="56" spans="2:15" s="1" customFormat="1" x14ac:dyDescent="0.25">
      <c r="B56" s="3" t="s">
        <v>89</v>
      </c>
      <c r="C56" s="3" t="s">
        <v>85</v>
      </c>
      <c r="D56" s="3" t="s">
        <v>84</v>
      </c>
      <c r="E56" s="3" t="s">
        <v>0</v>
      </c>
      <c r="F56" s="3">
        <v>55.34</v>
      </c>
      <c r="G56" s="3">
        <v>5.6387999999999998</v>
      </c>
      <c r="H56" s="4">
        <v>49.7012</v>
      </c>
      <c r="I56" s="3">
        <v>1</v>
      </c>
      <c r="J56" s="3" t="str">
        <f>IF(_xlfn.MINIFS($G$5:$G$338,$B$5:$B$338,B56)=G56,"Sim","Não")</f>
        <v>Sim</v>
      </c>
      <c r="L56" s="5" t="s">
        <v>119</v>
      </c>
      <c r="M56" s="1">
        <v>63.07</v>
      </c>
      <c r="N56" s="1">
        <v>3.2745000000000002</v>
      </c>
      <c r="O56" s="1">
        <v>59.795499999999997</v>
      </c>
    </row>
    <row r="57" spans="2:15" s="1" customFormat="1" x14ac:dyDescent="0.25">
      <c r="B57" s="3" t="s">
        <v>120</v>
      </c>
      <c r="C57" s="3" t="s">
        <v>85</v>
      </c>
      <c r="D57" s="3" t="s">
        <v>84</v>
      </c>
      <c r="E57" s="3" t="s">
        <v>0</v>
      </c>
      <c r="F57" s="3">
        <v>47.62</v>
      </c>
      <c r="G57" s="3">
        <v>6.7043999999999997</v>
      </c>
      <c r="H57" s="4">
        <v>40.915599999999998</v>
      </c>
      <c r="I57" s="3">
        <v>1</v>
      </c>
      <c r="J57" s="3" t="str">
        <f>IF(_xlfn.MINIFS($G$5:$G$338,$B$5:$B$338,B57)=G57,"Sim","Não")</f>
        <v>Sim</v>
      </c>
      <c r="L57" s="5" t="s">
        <v>92</v>
      </c>
      <c r="M57" s="1">
        <v>75.94</v>
      </c>
      <c r="N57" s="1">
        <v>3.2967000000000004</v>
      </c>
      <c r="O57" s="1">
        <v>72.643299999999996</v>
      </c>
    </row>
    <row r="58" spans="2:15" s="1" customFormat="1" x14ac:dyDescent="0.25">
      <c r="B58" s="3" t="s">
        <v>88</v>
      </c>
      <c r="C58" s="3" t="s">
        <v>85</v>
      </c>
      <c r="D58" s="3" t="s">
        <v>84</v>
      </c>
      <c r="E58" s="3" t="s">
        <v>0</v>
      </c>
      <c r="F58" s="3">
        <v>20.6</v>
      </c>
      <c r="G58" s="3">
        <v>1.9424999999999999</v>
      </c>
      <c r="H58" s="4">
        <v>18.657500000000002</v>
      </c>
      <c r="I58" s="3">
        <v>1</v>
      </c>
      <c r="J58" s="3" t="str">
        <f>IF(_xlfn.MINIFS($G$5:$G$338,$B$5:$B$338,B58)=G58,"Sim","Não")</f>
        <v>Sim</v>
      </c>
      <c r="L58" s="5" t="s">
        <v>149</v>
      </c>
      <c r="M58" s="1">
        <v>2.62</v>
      </c>
      <c r="N58" s="1">
        <v>3.2967000000000004</v>
      </c>
      <c r="O58" s="1">
        <v>-0.6767000000000003</v>
      </c>
    </row>
    <row r="59" spans="2:15" s="1" customFormat="1" x14ac:dyDescent="0.25">
      <c r="B59" s="3" t="s">
        <v>95</v>
      </c>
      <c r="C59" s="3" t="s">
        <v>85</v>
      </c>
      <c r="D59" s="3" t="s">
        <v>84</v>
      </c>
      <c r="E59" s="3" t="s">
        <v>0</v>
      </c>
      <c r="F59" s="3">
        <v>29.35</v>
      </c>
      <c r="G59" s="3">
        <v>10.545</v>
      </c>
      <c r="H59" s="4">
        <v>18.805</v>
      </c>
      <c r="I59" s="3">
        <v>1</v>
      </c>
      <c r="J59" s="3" t="str">
        <f>IF(_xlfn.MINIFS($G$5:$G$338,$B$5:$B$338,B59)=G59,"Sim","Não")</f>
        <v>Sim</v>
      </c>
      <c r="L59" s="5" t="s">
        <v>128</v>
      </c>
      <c r="M59" s="1">
        <v>5.72</v>
      </c>
      <c r="N59" s="1">
        <v>3.3855</v>
      </c>
      <c r="O59" s="1">
        <v>2.3344999999999998</v>
      </c>
    </row>
    <row r="60" spans="2:15" s="1" customFormat="1" x14ac:dyDescent="0.25">
      <c r="B60" s="3" t="s">
        <v>119</v>
      </c>
      <c r="C60" s="3" t="s">
        <v>85</v>
      </c>
      <c r="D60" s="3" t="s">
        <v>84</v>
      </c>
      <c r="E60" s="3" t="s">
        <v>0</v>
      </c>
      <c r="F60" s="3">
        <v>63.07</v>
      </c>
      <c r="G60" s="3">
        <v>3.2745000000000002</v>
      </c>
      <c r="H60" s="4">
        <v>59.795499999999997</v>
      </c>
      <c r="I60" s="3">
        <v>1</v>
      </c>
      <c r="J60" s="3" t="str">
        <f>IF(_xlfn.MINIFS($G$5:$G$338,$B$5:$B$338,B60)=G60,"Sim","Não")</f>
        <v>Sim</v>
      </c>
      <c r="L60" s="5" t="s">
        <v>118</v>
      </c>
      <c r="M60" s="1">
        <v>15.45</v>
      </c>
      <c r="N60" s="1">
        <v>3.4964999999999997</v>
      </c>
      <c r="O60" s="1">
        <v>11.9535</v>
      </c>
    </row>
    <row r="61" spans="2:15" s="1" customFormat="1" x14ac:dyDescent="0.25">
      <c r="B61" s="3" t="s">
        <v>118</v>
      </c>
      <c r="C61" s="3" t="s">
        <v>85</v>
      </c>
      <c r="D61" s="3" t="s">
        <v>84</v>
      </c>
      <c r="E61" s="3" t="s">
        <v>0</v>
      </c>
      <c r="F61" s="3">
        <v>15.45</v>
      </c>
      <c r="G61" s="3">
        <v>3.4964999999999997</v>
      </c>
      <c r="H61" s="4">
        <v>11.9535</v>
      </c>
      <c r="I61" s="3">
        <v>1</v>
      </c>
      <c r="J61" s="3" t="str">
        <f>IF(_xlfn.MINIFS($G$5:$G$338,$B$5:$B$338,B61)=G61,"Sim","Não")</f>
        <v>Sim</v>
      </c>
      <c r="L61" s="5" t="s">
        <v>136</v>
      </c>
      <c r="M61" s="1">
        <v>3.61</v>
      </c>
      <c r="N61" s="1">
        <v>3.5742000000000003</v>
      </c>
      <c r="O61" s="1">
        <v>3.579999999999961E-2</v>
      </c>
    </row>
    <row r="62" spans="2:15" s="1" customFormat="1" x14ac:dyDescent="0.25">
      <c r="B62" s="3" t="s">
        <v>87</v>
      </c>
      <c r="C62" s="3" t="s">
        <v>85</v>
      </c>
      <c r="D62" s="3" t="s">
        <v>84</v>
      </c>
      <c r="E62" s="3" t="s">
        <v>0</v>
      </c>
      <c r="F62" s="3">
        <v>47.62</v>
      </c>
      <c r="G62" s="3">
        <v>6.5490000000000004</v>
      </c>
      <c r="H62" s="4">
        <v>41.070999999999998</v>
      </c>
      <c r="I62" s="3">
        <v>1</v>
      </c>
      <c r="J62" s="3" t="str">
        <f>IF(_xlfn.MINIFS($G$5:$G$338,$B$5:$B$338,B62)=G62,"Sim","Não")</f>
        <v>Sim</v>
      </c>
      <c r="L62" s="5" t="s">
        <v>131</v>
      </c>
      <c r="M62" s="1">
        <v>2.5499999999999998</v>
      </c>
      <c r="N62" s="1">
        <v>3.6040000000000001</v>
      </c>
      <c r="O62" s="1">
        <v>-1.0540000000000003</v>
      </c>
    </row>
    <row r="63" spans="2:15" s="1" customFormat="1" x14ac:dyDescent="0.25">
      <c r="B63" s="3" t="s">
        <v>86</v>
      </c>
      <c r="C63" s="3" t="s">
        <v>85</v>
      </c>
      <c r="D63" s="3" t="s">
        <v>84</v>
      </c>
      <c r="E63" s="3" t="s">
        <v>0</v>
      </c>
      <c r="F63" s="3">
        <v>5.15</v>
      </c>
      <c r="G63" s="3">
        <v>3.0414000000000003</v>
      </c>
      <c r="H63" s="4">
        <v>2.1086</v>
      </c>
      <c r="I63" s="3">
        <v>1</v>
      </c>
      <c r="J63" s="3" t="str">
        <f>IF(_xlfn.MINIFS($G$5:$G$338,$B$5:$B$338,B63)=G63,"Sim","Não")</f>
        <v>Não</v>
      </c>
      <c r="L63" s="5" t="s">
        <v>132</v>
      </c>
      <c r="M63" s="1">
        <v>5.24</v>
      </c>
      <c r="N63" s="1">
        <v>3.8478000000000003</v>
      </c>
      <c r="O63" s="1">
        <v>1.3921999999999999</v>
      </c>
    </row>
    <row r="64" spans="2:15" s="1" customFormat="1" x14ac:dyDescent="0.25">
      <c r="B64" s="3" t="s">
        <v>116</v>
      </c>
      <c r="C64" s="3" t="s">
        <v>85</v>
      </c>
      <c r="D64" s="3" t="s">
        <v>84</v>
      </c>
      <c r="E64" s="3" t="s">
        <v>0</v>
      </c>
      <c r="F64" s="3">
        <v>36.04</v>
      </c>
      <c r="G64" s="3">
        <v>3.0635999999999997</v>
      </c>
      <c r="H64" s="4">
        <v>32.976399999999998</v>
      </c>
      <c r="I64" s="3">
        <v>1</v>
      </c>
      <c r="J64" s="3" t="str">
        <f>IF(_xlfn.MINIFS($G$5:$G$338,$B$5:$B$338,B64)=G64,"Sim","Não")</f>
        <v>Sim</v>
      </c>
      <c r="L64" s="5" t="s">
        <v>107</v>
      </c>
      <c r="M64" s="1">
        <v>3.34</v>
      </c>
      <c r="N64" s="1">
        <v>4.1070000000000002</v>
      </c>
      <c r="O64" s="1">
        <v>-0.76700000000000035</v>
      </c>
    </row>
    <row r="65" spans="2:15" s="1" customFormat="1" x14ac:dyDescent="0.25">
      <c r="B65" s="3" t="s">
        <v>191</v>
      </c>
      <c r="C65" s="3" t="s">
        <v>85</v>
      </c>
      <c r="D65" s="3" t="s">
        <v>84</v>
      </c>
      <c r="E65" s="3" t="s">
        <v>0</v>
      </c>
      <c r="F65" s="3">
        <v>14.4</v>
      </c>
      <c r="G65" s="3">
        <v>13.4421</v>
      </c>
      <c r="H65" s="4">
        <v>0.95790000000000042</v>
      </c>
      <c r="I65" s="3">
        <v>1</v>
      </c>
      <c r="J65" s="3" t="str">
        <f>IF(_xlfn.MINIFS($G$5:$G$338,$B$5:$B$338,B65)=G65,"Sim","Não")</f>
        <v>Sim</v>
      </c>
      <c r="L65" s="5" t="s">
        <v>103</v>
      </c>
      <c r="M65" s="1">
        <v>2.11</v>
      </c>
      <c r="N65" s="1">
        <v>4.24</v>
      </c>
      <c r="O65" s="1">
        <v>-2.1300000000000003</v>
      </c>
    </row>
    <row r="66" spans="2:15" s="1" customFormat="1" x14ac:dyDescent="0.25">
      <c r="B66" s="3" t="s">
        <v>115</v>
      </c>
      <c r="C66" s="3" t="s">
        <v>85</v>
      </c>
      <c r="D66" s="3" t="s">
        <v>84</v>
      </c>
      <c r="E66" s="3" t="s">
        <v>0</v>
      </c>
      <c r="F66" s="3">
        <v>2.62</v>
      </c>
      <c r="G66" s="3">
        <v>1.887</v>
      </c>
      <c r="H66" s="4">
        <v>0.7330000000000001</v>
      </c>
      <c r="I66" s="3">
        <v>1</v>
      </c>
      <c r="J66" s="3" t="str">
        <f>IF(_xlfn.MINIFS($G$5:$G$338,$B$5:$B$338,B66)=G66,"Sim","Não")</f>
        <v>Não</v>
      </c>
      <c r="L66" s="5" t="s">
        <v>114</v>
      </c>
      <c r="M66" s="1">
        <v>2.46</v>
      </c>
      <c r="N66" s="1">
        <v>4.24</v>
      </c>
      <c r="O66" s="1">
        <v>-1.7800000000000002</v>
      </c>
    </row>
    <row r="67" spans="2:15" s="1" customFormat="1" x14ac:dyDescent="0.25">
      <c r="B67" s="3" t="s">
        <v>114</v>
      </c>
      <c r="C67" s="3" t="s">
        <v>85</v>
      </c>
      <c r="D67" s="3" t="s">
        <v>84</v>
      </c>
      <c r="E67" s="3" t="s">
        <v>0</v>
      </c>
      <c r="F67" s="3">
        <v>2.46</v>
      </c>
      <c r="G67" s="3">
        <v>6.9264000000000001</v>
      </c>
      <c r="H67" s="4">
        <v>-4.4664000000000001</v>
      </c>
      <c r="I67" s="3">
        <v>1</v>
      </c>
      <c r="J67" s="3" t="str">
        <f>IF(_xlfn.MINIFS($G$5:$G$338,$B$5:$B$338,B67)=G67,"Sim","Não")</f>
        <v>Não</v>
      </c>
      <c r="L67" s="5" t="s">
        <v>109</v>
      </c>
      <c r="M67" s="1">
        <v>3.17</v>
      </c>
      <c r="N67" s="1">
        <v>4.24</v>
      </c>
      <c r="O67" s="1">
        <v>-1.0700000000000003</v>
      </c>
    </row>
    <row r="68" spans="2:15" s="1" customFormat="1" x14ac:dyDescent="0.25">
      <c r="B68" s="3" t="s">
        <v>113</v>
      </c>
      <c r="C68" s="3" t="s">
        <v>85</v>
      </c>
      <c r="D68" s="3" t="s">
        <v>84</v>
      </c>
      <c r="E68" s="3" t="s">
        <v>0</v>
      </c>
      <c r="F68" s="3">
        <v>1.32</v>
      </c>
      <c r="G68" s="3">
        <v>0.86580000000000001</v>
      </c>
      <c r="H68" s="4">
        <v>0.45420000000000005</v>
      </c>
      <c r="I68" s="3">
        <v>1</v>
      </c>
      <c r="J68" s="3" t="str">
        <f>IF(_xlfn.MINIFS($G$5:$G$338,$B$5:$B$338,B68)=G68,"Sim","Não")</f>
        <v>Sim</v>
      </c>
      <c r="L68" s="5" t="s">
        <v>117</v>
      </c>
      <c r="M68" s="1">
        <v>47.62</v>
      </c>
      <c r="N68" s="1">
        <v>4.24</v>
      </c>
      <c r="O68" s="1">
        <v>43.379999999999995</v>
      </c>
    </row>
    <row r="69" spans="2:15" s="1" customFormat="1" x14ac:dyDescent="0.25">
      <c r="B69" s="3" t="s">
        <v>112</v>
      </c>
      <c r="C69" s="3" t="s">
        <v>85</v>
      </c>
      <c r="D69" s="3" t="s">
        <v>84</v>
      </c>
      <c r="E69" s="3" t="s">
        <v>0</v>
      </c>
      <c r="F69" s="3">
        <v>1.85</v>
      </c>
      <c r="G69" s="3">
        <v>4.8506999999999998</v>
      </c>
      <c r="H69" s="4">
        <v>-3.0006999999999997</v>
      </c>
      <c r="I69" s="3">
        <v>1</v>
      </c>
      <c r="J69" s="3" t="str">
        <f>IF(_xlfn.MINIFS($G$5:$G$338,$B$5:$B$338,B69)=G69,"Sim","Não")</f>
        <v>Não</v>
      </c>
      <c r="L69" s="5" t="s">
        <v>154</v>
      </c>
      <c r="M69" s="1">
        <v>3.4</v>
      </c>
      <c r="N69" s="1">
        <v>4.2857099999999999</v>
      </c>
      <c r="O69" s="1">
        <v>-0.88571</v>
      </c>
    </row>
    <row r="70" spans="2:15" s="1" customFormat="1" x14ac:dyDescent="0.25">
      <c r="B70" s="3" t="s">
        <v>111</v>
      </c>
      <c r="C70" s="3" t="s">
        <v>85</v>
      </c>
      <c r="D70" s="3" t="s">
        <v>84</v>
      </c>
      <c r="E70" s="3" t="s">
        <v>0</v>
      </c>
      <c r="F70" s="3">
        <v>3.43</v>
      </c>
      <c r="G70" s="3">
        <v>1.3097999999999999</v>
      </c>
      <c r="H70" s="4">
        <v>2.1202000000000005</v>
      </c>
      <c r="I70" s="3">
        <v>1</v>
      </c>
      <c r="J70" s="3" t="str">
        <f>IF(_xlfn.MINIFS($G$5:$G$338,$B$5:$B$338,B70)=G70,"Sim","Não")</f>
        <v>Não</v>
      </c>
      <c r="L70" s="5" t="s">
        <v>141</v>
      </c>
      <c r="M70" s="1">
        <v>6.95</v>
      </c>
      <c r="N70" s="1">
        <v>4.5065999999999997</v>
      </c>
      <c r="O70" s="1">
        <v>2.4434000000000005</v>
      </c>
    </row>
    <row r="71" spans="2:15" s="1" customFormat="1" x14ac:dyDescent="0.25">
      <c r="B71" s="3" t="s">
        <v>110</v>
      </c>
      <c r="C71" s="3" t="s">
        <v>85</v>
      </c>
      <c r="D71" s="3" t="s">
        <v>84</v>
      </c>
      <c r="E71" s="3" t="s">
        <v>0</v>
      </c>
      <c r="F71" s="3">
        <v>1.06</v>
      </c>
      <c r="G71" s="3">
        <v>9.5570999999999984</v>
      </c>
      <c r="H71" s="4">
        <v>-8.4970999999999979</v>
      </c>
      <c r="I71" s="3">
        <v>1</v>
      </c>
      <c r="J71" s="3" t="str">
        <f>IF(_xlfn.MINIFS($G$5:$G$338,$B$5:$B$338,B71)=G71,"Sim","Não")</f>
        <v>Não</v>
      </c>
      <c r="L71" s="5" t="s">
        <v>129</v>
      </c>
      <c r="M71" s="1">
        <v>3.08</v>
      </c>
      <c r="N71" s="1">
        <v>4.5509999999999993</v>
      </c>
      <c r="O71" s="1">
        <v>-1.4709999999999992</v>
      </c>
    </row>
    <row r="72" spans="2:15" s="1" customFormat="1" x14ac:dyDescent="0.25">
      <c r="B72" s="3" t="s">
        <v>109</v>
      </c>
      <c r="C72" s="3" t="s">
        <v>85</v>
      </c>
      <c r="D72" s="3" t="s">
        <v>84</v>
      </c>
      <c r="E72" s="3" t="s">
        <v>0</v>
      </c>
      <c r="F72" s="3">
        <v>3.17</v>
      </c>
      <c r="G72" s="3">
        <v>12.809399999999998</v>
      </c>
      <c r="H72" s="4">
        <v>-9.6393999999999984</v>
      </c>
      <c r="I72" s="3">
        <v>1</v>
      </c>
      <c r="J72" s="3" t="str">
        <f>IF(_xlfn.MINIFS($G$5:$G$338,$B$5:$B$338,B72)=G72,"Sim","Não")</f>
        <v>Não</v>
      </c>
      <c r="L72" s="5" t="s">
        <v>184</v>
      </c>
      <c r="M72" s="1">
        <v>3.69</v>
      </c>
      <c r="N72" s="1">
        <v>4.6483470000000002</v>
      </c>
      <c r="O72" s="1">
        <v>-0.95834700000000028</v>
      </c>
    </row>
    <row r="73" spans="2:15" s="1" customFormat="1" x14ac:dyDescent="0.25">
      <c r="B73" s="3" t="s">
        <v>189</v>
      </c>
      <c r="C73" s="3" t="s">
        <v>85</v>
      </c>
      <c r="D73" s="3" t="s">
        <v>84</v>
      </c>
      <c r="E73" s="3" t="s">
        <v>0</v>
      </c>
      <c r="F73" s="3">
        <v>3.43</v>
      </c>
      <c r="G73" s="3">
        <v>0.74370000000000003</v>
      </c>
      <c r="H73" s="4">
        <v>2.6863000000000001</v>
      </c>
      <c r="I73" s="3">
        <v>1</v>
      </c>
      <c r="J73" s="3" t="str">
        <f>IF(_xlfn.MINIFS($G$5:$G$338,$B$5:$B$338,B73)=G73,"Sim","Não")</f>
        <v>Sim</v>
      </c>
      <c r="L73" s="5" t="s">
        <v>130</v>
      </c>
      <c r="M73" s="1">
        <v>3.08</v>
      </c>
      <c r="N73" s="1">
        <v>4.6640000000000006</v>
      </c>
      <c r="O73" s="1">
        <v>-1.5840000000000005</v>
      </c>
    </row>
    <row r="74" spans="2:15" s="1" customFormat="1" x14ac:dyDescent="0.25">
      <c r="B74" s="3" t="s">
        <v>107</v>
      </c>
      <c r="C74" s="3" t="s">
        <v>85</v>
      </c>
      <c r="D74" s="3" t="s">
        <v>84</v>
      </c>
      <c r="E74" s="3" t="s">
        <v>0</v>
      </c>
      <c r="F74" s="3">
        <v>3.34</v>
      </c>
      <c r="G74" s="3">
        <v>4.1070000000000002</v>
      </c>
      <c r="H74" s="4">
        <v>-0.76700000000000035</v>
      </c>
      <c r="I74" s="3">
        <v>1</v>
      </c>
      <c r="J74" s="3" t="str">
        <f>IF(_xlfn.MINIFS($G$5:$G$338,$B$5:$B$338,B74)=G74,"Sim","Não")</f>
        <v>Sim</v>
      </c>
      <c r="L74" s="5" t="s">
        <v>102</v>
      </c>
      <c r="M74" s="1">
        <v>2.5499999999999998</v>
      </c>
      <c r="N74" s="1">
        <v>4.6640000000000006</v>
      </c>
      <c r="O74" s="1">
        <v>-2.1140000000000008</v>
      </c>
    </row>
    <row r="75" spans="2:15" s="1" customFormat="1" x14ac:dyDescent="0.25">
      <c r="B75" s="3" t="s">
        <v>105</v>
      </c>
      <c r="C75" s="3" t="s">
        <v>85</v>
      </c>
      <c r="D75" s="3" t="s">
        <v>84</v>
      </c>
      <c r="E75" s="3" t="s">
        <v>0</v>
      </c>
      <c r="F75" s="3">
        <v>1.32</v>
      </c>
      <c r="G75" s="3">
        <v>3.2633999999999999</v>
      </c>
      <c r="H75" s="4">
        <v>-1.9433999999999998</v>
      </c>
      <c r="I75" s="3">
        <v>1</v>
      </c>
      <c r="J75" s="3" t="str">
        <f>IF(_xlfn.MINIFS($G$5:$G$338,$B$5:$B$338,B75)=G75,"Sim","Não")</f>
        <v>Não</v>
      </c>
      <c r="L75" s="5" t="s">
        <v>138</v>
      </c>
      <c r="M75" s="1">
        <v>5.24</v>
      </c>
      <c r="N75" s="1">
        <v>4.7805999999999997</v>
      </c>
      <c r="O75" s="1">
        <v>0.45940000000000047</v>
      </c>
    </row>
    <row r="76" spans="2:15" s="1" customFormat="1" x14ac:dyDescent="0.25">
      <c r="B76" s="3" t="s">
        <v>104</v>
      </c>
      <c r="C76" s="3" t="s">
        <v>85</v>
      </c>
      <c r="D76" s="3" t="s">
        <v>84</v>
      </c>
      <c r="E76" s="3" t="s">
        <v>0</v>
      </c>
      <c r="F76" s="3">
        <v>6.34</v>
      </c>
      <c r="G76" s="3">
        <v>5.6609999999999996</v>
      </c>
      <c r="H76" s="4">
        <v>0.67900000000000027</v>
      </c>
      <c r="I76" s="3">
        <v>1</v>
      </c>
      <c r="J76" s="3" t="str">
        <f>IF(_xlfn.MINIFS($G$5:$G$338,$B$5:$B$338,B76)=G76,"Sim","Não")</f>
        <v>Sim</v>
      </c>
      <c r="L76" s="5" t="s">
        <v>153</v>
      </c>
      <c r="M76" s="1">
        <v>4.22</v>
      </c>
      <c r="N76" s="1">
        <v>4.8506999999999998</v>
      </c>
      <c r="O76" s="1">
        <v>-0.63070000000000004</v>
      </c>
    </row>
    <row r="77" spans="2:15" s="1" customFormat="1" x14ac:dyDescent="0.25">
      <c r="B77" s="3" t="s">
        <v>103</v>
      </c>
      <c r="C77" s="3" t="s">
        <v>85</v>
      </c>
      <c r="D77" s="3" t="s">
        <v>84</v>
      </c>
      <c r="E77" s="3" t="s">
        <v>0</v>
      </c>
      <c r="F77" s="3">
        <v>2.11</v>
      </c>
      <c r="G77" s="3">
        <v>9.5570999999999984</v>
      </c>
      <c r="H77" s="4">
        <v>-7.4470999999999989</v>
      </c>
      <c r="I77" s="3">
        <v>1</v>
      </c>
      <c r="J77" s="3" t="str">
        <f>IF(_xlfn.MINIFS($G$5:$G$338,$B$5:$B$338,B77)=G77,"Sim","Não")</f>
        <v>Não</v>
      </c>
      <c r="L77" s="5" t="s">
        <v>203</v>
      </c>
      <c r="M77" s="1">
        <v>17.809999999999999</v>
      </c>
      <c r="N77" s="1">
        <v>4.8506999999999998</v>
      </c>
      <c r="O77" s="1">
        <v>12.959299999999999</v>
      </c>
    </row>
    <row r="78" spans="2:15" s="1" customFormat="1" x14ac:dyDescent="0.25">
      <c r="B78" s="3" t="s">
        <v>102</v>
      </c>
      <c r="C78" s="3" t="s">
        <v>85</v>
      </c>
      <c r="D78" s="3" t="s">
        <v>84</v>
      </c>
      <c r="E78" s="3" t="s">
        <v>0</v>
      </c>
      <c r="F78" s="3">
        <v>2.5499999999999998</v>
      </c>
      <c r="G78" s="3">
        <v>5.8608000000000002</v>
      </c>
      <c r="H78" s="4">
        <v>-3.3108000000000004</v>
      </c>
      <c r="I78" s="3">
        <v>1</v>
      </c>
      <c r="J78" s="3" t="str">
        <f>IF(_xlfn.MINIFS($G$5:$G$338,$B$5:$B$338,B78)=G78,"Sim","Não")</f>
        <v>Não</v>
      </c>
      <c r="L78" s="5" t="s">
        <v>93</v>
      </c>
      <c r="M78" s="1">
        <v>92.67</v>
      </c>
      <c r="N78" s="1">
        <v>4.8759999999999994</v>
      </c>
      <c r="O78" s="1">
        <v>87.793999999999997</v>
      </c>
    </row>
    <row r="79" spans="2:15" s="1" customFormat="1" x14ac:dyDescent="0.25">
      <c r="B79" s="3" t="s">
        <v>101</v>
      </c>
      <c r="C79" s="3" t="s">
        <v>85</v>
      </c>
      <c r="D79" s="3" t="s">
        <v>84</v>
      </c>
      <c r="E79" s="3" t="s">
        <v>0</v>
      </c>
      <c r="F79" s="3">
        <v>1.06</v>
      </c>
      <c r="G79" s="3">
        <v>8.879999999999999</v>
      </c>
      <c r="H79" s="4">
        <v>-7.8199999999999985</v>
      </c>
      <c r="I79" s="3">
        <v>1</v>
      </c>
      <c r="J79" s="3" t="str">
        <f>IF(_xlfn.MINIFS($G$5:$G$338,$B$5:$B$338,B79)=G79,"Sim","Não")</f>
        <v>Não</v>
      </c>
      <c r="L79" s="5" t="s">
        <v>197</v>
      </c>
      <c r="M79" s="1">
        <v>23.32</v>
      </c>
      <c r="N79" s="1">
        <v>5.0061</v>
      </c>
      <c r="O79" s="1">
        <v>18.3139</v>
      </c>
    </row>
    <row r="80" spans="2:15" s="1" customFormat="1" x14ac:dyDescent="0.25">
      <c r="B80" s="3" t="s">
        <v>100</v>
      </c>
      <c r="C80" s="3" t="s">
        <v>85</v>
      </c>
      <c r="D80" s="3" t="s">
        <v>84</v>
      </c>
      <c r="E80" s="3" t="s">
        <v>0</v>
      </c>
      <c r="F80" s="3">
        <v>1.41</v>
      </c>
      <c r="G80" s="3">
        <v>1.1544000000000001</v>
      </c>
      <c r="H80" s="4">
        <v>0.25559999999999983</v>
      </c>
      <c r="I80" s="3">
        <v>1</v>
      </c>
      <c r="J80" s="3" t="str">
        <f>IF(_xlfn.MINIFS($G$5:$G$338,$B$5:$B$338,B80)=G80,"Sim","Não")</f>
        <v>Sim</v>
      </c>
      <c r="L80" s="5" t="s">
        <v>163</v>
      </c>
      <c r="M80" s="1">
        <v>4.75</v>
      </c>
      <c r="N80" s="1">
        <v>5.4722999999999997</v>
      </c>
      <c r="O80" s="1">
        <v>-0.72229999999999972</v>
      </c>
    </row>
    <row r="81" spans="2:15" s="1" customFormat="1" x14ac:dyDescent="0.25">
      <c r="B81" s="3" t="s">
        <v>99</v>
      </c>
      <c r="C81" s="3" t="s">
        <v>85</v>
      </c>
      <c r="D81" s="3" t="s">
        <v>84</v>
      </c>
      <c r="E81" s="3" t="s">
        <v>0</v>
      </c>
      <c r="F81" s="3">
        <v>2.73</v>
      </c>
      <c r="G81" s="3">
        <v>2.7417000000000002</v>
      </c>
      <c r="H81" s="4">
        <v>-1.1700000000000266E-2</v>
      </c>
      <c r="I81" s="3">
        <v>1</v>
      </c>
      <c r="J81" s="3" t="str">
        <f>IF(_xlfn.MINIFS($G$5:$G$338,$B$5:$B$338,B81)=G81,"Sim","Não")</f>
        <v>Sim</v>
      </c>
      <c r="L81" s="5" t="s">
        <v>147</v>
      </c>
      <c r="M81" s="1">
        <v>6.34</v>
      </c>
      <c r="N81" s="1">
        <v>5.5944000000000003</v>
      </c>
      <c r="O81" s="1">
        <v>0.7455999999999996</v>
      </c>
    </row>
    <row r="82" spans="2:15" s="1" customFormat="1" x14ac:dyDescent="0.25">
      <c r="B82" s="3" t="s">
        <v>98</v>
      </c>
      <c r="C82" s="3" t="s">
        <v>85</v>
      </c>
      <c r="D82" s="3" t="s">
        <v>84</v>
      </c>
      <c r="E82" s="3" t="s">
        <v>0</v>
      </c>
      <c r="F82" s="3">
        <v>2.73</v>
      </c>
      <c r="G82" s="3">
        <v>5.9162999999999997</v>
      </c>
      <c r="H82" s="4">
        <v>-3.1862999999999997</v>
      </c>
      <c r="I82" s="3">
        <v>1</v>
      </c>
      <c r="J82" s="3" t="str">
        <f>IF(_xlfn.MINIFS($G$5:$G$338,$B$5:$B$338,B82)=G82,"Sim","Não")</f>
        <v>Sim</v>
      </c>
      <c r="L82" s="5" t="s">
        <v>89</v>
      </c>
      <c r="M82" s="1">
        <v>55.34</v>
      </c>
      <c r="N82" s="1">
        <v>5.6387999999999998</v>
      </c>
      <c r="O82" s="1">
        <v>49.7012</v>
      </c>
    </row>
    <row r="83" spans="2:15" s="1" customFormat="1" x14ac:dyDescent="0.25">
      <c r="B83" s="3" t="s">
        <v>192</v>
      </c>
      <c r="C83" s="3" t="s">
        <v>85</v>
      </c>
      <c r="D83" s="3" t="s">
        <v>84</v>
      </c>
      <c r="E83" s="3" t="s">
        <v>0</v>
      </c>
      <c r="F83" s="3">
        <v>2.9</v>
      </c>
      <c r="G83" s="3">
        <v>13.4421</v>
      </c>
      <c r="H83" s="4">
        <v>-10.5421</v>
      </c>
      <c r="I83" s="3">
        <v>1</v>
      </c>
      <c r="J83" s="3" t="str">
        <f>IF(_xlfn.MINIFS($G$5:$G$338,$B$5:$B$338,B83)=G83,"Sim","Não")</f>
        <v>Sim</v>
      </c>
      <c r="L83" s="5" t="s">
        <v>104</v>
      </c>
      <c r="M83" s="1">
        <v>6.34</v>
      </c>
      <c r="N83" s="1">
        <v>5.6609999999999996</v>
      </c>
      <c r="O83" s="1">
        <v>0.67900000000000027</v>
      </c>
    </row>
    <row r="84" spans="2:15" s="1" customFormat="1" x14ac:dyDescent="0.25">
      <c r="B84" s="3" t="s">
        <v>202</v>
      </c>
      <c r="C84" s="3" t="s">
        <v>85</v>
      </c>
      <c r="D84" s="3" t="s">
        <v>84</v>
      </c>
      <c r="E84" s="3" t="s">
        <v>0</v>
      </c>
      <c r="F84" s="3">
        <v>40.299999999999997</v>
      </c>
      <c r="G84" s="3">
        <v>6.3825000000000003</v>
      </c>
      <c r="H84" s="4">
        <v>33.917499999999997</v>
      </c>
      <c r="I84" s="3">
        <v>1</v>
      </c>
      <c r="J84" s="3" t="str">
        <f>IF(_xlfn.MINIFS($G$5:$G$338,$B$5:$B$338,B84)=G84,"Sim","Não")</f>
        <v>Sim</v>
      </c>
      <c r="L84" s="5" t="s">
        <v>123</v>
      </c>
      <c r="M84" s="1">
        <v>7.13</v>
      </c>
      <c r="N84" s="1">
        <v>5.7240000000000002</v>
      </c>
      <c r="O84" s="1">
        <v>1.4059999999999997</v>
      </c>
    </row>
    <row r="85" spans="2:15" s="1" customFormat="1" x14ac:dyDescent="0.25">
      <c r="B85" s="3" t="s">
        <v>176</v>
      </c>
      <c r="C85" s="3" t="s">
        <v>85</v>
      </c>
      <c r="D85" s="3" t="s">
        <v>84</v>
      </c>
      <c r="E85" s="3" t="s">
        <v>0</v>
      </c>
      <c r="F85" s="3">
        <v>4.3099999999999996</v>
      </c>
      <c r="G85" s="3">
        <v>6.8153999999999995</v>
      </c>
      <c r="H85" s="4">
        <v>-2.5053999999999998</v>
      </c>
      <c r="I85" s="3">
        <v>1</v>
      </c>
      <c r="J85" s="3" t="str">
        <f>IF(_xlfn.MINIFS($G$5:$G$338,$B$5:$B$338,B85)=G85,"Sim","Não")</f>
        <v>Não</v>
      </c>
      <c r="L85" s="5" t="s">
        <v>151</v>
      </c>
      <c r="M85" s="1">
        <v>4.84</v>
      </c>
      <c r="N85" s="1">
        <v>5.8163999999999998</v>
      </c>
      <c r="O85" s="1">
        <v>-0.97639999999999993</v>
      </c>
    </row>
    <row r="86" spans="2:15" s="1" customFormat="1" x14ac:dyDescent="0.25">
      <c r="B86" s="3" t="s">
        <v>173</v>
      </c>
      <c r="C86" s="3" t="s">
        <v>85</v>
      </c>
      <c r="D86" s="3" t="s">
        <v>84</v>
      </c>
      <c r="E86" s="3" t="s">
        <v>0</v>
      </c>
      <c r="F86" s="3">
        <v>10.08</v>
      </c>
      <c r="G86" s="3">
        <v>8.8689</v>
      </c>
      <c r="H86" s="4">
        <v>1.2111000000000001</v>
      </c>
      <c r="I86" s="3">
        <v>1</v>
      </c>
      <c r="J86" s="3" t="str">
        <f>IF(_xlfn.MINIFS($G$5:$G$338,$B$5:$B$338,B86)=G86,"Sim","Não")</f>
        <v>Sim</v>
      </c>
      <c r="L86" s="5" t="s">
        <v>159</v>
      </c>
      <c r="M86" s="1">
        <v>3.43</v>
      </c>
      <c r="N86" s="1">
        <v>5.883</v>
      </c>
      <c r="O86" s="1">
        <v>-2.4529999999999998</v>
      </c>
    </row>
    <row r="87" spans="2:15" s="1" customFormat="1" x14ac:dyDescent="0.25">
      <c r="B87" s="3" t="s">
        <v>172</v>
      </c>
      <c r="C87" s="3" t="s">
        <v>85</v>
      </c>
      <c r="D87" s="3" t="s">
        <v>84</v>
      </c>
      <c r="E87" s="3" t="s">
        <v>0</v>
      </c>
      <c r="F87" s="3">
        <v>9.17</v>
      </c>
      <c r="G87" s="3">
        <v>1.3097999999999999</v>
      </c>
      <c r="H87" s="4">
        <v>7.8601999999999999</v>
      </c>
      <c r="I87" s="3">
        <v>1</v>
      </c>
      <c r="J87" s="3" t="str">
        <f>IF(_xlfn.MINIFS($G$5:$G$338,$B$5:$B$338,B87)=G87,"Sim","Não")</f>
        <v>Sim</v>
      </c>
      <c r="L87" s="5" t="s">
        <v>98</v>
      </c>
      <c r="M87" s="1">
        <v>2.73</v>
      </c>
      <c r="N87" s="1">
        <v>5.9162999999999997</v>
      </c>
      <c r="O87" s="1">
        <v>-3.1862999999999997</v>
      </c>
    </row>
    <row r="88" spans="2:15" s="1" customFormat="1" x14ac:dyDescent="0.25">
      <c r="B88" s="3" t="s">
        <v>196</v>
      </c>
      <c r="C88" s="3" t="s">
        <v>85</v>
      </c>
      <c r="D88" s="3" t="s">
        <v>84</v>
      </c>
      <c r="E88" s="3" t="s">
        <v>0</v>
      </c>
      <c r="F88" s="3">
        <v>28.6</v>
      </c>
      <c r="G88" s="3">
        <v>10.223100000000001</v>
      </c>
      <c r="H88" s="4">
        <v>18.376899999999999</v>
      </c>
      <c r="I88" s="3">
        <v>1</v>
      </c>
      <c r="J88" s="3" t="str">
        <f>IF(_xlfn.MINIFS($G$5:$G$338,$B$5:$B$338,B88)=G88,"Sim","Não")</f>
        <v>Sim</v>
      </c>
      <c r="L88" s="5" t="s">
        <v>97</v>
      </c>
      <c r="M88" s="1">
        <v>5.72</v>
      </c>
      <c r="N88" s="1">
        <v>5.9466000000000001</v>
      </c>
      <c r="O88" s="1">
        <v>-0.22660000000000036</v>
      </c>
    </row>
    <row r="89" spans="2:15" s="1" customFormat="1" x14ac:dyDescent="0.25">
      <c r="B89" s="3" t="s">
        <v>168</v>
      </c>
      <c r="C89" s="3" t="s">
        <v>85</v>
      </c>
      <c r="D89" s="3" t="s">
        <v>84</v>
      </c>
      <c r="E89" s="3" t="s">
        <v>0</v>
      </c>
      <c r="F89" s="3">
        <v>2.2000000000000002</v>
      </c>
      <c r="G89" s="3">
        <v>6.6378000000000004</v>
      </c>
      <c r="H89" s="4">
        <v>-4.4378000000000002</v>
      </c>
      <c r="I89" s="3">
        <v>1</v>
      </c>
      <c r="J89" s="3" t="str">
        <f>IF(_xlfn.MINIFS($G$5:$G$338,$B$5:$B$338,B89)=G89,"Sim","Não")</f>
        <v>Não</v>
      </c>
      <c r="L89" s="5" t="s">
        <v>124</v>
      </c>
      <c r="M89" s="1">
        <v>6.6</v>
      </c>
      <c r="N89" s="1">
        <v>6.063200000000001</v>
      </c>
      <c r="O89" s="1">
        <v>0.53679999999999861</v>
      </c>
    </row>
    <row r="90" spans="2:15" s="1" customFormat="1" x14ac:dyDescent="0.25">
      <c r="B90" s="3" t="s">
        <v>167</v>
      </c>
      <c r="C90" s="3" t="s">
        <v>85</v>
      </c>
      <c r="D90" s="3" t="s">
        <v>84</v>
      </c>
      <c r="E90" s="3" t="s">
        <v>0</v>
      </c>
      <c r="F90" s="3">
        <v>2.62</v>
      </c>
      <c r="G90" s="3">
        <v>1.665</v>
      </c>
      <c r="H90" s="4">
        <v>0.95500000000000007</v>
      </c>
      <c r="I90" s="3">
        <v>1</v>
      </c>
      <c r="J90" s="3" t="str">
        <f>IF(_xlfn.MINIFS($G$5:$G$338,$B$5:$B$338,B90)=G90,"Sim","Não")</f>
        <v>Não</v>
      </c>
      <c r="L90" s="5" t="s">
        <v>198</v>
      </c>
      <c r="M90" s="1">
        <v>118</v>
      </c>
      <c r="N90" s="1">
        <v>6.2159999999999993</v>
      </c>
      <c r="O90" s="1">
        <v>111.78400000000001</v>
      </c>
    </row>
    <row r="91" spans="2:15" s="1" customFormat="1" x14ac:dyDescent="0.25">
      <c r="B91" s="3" t="s">
        <v>165</v>
      </c>
      <c r="C91" s="3" t="s">
        <v>85</v>
      </c>
      <c r="D91" s="3" t="s">
        <v>84</v>
      </c>
      <c r="E91" s="3" t="s">
        <v>0</v>
      </c>
      <c r="F91" s="3">
        <v>1.76</v>
      </c>
      <c r="G91" s="3">
        <v>3.2633999999999999</v>
      </c>
      <c r="H91" s="4">
        <v>-1.5033999999999998</v>
      </c>
      <c r="I91" s="3">
        <v>1</v>
      </c>
      <c r="J91" s="3" t="str">
        <f>IF(_xlfn.MINIFS($G$5:$G$338,$B$5:$B$338,B91)=G91,"Sim","Não")</f>
        <v>Não</v>
      </c>
      <c r="L91" s="5" t="s">
        <v>127</v>
      </c>
      <c r="M91" s="1">
        <v>4.84</v>
      </c>
      <c r="N91" s="1">
        <v>6.36</v>
      </c>
      <c r="O91" s="1">
        <v>-1.5200000000000005</v>
      </c>
    </row>
    <row r="92" spans="2:15" s="1" customFormat="1" x14ac:dyDescent="0.25">
      <c r="B92" s="3" t="s">
        <v>203</v>
      </c>
      <c r="C92" s="3" t="s">
        <v>85</v>
      </c>
      <c r="D92" s="3" t="s">
        <v>84</v>
      </c>
      <c r="E92" s="3" t="s">
        <v>0</v>
      </c>
      <c r="F92" s="3">
        <v>17.809999999999999</v>
      </c>
      <c r="G92" s="3">
        <v>4.8506999999999998</v>
      </c>
      <c r="H92" s="4">
        <v>12.959299999999999</v>
      </c>
      <c r="I92" s="3">
        <v>1</v>
      </c>
      <c r="J92" s="3" t="str">
        <f>IF(_xlfn.MINIFS($G$5:$G$338,$B$5:$B$338,B92)=G92,"Sim","Não")</f>
        <v>Sim</v>
      </c>
      <c r="L92" s="5" t="s">
        <v>106</v>
      </c>
      <c r="M92" s="1">
        <v>3.96</v>
      </c>
      <c r="N92" s="1">
        <v>6.36</v>
      </c>
      <c r="O92" s="1">
        <v>-2.4000000000000004</v>
      </c>
    </row>
    <row r="93" spans="2:15" s="1" customFormat="1" x14ac:dyDescent="0.25">
      <c r="B93" s="3" t="s">
        <v>163</v>
      </c>
      <c r="C93" s="3" t="s">
        <v>85</v>
      </c>
      <c r="D93" s="3" t="s">
        <v>84</v>
      </c>
      <c r="E93" s="3" t="s">
        <v>0</v>
      </c>
      <c r="F93" s="3">
        <v>4.75</v>
      </c>
      <c r="G93" s="3">
        <v>5.4722999999999997</v>
      </c>
      <c r="H93" s="4">
        <v>-0.72229999999999972</v>
      </c>
      <c r="I93" s="3">
        <v>1</v>
      </c>
      <c r="J93" s="3" t="str">
        <f>IF(_xlfn.MINIFS($G$5:$G$338,$B$5:$B$338,B93)=G93,"Sim","Não")</f>
        <v>Sim</v>
      </c>
      <c r="L93" s="5" t="s">
        <v>202</v>
      </c>
      <c r="M93" s="1">
        <v>40.299999999999997</v>
      </c>
      <c r="N93" s="1">
        <v>6.3825000000000003</v>
      </c>
      <c r="O93" s="1">
        <v>33.917499999999997</v>
      </c>
    </row>
    <row r="94" spans="2:15" s="1" customFormat="1" x14ac:dyDescent="0.25">
      <c r="B94" s="3" t="s">
        <v>162</v>
      </c>
      <c r="C94" s="3" t="s">
        <v>85</v>
      </c>
      <c r="D94" s="3" t="s">
        <v>84</v>
      </c>
      <c r="E94" s="3" t="s">
        <v>0</v>
      </c>
      <c r="F94" s="3">
        <v>2.46</v>
      </c>
      <c r="G94" s="3">
        <v>3.4188000000000001</v>
      </c>
      <c r="H94" s="4">
        <v>-0.9588000000000001</v>
      </c>
      <c r="I94" s="3">
        <v>1</v>
      </c>
      <c r="J94" s="3" t="str">
        <f>IF(_xlfn.MINIFS($G$5:$G$338,$B$5:$B$338,B94)=G94,"Sim","Não")</f>
        <v>Não</v>
      </c>
      <c r="L94" s="5" t="s">
        <v>140</v>
      </c>
      <c r="M94" s="1">
        <v>12.83</v>
      </c>
      <c r="N94" s="1">
        <v>6.4602000000000004</v>
      </c>
      <c r="O94" s="1">
        <v>6.3697999999999997</v>
      </c>
    </row>
    <row r="95" spans="2:15" s="1" customFormat="1" x14ac:dyDescent="0.25">
      <c r="B95" s="3" t="s">
        <v>161</v>
      </c>
      <c r="C95" s="3" t="s">
        <v>85</v>
      </c>
      <c r="D95" s="3" t="s">
        <v>84</v>
      </c>
      <c r="E95" s="3" t="s">
        <v>0</v>
      </c>
      <c r="F95" s="3">
        <v>1.1399999999999999</v>
      </c>
      <c r="G95" s="3">
        <v>4.3845000000000001</v>
      </c>
      <c r="H95" s="4">
        <v>-3.2445000000000004</v>
      </c>
      <c r="I95" s="3">
        <v>1</v>
      </c>
      <c r="J95" s="3" t="str">
        <f>IF(_xlfn.MINIFS($G$5:$G$338,$B$5:$B$338,B95)=G95,"Sim","Não")</f>
        <v>Não</v>
      </c>
      <c r="L95" s="5" t="s">
        <v>87</v>
      </c>
      <c r="M95" s="1">
        <v>47.62</v>
      </c>
      <c r="N95" s="1">
        <v>6.5490000000000004</v>
      </c>
      <c r="O95" s="1">
        <v>41.070999999999998</v>
      </c>
    </row>
    <row r="96" spans="2:15" s="1" customFormat="1" x14ac:dyDescent="0.25">
      <c r="B96" s="3" t="s">
        <v>160</v>
      </c>
      <c r="C96" s="3" t="s">
        <v>85</v>
      </c>
      <c r="D96" s="3" t="s">
        <v>84</v>
      </c>
      <c r="E96" s="3" t="s">
        <v>0</v>
      </c>
      <c r="F96" s="3">
        <v>0.88</v>
      </c>
      <c r="G96" s="3">
        <v>8.6024999999999991</v>
      </c>
      <c r="H96" s="4">
        <v>-7.7224999999999993</v>
      </c>
      <c r="I96" s="3">
        <v>1</v>
      </c>
      <c r="J96" s="3" t="str">
        <f>IF(_xlfn.MINIFS($G$5:$G$338,$B$5:$B$338,B96)=G96,"Sim","Não")</f>
        <v>Não</v>
      </c>
      <c r="L96" s="5" t="s">
        <v>174</v>
      </c>
      <c r="M96" s="1">
        <v>4.3099999999999996</v>
      </c>
      <c r="N96" s="1">
        <v>6.6461999999999994</v>
      </c>
      <c r="O96" s="1">
        <v>-2.3361999999999998</v>
      </c>
    </row>
    <row r="97" spans="2:15" s="1" customFormat="1" x14ac:dyDescent="0.25">
      <c r="B97" s="3" t="s">
        <v>159</v>
      </c>
      <c r="C97" s="3" t="s">
        <v>85</v>
      </c>
      <c r="D97" s="3" t="s">
        <v>84</v>
      </c>
      <c r="E97" s="3" t="s">
        <v>0</v>
      </c>
      <c r="F97" s="3">
        <v>3.43</v>
      </c>
      <c r="G97" s="3">
        <v>5.883</v>
      </c>
      <c r="H97" s="4">
        <v>-2.4529999999999998</v>
      </c>
      <c r="I97" s="3">
        <v>1</v>
      </c>
      <c r="J97" s="3" t="str">
        <f>IF(_xlfn.MINIFS($G$5:$G$338,$B$5:$B$338,B97)=G97,"Sim","Não")</f>
        <v>Sim</v>
      </c>
      <c r="L97" s="5" t="s">
        <v>120</v>
      </c>
      <c r="M97" s="1">
        <v>47.62</v>
      </c>
      <c r="N97" s="1">
        <v>6.7043999999999997</v>
      </c>
      <c r="O97" s="1">
        <v>40.915599999999998</v>
      </c>
    </row>
    <row r="98" spans="2:15" s="1" customFormat="1" x14ac:dyDescent="0.25">
      <c r="B98" s="3" t="s">
        <v>201</v>
      </c>
      <c r="C98" s="3" t="s">
        <v>85</v>
      </c>
      <c r="D98" s="3" t="s">
        <v>84</v>
      </c>
      <c r="E98" s="3" t="s">
        <v>0</v>
      </c>
      <c r="F98" s="3">
        <v>18.920000000000002</v>
      </c>
      <c r="G98" s="3">
        <v>1.4540999999999999</v>
      </c>
      <c r="H98" s="4">
        <v>17.465900000000001</v>
      </c>
      <c r="I98" s="3">
        <v>1</v>
      </c>
      <c r="J98" s="3" t="str">
        <f>IF(_xlfn.MINIFS($G$5:$G$338,$B$5:$B$338,B98)=G98,"Sim","Não")</f>
        <v>Sim</v>
      </c>
      <c r="L98" s="5" t="s">
        <v>176</v>
      </c>
      <c r="M98" s="1">
        <v>4.3099999999999996</v>
      </c>
      <c r="N98" s="1">
        <v>6.7627999999999995</v>
      </c>
      <c r="O98" s="1">
        <v>-2.4527999999999999</v>
      </c>
    </row>
    <row r="99" spans="2:15" s="1" customFormat="1" x14ac:dyDescent="0.25">
      <c r="B99" s="3" t="s">
        <v>194</v>
      </c>
      <c r="C99" s="3" t="s">
        <v>85</v>
      </c>
      <c r="D99" s="3" t="s">
        <v>84</v>
      </c>
      <c r="E99" s="3" t="s">
        <v>0</v>
      </c>
      <c r="F99" s="3">
        <v>17.02</v>
      </c>
      <c r="G99" s="3">
        <v>12.1212</v>
      </c>
      <c r="H99" s="4">
        <v>4.8987999999999996</v>
      </c>
      <c r="I99" s="3">
        <v>1</v>
      </c>
      <c r="J99" s="3" t="str">
        <f>IF(_xlfn.MINIFS($G$5:$G$338,$B$5:$B$338,B99)=G99,"Sim","Não")</f>
        <v>Sim</v>
      </c>
      <c r="L99" s="5" t="s">
        <v>139</v>
      </c>
      <c r="M99" s="1">
        <v>13.62</v>
      </c>
      <c r="N99" s="1">
        <v>6.8042999999999996</v>
      </c>
      <c r="O99" s="1">
        <v>6.8156999999999996</v>
      </c>
    </row>
    <row r="100" spans="2:15" s="1" customFormat="1" x14ac:dyDescent="0.25">
      <c r="B100" s="3" t="s">
        <v>158</v>
      </c>
      <c r="C100" s="3" t="s">
        <v>85</v>
      </c>
      <c r="D100" s="3" t="s">
        <v>84</v>
      </c>
      <c r="E100" s="3" t="s">
        <v>0</v>
      </c>
      <c r="F100" s="3">
        <v>1.1399999999999999</v>
      </c>
      <c r="G100" s="3">
        <v>8.6024999999999991</v>
      </c>
      <c r="H100" s="4">
        <v>-7.4624999999999995</v>
      </c>
      <c r="I100" s="3">
        <v>1</v>
      </c>
      <c r="J100" s="3" t="str">
        <f>IF(_xlfn.MINIFS($G$5:$G$338,$B$5:$B$338,B100)=G100,"Sim","Não")</f>
        <v>Não</v>
      </c>
      <c r="L100" s="5" t="s">
        <v>126</v>
      </c>
      <c r="M100" s="1">
        <v>4.93</v>
      </c>
      <c r="N100" s="1">
        <v>7.8121999999999998</v>
      </c>
      <c r="O100" s="1">
        <v>-2.8822000000000001</v>
      </c>
    </row>
    <row r="101" spans="2:15" s="1" customFormat="1" x14ac:dyDescent="0.25">
      <c r="B101" s="3" t="s">
        <v>200</v>
      </c>
      <c r="C101" s="3" t="s">
        <v>85</v>
      </c>
      <c r="D101" s="3" t="s">
        <v>84</v>
      </c>
      <c r="E101" s="3" t="s">
        <v>0</v>
      </c>
      <c r="F101" s="3">
        <v>20.94</v>
      </c>
      <c r="G101" s="3">
        <v>0.61050000000000004</v>
      </c>
      <c r="H101" s="4">
        <v>20.329500000000003</v>
      </c>
      <c r="I101" s="3">
        <v>1</v>
      </c>
      <c r="J101" s="3" t="str">
        <f>IF(_xlfn.MINIFS($G$5:$G$338,$B$5:$B$338,B101)=G101,"Sim","Não")</f>
        <v>Sim</v>
      </c>
      <c r="L101" s="5" t="s">
        <v>125</v>
      </c>
      <c r="M101" s="1">
        <v>7.39</v>
      </c>
      <c r="N101" s="1">
        <v>7.9288000000000007</v>
      </c>
      <c r="O101" s="1">
        <v>-0.53880000000000106</v>
      </c>
    </row>
    <row r="102" spans="2:15" s="1" customFormat="1" x14ac:dyDescent="0.25">
      <c r="B102" s="3" t="s">
        <v>199</v>
      </c>
      <c r="C102" s="3" t="s">
        <v>85</v>
      </c>
      <c r="D102" s="3" t="s">
        <v>84</v>
      </c>
      <c r="E102" s="3" t="s">
        <v>0</v>
      </c>
      <c r="F102" s="3">
        <v>1.32</v>
      </c>
      <c r="G102" s="3">
        <v>1.2875999999999999</v>
      </c>
      <c r="H102" s="4">
        <v>3.2400000000000206E-2</v>
      </c>
      <c r="I102" s="3">
        <v>1</v>
      </c>
      <c r="J102" s="3" t="str">
        <f>IF(_xlfn.MINIFS($G$5:$G$338,$B$5:$B$338,B102)=G102,"Sim","Não")</f>
        <v>Sim</v>
      </c>
      <c r="L102" s="5" t="s">
        <v>135</v>
      </c>
      <c r="M102" s="1">
        <v>8.7100000000000009</v>
      </c>
      <c r="N102" s="1">
        <v>7.992</v>
      </c>
      <c r="O102" s="1">
        <v>0.71800000000000086</v>
      </c>
    </row>
    <row r="103" spans="2:15" s="1" customFormat="1" x14ac:dyDescent="0.25">
      <c r="B103" s="3" t="s">
        <v>157</v>
      </c>
      <c r="C103" s="3" t="s">
        <v>85</v>
      </c>
      <c r="D103" s="3" t="s">
        <v>84</v>
      </c>
      <c r="E103" s="3" t="s">
        <v>0</v>
      </c>
      <c r="F103" s="3">
        <v>4.75</v>
      </c>
      <c r="G103" s="3">
        <v>1.3097999999999999</v>
      </c>
      <c r="H103" s="4">
        <v>3.4401999999999999</v>
      </c>
      <c r="I103" s="3">
        <v>1</v>
      </c>
      <c r="J103" s="3" t="str">
        <f>IF(_xlfn.MINIFS($G$5:$G$338,$B$5:$B$338,B103)=G103,"Sim","Não")</f>
        <v>Sim</v>
      </c>
      <c r="L103" s="5" t="s">
        <v>195</v>
      </c>
      <c r="M103" s="1">
        <v>13.64</v>
      </c>
      <c r="N103" s="1">
        <v>8.2695000000000007</v>
      </c>
      <c r="O103" s="1">
        <v>5.3704999999999998</v>
      </c>
    </row>
    <row r="104" spans="2:15" s="1" customFormat="1" x14ac:dyDescent="0.25">
      <c r="B104" s="3" t="s">
        <v>198</v>
      </c>
      <c r="C104" s="3" t="s">
        <v>85</v>
      </c>
      <c r="D104" s="3" t="s">
        <v>84</v>
      </c>
      <c r="E104" s="3" t="s">
        <v>0</v>
      </c>
      <c r="F104" s="3">
        <v>118</v>
      </c>
      <c r="G104" s="3">
        <v>6.2159999999999993</v>
      </c>
      <c r="H104" s="4">
        <v>111.78400000000001</v>
      </c>
      <c r="I104" s="3">
        <v>1</v>
      </c>
      <c r="J104" s="3" t="str">
        <f>IF(_xlfn.MINIFS($G$5:$G$338,$B$5:$B$338,B104)=G104,"Sim","Não")</f>
        <v>Sim</v>
      </c>
      <c r="L104" s="5" t="s">
        <v>164</v>
      </c>
      <c r="M104" s="1">
        <v>4.75</v>
      </c>
      <c r="N104" s="1">
        <v>8.48</v>
      </c>
      <c r="O104" s="1">
        <v>-3.7300000000000004</v>
      </c>
    </row>
    <row r="105" spans="2:15" s="1" customFormat="1" x14ac:dyDescent="0.25">
      <c r="B105" s="3" t="s">
        <v>155</v>
      </c>
      <c r="C105" s="3" t="s">
        <v>85</v>
      </c>
      <c r="D105" s="3" t="s">
        <v>84</v>
      </c>
      <c r="E105" s="3" t="s">
        <v>0</v>
      </c>
      <c r="F105" s="3">
        <v>1.57</v>
      </c>
      <c r="G105" s="3">
        <v>1.9424999999999999</v>
      </c>
      <c r="H105" s="4">
        <v>-0.37249999999999983</v>
      </c>
      <c r="I105" s="3">
        <v>1</v>
      </c>
      <c r="J105" s="3" t="str">
        <f>IF(_xlfn.MINIFS($G$5:$G$338,$B$5:$B$338,B105)=G105,"Sim","Não")</f>
        <v>Sim</v>
      </c>
      <c r="L105" s="5" t="s">
        <v>186</v>
      </c>
      <c r="M105" s="1">
        <v>3.96</v>
      </c>
      <c r="N105" s="1">
        <v>8.5714199999999998</v>
      </c>
      <c r="O105" s="1">
        <v>-4.6114199999999999</v>
      </c>
    </row>
    <row r="106" spans="2:15" s="1" customFormat="1" x14ac:dyDescent="0.25">
      <c r="B106" s="3" t="s">
        <v>154</v>
      </c>
      <c r="C106" s="3" t="s">
        <v>85</v>
      </c>
      <c r="D106" s="3" t="s">
        <v>84</v>
      </c>
      <c r="E106" s="3" t="s">
        <v>0</v>
      </c>
      <c r="F106" s="3">
        <v>3.4</v>
      </c>
      <c r="G106" s="3">
        <v>4.9284000000000008</v>
      </c>
      <c r="H106" s="4">
        <v>-1.5284000000000009</v>
      </c>
      <c r="I106" s="3">
        <v>1</v>
      </c>
      <c r="J106" s="3" t="str">
        <f>IF(_xlfn.MINIFS($G$5:$G$338,$B$5:$B$338,B106)=G106,"Sim","Não")</f>
        <v>Não</v>
      </c>
      <c r="L106" s="5" t="s">
        <v>173</v>
      </c>
      <c r="M106" s="1">
        <v>10.08</v>
      </c>
      <c r="N106" s="1">
        <v>8.8689</v>
      </c>
      <c r="O106" s="1">
        <v>1.2111000000000001</v>
      </c>
    </row>
    <row r="107" spans="2:15" s="1" customFormat="1" x14ac:dyDescent="0.25">
      <c r="B107" s="3" t="s">
        <v>153</v>
      </c>
      <c r="C107" s="3" t="s">
        <v>85</v>
      </c>
      <c r="D107" s="3" t="s">
        <v>84</v>
      </c>
      <c r="E107" s="3" t="s">
        <v>0</v>
      </c>
      <c r="F107" s="3">
        <v>4.22</v>
      </c>
      <c r="G107" s="3">
        <v>4.8506999999999998</v>
      </c>
      <c r="H107" s="4">
        <v>-0.63070000000000004</v>
      </c>
      <c r="I107" s="3">
        <v>1</v>
      </c>
      <c r="J107" s="3" t="str">
        <f>IF(_xlfn.MINIFS($G$5:$G$338,$B$5:$B$338,B107)=G107,"Sim","Não")</f>
        <v>Sim</v>
      </c>
      <c r="L107" s="5" t="s">
        <v>108</v>
      </c>
      <c r="M107" s="1">
        <v>7.13</v>
      </c>
      <c r="N107" s="1">
        <v>9.3280000000000012</v>
      </c>
      <c r="O107" s="1">
        <v>-2.1980000000000013</v>
      </c>
    </row>
    <row r="108" spans="2:15" s="1" customFormat="1" x14ac:dyDescent="0.25">
      <c r="B108" s="3" t="s">
        <v>151</v>
      </c>
      <c r="C108" s="3" t="s">
        <v>85</v>
      </c>
      <c r="D108" s="3" t="s">
        <v>84</v>
      </c>
      <c r="E108" s="3" t="s">
        <v>0</v>
      </c>
      <c r="F108" s="3">
        <v>4.84</v>
      </c>
      <c r="G108" s="3">
        <v>5.8163999999999998</v>
      </c>
      <c r="H108" s="4">
        <v>-0.97639999999999993</v>
      </c>
      <c r="I108" s="3">
        <v>1</v>
      </c>
      <c r="J108" s="3" t="str">
        <f>IF(_xlfn.MINIFS($G$5:$G$338,$B$5:$B$338,B108)=G108,"Sim","Não")</f>
        <v>Sim</v>
      </c>
      <c r="L108" s="5" t="s">
        <v>193</v>
      </c>
      <c r="M108" s="1">
        <v>14.87</v>
      </c>
      <c r="N108" s="1">
        <v>9.4128000000000007</v>
      </c>
      <c r="O108" s="1">
        <v>5.4571999999999985</v>
      </c>
    </row>
    <row r="109" spans="2:15" s="1" customFormat="1" x14ac:dyDescent="0.25">
      <c r="B109" s="3" t="s">
        <v>150</v>
      </c>
      <c r="C109" s="3" t="s">
        <v>85</v>
      </c>
      <c r="D109" s="3" t="s">
        <v>84</v>
      </c>
      <c r="E109" s="3" t="s">
        <v>0</v>
      </c>
      <c r="F109" s="3">
        <v>1.31</v>
      </c>
      <c r="G109" s="3">
        <v>0.86580000000000001</v>
      </c>
      <c r="H109" s="4">
        <v>0.44420000000000004</v>
      </c>
      <c r="I109" s="3">
        <v>1</v>
      </c>
      <c r="J109" s="3" t="str">
        <f>IF(_xlfn.MINIFS($G$5:$G$338,$B$5:$B$338,B109)=G109,"Sim","Não")</f>
        <v>Sim</v>
      </c>
      <c r="L109" s="5" t="s">
        <v>96</v>
      </c>
      <c r="M109" s="1">
        <v>6.6</v>
      </c>
      <c r="N109" s="1">
        <v>9.5399999999999991</v>
      </c>
      <c r="O109" s="1">
        <v>-2.9399999999999995</v>
      </c>
    </row>
    <row r="110" spans="2:15" s="1" customFormat="1" x14ac:dyDescent="0.25">
      <c r="B110" s="3" t="s">
        <v>148</v>
      </c>
      <c r="C110" s="3" t="s">
        <v>85</v>
      </c>
      <c r="D110" s="3" t="s">
        <v>84</v>
      </c>
      <c r="E110" s="3" t="s">
        <v>0</v>
      </c>
      <c r="F110" s="3">
        <v>6.95</v>
      </c>
      <c r="G110" s="3">
        <v>1.2321000000000002</v>
      </c>
      <c r="H110" s="4">
        <v>5.7179000000000002</v>
      </c>
      <c r="I110" s="3">
        <v>1</v>
      </c>
      <c r="J110" s="3" t="str">
        <f>IF(_xlfn.MINIFS($G$5:$G$338,$B$5:$B$338,B110)=G110,"Sim","Não")</f>
        <v>Sim</v>
      </c>
      <c r="L110" s="5" t="s">
        <v>183</v>
      </c>
      <c r="M110" s="1">
        <v>7.86</v>
      </c>
      <c r="N110" s="1">
        <v>9.8901000000000003</v>
      </c>
      <c r="O110" s="1">
        <v>-2.0301</v>
      </c>
    </row>
    <row r="111" spans="2:15" s="1" customFormat="1" x14ac:dyDescent="0.25">
      <c r="B111" s="3" t="s">
        <v>197</v>
      </c>
      <c r="C111" s="3" t="s">
        <v>85</v>
      </c>
      <c r="D111" s="3" t="s">
        <v>84</v>
      </c>
      <c r="E111" s="3" t="s">
        <v>0</v>
      </c>
      <c r="F111" s="3">
        <v>23.32</v>
      </c>
      <c r="G111" s="3">
        <v>5.0061</v>
      </c>
      <c r="H111" s="4">
        <v>18.3139</v>
      </c>
      <c r="I111" s="3">
        <v>1</v>
      </c>
      <c r="J111" s="3" t="str">
        <f>IF(_xlfn.MINIFS($G$5:$G$338,$B$5:$B$338,B111)=G111,"Sim","Não")</f>
        <v>Sim</v>
      </c>
      <c r="L111" s="5" t="s">
        <v>196</v>
      </c>
      <c r="M111" s="1">
        <v>28.6</v>
      </c>
      <c r="N111" s="1">
        <v>10.223100000000001</v>
      </c>
      <c r="O111" s="1">
        <v>18.376899999999999</v>
      </c>
    </row>
    <row r="112" spans="2:15" s="1" customFormat="1" x14ac:dyDescent="0.25">
      <c r="B112" s="3" t="s">
        <v>147</v>
      </c>
      <c r="C112" s="3" t="s">
        <v>85</v>
      </c>
      <c r="D112" s="3" t="s">
        <v>84</v>
      </c>
      <c r="E112" s="3" t="s">
        <v>0</v>
      </c>
      <c r="F112" s="3">
        <v>6.34</v>
      </c>
      <c r="G112" s="3">
        <v>5.5944000000000003</v>
      </c>
      <c r="H112" s="4">
        <v>0.7455999999999996</v>
      </c>
      <c r="I112" s="3">
        <v>1</v>
      </c>
      <c r="J112" s="3" t="str">
        <f>IF(_xlfn.MINIFS($G$5:$G$338,$B$5:$B$338,B112)=G112,"Sim","Não")</f>
        <v>Sim</v>
      </c>
      <c r="L112" s="5" t="s">
        <v>95</v>
      </c>
      <c r="M112" s="1">
        <v>29.35</v>
      </c>
      <c r="N112" s="1">
        <v>10.545</v>
      </c>
      <c r="O112" s="1">
        <v>18.805</v>
      </c>
    </row>
    <row r="113" spans="2:15" s="1" customFormat="1" x14ac:dyDescent="0.25">
      <c r="B113" s="3" t="s">
        <v>145</v>
      </c>
      <c r="C113" s="3" t="s">
        <v>85</v>
      </c>
      <c r="D113" s="3" t="s">
        <v>84</v>
      </c>
      <c r="E113" s="3" t="s">
        <v>0</v>
      </c>
      <c r="F113" s="3">
        <v>1.67</v>
      </c>
      <c r="G113" s="3">
        <v>1.4097</v>
      </c>
      <c r="H113" s="4">
        <v>0.26029999999999998</v>
      </c>
      <c r="I113" s="3">
        <v>1</v>
      </c>
      <c r="J113" s="3" t="str">
        <f>IF(_xlfn.MINIFS($G$5:$G$338,$B$5:$B$338,B113)=G113,"Sim","Não")</f>
        <v>Sim</v>
      </c>
      <c r="L113" s="5" t="s">
        <v>166</v>
      </c>
      <c r="M113" s="1">
        <v>7.48</v>
      </c>
      <c r="N113" s="1">
        <v>10.6</v>
      </c>
      <c r="O113" s="1">
        <v>-3.1199999999999992</v>
      </c>
    </row>
    <row r="114" spans="2:15" s="1" customFormat="1" x14ac:dyDescent="0.25">
      <c r="B114" s="3" t="s">
        <v>195</v>
      </c>
      <c r="C114" s="3" t="s">
        <v>85</v>
      </c>
      <c r="D114" s="3" t="s">
        <v>84</v>
      </c>
      <c r="E114" s="3" t="s">
        <v>0</v>
      </c>
      <c r="F114" s="3">
        <v>13.64</v>
      </c>
      <c r="G114" s="3">
        <v>8.2695000000000007</v>
      </c>
      <c r="H114" s="4">
        <v>5.3704999999999998</v>
      </c>
      <c r="I114" s="3">
        <v>1</v>
      </c>
      <c r="J114" s="3" t="str">
        <f>IF(_xlfn.MINIFS($G$5:$G$338,$B$5:$B$338,B114)=G114,"Sim","Não")</f>
        <v>Sim</v>
      </c>
      <c r="L114" s="5" t="s">
        <v>175</v>
      </c>
      <c r="M114" s="1">
        <v>8.7100000000000009</v>
      </c>
      <c r="N114" s="1">
        <v>10.6</v>
      </c>
      <c r="O114" s="1">
        <v>-1.8899999999999988</v>
      </c>
    </row>
    <row r="115" spans="2:15" s="1" customFormat="1" x14ac:dyDescent="0.25">
      <c r="B115" s="3" t="s">
        <v>144</v>
      </c>
      <c r="C115" s="3" t="s">
        <v>85</v>
      </c>
      <c r="D115" s="3" t="s">
        <v>84</v>
      </c>
      <c r="E115" s="3" t="s">
        <v>0</v>
      </c>
      <c r="F115" s="3">
        <v>1.31</v>
      </c>
      <c r="G115" s="3">
        <v>1.6316999999999999</v>
      </c>
      <c r="H115" s="4">
        <v>-0.32169999999999987</v>
      </c>
      <c r="I115" s="3">
        <v>1</v>
      </c>
      <c r="J115" s="3" t="str">
        <f>IF(_xlfn.MINIFS($G$5:$G$338,$B$5:$B$338,B115)=G115,"Sim","Não")</f>
        <v>Não</v>
      </c>
      <c r="L115" s="5" t="s">
        <v>194</v>
      </c>
      <c r="M115" s="1">
        <v>17.02</v>
      </c>
      <c r="N115" s="1">
        <v>12.1212</v>
      </c>
      <c r="O115" s="1">
        <v>4.8987999999999996</v>
      </c>
    </row>
    <row r="116" spans="2:15" s="1" customFormat="1" x14ac:dyDescent="0.25">
      <c r="B116" s="3" t="s">
        <v>143</v>
      </c>
      <c r="C116" s="3" t="s">
        <v>85</v>
      </c>
      <c r="D116" s="3" t="s">
        <v>84</v>
      </c>
      <c r="E116" s="3" t="s">
        <v>0</v>
      </c>
      <c r="F116" s="3">
        <v>2.2000000000000002</v>
      </c>
      <c r="G116" s="3">
        <v>0.66599999999999993</v>
      </c>
      <c r="H116" s="4">
        <v>1.5340000000000003</v>
      </c>
      <c r="I116" s="3">
        <v>1</v>
      </c>
      <c r="J116" s="3" t="str">
        <f>IF(_xlfn.MINIFS($G$5:$G$338,$B$5:$B$338,B116)=G116,"Sim","Não")</f>
        <v>Sim</v>
      </c>
      <c r="L116" s="5" t="s">
        <v>169</v>
      </c>
      <c r="M116" s="1">
        <v>8.98</v>
      </c>
      <c r="N116" s="1">
        <v>12.527460000000001</v>
      </c>
      <c r="O116" s="1">
        <v>-3.5474600000000009</v>
      </c>
    </row>
    <row r="117" spans="2:15" s="1" customFormat="1" x14ac:dyDescent="0.25">
      <c r="B117" s="3" t="s">
        <v>142</v>
      </c>
      <c r="C117" s="3" t="s">
        <v>85</v>
      </c>
      <c r="D117" s="3" t="s">
        <v>84</v>
      </c>
      <c r="E117" s="3" t="s">
        <v>0</v>
      </c>
      <c r="F117" s="3">
        <v>3.34</v>
      </c>
      <c r="G117" s="3">
        <v>4.5288000000000004</v>
      </c>
      <c r="H117" s="4">
        <v>-1.1888000000000005</v>
      </c>
      <c r="I117" s="3">
        <v>1</v>
      </c>
      <c r="J117" s="3" t="str">
        <f>IF(_xlfn.MINIFS($G$5:$G$338,$B$5:$B$338,B117)=G117,"Sim","Não")</f>
        <v>Não</v>
      </c>
      <c r="L117" s="5" t="s">
        <v>182</v>
      </c>
      <c r="M117" s="1">
        <v>15</v>
      </c>
      <c r="N117" s="1">
        <v>12.527460000000001</v>
      </c>
      <c r="O117" s="1">
        <v>2.4725399999999986</v>
      </c>
    </row>
    <row r="118" spans="2:15" s="1" customFormat="1" x14ac:dyDescent="0.25">
      <c r="B118" s="3" t="s">
        <v>141</v>
      </c>
      <c r="C118" s="3" t="s">
        <v>85</v>
      </c>
      <c r="D118" s="3" t="s">
        <v>84</v>
      </c>
      <c r="E118" s="3" t="s">
        <v>0</v>
      </c>
      <c r="F118" s="3">
        <v>6.95</v>
      </c>
      <c r="G118" s="3">
        <v>4.5065999999999997</v>
      </c>
      <c r="H118" s="4">
        <v>2.4434000000000005</v>
      </c>
      <c r="I118" s="3">
        <v>1</v>
      </c>
      <c r="J118" s="3" t="str">
        <f>IF(_xlfn.MINIFS($G$5:$G$338,$B$5:$B$338,B118)=G118,"Sim","Não")</f>
        <v>Sim</v>
      </c>
      <c r="L118" s="5" t="s">
        <v>187</v>
      </c>
      <c r="M118" s="1">
        <v>9.9499999999999993</v>
      </c>
      <c r="N118" s="1">
        <v>12.527460000000001</v>
      </c>
      <c r="O118" s="1">
        <v>-2.5774600000000021</v>
      </c>
    </row>
    <row r="119" spans="2:15" s="1" customFormat="1" x14ac:dyDescent="0.25">
      <c r="B119" s="3" t="s">
        <v>140</v>
      </c>
      <c r="C119" s="3" t="s">
        <v>85</v>
      </c>
      <c r="D119" s="3" t="s">
        <v>84</v>
      </c>
      <c r="E119" s="3" t="s">
        <v>0</v>
      </c>
      <c r="F119" s="3">
        <v>12.83</v>
      </c>
      <c r="G119" s="3">
        <v>6.4602000000000004</v>
      </c>
      <c r="H119" s="4">
        <v>6.3697999999999997</v>
      </c>
      <c r="I119" s="3">
        <v>1</v>
      </c>
      <c r="J119" s="3" t="str">
        <f>IF(_xlfn.MINIFS($G$5:$G$338,$B$5:$B$338,B119)=G119,"Sim","Não")</f>
        <v>Sim</v>
      </c>
      <c r="L119" s="5" t="s">
        <v>170</v>
      </c>
      <c r="M119" s="1">
        <v>6.34</v>
      </c>
      <c r="N119" s="1">
        <v>12.72</v>
      </c>
      <c r="O119" s="1">
        <v>-6.3800000000000008</v>
      </c>
    </row>
    <row r="120" spans="2:15" s="1" customFormat="1" x14ac:dyDescent="0.25">
      <c r="B120" s="3" t="s">
        <v>139</v>
      </c>
      <c r="C120" s="3" t="s">
        <v>85</v>
      </c>
      <c r="D120" s="3" t="s">
        <v>84</v>
      </c>
      <c r="E120" s="3" t="s">
        <v>0</v>
      </c>
      <c r="F120" s="3">
        <v>13.62</v>
      </c>
      <c r="G120" s="3">
        <v>6.8042999999999996</v>
      </c>
      <c r="H120" s="4">
        <v>6.8156999999999996</v>
      </c>
      <c r="I120" s="3">
        <v>1</v>
      </c>
      <c r="J120" s="3" t="str">
        <f>IF(_xlfn.MINIFS($G$5:$G$338,$B$5:$B$338,B120)=G120,"Sim","Não")</f>
        <v>Sim</v>
      </c>
      <c r="L120" s="5" t="s">
        <v>180</v>
      </c>
      <c r="M120" s="1">
        <v>3.61</v>
      </c>
      <c r="N120" s="1">
        <v>12.72</v>
      </c>
      <c r="O120" s="1">
        <v>-9.1100000000000012</v>
      </c>
    </row>
    <row r="121" spans="2:15" s="1" customFormat="1" x14ac:dyDescent="0.25">
      <c r="B121" s="3" t="s">
        <v>138</v>
      </c>
      <c r="C121" s="3" t="s">
        <v>85</v>
      </c>
      <c r="D121" s="3" t="s">
        <v>84</v>
      </c>
      <c r="E121" s="3" t="s">
        <v>0</v>
      </c>
      <c r="F121" s="3">
        <v>5.24</v>
      </c>
      <c r="G121" s="3">
        <v>8.2362000000000002</v>
      </c>
      <c r="H121" s="4">
        <v>-2.9962</v>
      </c>
      <c r="I121" s="3">
        <v>1</v>
      </c>
      <c r="J121" s="3" t="str">
        <f>IF(_xlfn.MINIFS($G$5:$G$338,$B$5:$B$338,B121)=G121,"Sim","Não")</f>
        <v>Não</v>
      </c>
      <c r="L121" s="5" t="s">
        <v>185</v>
      </c>
      <c r="M121" s="1">
        <v>3.96</v>
      </c>
      <c r="N121" s="1">
        <v>12.857130000000002</v>
      </c>
      <c r="O121" s="1">
        <v>-8.8971300000000006</v>
      </c>
    </row>
    <row r="122" spans="2:15" s="1" customFormat="1" x14ac:dyDescent="0.25">
      <c r="B122" s="3" t="s">
        <v>193</v>
      </c>
      <c r="C122" s="3" t="s">
        <v>85</v>
      </c>
      <c r="D122" s="3" t="s">
        <v>84</v>
      </c>
      <c r="E122" s="3" t="s">
        <v>0</v>
      </c>
      <c r="F122" s="3">
        <v>14.87</v>
      </c>
      <c r="G122" s="3">
        <v>9.4128000000000007</v>
      </c>
      <c r="H122" s="4">
        <v>5.4571999999999985</v>
      </c>
      <c r="I122" s="3">
        <v>1</v>
      </c>
      <c r="J122" s="3" t="str">
        <f>IF(_xlfn.MINIFS($G$5:$G$338,$B$5:$B$338,B122)=G122,"Sim","Não")</f>
        <v>Sim</v>
      </c>
      <c r="L122" s="5" t="s">
        <v>188</v>
      </c>
      <c r="M122" s="1">
        <v>6.34</v>
      </c>
      <c r="N122" s="1">
        <v>13.186800000000002</v>
      </c>
      <c r="O122" s="1">
        <v>-6.8468000000000018</v>
      </c>
    </row>
    <row r="123" spans="2:15" s="1" customFormat="1" x14ac:dyDescent="0.25">
      <c r="B123" s="3" t="s">
        <v>137</v>
      </c>
      <c r="C123" s="3" t="s">
        <v>85</v>
      </c>
      <c r="D123" s="3" t="s">
        <v>84</v>
      </c>
      <c r="E123" s="3" t="s">
        <v>0</v>
      </c>
      <c r="F123" s="3">
        <v>3.08</v>
      </c>
      <c r="G123" s="3">
        <v>1.6428</v>
      </c>
      <c r="H123" s="4">
        <v>1.4372</v>
      </c>
      <c r="I123" s="3">
        <v>1</v>
      </c>
      <c r="J123" s="3" t="str">
        <f>IF(_xlfn.MINIFS($G$5:$G$338,$B$5:$B$338,B123)=G123,"Sim","Não")</f>
        <v>Sim</v>
      </c>
      <c r="L123" s="5" t="s">
        <v>192</v>
      </c>
      <c r="M123" s="1">
        <v>2.9</v>
      </c>
      <c r="N123" s="1">
        <v>13.4421</v>
      </c>
      <c r="O123" s="1">
        <v>-10.5421</v>
      </c>
    </row>
    <row r="124" spans="2:15" s="1" customFormat="1" x14ac:dyDescent="0.25">
      <c r="B124" s="3" t="s">
        <v>136</v>
      </c>
      <c r="C124" s="3" t="s">
        <v>85</v>
      </c>
      <c r="D124" s="3" t="s">
        <v>84</v>
      </c>
      <c r="E124" s="3" t="s">
        <v>0</v>
      </c>
      <c r="F124" s="3">
        <v>3.61</v>
      </c>
      <c r="G124" s="3">
        <v>3.5742000000000003</v>
      </c>
      <c r="H124" s="4">
        <v>3.579999999999961E-2</v>
      </c>
      <c r="I124" s="3">
        <v>1</v>
      </c>
      <c r="J124" s="3" t="str">
        <f>IF(_xlfn.MINIFS($G$5:$G$338,$B$5:$B$338,B124)=G124,"Sim","Não")</f>
        <v>Sim</v>
      </c>
      <c r="L124" s="5" t="s">
        <v>191</v>
      </c>
      <c r="M124" s="1">
        <v>14.4</v>
      </c>
      <c r="N124" s="1">
        <v>13.4421</v>
      </c>
      <c r="O124" s="1">
        <v>0.95790000000000042</v>
      </c>
    </row>
    <row r="125" spans="2:15" s="1" customFormat="1" x14ac:dyDescent="0.25">
      <c r="B125" s="3" t="s">
        <v>135</v>
      </c>
      <c r="C125" s="3" t="s">
        <v>85</v>
      </c>
      <c r="D125" s="3" t="s">
        <v>84</v>
      </c>
      <c r="E125" s="3" t="s">
        <v>0</v>
      </c>
      <c r="F125" s="3">
        <v>8.7100000000000009</v>
      </c>
      <c r="G125" s="3">
        <v>7.992</v>
      </c>
      <c r="H125" s="4">
        <v>0.71800000000000086</v>
      </c>
      <c r="I125" s="3">
        <v>1</v>
      </c>
      <c r="J125" s="3" t="str">
        <f>IF(_xlfn.MINIFS($G$5:$G$338,$B$5:$B$338,B125)=G125,"Sim","Não")</f>
        <v>Sim</v>
      </c>
    </row>
    <row r="126" spans="2:15" s="1" customFormat="1" x14ac:dyDescent="0.25">
      <c r="B126" s="3" t="s">
        <v>134</v>
      </c>
      <c r="C126" s="3" t="s">
        <v>85</v>
      </c>
      <c r="D126" s="3" t="s">
        <v>84</v>
      </c>
      <c r="E126" s="3" t="s">
        <v>0</v>
      </c>
      <c r="F126" s="3">
        <v>2.99</v>
      </c>
      <c r="G126" s="3">
        <v>2.1644999999999999</v>
      </c>
      <c r="H126" s="4">
        <v>0.82550000000000034</v>
      </c>
      <c r="I126" s="3">
        <v>1</v>
      </c>
      <c r="J126" s="3" t="str">
        <f>IF(_xlfn.MINIFS($G$5:$G$338,$B$5:$B$338,B126)=G126,"Sim","Não")</f>
        <v>Não</v>
      </c>
    </row>
    <row r="127" spans="2:15" s="1" customFormat="1" x14ac:dyDescent="0.25">
      <c r="B127" s="3" t="s">
        <v>133</v>
      </c>
      <c r="C127" s="3" t="s">
        <v>85</v>
      </c>
      <c r="D127" s="3" t="s">
        <v>84</v>
      </c>
      <c r="E127" s="3" t="s">
        <v>0</v>
      </c>
      <c r="F127" s="3">
        <v>3.96</v>
      </c>
      <c r="G127" s="3">
        <v>2.7639</v>
      </c>
      <c r="H127" s="4">
        <v>1.1960999999999999</v>
      </c>
      <c r="I127" s="3">
        <v>1</v>
      </c>
      <c r="J127" s="3" t="str">
        <f>IF(_xlfn.MINIFS($G$5:$G$338,$B$5:$B$338,B127)=G127,"Sim","Não")</f>
        <v>Não</v>
      </c>
    </row>
    <row r="128" spans="2:15" s="1" customFormat="1" x14ac:dyDescent="0.25">
      <c r="B128" s="3" t="s">
        <v>132</v>
      </c>
      <c r="C128" s="3" t="s">
        <v>85</v>
      </c>
      <c r="D128" s="3" t="s">
        <v>84</v>
      </c>
      <c r="E128" s="3" t="s">
        <v>0</v>
      </c>
      <c r="F128" s="3">
        <v>5.24</v>
      </c>
      <c r="G128" s="3">
        <v>4.0514999999999999</v>
      </c>
      <c r="H128" s="4">
        <v>1.1885000000000003</v>
      </c>
      <c r="I128" s="3">
        <v>1</v>
      </c>
      <c r="J128" s="3" t="str">
        <f>IF(_xlfn.MINIFS($G$5:$G$338,$B$5:$B$338,B128)=G128,"Sim","Não")</f>
        <v>Não</v>
      </c>
    </row>
    <row r="129" spans="2:10" s="1" customFormat="1" x14ac:dyDescent="0.25">
      <c r="B129" s="3" t="s">
        <v>129</v>
      </c>
      <c r="C129" s="3" t="s">
        <v>85</v>
      </c>
      <c r="D129" s="3" t="s">
        <v>84</v>
      </c>
      <c r="E129" s="3" t="s">
        <v>0</v>
      </c>
      <c r="F129" s="3">
        <v>3.08</v>
      </c>
      <c r="G129" s="3">
        <v>4.5509999999999993</v>
      </c>
      <c r="H129" s="4">
        <v>-1.4709999999999992</v>
      </c>
      <c r="I129" s="3">
        <v>1</v>
      </c>
      <c r="J129" s="3" t="str">
        <f>IF(_xlfn.MINIFS($G$5:$G$338,$B$5:$B$338,B129)=G129,"Sim","Não")</f>
        <v>Sim</v>
      </c>
    </row>
    <row r="130" spans="2:10" s="1" customFormat="1" x14ac:dyDescent="0.25">
      <c r="B130" s="3" t="s">
        <v>128</v>
      </c>
      <c r="C130" s="3" t="s">
        <v>85</v>
      </c>
      <c r="D130" s="3" t="s">
        <v>84</v>
      </c>
      <c r="E130" s="3" t="s">
        <v>0</v>
      </c>
      <c r="F130" s="3">
        <v>5.72</v>
      </c>
      <c r="G130" s="3">
        <v>3.3855</v>
      </c>
      <c r="H130" s="4">
        <v>2.3344999999999998</v>
      </c>
      <c r="I130" s="3">
        <v>1</v>
      </c>
      <c r="J130" s="3" t="str">
        <f>IF(_xlfn.MINIFS($G$5:$G$338,$B$5:$B$338,B130)=G130,"Sim","Não")</f>
        <v>Sim</v>
      </c>
    </row>
    <row r="131" spans="2:10" s="1" customFormat="1" x14ac:dyDescent="0.25">
      <c r="B131" s="3" t="s">
        <v>124</v>
      </c>
      <c r="C131" s="3" t="s">
        <v>85</v>
      </c>
      <c r="D131" s="3" t="s">
        <v>84</v>
      </c>
      <c r="E131" s="3" t="s">
        <v>0</v>
      </c>
      <c r="F131" s="3">
        <v>6.6</v>
      </c>
      <c r="G131" s="3">
        <v>13.231199999999999</v>
      </c>
      <c r="H131" s="4">
        <v>-6.6311999999999998</v>
      </c>
      <c r="I131" s="3">
        <v>1</v>
      </c>
      <c r="J131" s="3" t="str">
        <f>IF(_xlfn.MINIFS($G$5:$G$338,$B$5:$B$338,B131)=G131,"Sim","Não")</f>
        <v>Não</v>
      </c>
    </row>
    <row r="132" spans="2:10" s="1" customFormat="1" x14ac:dyDescent="0.25">
      <c r="B132" s="3" t="s">
        <v>122</v>
      </c>
      <c r="C132" s="3" t="s">
        <v>85</v>
      </c>
      <c r="D132" s="3" t="s">
        <v>84</v>
      </c>
      <c r="E132" s="3" t="s">
        <v>0</v>
      </c>
      <c r="F132" s="3">
        <v>12.87</v>
      </c>
      <c r="G132" s="3">
        <v>2.8193999999999999</v>
      </c>
      <c r="H132" s="4">
        <v>10.050599999999999</v>
      </c>
      <c r="I132" s="3">
        <v>1</v>
      </c>
      <c r="J132" s="3" t="str">
        <f>IF(_xlfn.MINIFS($G$5:$G$338,$B$5:$B$338,B132)=G132,"Sim","Não")</f>
        <v>Não</v>
      </c>
    </row>
    <row r="133" spans="2:10" s="1" customFormat="1" x14ac:dyDescent="0.25">
      <c r="B133" s="3" t="s">
        <v>121</v>
      </c>
      <c r="C133" s="3" t="s">
        <v>85</v>
      </c>
      <c r="D133" s="3" t="s">
        <v>84</v>
      </c>
      <c r="E133" s="3" t="s">
        <v>0</v>
      </c>
      <c r="F133" s="3">
        <v>27.1</v>
      </c>
      <c r="G133" s="3">
        <v>1.9202999999999999</v>
      </c>
      <c r="H133" s="4">
        <v>25.1797</v>
      </c>
      <c r="I133" s="3">
        <v>1</v>
      </c>
      <c r="J133" s="3" t="str">
        <f>IF(_xlfn.MINIFS($G$5:$G$338,$B$5:$B$338,B133)=G133,"Sim","Não")</f>
        <v>Sim</v>
      </c>
    </row>
    <row r="134" spans="2:10" s="1" customFormat="1" x14ac:dyDescent="0.25">
      <c r="B134" s="3" t="s">
        <v>120</v>
      </c>
      <c r="C134" s="3" t="s">
        <v>85</v>
      </c>
      <c r="D134" s="3" t="s">
        <v>84</v>
      </c>
      <c r="E134" s="3" t="s">
        <v>0</v>
      </c>
      <c r="F134" s="3">
        <v>47.62</v>
      </c>
      <c r="G134" s="3">
        <v>6.7043999999999997</v>
      </c>
      <c r="H134" s="4">
        <v>40.915599999999998</v>
      </c>
      <c r="I134" s="3">
        <v>1</v>
      </c>
      <c r="J134" s="3" t="str">
        <f>IF(_xlfn.MINIFS($G$5:$G$338,$B$5:$B$338,B134)=G134,"Sim","Não")</f>
        <v>Sim</v>
      </c>
    </row>
    <row r="135" spans="2:10" s="1" customFormat="1" x14ac:dyDescent="0.25">
      <c r="B135" s="3" t="s">
        <v>119</v>
      </c>
      <c r="C135" s="3" t="s">
        <v>85</v>
      </c>
      <c r="D135" s="3" t="s">
        <v>84</v>
      </c>
      <c r="E135" s="3" t="s">
        <v>0</v>
      </c>
      <c r="F135" s="3">
        <v>63.07</v>
      </c>
      <c r="G135" s="3">
        <v>3.2745000000000002</v>
      </c>
      <c r="H135" s="4">
        <v>59.795499999999997</v>
      </c>
      <c r="I135" s="3">
        <v>1</v>
      </c>
      <c r="J135" s="3" t="str">
        <f>IF(_xlfn.MINIFS($G$5:$G$338,$B$5:$B$338,B135)=G135,"Sim","Não")</f>
        <v>Sim</v>
      </c>
    </row>
    <row r="136" spans="2:10" s="1" customFormat="1" x14ac:dyDescent="0.25">
      <c r="B136" s="3" t="s">
        <v>118</v>
      </c>
      <c r="C136" s="3" t="s">
        <v>85</v>
      </c>
      <c r="D136" s="3" t="s">
        <v>84</v>
      </c>
      <c r="E136" s="3" t="s">
        <v>0</v>
      </c>
      <c r="F136" s="3">
        <v>15.45</v>
      </c>
      <c r="G136" s="3">
        <v>3.4964999999999997</v>
      </c>
      <c r="H136" s="4">
        <v>11.9535</v>
      </c>
      <c r="I136" s="3">
        <v>1</v>
      </c>
      <c r="J136" s="3" t="str">
        <f>IF(_xlfn.MINIFS($G$5:$G$338,$B$5:$B$338,B136)=G136,"Sim","Não")</f>
        <v>Sim</v>
      </c>
    </row>
    <row r="137" spans="2:10" s="1" customFormat="1" x14ac:dyDescent="0.25">
      <c r="B137" s="3" t="s">
        <v>116</v>
      </c>
      <c r="C137" s="3" t="s">
        <v>85</v>
      </c>
      <c r="D137" s="3" t="s">
        <v>84</v>
      </c>
      <c r="E137" s="3" t="s">
        <v>0</v>
      </c>
      <c r="F137" s="3">
        <v>36.04</v>
      </c>
      <c r="G137" s="3">
        <v>3.0635999999999997</v>
      </c>
      <c r="H137" s="4">
        <v>32.976399999999998</v>
      </c>
      <c r="I137" s="3">
        <v>1</v>
      </c>
      <c r="J137" s="3" t="str">
        <f>IF(_xlfn.MINIFS($G$5:$G$338,$B$5:$B$338,B137)=G137,"Sim","Não")</f>
        <v>Sim</v>
      </c>
    </row>
    <row r="138" spans="2:10" s="1" customFormat="1" x14ac:dyDescent="0.25">
      <c r="B138" s="3" t="s">
        <v>191</v>
      </c>
      <c r="C138" s="3" t="s">
        <v>85</v>
      </c>
      <c r="D138" s="3" t="s">
        <v>84</v>
      </c>
      <c r="E138" s="3" t="s">
        <v>0</v>
      </c>
      <c r="F138" s="3">
        <v>14.4</v>
      </c>
      <c r="G138" s="3">
        <v>13.4421</v>
      </c>
      <c r="H138" s="4">
        <v>0.95790000000000042</v>
      </c>
      <c r="I138" s="3">
        <v>1</v>
      </c>
      <c r="J138" s="3" t="str">
        <f>IF(_xlfn.MINIFS($G$5:$G$338,$B$5:$B$338,B138)=G138,"Sim","Não")</f>
        <v>Sim</v>
      </c>
    </row>
    <row r="139" spans="2:10" s="1" customFormat="1" x14ac:dyDescent="0.25">
      <c r="B139" s="3" t="s">
        <v>115</v>
      </c>
      <c r="C139" s="3" t="s">
        <v>85</v>
      </c>
      <c r="D139" s="3" t="s">
        <v>84</v>
      </c>
      <c r="E139" s="3" t="s">
        <v>0</v>
      </c>
      <c r="F139" s="3">
        <v>2.62</v>
      </c>
      <c r="G139" s="3">
        <v>1.887</v>
      </c>
      <c r="H139" s="4">
        <v>0.7330000000000001</v>
      </c>
      <c r="I139" s="3">
        <v>1</v>
      </c>
      <c r="J139" s="3" t="str">
        <f>IF(_xlfn.MINIFS($G$5:$G$338,$B$5:$B$338,B139)=G139,"Sim","Não")</f>
        <v>Não</v>
      </c>
    </row>
    <row r="140" spans="2:10" s="1" customFormat="1" x14ac:dyDescent="0.25">
      <c r="B140" s="3" t="s">
        <v>114</v>
      </c>
      <c r="C140" s="3" t="s">
        <v>85</v>
      </c>
      <c r="D140" s="3" t="s">
        <v>84</v>
      </c>
      <c r="E140" s="3" t="s">
        <v>0</v>
      </c>
      <c r="F140" s="3">
        <v>2.46</v>
      </c>
      <c r="G140" s="3">
        <v>6.9264000000000001</v>
      </c>
      <c r="H140" s="4">
        <v>-4.4664000000000001</v>
      </c>
      <c r="I140" s="3">
        <v>1</v>
      </c>
      <c r="J140" s="3" t="str">
        <f>IF(_xlfn.MINIFS($G$5:$G$338,$B$5:$B$338,B140)=G140,"Sim","Não")</f>
        <v>Não</v>
      </c>
    </row>
    <row r="141" spans="2:10" s="1" customFormat="1" x14ac:dyDescent="0.25">
      <c r="B141" s="3" t="s">
        <v>113</v>
      </c>
      <c r="C141" s="3" t="s">
        <v>85</v>
      </c>
      <c r="D141" s="3" t="s">
        <v>84</v>
      </c>
      <c r="E141" s="3" t="s">
        <v>0</v>
      </c>
      <c r="F141" s="3">
        <v>1.32</v>
      </c>
      <c r="G141" s="3">
        <v>0.86580000000000001</v>
      </c>
      <c r="H141" s="4">
        <v>0.45420000000000005</v>
      </c>
      <c r="I141" s="3">
        <v>1</v>
      </c>
      <c r="J141" s="3" t="str">
        <f>IF(_xlfn.MINIFS($G$5:$G$338,$B$5:$B$338,B141)=G141,"Sim","Não")</f>
        <v>Sim</v>
      </c>
    </row>
    <row r="142" spans="2:10" s="1" customFormat="1" x14ac:dyDescent="0.25">
      <c r="B142" s="3" t="s">
        <v>112</v>
      </c>
      <c r="C142" s="3" t="s">
        <v>85</v>
      </c>
      <c r="D142" s="3" t="s">
        <v>84</v>
      </c>
      <c r="E142" s="3" t="s">
        <v>0</v>
      </c>
      <c r="F142" s="3">
        <v>1.85</v>
      </c>
      <c r="G142" s="3">
        <v>4.8506999999999998</v>
      </c>
      <c r="H142" s="4">
        <v>-3.0006999999999997</v>
      </c>
      <c r="I142" s="3">
        <v>1</v>
      </c>
      <c r="J142" s="3" t="str">
        <f>IF(_xlfn.MINIFS($G$5:$G$338,$B$5:$B$338,B142)=G142,"Sim","Não")</f>
        <v>Não</v>
      </c>
    </row>
    <row r="143" spans="2:10" s="1" customFormat="1" x14ac:dyDescent="0.25">
      <c r="B143" s="3" t="s">
        <v>111</v>
      </c>
      <c r="C143" s="3" t="s">
        <v>85</v>
      </c>
      <c r="D143" s="3" t="s">
        <v>84</v>
      </c>
      <c r="E143" s="3" t="s">
        <v>0</v>
      </c>
      <c r="F143" s="3">
        <v>3.43</v>
      </c>
      <c r="G143" s="3">
        <v>1.3097999999999999</v>
      </c>
      <c r="H143" s="4">
        <v>2.1202000000000005</v>
      </c>
      <c r="I143" s="3">
        <v>1</v>
      </c>
      <c r="J143" s="3" t="str">
        <f>IF(_xlfn.MINIFS($G$5:$G$338,$B$5:$B$338,B143)=G143,"Sim","Não")</f>
        <v>Não</v>
      </c>
    </row>
    <row r="144" spans="2:10" s="1" customFormat="1" x14ac:dyDescent="0.25">
      <c r="B144" s="3" t="s">
        <v>110</v>
      </c>
      <c r="C144" s="3" t="s">
        <v>85</v>
      </c>
      <c r="D144" s="3" t="s">
        <v>84</v>
      </c>
      <c r="E144" s="3" t="s">
        <v>0</v>
      </c>
      <c r="F144" s="3">
        <v>1.06</v>
      </c>
      <c r="G144" s="3">
        <v>9.5570999999999984</v>
      </c>
      <c r="H144" s="4">
        <v>-8.4970999999999979</v>
      </c>
      <c r="I144" s="3">
        <v>1</v>
      </c>
      <c r="J144" s="3" t="str">
        <f>IF(_xlfn.MINIFS($G$5:$G$338,$B$5:$B$338,B144)=G144,"Sim","Não")</f>
        <v>Não</v>
      </c>
    </row>
    <row r="145" spans="2:10" s="1" customFormat="1" x14ac:dyDescent="0.25">
      <c r="B145" s="3" t="s">
        <v>109</v>
      </c>
      <c r="C145" s="3" t="s">
        <v>85</v>
      </c>
      <c r="D145" s="3" t="s">
        <v>84</v>
      </c>
      <c r="E145" s="3" t="s">
        <v>0</v>
      </c>
      <c r="F145" s="3">
        <v>3.17</v>
      </c>
      <c r="G145" s="3">
        <v>12.809399999999998</v>
      </c>
      <c r="H145" s="4">
        <v>-9.6393999999999984</v>
      </c>
      <c r="I145" s="3">
        <v>1</v>
      </c>
      <c r="J145" s="3" t="str">
        <f>IF(_xlfn.MINIFS($G$5:$G$338,$B$5:$B$338,B145)=G145,"Sim","Não")</f>
        <v>Não</v>
      </c>
    </row>
    <row r="146" spans="2:10" s="1" customFormat="1" x14ac:dyDescent="0.25">
      <c r="B146" s="3" t="s">
        <v>190</v>
      </c>
      <c r="C146" s="3" t="s">
        <v>85</v>
      </c>
      <c r="D146" s="3" t="s">
        <v>84</v>
      </c>
      <c r="E146" s="3" t="s">
        <v>0</v>
      </c>
      <c r="F146" s="3">
        <v>2.46</v>
      </c>
      <c r="G146" s="3">
        <v>0.74370000000000003</v>
      </c>
      <c r="H146" s="4">
        <v>1.7162999999999999</v>
      </c>
      <c r="I146" s="3">
        <v>1</v>
      </c>
      <c r="J146" s="3" t="str">
        <f>IF(_xlfn.MINIFS($G$5:$G$338,$B$5:$B$338,B146)=G146,"Sim","Não")</f>
        <v>Sim</v>
      </c>
    </row>
    <row r="147" spans="2:10" s="1" customFormat="1" x14ac:dyDescent="0.25">
      <c r="B147" s="3" t="s">
        <v>189</v>
      </c>
      <c r="C147" s="3" t="s">
        <v>85</v>
      </c>
      <c r="D147" s="3" t="s">
        <v>84</v>
      </c>
      <c r="E147" s="3" t="s">
        <v>0</v>
      </c>
      <c r="F147" s="3">
        <v>3.43</v>
      </c>
      <c r="G147" s="3">
        <v>6.6044999999999998</v>
      </c>
      <c r="H147" s="4">
        <v>-3.1744999999999997</v>
      </c>
      <c r="I147" s="3">
        <v>1</v>
      </c>
      <c r="J147" s="3" t="str">
        <f>IF(_xlfn.MINIFS($G$5:$G$338,$B$5:$B$338,B147)=G147,"Sim","Não")</f>
        <v>Não</v>
      </c>
    </row>
    <row r="148" spans="2:10" s="1" customFormat="1" x14ac:dyDescent="0.25">
      <c r="B148" s="3" t="s">
        <v>107</v>
      </c>
      <c r="C148" s="3" t="s">
        <v>85</v>
      </c>
      <c r="D148" s="3" t="s">
        <v>84</v>
      </c>
      <c r="E148" s="3" t="s">
        <v>0</v>
      </c>
      <c r="F148" s="3">
        <v>3.34</v>
      </c>
      <c r="G148" s="3">
        <v>4.1070000000000002</v>
      </c>
      <c r="H148" s="4">
        <v>-0.76700000000000035</v>
      </c>
      <c r="I148" s="3">
        <v>1</v>
      </c>
      <c r="J148" s="3" t="str">
        <f>IF(_xlfn.MINIFS($G$5:$G$338,$B$5:$B$338,B148)=G148,"Sim","Não")</f>
        <v>Sim</v>
      </c>
    </row>
    <row r="149" spans="2:10" s="1" customFormat="1" x14ac:dyDescent="0.25">
      <c r="B149" s="3" t="s">
        <v>105</v>
      </c>
      <c r="C149" s="3" t="s">
        <v>85</v>
      </c>
      <c r="D149" s="3" t="s">
        <v>84</v>
      </c>
      <c r="E149" s="3" t="s">
        <v>0</v>
      </c>
      <c r="F149" s="3">
        <v>1.32</v>
      </c>
      <c r="G149" s="3">
        <v>3.2633999999999999</v>
      </c>
      <c r="H149" s="4">
        <v>-1.9433999999999998</v>
      </c>
      <c r="I149" s="3">
        <v>1</v>
      </c>
      <c r="J149" s="3" t="str">
        <f>IF(_xlfn.MINIFS($G$5:$G$338,$B$5:$B$338,B149)=G149,"Sim","Não")</f>
        <v>Não</v>
      </c>
    </row>
    <row r="150" spans="2:10" s="1" customFormat="1" x14ac:dyDescent="0.25">
      <c r="B150" s="3" t="s">
        <v>104</v>
      </c>
      <c r="C150" s="3" t="s">
        <v>85</v>
      </c>
      <c r="D150" s="3" t="s">
        <v>84</v>
      </c>
      <c r="E150" s="3" t="s">
        <v>0</v>
      </c>
      <c r="F150" s="3">
        <v>6.34</v>
      </c>
      <c r="G150" s="3">
        <v>5.6609999999999996</v>
      </c>
      <c r="H150" s="4">
        <v>0.67900000000000027</v>
      </c>
      <c r="I150" s="3">
        <v>1</v>
      </c>
      <c r="J150" s="3" t="str">
        <f>IF(_xlfn.MINIFS($G$5:$G$338,$B$5:$B$338,B150)=G150,"Sim","Não")</f>
        <v>Sim</v>
      </c>
    </row>
    <row r="151" spans="2:10" s="1" customFormat="1" x14ac:dyDescent="0.25">
      <c r="B151" s="3" t="s">
        <v>103</v>
      </c>
      <c r="C151" s="3" t="s">
        <v>85</v>
      </c>
      <c r="D151" s="3" t="s">
        <v>84</v>
      </c>
      <c r="E151" s="3" t="s">
        <v>0</v>
      </c>
      <c r="F151" s="3">
        <v>2.11</v>
      </c>
      <c r="G151" s="3">
        <v>9.5570999999999984</v>
      </c>
      <c r="H151" s="4">
        <v>-7.4470999999999989</v>
      </c>
      <c r="I151" s="3">
        <v>1</v>
      </c>
      <c r="J151" s="3" t="str">
        <f>IF(_xlfn.MINIFS($G$5:$G$338,$B$5:$B$338,B151)=G151,"Sim","Não")</f>
        <v>Não</v>
      </c>
    </row>
    <row r="152" spans="2:10" s="1" customFormat="1" x14ac:dyDescent="0.25">
      <c r="B152" s="3" t="s">
        <v>102</v>
      </c>
      <c r="C152" s="3" t="s">
        <v>85</v>
      </c>
      <c r="D152" s="3" t="s">
        <v>84</v>
      </c>
      <c r="E152" s="3" t="s">
        <v>0</v>
      </c>
      <c r="F152" s="3">
        <v>2.5499999999999998</v>
      </c>
      <c r="G152" s="3">
        <v>5.8608000000000002</v>
      </c>
      <c r="H152" s="4">
        <v>-3.3108000000000004</v>
      </c>
      <c r="I152" s="3">
        <v>1</v>
      </c>
      <c r="J152" s="3" t="str">
        <f>IF(_xlfn.MINIFS($G$5:$G$338,$B$5:$B$338,B152)=G152,"Sim","Não")</f>
        <v>Não</v>
      </c>
    </row>
    <row r="153" spans="2:10" s="1" customFormat="1" x14ac:dyDescent="0.25">
      <c r="B153" s="3" t="s">
        <v>101</v>
      </c>
      <c r="C153" s="3" t="s">
        <v>85</v>
      </c>
      <c r="D153" s="3" t="s">
        <v>84</v>
      </c>
      <c r="E153" s="3" t="s">
        <v>0</v>
      </c>
      <c r="F153" s="3">
        <v>1.06</v>
      </c>
      <c r="G153" s="3">
        <v>8.879999999999999</v>
      </c>
      <c r="H153" s="4">
        <v>-7.8199999999999985</v>
      </c>
      <c r="I153" s="3">
        <v>1</v>
      </c>
      <c r="J153" s="3" t="str">
        <f>IF(_xlfn.MINIFS($G$5:$G$338,$B$5:$B$338,B153)=G153,"Sim","Não")</f>
        <v>Não</v>
      </c>
    </row>
    <row r="154" spans="2:10" s="1" customFormat="1" x14ac:dyDescent="0.25">
      <c r="B154" s="3" t="s">
        <v>100</v>
      </c>
      <c r="C154" s="3" t="s">
        <v>85</v>
      </c>
      <c r="D154" s="3" t="s">
        <v>84</v>
      </c>
      <c r="E154" s="3" t="s">
        <v>0</v>
      </c>
      <c r="F154" s="3">
        <v>1.41</v>
      </c>
      <c r="G154" s="3">
        <v>1.1544000000000001</v>
      </c>
      <c r="H154" s="4">
        <v>0.25559999999999983</v>
      </c>
      <c r="I154" s="3">
        <v>1</v>
      </c>
      <c r="J154" s="3" t="str">
        <f>IF(_xlfn.MINIFS($G$5:$G$338,$B$5:$B$338,B154)=G154,"Sim","Não")</f>
        <v>Sim</v>
      </c>
    </row>
    <row r="155" spans="2:10" s="1" customFormat="1" x14ac:dyDescent="0.25">
      <c r="B155" s="3" t="s">
        <v>99</v>
      </c>
      <c r="C155" s="3" t="s">
        <v>85</v>
      </c>
      <c r="D155" s="3" t="s">
        <v>84</v>
      </c>
      <c r="E155" s="3" t="s">
        <v>0</v>
      </c>
      <c r="F155" s="3">
        <v>2.73</v>
      </c>
      <c r="G155" s="3">
        <v>2.7417000000000002</v>
      </c>
      <c r="H155" s="4">
        <v>-1.1700000000000266E-2</v>
      </c>
      <c r="I155" s="3">
        <v>1</v>
      </c>
      <c r="J155" s="3" t="str">
        <f>IF(_xlfn.MINIFS($G$5:$G$338,$B$5:$B$338,B155)=G155,"Sim","Não")</f>
        <v>Sim</v>
      </c>
    </row>
    <row r="156" spans="2:10" s="1" customFormat="1" x14ac:dyDescent="0.25">
      <c r="B156" s="3" t="s">
        <v>98</v>
      </c>
      <c r="C156" s="3" t="s">
        <v>85</v>
      </c>
      <c r="D156" s="3" t="s">
        <v>84</v>
      </c>
      <c r="E156" s="3" t="s">
        <v>0</v>
      </c>
      <c r="F156" s="3">
        <v>2.73</v>
      </c>
      <c r="G156" s="3">
        <v>5.9162999999999997</v>
      </c>
      <c r="H156" s="4">
        <v>-3.1862999999999997</v>
      </c>
      <c r="I156" s="3">
        <v>1</v>
      </c>
      <c r="J156" s="3" t="str">
        <f>IF(_xlfn.MINIFS($G$5:$G$338,$B$5:$B$338,B156)=G156,"Sim","Não")</f>
        <v>Sim</v>
      </c>
    </row>
    <row r="157" spans="2:10" s="1" customFormat="1" x14ac:dyDescent="0.25">
      <c r="B157" s="3" t="s">
        <v>181</v>
      </c>
      <c r="C157" s="3" t="s">
        <v>85</v>
      </c>
      <c r="D157" s="3" t="s">
        <v>84</v>
      </c>
      <c r="E157" s="3" t="s">
        <v>0</v>
      </c>
      <c r="F157" s="3">
        <v>0.88</v>
      </c>
      <c r="G157" s="3">
        <v>3.2967000000000004</v>
      </c>
      <c r="H157" s="4">
        <v>-2.4167000000000005</v>
      </c>
      <c r="I157" s="3">
        <v>1</v>
      </c>
      <c r="J157" s="3" t="str">
        <f>IF(_xlfn.MINIFS($G$5:$G$338,$B$5:$B$338,B157)=G157,"Sim","Não")</f>
        <v>Não</v>
      </c>
    </row>
    <row r="158" spans="2:10" s="1" customFormat="1" x14ac:dyDescent="0.25">
      <c r="B158" s="3" t="s">
        <v>178</v>
      </c>
      <c r="C158" s="3" t="s">
        <v>85</v>
      </c>
      <c r="D158" s="3" t="s">
        <v>84</v>
      </c>
      <c r="E158" s="3" t="s">
        <v>0</v>
      </c>
      <c r="F158" s="3">
        <v>1.76</v>
      </c>
      <c r="G158" s="3">
        <v>6.5934000000000008</v>
      </c>
      <c r="H158" s="4">
        <v>-4.833400000000001</v>
      </c>
      <c r="I158" s="3">
        <v>1</v>
      </c>
      <c r="J158" s="3" t="str">
        <f>IF(_xlfn.MINIFS($G$5:$G$338,$B$5:$B$338,B158)=G158,"Sim","Não")</f>
        <v>Não</v>
      </c>
    </row>
    <row r="159" spans="2:10" s="1" customFormat="1" x14ac:dyDescent="0.25">
      <c r="B159" s="3" t="s">
        <v>177</v>
      </c>
      <c r="C159" s="3" t="s">
        <v>85</v>
      </c>
      <c r="D159" s="3" t="s">
        <v>84</v>
      </c>
      <c r="E159" s="3" t="s">
        <v>0</v>
      </c>
      <c r="F159" s="3">
        <v>0.97</v>
      </c>
      <c r="G159" s="3">
        <v>6.5934000000000008</v>
      </c>
      <c r="H159" s="4">
        <v>-5.6234000000000011</v>
      </c>
      <c r="I159" s="3">
        <v>1</v>
      </c>
      <c r="J159" s="3" t="str">
        <f>IF(_xlfn.MINIFS($G$5:$G$338,$B$5:$B$338,B159)=G159,"Sim","Não")</f>
        <v>Não</v>
      </c>
    </row>
    <row r="160" spans="2:10" s="1" customFormat="1" x14ac:dyDescent="0.25">
      <c r="B160" s="3" t="s">
        <v>172</v>
      </c>
      <c r="C160" s="3" t="s">
        <v>85</v>
      </c>
      <c r="D160" s="3" t="s">
        <v>84</v>
      </c>
      <c r="E160" s="3" t="s">
        <v>0</v>
      </c>
      <c r="F160" s="3">
        <v>9.17</v>
      </c>
      <c r="G160" s="3">
        <v>11.538449999999999</v>
      </c>
      <c r="H160" s="4">
        <v>-2.3684499999999993</v>
      </c>
      <c r="I160" s="3">
        <v>1</v>
      </c>
      <c r="J160" s="3" t="str">
        <f>IF(_xlfn.MINIFS($G$5:$G$338,$B$5:$B$338,B160)=G160,"Sim","Não")</f>
        <v>Não</v>
      </c>
    </row>
    <row r="161" spans="2:10" s="1" customFormat="1" x14ac:dyDescent="0.25">
      <c r="B161" s="3" t="s">
        <v>188</v>
      </c>
      <c r="C161" s="3" t="s">
        <v>85</v>
      </c>
      <c r="D161" s="3" t="s">
        <v>84</v>
      </c>
      <c r="E161" s="3" t="s">
        <v>0</v>
      </c>
      <c r="F161" s="3">
        <v>6.34</v>
      </c>
      <c r="G161" s="3">
        <v>13.186800000000002</v>
      </c>
      <c r="H161" s="4">
        <v>-6.8468000000000018</v>
      </c>
      <c r="I161" s="3">
        <v>1</v>
      </c>
      <c r="J161" s="3" t="str">
        <f>IF(_xlfn.MINIFS($G$5:$G$338,$B$5:$B$338,B161)=G161,"Sim","Não")</f>
        <v>Sim</v>
      </c>
    </row>
    <row r="162" spans="2:10" s="1" customFormat="1" x14ac:dyDescent="0.25">
      <c r="B162" s="3" t="s">
        <v>188</v>
      </c>
      <c r="C162" s="3" t="s">
        <v>85</v>
      </c>
      <c r="D162" s="3" t="s">
        <v>84</v>
      </c>
      <c r="E162" s="3" t="s">
        <v>0</v>
      </c>
      <c r="F162" s="3">
        <v>6.34</v>
      </c>
      <c r="G162" s="3">
        <v>13.186800000000002</v>
      </c>
      <c r="H162" s="4">
        <v>-6.8468000000000018</v>
      </c>
      <c r="I162" s="3">
        <v>1</v>
      </c>
      <c r="J162" s="3" t="str">
        <f>IF(_xlfn.MINIFS($G$5:$G$338,$B$5:$B$338,B162)=G162,"Sim","Não")</f>
        <v>Sim</v>
      </c>
    </row>
    <row r="163" spans="2:10" s="1" customFormat="1" x14ac:dyDescent="0.25">
      <c r="B163" s="3" t="s">
        <v>169</v>
      </c>
      <c r="C163" s="3" t="s">
        <v>85</v>
      </c>
      <c r="D163" s="3" t="s">
        <v>84</v>
      </c>
      <c r="E163" s="3" t="s">
        <v>0</v>
      </c>
      <c r="F163" s="3">
        <v>8.98</v>
      </c>
      <c r="G163" s="3">
        <v>12.527460000000001</v>
      </c>
      <c r="H163" s="4">
        <v>-3.5474600000000009</v>
      </c>
      <c r="I163" s="3">
        <v>1</v>
      </c>
      <c r="J163" s="3" t="str">
        <f>IF(_xlfn.MINIFS($G$5:$G$338,$B$5:$B$338,B163)=G163,"Sim","Não")</f>
        <v>Sim</v>
      </c>
    </row>
    <row r="164" spans="2:10" s="1" customFormat="1" x14ac:dyDescent="0.25">
      <c r="B164" s="3" t="s">
        <v>169</v>
      </c>
      <c r="C164" s="3" t="s">
        <v>85</v>
      </c>
      <c r="D164" s="3" t="s">
        <v>84</v>
      </c>
      <c r="E164" s="3" t="s">
        <v>0</v>
      </c>
      <c r="F164" s="3">
        <v>8.98</v>
      </c>
      <c r="G164" s="3">
        <v>12.527460000000001</v>
      </c>
      <c r="H164" s="4">
        <v>-3.5474600000000009</v>
      </c>
      <c r="I164" s="3">
        <v>1</v>
      </c>
      <c r="J164" s="3" t="str">
        <f>IF(_xlfn.MINIFS($G$5:$G$338,$B$5:$B$338,B164)=G164,"Sim","Não")</f>
        <v>Sim</v>
      </c>
    </row>
    <row r="165" spans="2:10" s="1" customFormat="1" x14ac:dyDescent="0.25">
      <c r="B165" s="3" t="s">
        <v>187</v>
      </c>
      <c r="C165" s="3" t="s">
        <v>85</v>
      </c>
      <c r="D165" s="3" t="s">
        <v>84</v>
      </c>
      <c r="E165" s="3" t="s">
        <v>0</v>
      </c>
      <c r="F165" s="3">
        <v>9.9499999999999993</v>
      </c>
      <c r="G165" s="3">
        <v>12.527460000000001</v>
      </c>
      <c r="H165" s="4">
        <v>-2.5774600000000021</v>
      </c>
      <c r="I165" s="3">
        <v>1</v>
      </c>
      <c r="J165" s="3" t="str">
        <f>IF(_xlfn.MINIFS($G$5:$G$338,$B$5:$B$338,B165)=G165,"Sim","Não")</f>
        <v>Sim</v>
      </c>
    </row>
    <row r="166" spans="2:10" s="1" customFormat="1" x14ac:dyDescent="0.25">
      <c r="B166" s="3" t="s">
        <v>187</v>
      </c>
      <c r="C166" s="3" t="s">
        <v>85</v>
      </c>
      <c r="D166" s="3" t="s">
        <v>84</v>
      </c>
      <c r="E166" s="3" t="s">
        <v>0</v>
      </c>
      <c r="F166" s="3">
        <v>9.9499999999999993</v>
      </c>
      <c r="G166" s="3">
        <v>12.527460000000001</v>
      </c>
      <c r="H166" s="4">
        <v>-2.5774600000000021</v>
      </c>
      <c r="I166" s="3">
        <v>1</v>
      </c>
      <c r="J166" s="3" t="str">
        <f>IF(_xlfn.MINIFS($G$5:$G$338,$B$5:$B$338,B166)=G166,"Sim","Não")</f>
        <v>Sim</v>
      </c>
    </row>
    <row r="167" spans="2:10" s="1" customFormat="1" x14ac:dyDescent="0.25">
      <c r="B167" s="3" t="s">
        <v>168</v>
      </c>
      <c r="C167" s="3" t="s">
        <v>85</v>
      </c>
      <c r="D167" s="3" t="s">
        <v>84</v>
      </c>
      <c r="E167" s="3" t="s">
        <v>0</v>
      </c>
      <c r="F167" s="3">
        <v>2.2000000000000002</v>
      </c>
      <c r="G167" s="3">
        <v>4.2857099999999999</v>
      </c>
      <c r="H167" s="4">
        <v>-2.0857099999999997</v>
      </c>
      <c r="I167" s="3">
        <v>1</v>
      </c>
      <c r="J167" s="3" t="str">
        <f>IF(_xlfn.MINIFS($G$5:$G$338,$B$5:$B$338,B167)=G167,"Sim","Não")</f>
        <v>Não</v>
      </c>
    </row>
    <row r="168" spans="2:10" s="1" customFormat="1" x14ac:dyDescent="0.25">
      <c r="B168" s="3" t="s">
        <v>186</v>
      </c>
      <c r="C168" s="3" t="s">
        <v>85</v>
      </c>
      <c r="D168" s="3" t="s">
        <v>84</v>
      </c>
      <c r="E168" s="3" t="s">
        <v>0</v>
      </c>
      <c r="F168" s="3">
        <v>3.96</v>
      </c>
      <c r="G168" s="3">
        <v>8.5714199999999998</v>
      </c>
      <c r="H168" s="4">
        <v>-4.6114199999999999</v>
      </c>
      <c r="I168" s="3">
        <v>1</v>
      </c>
      <c r="J168" s="3" t="str">
        <f>IF(_xlfn.MINIFS($G$5:$G$338,$B$5:$B$338,B168)=G168,"Sim","Não")</f>
        <v>Sim</v>
      </c>
    </row>
    <row r="169" spans="2:10" s="1" customFormat="1" x14ac:dyDescent="0.25">
      <c r="B169" s="3" t="s">
        <v>167</v>
      </c>
      <c r="C169" s="3" t="s">
        <v>85</v>
      </c>
      <c r="D169" s="3" t="s">
        <v>84</v>
      </c>
      <c r="E169" s="3" t="s">
        <v>0</v>
      </c>
      <c r="F169" s="3">
        <v>2.62</v>
      </c>
      <c r="G169" s="3">
        <v>3.2967000000000004</v>
      </c>
      <c r="H169" s="4">
        <v>-0.6767000000000003</v>
      </c>
      <c r="I169" s="3">
        <v>1</v>
      </c>
      <c r="J169" s="3" t="str">
        <f>IF(_xlfn.MINIFS($G$5:$G$338,$B$5:$B$338,B169)=G169,"Sim","Não")</f>
        <v>Não</v>
      </c>
    </row>
    <row r="170" spans="2:10" s="1" customFormat="1" x14ac:dyDescent="0.25">
      <c r="B170" s="3" t="s">
        <v>165</v>
      </c>
      <c r="C170" s="3" t="s">
        <v>85</v>
      </c>
      <c r="D170" s="3" t="s">
        <v>84</v>
      </c>
      <c r="E170" s="3" t="s">
        <v>0</v>
      </c>
      <c r="F170" s="3">
        <v>1.76</v>
      </c>
      <c r="G170" s="3">
        <v>6.5934000000000008</v>
      </c>
      <c r="H170" s="4">
        <v>-4.833400000000001</v>
      </c>
      <c r="I170" s="3">
        <v>1</v>
      </c>
      <c r="J170" s="3" t="str">
        <f>IF(_xlfn.MINIFS($G$5:$G$338,$B$5:$B$338,B170)=G170,"Sim","Não")</f>
        <v>Não</v>
      </c>
    </row>
    <row r="171" spans="2:10" s="1" customFormat="1" x14ac:dyDescent="0.25">
      <c r="B171" s="3" t="s">
        <v>162</v>
      </c>
      <c r="C171" s="3" t="s">
        <v>85</v>
      </c>
      <c r="D171" s="3" t="s">
        <v>84</v>
      </c>
      <c r="E171" s="3" t="s">
        <v>0</v>
      </c>
      <c r="F171" s="3">
        <v>2.46</v>
      </c>
      <c r="G171" s="3">
        <v>9.8901000000000003</v>
      </c>
      <c r="H171" s="4">
        <v>-7.4301000000000004</v>
      </c>
      <c r="I171" s="3">
        <v>1</v>
      </c>
      <c r="J171" s="3" t="str">
        <f>IF(_xlfn.MINIFS($G$5:$G$338,$B$5:$B$338,B171)=G171,"Sim","Não")</f>
        <v>Não</v>
      </c>
    </row>
    <row r="172" spans="2:10" s="1" customFormat="1" x14ac:dyDescent="0.25">
      <c r="B172" s="3" t="s">
        <v>161</v>
      </c>
      <c r="C172" s="3" t="s">
        <v>85</v>
      </c>
      <c r="D172" s="3" t="s">
        <v>84</v>
      </c>
      <c r="E172" s="3" t="s">
        <v>0</v>
      </c>
      <c r="F172" s="3">
        <v>1.1399999999999999</v>
      </c>
      <c r="G172" s="3">
        <v>3.2967000000000004</v>
      </c>
      <c r="H172" s="4">
        <v>-2.1567000000000007</v>
      </c>
      <c r="I172" s="3">
        <v>1</v>
      </c>
      <c r="J172" s="3" t="str">
        <f>IF(_xlfn.MINIFS($G$5:$G$338,$B$5:$B$338,B172)=G172,"Sim","Não")</f>
        <v>Não</v>
      </c>
    </row>
    <row r="173" spans="2:10" s="1" customFormat="1" x14ac:dyDescent="0.25">
      <c r="B173" s="3" t="s">
        <v>160</v>
      </c>
      <c r="C173" s="3" t="s">
        <v>85</v>
      </c>
      <c r="D173" s="3" t="s">
        <v>84</v>
      </c>
      <c r="E173" s="3" t="s">
        <v>0</v>
      </c>
      <c r="F173" s="3">
        <v>0.88</v>
      </c>
      <c r="G173" s="3">
        <v>6.5934000000000008</v>
      </c>
      <c r="H173" s="4">
        <v>-5.7134000000000009</v>
      </c>
      <c r="I173" s="3">
        <v>1</v>
      </c>
      <c r="J173" s="3" t="str">
        <f>IF(_xlfn.MINIFS($G$5:$G$338,$B$5:$B$338,B173)=G173,"Sim","Não")</f>
        <v>Não</v>
      </c>
    </row>
    <row r="174" spans="2:10" s="1" customFormat="1" x14ac:dyDescent="0.25">
      <c r="B174" s="3" t="s">
        <v>159</v>
      </c>
      <c r="C174" s="3" t="s">
        <v>85</v>
      </c>
      <c r="D174" s="3" t="s">
        <v>84</v>
      </c>
      <c r="E174" s="3" t="s">
        <v>0</v>
      </c>
      <c r="F174" s="3">
        <v>3.43</v>
      </c>
      <c r="G174" s="3">
        <v>8.2417500000000015</v>
      </c>
      <c r="H174" s="4">
        <v>-4.8117500000000017</v>
      </c>
      <c r="I174" s="3">
        <v>1</v>
      </c>
      <c r="J174" s="3" t="str">
        <f>IF(_xlfn.MINIFS($G$5:$G$338,$B$5:$B$338,B174)=G174,"Sim","Não")</f>
        <v>Não</v>
      </c>
    </row>
    <row r="175" spans="2:10" s="1" customFormat="1" x14ac:dyDescent="0.25">
      <c r="B175" s="3" t="s">
        <v>158</v>
      </c>
      <c r="C175" s="3" t="s">
        <v>85</v>
      </c>
      <c r="D175" s="3" t="s">
        <v>84</v>
      </c>
      <c r="E175" s="3" t="s">
        <v>0</v>
      </c>
      <c r="F175" s="3">
        <v>1.1399999999999999</v>
      </c>
      <c r="G175" s="3">
        <v>6.5934000000000008</v>
      </c>
      <c r="H175" s="4">
        <v>-5.4534000000000011</v>
      </c>
      <c r="I175" s="3">
        <v>1</v>
      </c>
      <c r="J175" s="3" t="str">
        <f>IF(_xlfn.MINIFS($G$5:$G$338,$B$5:$B$338,B175)=G175,"Sim","Não")</f>
        <v>Não</v>
      </c>
    </row>
    <row r="176" spans="2:10" s="1" customFormat="1" x14ac:dyDescent="0.25">
      <c r="B176" s="3" t="s">
        <v>185</v>
      </c>
      <c r="C176" s="3" t="s">
        <v>85</v>
      </c>
      <c r="D176" s="3" t="s">
        <v>84</v>
      </c>
      <c r="E176" s="3" t="s">
        <v>0</v>
      </c>
      <c r="F176" s="3">
        <v>3.96</v>
      </c>
      <c r="G176" s="3">
        <v>12.857130000000002</v>
      </c>
      <c r="H176" s="4">
        <v>-8.8971300000000006</v>
      </c>
      <c r="I176" s="3">
        <v>1</v>
      </c>
      <c r="J176" s="3" t="str">
        <f>IF(_xlfn.MINIFS($G$5:$G$338,$B$5:$B$338,B176)=G176,"Sim","Não")</f>
        <v>Sim</v>
      </c>
    </row>
    <row r="177" spans="2:10" s="1" customFormat="1" x14ac:dyDescent="0.25">
      <c r="B177" s="3" t="s">
        <v>157</v>
      </c>
      <c r="C177" s="3" t="s">
        <v>85</v>
      </c>
      <c r="D177" s="3" t="s">
        <v>84</v>
      </c>
      <c r="E177" s="3" t="s">
        <v>0</v>
      </c>
      <c r="F177" s="3">
        <v>4.75</v>
      </c>
      <c r="G177" s="3">
        <v>6.5934000000000008</v>
      </c>
      <c r="H177" s="4">
        <v>-1.8434000000000008</v>
      </c>
      <c r="I177" s="3">
        <v>1</v>
      </c>
      <c r="J177" s="3" t="str">
        <f>IF(_xlfn.MINIFS($G$5:$G$338,$B$5:$B$338,B177)=G177,"Sim","Não")</f>
        <v>Não</v>
      </c>
    </row>
    <row r="178" spans="2:10" s="1" customFormat="1" x14ac:dyDescent="0.25">
      <c r="B178" s="3" t="s">
        <v>155</v>
      </c>
      <c r="C178" s="3" t="s">
        <v>85</v>
      </c>
      <c r="D178" s="3" t="s">
        <v>84</v>
      </c>
      <c r="E178" s="3" t="s">
        <v>0</v>
      </c>
      <c r="F178" s="3">
        <v>1.57</v>
      </c>
      <c r="G178" s="3">
        <v>1.9780200000000001</v>
      </c>
      <c r="H178" s="4">
        <v>-0.40802000000000005</v>
      </c>
      <c r="I178" s="3">
        <v>1</v>
      </c>
      <c r="J178" s="3" t="str">
        <f>IF(_xlfn.MINIFS($G$5:$G$338,$B$5:$B$338,B178)=G178,"Sim","Não")</f>
        <v>Não</v>
      </c>
    </row>
    <row r="179" spans="2:10" s="1" customFormat="1" x14ac:dyDescent="0.25">
      <c r="B179" s="3" t="s">
        <v>154</v>
      </c>
      <c r="C179" s="3" t="s">
        <v>85</v>
      </c>
      <c r="D179" s="3" t="s">
        <v>84</v>
      </c>
      <c r="E179" s="3" t="s">
        <v>0</v>
      </c>
      <c r="F179" s="3">
        <v>3.4</v>
      </c>
      <c r="G179" s="3">
        <v>4.2857099999999999</v>
      </c>
      <c r="H179" s="4">
        <v>-0.88571</v>
      </c>
      <c r="I179" s="3">
        <v>1</v>
      </c>
      <c r="J179" s="3" t="str">
        <f>IF(_xlfn.MINIFS($G$5:$G$338,$B$5:$B$338,B179)=G179,"Sim","Não")</f>
        <v>Sim</v>
      </c>
    </row>
    <row r="180" spans="2:10" s="1" customFormat="1" x14ac:dyDescent="0.25">
      <c r="B180" s="3" t="s">
        <v>152</v>
      </c>
      <c r="C180" s="3" t="s">
        <v>85</v>
      </c>
      <c r="D180" s="3" t="s">
        <v>84</v>
      </c>
      <c r="E180" s="3" t="s">
        <v>0</v>
      </c>
      <c r="F180" s="3">
        <v>2.04</v>
      </c>
      <c r="G180" s="3">
        <v>2.5714260000000007</v>
      </c>
      <c r="H180" s="4">
        <v>-0.53142600000000062</v>
      </c>
      <c r="I180" s="3">
        <v>1</v>
      </c>
      <c r="J180" s="3" t="str">
        <f>IF(_xlfn.MINIFS($G$5:$G$338,$B$5:$B$338,B180)=G180,"Sim","Não")</f>
        <v>Sim</v>
      </c>
    </row>
    <row r="181" spans="2:10" s="1" customFormat="1" x14ac:dyDescent="0.25">
      <c r="B181" s="3" t="s">
        <v>184</v>
      </c>
      <c r="C181" s="3" t="s">
        <v>85</v>
      </c>
      <c r="D181" s="3" t="s">
        <v>84</v>
      </c>
      <c r="E181" s="3" t="s">
        <v>0</v>
      </c>
      <c r="F181" s="3">
        <v>3.69</v>
      </c>
      <c r="G181" s="3">
        <v>4.6483470000000002</v>
      </c>
      <c r="H181" s="4">
        <v>-0.95834700000000028</v>
      </c>
      <c r="I181" s="3">
        <v>1</v>
      </c>
      <c r="J181" s="3" t="str">
        <f>IF(_xlfn.MINIFS($G$5:$G$338,$B$5:$B$338,B181)=G181,"Sim","Não")</f>
        <v>Sim</v>
      </c>
    </row>
    <row r="182" spans="2:10" s="1" customFormat="1" x14ac:dyDescent="0.25">
      <c r="B182" s="3" t="s">
        <v>150</v>
      </c>
      <c r="C182" s="3" t="s">
        <v>85</v>
      </c>
      <c r="D182" s="3" t="s">
        <v>84</v>
      </c>
      <c r="E182" s="3" t="s">
        <v>0</v>
      </c>
      <c r="F182" s="3">
        <v>1.31</v>
      </c>
      <c r="G182" s="3">
        <v>1.6483500000000002</v>
      </c>
      <c r="H182" s="4">
        <v>-0.33835000000000015</v>
      </c>
      <c r="I182" s="3">
        <v>1</v>
      </c>
      <c r="J182" s="3" t="str">
        <f>IF(_xlfn.MINIFS($G$5:$G$338,$B$5:$B$338,B182)=G182,"Sim","Não")</f>
        <v>Não</v>
      </c>
    </row>
    <row r="183" spans="2:10" s="1" customFormat="1" x14ac:dyDescent="0.25">
      <c r="B183" s="3" t="s">
        <v>149</v>
      </c>
      <c r="C183" s="3" t="s">
        <v>85</v>
      </c>
      <c r="D183" s="3" t="s">
        <v>84</v>
      </c>
      <c r="E183" s="3" t="s">
        <v>0</v>
      </c>
      <c r="F183" s="3">
        <v>2.62</v>
      </c>
      <c r="G183" s="3">
        <v>3.2967000000000004</v>
      </c>
      <c r="H183" s="4">
        <v>-0.6767000000000003</v>
      </c>
      <c r="I183" s="3">
        <v>1</v>
      </c>
      <c r="J183" s="3" t="str">
        <f>IF(_xlfn.MINIFS($G$5:$G$338,$B$5:$B$338,B183)=G183,"Sim","Não")</f>
        <v>Sim</v>
      </c>
    </row>
    <row r="184" spans="2:10" s="1" customFormat="1" x14ac:dyDescent="0.25">
      <c r="B184" s="3" t="s">
        <v>147</v>
      </c>
      <c r="C184" s="3" t="s">
        <v>85</v>
      </c>
      <c r="D184" s="3" t="s">
        <v>84</v>
      </c>
      <c r="E184" s="3" t="s">
        <v>0</v>
      </c>
      <c r="F184" s="3">
        <v>6.34</v>
      </c>
      <c r="G184" s="3">
        <v>13.186800000000002</v>
      </c>
      <c r="H184" s="4">
        <v>-6.8468000000000018</v>
      </c>
      <c r="I184" s="3">
        <v>1</v>
      </c>
      <c r="J184" s="3" t="str">
        <f>IF(_xlfn.MINIFS($G$5:$G$338,$B$5:$B$338,B184)=G184,"Sim","Não")</f>
        <v>Não</v>
      </c>
    </row>
    <row r="185" spans="2:10" s="1" customFormat="1" x14ac:dyDescent="0.25">
      <c r="B185" s="3" t="s">
        <v>146</v>
      </c>
      <c r="C185" s="3" t="s">
        <v>85</v>
      </c>
      <c r="D185" s="3" t="s">
        <v>84</v>
      </c>
      <c r="E185" s="3" t="s">
        <v>0</v>
      </c>
      <c r="F185" s="3">
        <v>1.85</v>
      </c>
      <c r="G185" s="3">
        <v>9.8901000000000003</v>
      </c>
      <c r="H185" s="4">
        <v>-8.0401000000000007</v>
      </c>
      <c r="I185" s="3">
        <v>1</v>
      </c>
      <c r="J185" s="3" t="str">
        <f>IF(_xlfn.MINIFS($G$5:$G$338,$B$5:$B$338,B185)=G185,"Sim","Não")</f>
        <v>Não</v>
      </c>
    </row>
    <row r="186" spans="2:10" s="1" customFormat="1" x14ac:dyDescent="0.25">
      <c r="B186" s="3" t="s">
        <v>145</v>
      </c>
      <c r="C186" s="3" t="s">
        <v>85</v>
      </c>
      <c r="D186" s="3" t="s">
        <v>84</v>
      </c>
      <c r="E186" s="3" t="s">
        <v>0</v>
      </c>
      <c r="F186" s="3">
        <v>1.67</v>
      </c>
      <c r="G186" s="3">
        <v>6.5934000000000008</v>
      </c>
      <c r="H186" s="4">
        <v>-4.9234000000000009</v>
      </c>
      <c r="I186" s="3">
        <v>1</v>
      </c>
      <c r="J186" s="3" t="str">
        <f>IF(_xlfn.MINIFS($G$5:$G$338,$B$5:$B$338,B186)=G186,"Sim","Não")</f>
        <v>Não</v>
      </c>
    </row>
    <row r="187" spans="2:10" s="1" customFormat="1" x14ac:dyDescent="0.25">
      <c r="B187" s="3" t="s">
        <v>144</v>
      </c>
      <c r="C187" s="3" t="s">
        <v>85</v>
      </c>
      <c r="D187" s="3" t="s">
        <v>84</v>
      </c>
      <c r="E187" s="3" t="s">
        <v>0</v>
      </c>
      <c r="F187" s="3">
        <v>1.31</v>
      </c>
      <c r="G187" s="3">
        <v>1.6483500000000002</v>
      </c>
      <c r="H187" s="4">
        <v>-0.33835000000000015</v>
      </c>
      <c r="I187" s="3">
        <v>1</v>
      </c>
      <c r="J187" s="3" t="str">
        <f>IF(_xlfn.MINIFS($G$5:$G$338,$B$5:$B$338,B187)=G187,"Sim","Não")</f>
        <v>Não</v>
      </c>
    </row>
    <row r="188" spans="2:10" s="1" customFormat="1" x14ac:dyDescent="0.25">
      <c r="B188" s="3" t="s">
        <v>143</v>
      </c>
      <c r="C188" s="3" t="s">
        <v>85</v>
      </c>
      <c r="D188" s="3" t="s">
        <v>84</v>
      </c>
      <c r="E188" s="3" t="s">
        <v>0</v>
      </c>
      <c r="F188" s="3">
        <v>2.2000000000000002</v>
      </c>
      <c r="G188" s="3">
        <v>6.5934000000000008</v>
      </c>
      <c r="H188" s="4">
        <v>-4.3934000000000006</v>
      </c>
      <c r="I188" s="3">
        <v>1</v>
      </c>
      <c r="J188" s="3" t="str">
        <f>IF(_xlfn.MINIFS($G$5:$G$338,$B$5:$B$338,B188)=G188,"Sim","Não")</f>
        <v>Não</v>
      </c>
    </row>
    <row r="189" spans="2:10" s="1" customFormat="1" x14ac:dyDescent="0.25">
      <c r="B189" s="3" t="s">
        <v>142</v>
      </c>
      <c r="C189" s="3" t="s">
        <v>85</v>
      </c>
      <c r="D189" s="3" t="s">
        <v>84</v>
      </c>
      <c r="E189" s="3" t="s">
        <v>0</v>
      </c>
      <c r="F189" s="3">
        <v>3.34</v>
      </c>
      <c r="G189" s="3">
        <v>11.373615000000001</v>
      </c>
      <c r="H189" s="4">
        <v>-8.0336150000000011</v>
      </c>
      <c r="I189" s="3">
        <v>1</v>
      </c>
      <c r="J189" s="3" t="str">
        <f>IF(_xlfn.MINIFS($G$5:$G$338,$B$5:$B$338,B189)=G189,"Sim","Não")</f>
        <v>Não</v>
      </c>
    </row>
    <row r="190" spans="2:10" s="1" customFormat="1" x14ac:dyDescent="0.25">
      <c r="B190" s="3" t="s">
        <v>138</v>
      </c>
      <c r="C190" s="3" t="s">
        <v>85</v>
      </c>
      <c r="D190" s="3" t="s">
        <v>84</v>
      </c>
      <c r="E190" s="3" t="s">
        <v>0</v>
      </c>
      <c r="F190" s="3">
        <v>5.24</v>
      </c>
      <c r="G190" s="3">
        <v>6.5934000000000008</v>
      </c>
      <c r="H190" s="4">
        <v>-1.3534000000000006</v>
      </c>
      <c r="I190" s="3">
        <v>1</v>
      </c>
      <c r="J190" s="3" t="str">
        <f>IF(_xlfn.MINIFS($G$5:$G$338,$B$5:$B$338,B190)=G190,"Sim","Não")</f>
        <v>Não</v>
      </c>
    </row>
    <row r="191" spans="2:10" s="1" customFormat="1" x14ac:dyDescent="0.25">
      <c r="B191" s="3" t="s">
        <v>183</v>
      </c>
      <c r="C191" s="3" t="s">
        <v>85</v>
      </c>
      <c r="D191" s="3" t="s">
        <v>84</v>
      </c>
      <c r="E191" s="3" t="s">
        <v>0</v>
      </c>
      <c r="F191" s="3">
        <v>7.86</v>
      </c>
      <c r="G191" s="3">
        <v>9.8901000000000003</v>
      </c>
      <c r="H191" s="4">
        <v>-2.0301</v>
      </c>
      <c r="I191" s="3">
        <v>1</v>
      </c>
      <c r="J191" s="3" t="str">
        <f>IF(_xlfn.MINIFS($G$5:$G$338,$B$5:$B$338,B191)=G191,"Sim","Não")</f>
        <v>Sim</v>
      </c>
    </row>
    <row r="192" spans="2:10" s="1" customFormat="1" x14ac:dyDescent="0.25">
      <c r="B192" s="3" t="s">
        <v>137</v>
      </c>
      <c r="C192" s="3" t="s">
        <v>85</v>
      </c>
      <c r="D192" s="3" t="s">
        <v>84</v>
      </c>
      <c r="E192" s="3" t="s">
        <v>0</v>
      </c>
      <c r="F192" s="3">
        <v>3.08</v>
      </c>
      <c r="G192" s="3">
        <v>6.5934000000000008</v>
      </c>
      <c r="H192" s="4">
        <v>-3.5134000000000007</v>
      </c>
      <c r="I192" s="3">
        <v>1</v>
      </c>
      <c r="J192" s="3" t="str">
        <f>IF(_xlfn.MINIFS($G$5:$G$338,$B$5:$B$338,B192)=G192,"Sim","Não")</f>
        <v>Não</v>
      </c>
    </row>
    <row r="193" spans="2:10" s="1" customFormat="1" x14ac:dyDescent="0.25">
      <c r="B193" s="3" t="s">
        <v>136</v>
      </c>
      <c r="C193" s="3" t="s">
        <v>85</v>
      </c>
      <c r="D193" s="3" t="s">
        <v>84</v>
      </c>
      <c r="E193" s="3" t="s">
        <v>0</v>
      </c>
      <c r="F193" s="3">
        <v>3.61</v>
      </c>
      <c r="G193" s="3">
        <v>6.5934000000000008</v>
      </c>
      <c r="H193" s="4">
        <v>-2.9834000000000009</v>
      </c>
      <c r="I193" s="3">
        <v>1</v>
      </c>
      <c r="J193" s="3" t="str">
        <f>IF(_xlfn.MINIFS($G$5:$G$338,$B$5:$B$338,B193)=G193,"Sim","Não")</f>
        <v>Não</v>
      </c>
    </row>
    <row r="194" spans="2:10" s="1" customFormat="1" x14ac:dyDescent="0.25">
      <c r="B194" s="3" t="s">
        <v>134</v>
      </c>
      <c r="C194" s="3" t="s">
        <v>85</v>
      </c>
      <c r="D194" s="3" t="s">
        <v>84</v>
      </c>
      <c r="E194" s="3" t="s">
        <v>0</v>
      </c>
      <c r="F194" s="3">
        <v>2.99</v>
      </c>
      <c r="G194" s="3">
        <v>13.186800000000002</v>
      </c>
      <c r="H194" s="4">
        <v>-10.196800000000001</v>
      </c>
      <c r="I194" s="3">
        <v>1</v>
      </c>
      <c r="J194" s="3" t="str">
        <f>IF(_xlfn.MINIFS($G$5:$G$338,$B$5:$B$338,B194)=G194,"Sim","Não")</f>
        <v>Não</v>
      </c>
    </row>
    <row r="195" spans="2:10" s="1" customFormat="1" x14ac:dyDescent="0.25">
      <c r="B195" s="3" t="s">
        <v>132</v>
      </c>
      <c r="C195" s="3" t="s">
        <v>85</v>
      </c>
      <c r="D195" s="3" t="s">
        <v>84</v>
      </c>
      <c r="E195" s="3" t="s">
        <v>0</v>
      </c>
      <c r="F195" s="3">
        <v>5.24</v>
      </c>
      <c r="G195" s="3">
        <v>6.5934000000000008</v>
      </c>
      <c r="H195" s="4">
        <v>-1.3534000000000006</v>
      </c>
      <c r="I195" s="3">
        <v>1</v>
      </c>
      <c r="J195" s="3" t="str">
        <f>IF(_xlfn.MINIFS($G$5:$G$338,$B$5:$B$338,B195)=G195,"Sim","Não")</f>
        <v>Não</v>
      </c>
    </row>
    <row r="196" spans="2:10" s="1" customFormat="1" x14ac:dyDescent="0.25">
      <c r="B196" s="3" t="s">
        <v>182</v>
      </c>
      <c r="C196" s="3" t="s">
        <v>85</v>
      </c>
      <c r="D196" s="3" t="s">
        <v>84</v>
      </c>
      <c r="E196" s="3" t="s">
        <v>0</v>
      </c>
      <c r="F196" s="3">
        <v>15</v>
      </c>
      <c r="G196" s="3">
        <v>12.527460000000001</v>
      </c>
      <c r="H196" s="4">
        <v>2.4725399999999986</v>
      </c>
      <c r="I196" s="3">
        <v>1</v>
      </c>
      <c r="J196" s="3" t="str">
        <f>IF(_xlfn.MINIFS($G$5:$G$338,$B$5:$B$338,B196)=G196,"Sim","Não")</f>
        <v>Sim</v>
      </c>
    </row>
    <row r="197" spans="2:10" s="1" customFormat="1" x14ac:dyDescent="0.25">
      <c r="B197" s="3" t="s">
        <v>131</v>
      </c>
      <c r="C197" s="3" t="s">
        <v>85</v>
      </c>
      <c r="D197" s="3" t="s">
        <v>84</v>
      </c>
      <c r="E197" s="3" t="s">
        <v>0</v>
      </c>
      <c r="F197" s="3">
        <v>2.5499999999999998</v>
      </c>
      <c r="G197" s="3">
        <v>11.538449999999999</v>
      </c>
      <c r="H197" s="4">
        <v>-8.9884500000000003</v>
      </c>
      <c r="I197" s="3">
        <v>1</v>
      </c>
      <c r="J197" s="3" t="str">
        <f>IF(_xlfn.MINIFS($G$5:$G$338,$B$5:$B$338,B197)=G197,"Sim","Não")</f>
        <v>Não</v>
      </c>
    </row>
    <row r="198" spans="2:10" s="1" customFormat="1" x14ac:dyDescent="0.25">
      <c r="B198" s="3" t="s">
        <v>130</v>
      </c>
      <c r="C198" s="3" t="s">
        <v>85</v>
      </c>
      <c r="D198" s="3" t="s">
        <v>84</v>
      </c>
      <c r="E198" s="3" t="s">
        <v>0</v>
      </c>
      <c r="F198" s="3">
        <v>3.08</v>
      </c>
      <c r="G198" s="3">
        <v>11.538449999999999</v>
      </c>
      <c r="H198" s="4">
        <v>-8.4584499999999991</v>
      </c>
      <c r="I198" s="3">
        <v>1</v>
      </c>
      <c r="J198" s="3" t="str">
        <f>IF(_xlfn.MINIFS($G$5:$G$338,$B$5:$B$338,B198)=G198,"Sim","Não")</f>
        <v>Não</v>
      </c>
    </row>
    <row r="199" spans="2:10" s="1" customFormat="1" x14ac:dyDescent="0.25">
      <c r="B199" s="3" t="s">
        <v>129</v>
      </c>
      <c r="C199" s="3" t="s">
        <v>85</v>
      </c>
      <c r="D199" s="3" t="s">
        <v>84</v>
      </c>
      <c r="E199" s="3" t="s">
        <v>0</v>
      </c>
      <c r="F199" s="3">
        <v>3.08</v>
      </c>
      <c r="G199" s="3">
        <v>11.538449999999999</v>
      </c>
      <c r="H199" s="4">
        <v>-8.4584499999999991</v>
      </c>
      <c r="I199" s="3">
        <v>1</v>
      </c>
      <c r="J199" s="3" t="str">
        <f>IF(_xlfn.MINIFS($G$5:$G$338,$B$5:$B$338,B199)=G199,"Sim","Não")</f>
        <v>Não</v>
      </c>
    </row>
    <row r="200" spans="2:10" s="1" customFormat="1" x14ac:dyDescent="0.25">
      <c r="B200" s="3" t="s">
        <v>128</v>
      </c>
      <c r="C200" s="3" t="s">
        <v>85</v>
      </c>
      <c r="D200" s="3" t="s">
        <v>84</v>
      </c>
      <c r="E200" s="3" t="s">
        <v>0</v>
      </c>
      <c r="F200" s="3">
        <v>5.72</v>
      </c>
      <c r="G200" s="3">
        <v>11.538449999999999</v>
      </c>
      <c r="H200" s="4">
        <v>-5.8184499999999995</v>
      </c>
      <c r="I200" s="3">
        <v>1</v>
      </c>
      <c r="J200" s="3" t="str">
        <f>IF(_xlfn.MINIFS($G$5:$G$338,$B$5:$B$338,B200)=G200,"Sim","Não")</f>
        <v>Não</v>
      </c>
    </row>
    <row r="201" spans="2:10" s="1" customFormat="1" x14ac:dyDescent="0.25">
      <c r="B201" s="3" t="s">
        <v>127</v>
      </c>
      <c r="C201" s="3" t="s">
        <v>85</v>
      </c>
      <c r="D201" s="3" t="s">
        <v>84</v>
      </c>
      <c r="E201" s="3" t="s">
        <v>0</v>
      </c>
      <c r="F201" s="3">
        <v>4.84</v>
      </c>
      <c r="G201" s="3">
        <v>11.538449999999999</v>
      </c>
      <c r="H201" s="4">
        <v>-6.6984499999999993</v>
      </c>
      <c r="I201" s="3">
        <v>1</v>
      </c>
      <c r="J201" s="3" t="str">
        <f>IF(_xlfn.MINIFS($G$5:$G$338,$B$5:$B$338,B201)=G201,"Sim","Não")</f>
        <v>Não</v>
      </c>
    </row>
    <row r="202" spans="2:10" s="1" customFormat="1" x14ac:dyDescent="0.25">
      <c r="B202" s="3" t="s">
        <v>126</v>
      </c>
      <c r="C202" s="3" t="s">
        <v>85</v>
      </c>
      <c r="D202" s="3" t="s">
        <v>84</v>
      </c>
      <c r="E202" s="3" t="s">
        <v>0</v>
      </c>
      <c r="F202" s="3">
        <v>4.93</v>
      </c>
      <c r="G202" s="3">
        <v>11.538449999999999</v>
      </c>
      <c r="H202" s="4">
        <v>-6.6084499999999995</v>
      </c>
      <c r="I202" s="3">
        <v>1</v>
      </c>
      <c r="J202" s="3" t="str">
        <f>IF(_xlfn.MINIFS($G$5:$G$338,$B$5:$B$338,B202)=G202,"Sim","Não")</f>
        <v>Não</v>
      </c>
    </row>
    <row r="203" spans="2:10" s="1" customFormat="1" x14ac:dyDescent="0.25">
      <c r="B203" s="3" t="s">
        <v>125</v>
      </c>
      <c r="C203" s="3" t="s">
        <v>85</v>
      </c>
      <c r="D203" s="3" t="s">
        <v>84</v>
      </c>
      <c r="E203" s="3" t="s">
        <v>0</v>
      </c>
      <c r="F203" s="3">
        <v>7.39</v>
      </c>
      <c r="G203" s="3">
        <v>11.538449999999999</v>
      </c>
      <c r="H203" s="4">
        <v>-4.1484499999999995</v>
      </c>
      <c r="I203" s="3">
        <v>1</v>
      </c>
      <c r="J203" s="3" t="str">
        <f>IF(_xlfn.MINIFS($G$5:$G$338,$B$5:$B$338,B203)=G203,"Sim","Não")</f>
        <v>Não</v>
      </c>
    </row>
    <row r="204" spans="2:10" s="1" customFormat="1" x14ac:dyDescent="0.25">
      <c r="B204" s="3" t="s">
        <v>122</v>
      </c>
      <c r="C204" s="3" t="s">
        <v>85</v>
      </c>
      <c r="D204" s="3" t="s">
        <v>84</v>
      </c>
      <c r="E204" s="3" t="s">
        <v>0</v>
      </c>
      <c r="F204" s="3">
        <v>12.87</v>
      </c>
      <c r="G204" s="3">
        <v>3.2967000000000004</v>
      </c>
      <c r="H204" s="4">
        <v>9.5732999999999997</v>
      </c>
      <c r="I204" s="3">
        <v>1</v>
      </c>
      <c r="J204" s="3" t="str">
        <f>IF(_xlfn.MINIFS($G$5:$G$338,$B$5:$B$338,B204)=G204,"Sim","Não")</f>
        <v>Não</v>
      </c>
    </row>
    <row r="205" spans="2:10" s="1" customFormat="1" x14ac:dyDescent="0.25">
      <c r="B205" s="3" t="s">
        <v>121</v>
      </c>
      <c r="C205" s="3" t="s">
        <v>85</v>
      </c>
      <c r="D205" s="3" t="s">
        <v>84</v>
      </c>
      <c r="E205" s="3" t="s">
        <v>0</v>
      </c>
      <c r="F205" s="3">
        <v>27.1</v>
      </c>
      <c r="G205" s="3">
        <v>4.9450500000000002</v>
      </c>
      <c r="H205" s="4">
        <v>22.154949999999999</v>
      </c>
      <c r="I205" s="3">
        <v>1</v>
      </c>
      <c r="J205" s="3" t="str">
        <f>IF(_xlfn.MINIFS($G$5:$G$338,$B$5:$B$338,B205)=G205,"Sim","Não")</f>
        <v>Não</v>
      </c>
    </row>
    <row r="206" spans="2:10" s="1" customFormat="1" x14ac:dyDescent="0.25">
      <c r="B206" s="3" t="s">
        <v>119</v>
      </c>
      <c r="C206" s="3" t="s">
        <v>85</v>
      </c>
      <c r="D206" s="3" t="s">
        <v>84</v>
      </c>
      <c r="E206" s="3" t="s">
        <v>0</v>
      </c>
      <c r="F206" s="3">
        <v>63.07</v>
      </c>
      <c r="G206" s="3">
        <v>13.186800000000002</v>
      </c>
      <c r="H206" s="4">
        <v>49.883200000000002</v>
      </c>
      <c r="I206" s="3">
        <v>1</v>
      </c>
      <c r="J206" s="3" t="str">
        <f>IF(_xlfn.MINIFS($G$5:$G$338,$B$5:$B$338,B206)=G206,"Sim","Não")</f>
        <v>Não</v>
      </c>
    </row>
    <row r="207" spans="2:10" s="1" customFormat="1" x14ac:dyDescent="0.25">
      <c r="B207" s="3" t="s">
        <v>117</v>
      </c>
      <c r="C207" s="3" t="s">
        <v>85</v>
      </c>
      <c r="D207" s="3" t="s">
        <v>84</v>
      </c>
      <c r="E207" s="3" t="s">
        <v>0</v>
      </c>
      <c r="F207" s="3">
        <v>47.62</v>
      </c>
      <c r="G207" s="3">
        <v>9.8901000000000003</v>
      </c>
      <c r="H207" s="4">
        <v>37.729900000000001</v>
      </c>
      <c r="I207" s="3">
        <v>1</v>
      </c>
      <c r="J207" s="3" t="str">
        <f>IF(_xlfn.MINIFS($G$5:$G$338,$B$5:$B$338,B207)=G207,"Sim","Não")</f>
        <v>Não</v>
      </c>
    </row>
    <row r="208" spans="2:10" s="1" customFormat="1" x14ac:dyDescent="0.25">
      <c r="B208" s="3" t="s">
        <v>116</v>
      </c>
      <c r="C208" s="3" t="s">
        <v>85</v>
      </c>
      <c r="D208" s="3" t="s">
        <v>84</v>
      </c>
      <c r="E208" s="3" t="s">
        <v>0</v>
      </c>
      <c r="F208" s="3">
        <v>36.04</v>
      </c>
      <c r="G208" s="3">
        <v>9.8901000000000003</v>
      </c>
      <c r="H208" s="4">
        <v>26.149899999999999</v>
      </c>
      <c r="I208" s="3">
        <v>1</v>
      </c>
      <c r="J208" s="3" t="str">
        <f>IF(_xlfn.MINIFS($G$5:$G$338,$B$5:$B$338,B208)=G208,"Sim","Não")</f>
        <v>Não</v>
      </c>
    </row>
    <row r="209" spans="2:10" s="1" customFormat="1" x14ac:dyDescent="0.25">
      <c r="B209" s="3" t="s">
        <v>115</v>
      </c>
      <c r="C209" s="3" t="s">
        <v>85</v>
      </c>
      <c r="D209" s="3" t="s">
        <v>84</v>
      </c>
      <c r="E209" s="3" t="s">
        <v>0</v>
      </c>
      <c r="F209" s="3">
        <v>2.62</v>
      </c>
      <c r="G209" s="3">
        <v>3.2967000000000004</v>
      </c>
      <c r="H209" s="4">
        <v>-0.6767000000000003</v>
      </c>
      <c r="I209" s="3">
        <v>1</v>
      </c>
      <c r="J209" s="3" t="str">
        <f>IF(_xlfn.MINIFS($G$5:$G$338,$B$5:$B$338,B209)=G209,"Sim","Não")</f>
        <v>Não</v>
      </c>
    </row>
    <row r="210" spans="2:10" s="1" customFormat="1" x14ac:dyDescent="0.25">
      <c r="B210" s="3" t="s">
        <v>113</v>
      </c>
      <c r="C210" s="3" t="s">
        <v>85</v>
      </c>
      <c r="D210" s="3" t="s">
        <v>84</v>
      </c>
      <c r="E210" s="3" t="s">
        <v>0</v>
      </c>
      <c r="F210" s="3">
        <v>1.32</v>
      </c>
      <c r="G210" s="3">
        <v>6.5934000000000008</v>
      </c>
      <c r="H210" s="4">
        <v>-5.2734000000000005</v>
      </c>
      <c r="I210" s="3">
        <v>1</v>
      </c>
      <c r="J210" s="3" t="str">
        <f>IF(_xlfn.MINIFS($G$5:$G$338,$B$5:$B$338,B210)=G210,"Sim","Não")</f>
        <v>Não</v>
      </c>
    </row>
    <row r="211" spans="2:10" s="1" customFormat="1" x14ac:dyDescent="0.25">
      <c r="B211" s="3" t="s">
        <v>112</v>
      </c>
      <c r="C211" s="3" t="s">
        <v>85</v>
      </c>
      <c r="D211" s="3" t="s">
        <v>84</v>
      </c>
      <c r="E211" s="3" t="s">
        <v>0</v>
      </c>
      <c r="F211" s="3">
        <v>1.85</v>
      </c>
      <c r="G211" s="3">
        <v>6.5934000000000008</v>
      </c>
      <c r="H211" s="4">
        <v>-4.7434000000000012</v>
      </c>
      <c r="I211" s="3">
        <v>1</v>
      </c>
      <c r="J211" s="3" t="str">
        <f>IF(_xlfn.MINIFS($G$5:$G$338,$B$5:$B$338,B211)=G211,"Sim","Não")</f>
        <v>Não</v>
      </c>
    </row>
    <row r="212" spans="2:10" s="1" customFormat="1" x14ac:dyDescent="0.25">
      <c r="B212" s="3" t="s">
        <v>111</v>
      </c>
      <c r="C212" s="3" t="s">
        <v>85</v>
      </c>
      <c r="D212" s="3" t="s">
        <v>84</v>
      </c>
      <c r="E212" s="3" t="s">
        <v>0</v>
      </c>
      <c r="F212" s="3">
        <v>3.43</v>
      </c>
      <c r="G212" s="3">
        <v>11.538449999999999</v>
      </c>
      <c r="H212" s="4">
        <v>-8.1084499999999995</v>
      </c>
      <c r="I212" s="3">
        <v>1</v>
      </c>
      <c r="J212" s="3" t="str">
        <f>IF(_xlfn.MINIFS($G$5:$G$338,$B$5:$B$338,B212)=G212,"Sim","Não")</f>
        <v>Não</v>
      </c>
    </row>
    <row r="213" spans="2:10" s="1" customFormat="1" x14ac:dyDescent="0.25">
      <c r="B213" s="3" t="s">
        <v>110</v>
      </c>
      <c r="C213" s="3" t="s">
        <v>85</v>
      </c>
      <c r="D213" s="3" t="s">
        <v>84</v>
      </c>
      <c r="E213" s="3" t="s">
        <v>0</v>
      </c>
      <c r="F213" s="3">
        <v>1.06</v>
      </c>
      <c r="G213" s="3">
        <v>6.5934000000000008</v>
      </c>
      <c r="H213" s="4">
        <v>-5.5334000000000003</v>
      </c>
      <c r="I213" s="3">
        <v>1</v>
      </c>
      <c r="J213" s="3" t="str">
        <f>IF(_xlfn.MINIFS($G$5:$G$338,$B$5:$B$338,B213)=G213,"Sim","Não")</f>
        <v>Não</v>
      </c>
    </row>
    <row r="214" spans="2:10" s="1" customFormat="1" x14ac:dyDescent="0.25">
      <c r="B214" s="3" t="s">
        <v>109</v>
      </c>
      <c r="C214" s="3" t="s">
        <v>85</v>
      </c>
      <c r="D214" s="3" t="s">
        <v>84</v>
      </c>
      <c r="E214" s="3" t="s">
        <v>0</v>
      </c>
      <c r="F214" s="3">
        <v>3.17</v>
      </c>
      <c r="G214" s="3">
        <v>9.8901000000000003</v>
      </c>
      <c r="H214" s="4">
        <v>-6.7201000000000004</v>
      </c>
      <c r="I214" s="3">
        <v>1</v>
      </c>
      <c r="J214" s="3" t="str">
        <f>IF(_xlfn.MINIFS($G$5:$G$338,$B$5:$B$338,B214)=G214,"Sim","Não")</f>
        <v>Não</v>
      </c>
    </row>
    <row r="215" spans="2:10" s="1" customFormat="1" x14ac:dyDescent="0.25">
      <c r="B215" s="3" t="s">
        <v>108</v>
      </c>
      <c r="C215" s="3" t="s">
        <v>85</v>
      </c>
      <c r="D215" s="3" t="s">
        <v>84</v>
      </c>
      <c r="E215" s="3" t="s">
        <v>0</v>
      </c>
      <c r="F215" s="3">
        <v>7.13</v>
      </c>
      <c r="G215" s="3">
        <v>12.527460000000001</v>
      </c>
      <c r="H215" s="4">
        <v>-5.3974600000000015</v>
      </c>
      <c r="I215" s="3">
        <v>1</v>
      </c>
      <c r="J215" s="3" t="str">
        <f>IF(_xlfn.MINIFS($G$5:$G$338,$B$5:$B$338,B215)=G215,"Sim","Não")</f>
        <v>Não</v>
      </c>
    </row>
    <row r="216" spans="2:10" s="1" customFormat="1" x14ac:dyDescent="0.25">
      <c r="B216" s="3" t="s">
        <v>107</v>
      </c>
      <c r="C216" s="3" t="s">
        <v>85</v>
      </c>
      <c r="D216" s="3" t="s">
        <v>84</v>
      </c>
      <c r="E216" s="3" t="s">
        <v>0</v>
      </c>
      <c r="F216" s="3">
        <v>3.34</v>
      </c>
      <c r="G216" s="3">
        <v>11.538449999999999</v>
      </c>
      <c r="H216" s="4">
        <v>-8.1984499999999993</v>
      </c>
      <c r="I216" s="3">
        <v>1</v>
      </c>
      <c r="J216" s="3" t="str">
        <f>IF(_xlfn.MINIFS($G$5:$G$338,$B$5:$B$338,B216)=G216,"Sim","Não")</f>
        <v>Não</v>
      </c>
    </row>
    <row r="217" spans="2:10" s="1" customFormat="1" x14ac:dyDescent="0.25">
      <c r="B217" s="3" t="s">
        <v>105</v>
      </c>
      <c r="C217" s="3" t="s">
        <v>85</v>
      </c>
      <c r="D217" s="3" t="s">
        <v>84</v>
      </c>
      <c r="E217" s="3" t="s">
        <v>0</v>
      </c>
      <c r="F217" s="3">
        <v>1.32</v>
      </c>
      <c r="G217" s="3">
        <v>6.5934000000000008</v>
      </c>
      <c r="H217" s="4">
        <v>-5.2734000000000005</v>
      </c>
      <c r="I217" s="3">
        <v>1</v>
      </c>
      <c r="J217" s="3" t="str">
        <f>IF(_xlfn.MINIFS($G$5:$G$338,$B$5:$B$338,B217)=G217,"Sim","Não")</f>
        <v>Não</v>
      </c>
    </row>
    <row r="218" spans="2:10" s="1" customFormat="1" x14ac:dyDescent="0.25">
      <c r="B218" s="3" t="s">
        <v>104</v>
      </c>
      <c r="C218" s="3" t="s">
        <v>85</v>
      </c>
      <c r="D218" s="3" t="s">
        <v>84</v>
      </c>
      <c r="E218" s="3" t="s">
        <v>0</v>
      </c>
      <c r="F218" s="3">
        <v>6.34</v>
      </c>
      <c r="G218" s="3">
        <v>11.538449999999999</v>
      </c>
      <c r="H218" s="4">
        <v>-5.1984499999999993</v>
      </c>
      <c r="I218" s="3">
        <v>1</v>
      </c>
      <c r="J218" s="3" t="str">
        <f>IF(_xlfn.MINIFS($G$5:$G$338,$B$5:$B$338,B218)=G218,"Sim","Não")</f>
        <v>Não</v>
      </c>
    </row>
    <row r="219" spans="2:10" s="1" customFormat="1" x14ac:dyDescent="0.25">
      <c r="B219" s="3" t="s">
        <v>103</v>
      </c>
      <c r="C219" s="3" t="s">
        <v>85</v>
      </c>
      <c r="D219" s="3" t="s">
        <v>84</v>
      </c>
      <c r="E219" s="3" t="s">
        <v>0</v>
      </c>
      <c r="F219" s="3">
        <v>2.11</v>
      </c>
      <c r="G219" s="3">
        <v>6.5934000000000008</v>
      </c>
      <c r="H219" s="4">
        <v>-4.4834000000000014</v>
      </c>
      <c r="I219" s="3">
        <v>1</v>
      </c>
      <c r="J219" s="3" t="str">
        <f>IF(_xlfn.MINIFS($G$5:$G$338,$B$5:$B$338,B219)=G219,"Sim","Não")</f>
        <v>Não</v>
      </c>
    </row>
    <row r="220" spans="2:10" s="1" customFormat="1" x14ac:dyDescent="0.25">
      <c r="B220" s="3" t="s">
        <v>102</v>
      </c>
      <c r="C220" s="3" t="s">
        <v>85</v>
      </c>
      <c r="D220" s="3" t="s">
        <v>84</v>
      </c>
      <c r="E220" s="3" t="s">
        <v>0</v>
      </c>
      <c r="F220" s="3">
        <v>2.5499999999999998</v>
      </c>
      <c r="G220" s="3">
        <v>6.5934000000000008</v>
      </c>
      <c r="H220" s="4">
        <v>-4.043400000000001</v>
      </c>
      <c r="I220" s="3">
        <v>1</v>
      </c>
      <c r="J220" s="3" t="str">
        <f>IF(_xlfn.MINIFS($G$5:$G$338,$B$5:$B$338,B220)=G220,"Sim","Não")</f>
        <v>Não</v>
      </c>
    </row>
    <row r="221" spans="2:10" s="1" customFormat="1" x14ac:dyDescent="0.25">
      <c r="B221" s="3" t="s">
        <v>101</v>
      </c>
      <c r="C221" s="3" t="s">
        <v>85</v>
      </c>
      <c r="D221" s="3" t="s">
        <v>84</v>
      </c>
      <c r="E221" s="3" t="s">
        <v>0</v>
      </c>
      <c r="F221" s="3">
        <v>1.06</v>
      </c>
      <c r="G221" s="3">
        <v>6.5934000000000008</v>
      </c>
      <c r="H221" s="4">
        <v>-5.5334000000000003</v>
      </c>
      <c r="I221" s="3">
        <v>1</v>
      </c>
      <c r="J221" s="3" t="str">
        <f>IF(_xlfn.MINIFS($G$5:$G$338,$B$5:$B$338,B221)=G221,"Sim","Não")</f>
        <v>Não</v>
      </c>
    </row>
    <row r="222" spans="2:10" s="1" customFormat="1" x14ac:dyDescent="0.25">
      <c r="B222" s="3" t="s">
        <v>100</v>
      </c>
      <c r="C222" s="3" t="s">
        <v>85</v>
      </c>
      <c r="D222" s="3" t="s">
        <v>84</v>
      </c>
      <c r="E222" s="3" t="s">
        <v>0</v>
      </c>
      <c r="F222" s="3">
        <v>1.41</v>
      </c>
      <c r="G222" s="3">
        <v>11.538449999999999</v>
      </c>
      <c r="H222" s="4">
        <v>-10.128449999999999</v>
      </c>
      <c r="I222" s="3">
        <v>1</v>
      </c>
      <c r="J222" s="3" t="str">
        <f>IF(_xlfn.MINIFS($G$5:$G$338,$B$5:$B$338,B222)=G222,"Sim","Não")</f>
        <v>Não</v>
      </c>
    </row>
    <row r="223" spans="2:10" s="1" customFormat="1" x14ac:dyDescent="0.25">
      <c r="B223" s="3" t="s">
        <v>99</v>
      </c>
      <c r="C223" s="3" t="s">
        <v>85</v>
      </c>
      <c r="D223" s="3" t="s">
        <v>84</v>
      </c>
      <c r="E223" s="3" t="s">
        <v>0</v>
      </c>
      <c r="F223" s="3">
        <v>2.73</v>
      </c>
      <c r="G223" s="3">
        <v>11.538449999999999</v>
      </c>
      <c r="H223" s="4">
        <v>-8.8084499999999988</v>
      </c>
      <c r="I223" s="3">
        <v>1</v>
      </c>
      <c r="J223" s="3" t="str">
        <f>IF(_xlfn.MINIFS($G$5:$G$338,$B$5:$B$338,B223)=G223,"Sim","Não")</f>
        <v>Não</v>
      </c>
    </row>
    <row r="224" spans="2:10" s="1" customFormat="1" x14ac:dyDescent="0.25">
      <c r="B224" s="3" t="s">
        <v>98</v>
      </c>
      <c r="C224" s="3" t="s">
        <v>85</v>
      </c>
      <c r="D224" s="3" t="s">
        <v>84</v>
      </c>
      <c r="E224" s="3" t="s">
        <v>0</v>
      </c>
      <c r="F224" s="3">
        <v>2.73</v>
      </c>
      <c r="G224" s="3">
        <v>11.538449999999999</v>
      </c>
      <c r="H224" s="4">
        <v>-8.8084499999999988</v>
      </c>
      <c r="I224" s="3">
        <v>1</v>
      </c>
      <c r="J224" s="3" t="str">
        <f>IF(_xlfn.MINIFS($G$5:$G$338,$B$5:$B$338,B224)=G224,"Sim","Não")</f>
        <v>Não</v>
      </c>
    </row>
    <row r="225" spans="2:10" s="1" customFormat="1" x14ac:dyDescent="0.25">
      <c r="B225" s="3" t="s">
        <v>97</v>
      </c>
      <c r="C225" s="3" t="s">
        <v>85</v>
      </c>
      <c r="D225" s="3" t="s">
        <v>84</v>
      </c>
      <c r="E225" s="3" t="s">
        <v>0</v>
      </c>
      <c r="F225" s="3">
        <v>5.72</v>
      </c>
      <c r="G225" s="3">
        <v>11.538449999999999</v>
      </c>
      <c r="H225" s="4">
        <v>-5.8184499999999995</v>
      </c>
      <c r="I225" s="3">
        <v>1</v>
      </c>
      <c r="J225" s="3" t="str">
        <f>IF(_xlfn.MINIFS($G$5:$G$338,$B$5:$B$338,B225)=G225,"Sim","Não")</f>
        <v>Não</v>
      </c>
    </row>
    <row r="226" spans="2:10" s="1" customFormat="1" x14ac:dyDescent="0.25">
      <c r="B226" s="3" t="s">
        <v>181</v>
      </c>
      <c r="C226" s="3" t="s">
        <v>85</v>
      </c>
      <c r="D226" s="3" t="s">
        <v>84</v>
      </c>
      <c r="E226" s="3" t="s">
        <v>0</v>
      </c>
      <c r="F226" s="3">
        <v>0.88</v>
      </c>
      <c r="G226" s="3">
        <v>1.9822000000000002</v>
      </c>
      <c r="H226" s="4">
        <v>-1.1022000000000003</v>
      </c>
      <c r="I226" s="3">
        <v>1</v>
      </c>
      <c r="J226" s="3" t="str">
        <f>IF(_xlfn.MINIFS($G$5:$G$338,$B$5:$B$338,B226)=G226,"Sim","Não")</f>
        <v>Sim</v>
      </c>
    </row>
    <row r="227" spans="2:10" s="1" customFormat="1" x14ac:dyDescent="0.25">
      <c r="B227" s="3" t="s">
        <v>180</v>
      </c>
      <c r="C227" s="3" t="s">
        <v>85</v>
      </c>
      <c r="D227" s="3" t="s">
        <v>84</v>
      </c>
      <c r="E227" s="3" t="s">
        <v>0</v>
      </c>
      <c r="F227" s="3">
        <v>3.61</v>
      </c>
      <c r="G227" s="3">
        <v>12.72</v>
      </c>
      <c r="H227" s="4">
        <v>-9.1100000000000012</v>
      </c>
      <c r="I227" s="3">
        <v>1</v>
      </c>
      <c r="J227" s="3" t="str">
        <f>IF(_xlfn.MINIFS($G$5:$G$338,$B$5:$B$338,B227)=G227,"Sim","Não")</f>
        <v>Sim</v>
      </c>
    </row>
    <row r="228" spans="2:10" s="1" customFormat="1" x14ac:dyDescent="0.25">
      <c r="B228" s="3" t="s">
        <v>179</v>
      </c>
      <c r="C228" s="3" t="s">
        <v>85</v>
      </c>
      <c r="D228" s="3" t="s">
        <v>84</v>
      </c>
      <c r="E228" s="3" t="s">
        <v>0</v>
      </c>
      <c r="F228" s="3">
        <v>2.2000000000000002</v>
      </c>
      <c r="G228" s="3">
        <v>1.06</v>
      </c>
      <c r="H228" s="4">
        <v>1.1400000000000001</v>
      </c>
      <c r="I228" s="3">
        <v>1</v>
      </c>
      <c r="J228" s="3" t="str">
        <f>IF(_xlfn.MINIFS($G$5:$G$338,$B$5:$B$338,B228)=G228,"Sim","Não")</f>
        <v>Sim</v>
      </c>
    </row>
    <row r="229" spans="2:10" s="1" customFormat="1" x14ac:dyDescent="0.25">
      <c r="B229" s="3" t="s">
        <v>178</v>
      </c>
      <c r="C229" s="3" t="s">
        <v>85</v>
      </c>
      <c r="D229" s="3" t="s">
        <v>84</v>
      </c>
      <c r="E229" s="3" t="s">
        <v>0</v>
      </c>
      <c r="F229" s="3">
        <v>1.76</v>
      </c>
      <c r="G229" s="3">
        <v>2.0987999999999998</v>
      </c>
      <c r="H229" s="4">
        <v>-0.33879999999999977</v>
      </c>
      <c r="I229" s="3">
        <v>1</v>
      </c>
      <c r="J229" s="3" t="str">
        <f>IF(_xlfn.MINIFS($G$5:$G$338,$B$5:$B$338,B229)=G229,"Sim","Não")</f>
        <v>Sim</v>
      </c>
    </row>
    <row r="230" spans="2:10" s="1" customFormat="1" x14ac:dyDescent="0.25">
      <c r="B230" s="3" t="s">
        <v>177</v>
      </c>
      <c r="C230" s="3" t="s">
        <v>85</v>
      </c>
      <c r="D230" s="3" t="s">
        <v>84</v>
      </c>
      <c r="E230" s="3" t="s">
        <v>0</v>
      </c>
      <c r="F230" s="3">
        <v>0.97</v>
      </c>
      <c r="G230" s="3">
        <v>1.9822000000000002</v>
      </c>
      <c r="H230" s="4">
        <v>-1.0122000000000002</v>
      </c>
      <c r="I230" s="3">
        <v>1</v>
      </c>
      <c r="J230" s="3" t="str">
        <f>IF(_xlfn.MINIFS($G$5:$G$338,$B$5:$B$338,B230)=G230,"Sim","Não")</f>
        <v>Sim</v>
      </c>
    </row>
    <row r="231" spans="2:10" s="1" customFormat="1" x14ac:dyDescent="0.25">
      <c r="B231" s="3" t="s">
        <v>176</v>
      </c>
      <c r="C231" s="3" t="s">
        <v>85</v>
      </c>
      <c r="D231" s="3" t="s">
        <v>84</v>
      </c>
      <c r="E231" s="3" t="s">
        <v>0</v>
      </c>
      <c r="F231" s="3">
        <v>4.3099999999999996</v>
      </c>
      <c r="G231" s="3">
        <v>6.7627999999999995</v>
      </c>
      <c r="H231" s="4">
        <v>-2.4527999999999999</v>
      </c>
      <c r="I231" s="3">
        <v>1</v>
      </c>
      <c r="J231" s="3" t="str">
        <f>IF(_xlfn.MINIFS($G$5:$G$338,$B$5:$B$338,B231)=G231,"Sim","Não")</f>
        <v>Sim</v>
      </c>
    </row>
    <row r="232" spans="2:10" s="1" customFormat="1" x14ac:dyDescent="0.25">
      <c r="B232" s="3" t="s">
        <v>175</v>
      </c>
      <c r="C232" s="3" t="s">
        <v>85</v>
      </c>
      <c r="D232" s="3" t="s">
        <v>84</v>
      </c>
      <c r="E232" s="3" t="s">
        <v>0</v>
      </c>
      <c r="F232" s="3">
        <v>8.7100000000000009</v>
      </c>
      <c r="G232" s="3">
        <v>10.6</v>
      </c>
      <c r="H232" s="4">
        <v>-1.8899999999999988</v>
      </c>
      <c r="I232" s="3">
        <v>1</v>
      </c>
      <c r="J232" s="3" t="str">
        <f>IF(_xlfn.MINIFS($G$5:$G$338,$B$5:$B$338,B232)=G232,"Sim","Não")</f>
        <v>Sim</v>
      </c>
    </row>
    <row r="233" spans="2:10" s="1" customFormat="1" x14ac:dyDescent="0.25">
      <c r="B233" s="3" t="s">
        <v>174</v>
      </c>
      <c r="C233" s="3" t="s">
        <v>85</v>
      </c>
      <c r="D233" s="3" t="s">
        <v>84</v>
      </c>
      <c r="E233" s="3" t="s">
        <v>0</v>
      </c>
      <c r="F233" s="3">
        <v>4.3099999999999996</v>
      </c>
      <c r="G233" s="3">
        <v>6.6461999999999994</v>
      </c>
      <c r="H233" s="4">
        <v>-2.3361999999999998</v>
      </c>
      <c r="I233" s="3">
        <v>1</v>
      </c>
      <c r="J233" s="3" t="str">
        <f>IF(_xlfn.MINIFS($G$5:$G$338,$B$5:$B$338,B233)=G233,"Sim","Não")</f>
        <v>Sim</v>
      </c>
    </row>
    <row r="234" spans="2:10" s="1" customFormat="1" x14ac:dyDescent="0.25">
      <c r="B234" s="3" t="s">
        <v>173</v>
      </c>
      <c r="C234" s="3" t="s">
        <v>85</v>
      </c>
      <c r="D234" s="3" t="s">
        <v>84</v>
      </c>
      <c r="E234" s="3" t="s">
        <v>0</v>
      </c>
      <c r="F234" s="3">
        <v>10.08</v>
      </c>
      <c r="G234" s="3">
        <v>9.0947999999999993</v>
      </c>
      <c r="H234" s="4">
        <v>0.98520000000000074</v>
      </c>
      <c r="I234" s="3">
        <v>1</v>
      </c>
      <c r="J234" s="3" t="str">
        <f>IF(_xlfn.MINIFS($G$5:$G$338,$B$5:$B$338,B234)=G234,"Sim","Não")</f>
        <v>Não</v>
      </c>
    </row>
    <row r="235" spans="2:10" s="1" customFormat="1" x14ac:dyDescent="0.25">
      <c r="B235" s="3" t="s">
        <v>172</v>
      </c>
      <c r="C235" s="3" t="s">
        <v>85</v>
      </c>
      <c r="D235" s="3" t="s">
        <v>84</v>
      </c>
      <c r="E235" s="3" t="s">
        <v>0</v>
      </c>
      <c r="F235" s="3">
        <v>9.17</v>
      </c>
      <c r="G235" s="3">
        <v>4.6640000000000006</v>
      </c>
      <c r="H235" s="4">
        <v>4.5059999999999993</v>
      </c>
      <c r="I235" s="3">
        <v>1</v>
      </c>
      <c r="J235" s="3" t="str">
        <f>IF(_xlfn.MINIFS($G$5:$G$338,$B$5:$B$338,B235)=G235,"Sim","Não")</f>
        <v>Não</v>
      </c>
    </row>
    <row r="236" spans="2:10" s="1" customFormat="1" x14ac:dyDescent="0.25">
      <c r="B236" s="3" t="s">
        <v>171</v>
      </c>
      <c r="C236" s="3" t="s">
        <v>85</v>
      </c>
      <c r="D236" s="3" t="s">
        <v>84</v>
      </c>
      <c r="E236" s="3" t="s">
        <v>0</v>
      </c>
      <c r="F236" s="3">
        <v>0.88</v>
      </c>
      <c r="G236" s="3">
        <v>1.06</v>
      </c>
      <c r="H236" s="4">
        <v>-0.18000000000000005</v>
      </c>
      <c r="I236" s="3">
        <v>1</v>
      </c>
      <c r="J236" s="3" t="str">
        <f>IF(_xlfn.MINIFS($G$5:$G$338,$B$5:$B$338,B236)=G236,"Sim","Não")</f>
        <v>Sim</v>
      </c>
    </row>
    <row r="237" spans="2:10" s="1" customFormat="1" x14ac:dyDescent="0.25">
      <c r="B237" s="3" t="s">
        <v>170</v>
      </c>
      <c r="C237" s="3" t="s">
        <v>85</v>
      </c>
      <c r="D237" s="3" t="s">
        <v>84</v>
      </c>
      <c r="E237" s="3" t="s">
        <v>0</v>
      </c>
      <c r="F237" s="3">
        <v>6.34</v>
      </c>
      <c r="G237" s="3">
        <v>12.72</v>
      </c>
      <c r="H237" s="4">
        <v>-6.3800000000000008</v>
      </c>
      <c r="I237" s="3">
        <v>1</v>
      </c>
      <c r="J237" s="3" t="str">
        <f>IF(_xlfn.MINIFS($G$5:$G$338,$B$5:$B$338,B237)=G237,"Sim","Não")</f>
        <v>Sim</v>
      </c>
    </row>
    <row r="238" spans="2:10" s="1" customFormat="1" x14ac:dyDescent="0.25">
      <c r="B238" s="3" t="s">
        <v>170</v>
      </c>
      <c r="C238" s="3" t="s">
        <v>85</v>
      </c>
      <c r="D238" s="3" t="s">
        <v>84</v>
      </c>
      <c r="E238" s="3" t="s">
        <v>0</v>
      </c>
      <c r="F238" s="3">
        <v>6.34</v>
      </c>
      <c r="G238" s="3">
        <v>12.72</v>
      </c>
      <c r="H238" s="4">
        <v>-6.3800000000000008</v>
      </c>
      <c r="I238" s="3">
        <v>1</v>
      </c>
      <c r="J238" s="3" t="str">
        <f>IF(_xlfn.MINIFS($G$5:$G$338,$B$5:$B$338,B238)=G238,"Sim","Não")</f>
        <v>Sim</v>
      </c>
    </row>
    <row r="239" spans="2:10" s="1" customFormat="1" x14ac:dyDescent="0.25">
      <c r="B239" s="3" t="s">
        <v>169</v>
      </c>
      <c r="C239" s="3" t="s">
        <v>85</v>
      </c>
      <c r="D239" s="3" t="s">
        <v>84</v>
      </c>
      <c r="E239" s="3" t="s">
        <v>0</v>
      </c>
      <c r="F239" s="3">
        <v>8.98</v>
      </c>
      <c r="G239" s="3">
        <v>12.72</v>
      </c>
      <c r="H239" s="4">
        <v>-3.74</v>
      </c>
      <c r="I239" s="3">
        <v>1</v>
      </c>
      <c r="J239" s="3" t="str">
        <f>IF(_xlfn.MINIFS($G$5:$G$338,$B$5:$B$338,B239)=G239,"Sim","Não")</f>
        <v>Não</v>
      </c>
    </row>
    <row r="240" spans="2:10" s="1" customFormat="1" x14ac:dyDescent="0.25">
      <c r="B240" s="3" t="s">
        <v>169</v>
      </c>
      <c r="C240" s="3" t="s">
        <v>85</v>
      </c>
      <c r="D240" s="3" t="s">
        <v>84</v>
      </c>
      <c r="E240" s="3" t="s">
        <v>0</v>
      </c>
      <c r="F240" s="3">
        <v>8.98</v>
      </c>
      <c r="G240" s="3">
        <v>12.72</v>
      </c>
      <c r="H240" s="4">
        <v>-3.74</v>
      </c>
      <c r="I240" s="3">
        <v>1</v>
      </c>
      <c r="J240" s="3" t="str">
        <f>IF(_xlfn.MINIFS($G$5:$G$338,$B$5:$B$338,B240)=G240,"Sim","Não")</f>
        <v>Não</v>
      </c>
    </row>
    <row r="241" spans="2:10" s="1" customFormat="1" x14ac:dyDescent="0.25">
      <c r="B241" s="3" t="s">
        <v>168</v>
      </c>
      <c r="C241" s="3" t="s">
        <v>85</v>
      </c>
      <c r="D241" s="3" t="s">
        <v>84</v>
      </c>
      <c r="E241" s="3" t="s">
        <v>0</v>
      </c>
      <c r="F241" s="3">
        <v>2.2000000000000002</v>
      </c>
      <c r="G241" s="3">
        <v>2.544</v>
      </c>
      <c r="H241" s="4">
        <v>-0.34399999999999986</v>
      </c>
      <c r="I241" s="3">
        <v>1</v>
      </c>
      <c r="J241" s="3" t="str">
        <f>IF(_xlfn.MINIFS($G$5:$G$338,$B$5:$B$338,B241)=G241,"Sim","Não")</f>
        <v>Sim</v>
      </c>
    </row>
    <row r="242" spans="2:10" s="1" customFormat="1" x14ac:dyDescent="0.25">
      <c r="B242" s="3" t="s">
        <v>167</v>
      </c>
      <c r="C242" s="3" t="s">
        <v>85</v>
      </c>
      <c r="D242" s="3" t="s">
        <v>84</v>
      </c>
      <c r="E242" s="3" t="s">
        <v>0</v>
      </c>
      <c r="F242" s="3">
        <v>2.62</v>
      </c>
      <c r="G242" s="3">
        <v>1.6324000000000001</v>
      </c>
      <c r="H242" s="4">
        <v>0.98760000000000003</v>
      </c>
      <c r="I242" s="3">
        <v>1</v>
      </c>
      <c r="J242" s="3" t="str">
        <f>IF(_xlfn.MINIFS($G$5:$G$338,$B$5:$B$338,B242)=G242,"Sim","Não")</f>
        <v>Sim</v>
      </c>
    </row>
    <row r="243" spans="2:10" s="1" customFormat="1" x14ac:dyDescent="0.25">
      <c r="B243" s="3" t="s">
        <v>166</v>
      </c>
      <c r="C243" s="3" t="s">
        <v>85</v>
      </c>
      <c r="D243" s="3" t="s">
        <v>84</v>
      </c>
      <c r="E243" s="3" t="s">
        <v>0</v>
      </c>
      <c r="F243" s="3">
        <v>7.48</v>
      </c>
      <c r="G243" s="3">
        <v>10.6</v>
      </c>
      <c r="H243" s="4">
        <v>-3.1199999999999992</v>
      </c>
      <c r="I243" s="3">
        <v>1</v>
      </c>
      <c r="J243" s="3" t="str">
        <f>IF(_xlfn.MINIFS($G$5:$G$338,$B$5:$B$338,B243)=G243,"Sim","Não")</f>
        <v>Sim</v>
      </c>
    </row>
    <row r="244" spans="2:10" s="1" customFormat="1" x14ac:dyDescent="0.25">
      <c r="B244" s="3" t="s">
        <v>166</v>
      </c>
      <c r="C244" s="3" t="s">
        <v>85</v>
      </c>
      <c r="D244" s="3" t="s">
        <v>84</v>
      </c>
      <c r="E244" s="3" t="s">
        <v>0</v>
      </c>
      <c r="F244" s="3">
        <v>7.48</v>
      </c>
      <c r="G244" s="3">
        <v>10.6</v>
      </c>
      <c r="H244" s="4">
        <v>-3.1199999999999992</v>
      </c>
      <c r="I244" s="3">
        <v>1</v>
      </c>
      <c r="J244" s="3" t="str">
        <f>IF(_xlfn.MINIFS($G$5:$G$338,$B$5:$B$338,B244)=G244,"Sim","Não")</f>
        <v>Sim</v>
      </c>
    </row>
    <row r="245" spans="2:10" s="1" customFormat="1" x14ac:dyDescent="0.25">
      <c r="B245" s="3" t="s">
        <v>165</v>
      </c>
      <c r="C245" s="3" t="s">
        <v>85</v>
      </c>
      <c r="D245" s="3" t="s">
        <v>84</v>
      </c>
      <c r="E245" s="3" t="s">
        <v>0</v>
      </c>
      <c r="F245" s="3">
        <v>1.76</v>
      </c>
      <c r="G245" s="3">
        <v>2.3320000000000003</v>
      </c>
      <c r="H245" s="4">
        <v>-0.57200000000000029</v>
      </c>
      <c r="I245" s="3">
        <v>1</v>
      </c>
      <c r="J245" s="3" t="str">
        <f>IF(_xlfn.MINIFS($G$5:$G$338,$B$5:$B$338,B245)=G245,"Sim","Não")</f>
        <v>Sim</v>
      </c>
    </row>
    <row r="246" spans="2:10" s="1" customFormat="1" x14ac:dyDescent="0.25">
      <c r="B246" s="3" t="s">
        <v>164</v>
      </c>
      <c r="C246" s="3" t="s">
        <v>85</v>
      </c>
      <c r="D246" s="3" t="s">
        <v>84</v>
      </c>
      <c r="E246" s="3" t="s">
        <v>0</v>
      </c>
      <c r="F246" s="3">
        <v>4.75</v>
      </c>
      <c r="G246" s="3">
        <v>8.48</v>
      </c>
      <c r="H246" s="4">
        <v>-3.7300000000000004</v>
      </c>
      <c r="I246" s="3">
        <v>1</v>
      </c>
      <c r="J246" s="3" t="str">
        <f>IF(_xlfn.MINIFS($G$5:$G$338,$B$5:$B$338,B246)=G246,"Sim","Não")</f>
        <v>Sim</v>
      </c>
    </row>
    <row r="247" spans="2:10" s="1" customFormat="1" x14ac:dyDescent="0.25">
      <c r="B247" s="3" t="s">
        <v>164</v>
      </c>
      <c r="C247" s="3" t="s">
        <v>85</v>
      </c>
      <c r="D247" s="3" t="s">
        <v>84</v>
      </c>
      <c r="E247" s="3" t="s">
        <v>0</v>
      </c>
      <c r="F247" s="3">
        <v>4.75</v>
      </c>
      <c r="G247" s="3">
        <v>8.48</v>
      </c>
      <c r="H247" s="4">
        <v>-3.7300000000000004</v>
      </c>
      <c r="I247" s="3">
        <v>1</v>
      </c>
      <c r="J247" s="3" t="str">
        <f>IF(_xlfn.MINIFS($G$5:$G$338,$B$5:$B$338,B247)=G247,"Sim","Não")</f>
        <v>Sim</v>
      </c>
    </row>
    <row r="248" spans="2:10" s="1" customFormat="1" x14ac:dyDescent="0.25">
      <c r="B248" s="3" t="s">
        <v>163</v>
      </c>
      <c r="C248" s="3" t="s">
        <v>85</v>
      </c>
      <c r="D248" s="3" t="s">
        <v>84</v>
      </c>
      <c r="E248" s="3" t="s">
        <v>0</v>
      </c>
      <c r="F248" s="3">
        <v>4.75</v>
      </c>
      <c r="G248" s="3">
        <v>6.9959999999999996</v>
      </c>
      <c r="H248" s="4">
        <v>-2.2459999999999996</v>
      </c>
      <c r="I248" s="3">
        <v>1</v>
      </c>
      <c r="J248" s="3" t="str">
        <f>IF(_xlfn.MINIFS($G$5:$G$338,$B$5:$B$338,B248)=G248,"Sim","Não")</f>
        <v>Não</v>
      </c>
    </row>
    <row r="249" spans="2:10" s="1" customFormat="1" x14ac:dyDescent="0.25">
      <c r="B249" s="3" t="s">
        <v>162</v>
      </c>
      <c r="C249" s="3" t="s">
        <v>85</v>
      </c>
      <c r="D249" s="3" t="s">
        <v>84</v>
      </c>
      <c r="E249" s="3" t="s">
        <v>0</v>
      </c>
      <c r="F249" s="3">
        <v>2.46</v>
      </c>
      <c r="G249" s="3">
        <v>2.968</v>
      </c>
      <c r="H249" s="4">
        <v>-0.50800000000000001</v>
      </c>
      <c r="I249" s="3">
        <v>1</v>
      </c>
      <c r="J249" s="3" t="str">
        <f>IF(_xlfn.MINIFS($G$5:$G$338,$B$5:$B$338,B249)=G249,"Sim","Não")</f>
        <v>Sim</v>
      </c>
    </row>
    <row r="250" spans="2:10" s="1" customFormat="1" x14ac:dyDescent="0.25">
      <c r="B250" s="3" t="s">
        <v>161</v>
      </c>
      <c r="C250" s="3" t="s">
        <v>85</v>
      </c>
      <c r="D250" s="3" t="s">
        <v>84</v>
      </c>
      <c r="E250" s="3" t="s">
        <v>0</v>
      </c>
      <c r="F250" s="3">
        <v>1.1399999999999999</v>
      </c>
      <c r="G250" s="3">
        <v>3.18</v>
      </c>
      <c r="H250" s="4">
        <v>-2.04</v>
      </c>
      <c r="I250" s="3">
        <v>1</v>
      </c>
      <c r="J250" s="3" t="str">
        <f>IF(_xlfn.MINIFS($G$5:$G$338,$B$5:$B$338,B250)=G250,"Sim","Não")</f>
        <v>Sim</v>
      </c>
    </row>
    <row r="251" spans="2:10" s="1" customFormat="1" x14ac:dyDescent="0.25">
      <c r="B251" s="3" t="s">
        <v>160</v>
      </c>
      <c r="C251" s="3" t="s">
        <v>85</v>
      </c>
      <c r="D251" s="3" t="s">
        <v>84</v>
      </c>
      <c r="E251" s="3" t="s">
        <v>0</v>
      </c>
      <c r="F251" s="3">
        <v>0.88</v>
      </c>
      <c r="G251" s="3">
        <v>2.968</v>
      </c>
      <c r="H251" s="4">
        <v>-2.0880000000000001</v>
      </c>
      <c r="I251" s="3">
        <v>1</v>
      </c>
      <c r="J251" s="3" t="str">
        <f>IF(_xlfn.MINIFS($G$5:$G$338,$B$5:$B$338,B251)=G251,"Sim","Não")</f>
        <v>Sim</v>
      </c>
    </row>
    <row r="252" spans="2:10" s="1" customFormat="1" x14ac:dyDescent="0.25">
      <c r="B252" s="3" t="s">
        <v>159</v>
      </c>
      <c r="C252" s="3" t="s">
        <v>85</v>
      </c>
      <c r="D252" s="3" t="s">
        <v>84</v>
      </c>
      <c r="E252" s="3" t="s">
        <v>0</v>
      </c>
      <c r="F252" s="3">
        <v>3.43</v>
      </c>
      <c r="G252" s="3">
        <v>5.9466000000000001</v>
      </c>
      <c r="H252" s="4">
        <v>-2.5165999999999999</v>
      </c>
      <c r="I252" s="3">
        <v>1</v>
      </c>
      <c r="J252" s="3" t="str">
        <f>IF(_xlfn.MINIFS($G$5:$G$338,$B$5:$B$338,B252)=G252,"Sim","Não")</f>
        <v>Não</v>
      </c>
    </row>
    <row r="253" spans="2:10" s="1" customFormat="1" x14ac:dyDescent="0.25">
      <c r="B253" s="3" t="s">
        <v>158</v>
      </c>
      <c r="C253" s="3" t="s">
        <v>85</v>
      </c>
      <c r="D253" s="3" t="s">
        <v>84</v>
      </c>
      <c r="E253" s="3" t="s">
        <v>0</v>
      </c>
      <c r="F253" s="3">
        <v>1.1399999999999999</v>
      </c>
      <c r="G253" s="3">
        <v>3.18</v>
      </c>
      <c r="H253" s="4">
        <v>-2.04</v>
      </c>
      <c r="I253" s="3">
        <v>1</v>
      </c>
      <c r="J253" s="3" t="str">
        <f>IF(_xlfn.MINIFS($G$5:$G$338,$B$5:$B$338,B253)=G253,"Sim","Não")</f>
        <v>Sim</v>
      </c>
    </row>
    <row r="254" spans="2:10" s="1" customFormat="1" x14ac:dyDescent="0.25">
      <c r="B254" s="3" t="s">
        <v>157</v>
      </c>
      <c r="C254" s="3" t="s">
        <v>85</v>
      </c>
      <c r="D254" s="3" t="s">
        <v>84</v>
      </c>
      <c r="E254" s="3" t="s">
        <v>0</v>
      </c>
      <c r="F254" s="3">
        <v>4.75</v>
      </c>
      <c r="G254" s="3">
        <v>5.9466000000000001</v>
      </c>
      <c r="H254" s="4">
        <v>-1.1966000000000001</v>
      </c>
      <c r="I254" s="3">
        <v>1</v>
      </c>
      <c r="J254" s="3" t="str">
        <f>IF(_xlfn.MINIFS($G$5:$G$338,$B$5:$B$338,B254)=G254,"Sim","Não")</f>
        <v>Não</v>
      </c>
    </row>
    <row r="255" spans="2:10" s="1" customFormat="1" x14ac:dyDescent="0.25">
      <c r="B255" s="3" t="s">
        <v>156</v>
      </c>
      <c r="C255" s="3" t="s">
        <v>85</v>
      </c>
      <c r="D255" s="3" t="s">
        <v>84</v>
      </c>
      <c r="E255" s="3" t="s">
        <v>0</v>
      </c>
      <c r="F255" s="3">
        <v>1.41</v>
      </c>
      <c r="G255" s="3">
        <v>1.5158000000000003</v>
      </c>
      <c r="H255" s="4">
        <v>-0.10580000000000034</v>
      </c>
      <c r="I255" s="3">
        <v>1</v>
      </c>
      <c r="J255" s="3" t="str">
        <f>IF(_xlfn.MINIFS($G$5:$G$338,$B$5:$B$338,B255)=G255,"Sim","Não")</f>
        <v>Sim</v>
      </c>
    </row>
    <row r="256" spans="2:10" s="1" customFormat="1" x14ac:dyDescent="0.25">
      <c r="B256" s="3" t="s">
        <v>155</v>
      </c>
      <c r="C256" s="3" t="s">
        <v>85</v>
      </c>
      <c r="D256" s="3" t="s">
        <v>84</v>
      </c>
      <c r="E256" s="3" t="s">
        <v>0</v>
      </c>
      <c r="F256" s="3">
        <v>1.57</v>
      </c>
      <c r="G256" s="3">
        <v>2.2153999999999998</v>
      </c>
      <c r="H256" s="4">
        <v>-0.64539999999999975</v>
      </c>
      <c r="I256" s="3">
        <v>1</v>
      </c>
      <c r="J256" s="3" t="str">
        <f>IF(_xlfn.MINIFS($G$5:$G$338,$B$5:$B$338,B256)=G256,"Sim","Não")</f>
        <v>Não</v>
      </c>
    </row>
    <row r="257" spans="2:10" s="1" customFormat="1" x14ac:dyDescent="0.25">
      <c r="B257" s="3" t="s">
        <v>154</v>
      </c>
      <c r="C257" s="3" t="s">
        <v>85</v>
      </c>
      <c r="D257" s="3" t="s">
        <v>84</v>
      </c>
      <c r="E257" s="3" t="s">
        <v>0</v>
      </c>
      <c r="F257" s="3">
        <v>3.4</v>
      </c>
      <c r="G257" s="3">
        <v>6.9959999999999996</v>
      </c>
      <c r="H257" s="4">
        <v>-3.5959999999999996</v>
      </c>
      <c r="I257" s="3">
        <v>1</v>
      </c>
      <c r="J257" s="3" t="str">
        <f>IF(_xlfn.MINIFS($G$5:$G$338,$B$5:$B$338,B257)=G257,"Sim","Não")</f>
        <v>Não</v>
      </c>
    </row>
    <row r="258" spans="2:10" s="1" customFormat="1" x14ac:dyDescent="0.25">
      <c r="B258" s="3" t="s">
        <v>153</v>
      </c>
      <c r="C258" s="3" t="s">
        <v>85</v>
      </c>
      <c r="D258" s="3" t="s">
        <v>84</v>
      </c>
      <c r="E258" s="3" t="s">
        <v>0</v>
      </c>
      <c r="F258" s="3">
        <v>4.22</v>
      </c>
      <c r="G258" s="3">
        <v>6.8793999999999995</v>
      </c>
      <c r="H258" s="4">
        <v>-2.6593999999999998</v>
      </c>
      <c r="I258" s="3">
        <v>1</v>
      </c>
      <c r="J258" s="3" t="str">
        <f>IF(_xlfn.MINIFS($G$5:$G$338,$B$5:$B$338,B258)=G258,"Sim","Não")</f>
        <v>Não</v>
      </c>
    </row>
    <row r="259" spans="2:10" s="1" customFormat="1" x14ac:dyDescent="0.25">
      <c r="B259" s="3" t="s">
        <v>152</v>
      </c>
      <c r="C259" s="3" t="s">
        <v>85</v>
      </c>
      <c r="D259" s="3" t="s">
        <v>84</v>
      </c>
      <c r="E259" s="3" t="s">
        <v>0</v>
      </c>
      <c r="F259" s="3">
        <v>2.04</v>
      </c>
      <c r="G259" s="3">
        <v>10.6</v>
      </c>
      <c r="H259" s="4">
        <v>-8.5599999999999987</v>
      </c>
      <c r="I259" s="3">
        <v>1</v>
      </c>
      <c r="J259" s="3" t="str">
        <f>IF(_xlfn.MINIFS($G$5:$G$338,$B$5:$B$338,B259)=G259,"Sim","Não")</f>
        <v>Não</v>
      </c>
    </row>
    <row r="260" spans="2:10" s="1" customFormat="1" x14ac:dyDescent="0.25">
      <c r="B260" s="3" t="s">
        <v>151</v>
      </c>
      <c r="C260" s="3" t="s">
        <v>85</v>
      </c>
      <c r="D260" s="3" t="s">
        <v>84</v>
      </c>
      <c r="E260" s="3" t="s">
        <v>0</v>
      </c>
      <c r="F260" s="3">
        <v>4.84</v>
      </c>
      <c r="G260" s="3">
        <v>10.6</v>
      </c>
      <c r="H260" s="4">
        <v>-5.76</v>
      </c>
      <c r="I260" s="3">
        <v>1</v>
      </c>
      <c r="J260" s="3" t="str">
        <f>IF(_xlfn.MINIFS($G$5:$G$338,$B$5:$B$338,B260)=G260,"Sim","Não")</f>
        <v>Não</v>
      </c>
    </row>
    <row r="261" spans="2:10" s="1" customFormat="1" x14ac:dyDescent="0.25">
      <c r="B261" s="3" t="s">
        <v>150</v>
      </c>
      <c r="C261" s="3" t="s">
        <v>85</v>
      </c>
      <c r="D261" s="3" t="s">
        <v>84</v>
      </c>
      <c r="E261" s="3" t="s">
        <v>0</v>
      </c>
      <c r="F261" s="3">
        <v>1.31</v>
      </c>
      <c r="G261" s="3">
        <v>1.06</v>
      </c>
      <c r="H261" s="4">
        <v>0.25</v>
      </c>
      <c r="I261" s="3">
        <v>1</v>
      </c>
      <c r="J261" s="3" t="str">
        <f>IF(_xlfn.MINIFS($G$5:$G$338,$B$5:$B$338,B261)=G261,"Sim","Não")</f>
        <v>Não</v>
      </c>
    </row>
    <row r="262" spans="2:10" s="1" customFormat="1" x14ac:dyDescent="0.25">
      <c r="B262" s="3" t="s">
        <v>149</v>
      </c>
      <c r="C262" s="3" t="s">
        <v>85</v>
      </c>
      <c r="D262" s="3" t="s">
        <v>84</v>
      </c>
      <c r="E262" s="3" t="s">
        <v>0</v>
      </c>
      <c r="F262" s="3">
        <v>2.62</v>
      </c>
      <c r="G262" s="3">
        <v>3.71</v>
      </c>
      <c r="H262" s="4">
        <v>-1.0899999999999999</v>
      </c>
      <c r="I262" s="3">
        <v>1</v>
      </c>
      <c r="J262" s="3" t="str">
        <f>IF(_xlfn.MINIFS($G$5:$G$338,$B$5:$B$338,B262)=G262,"Sim","Não")</f>
        <v>Não</v>
      </c>
    </row>
    <row r="263" spans="2:10" s="1" customFormat="1" x14ac:dyDescent="0.25">
      <c r="B263" s="3" t="s">
        <v>148</v>
      </c>
      <c r="C263" s="3" t="s">
        <v>85</v>
      </c>
      <c r="D263" s="3" t="s">
        <v>84</v>
      </c>
      <c r="E263" s="3" t="s">
        <v>0</v>
      </c>
      <c r="F263" s="3">
        <v>6.95</v>
      </c>
      <c r="G263" s="3">
        <v>8.161999999999999</v>
      </c>
      <c r="H263" s="4">
        <v>-1.2119999999999989</v>
      </c>
      <c r="I263" s="3">
        <v>1</v>
      </c>
      <c r="J263" s="3" t="str">
        <f>IF(_xlfn.MINIFS($G$5:$G$338,$B$5:$B$338,B263)=G263,"Sim","Não")</f>
        <v>Não</v>
      </c>
    </row>
    <row r="264" spans="2:10" s="1" customFormat="1" x14ac:dyDescent="0.25">
      <c r="B264" s="3" t="s">
        <v>147</v>
      </c>
      <c r="C264" s="3" t="s">
        <v>85</v>
      </c>
      <c r="D264" s="3" t="s">
        <v>84</v>
      </c>
      <c r="E264" s="3" t="s">
        <v>0</v>
      </c>
      <c r="F264" s="3">
        <v>6.34</v>
      </c>
      <c r="G264" s="3">
        <v>6.063200000000001</v>
      </c>
      <c r="H264" s="4">
        <v>0.27679999999999882</v>
      </c>
      <c r="I264" s="3">
        <v>1</v>
      </c>
      <c r="J264" s="3" t="str">
        <f>IF(_xlfn.MINIFS($G$5:$G$338,$B$5:$B$338,B264)=G264,"Sim","Não")</f>
        <v>Não</v>
      </c>
    </row>
    <row r="265" spans="2:10" s="1" customFormat="1" x14ac:dyDescent="0.25">
      <c r="B265" s="3" t="s">
        <v>146</v>
      </c>
      <c r="C265" s="3" t="s">
        <v>85</v>
      </c>
      <c r="D265" s="3" t="s">
        <v>84</v>
      </c>
      <c r="E265" s="3" t="s">
        <v>0</v>
      </c>
      <c r="F265" s="3">
        <v>1.85</v>
      </c>
      <c r="G265" s="3">
        <v>2.915</v>
      </c>
      <c r="H265" s="4">
        <v>-1.0649999999999999</v>
      </c>
      <c r="I265" s="3">
        <v>1</v>
      </c>
      <c r="J265" s="3" t="str">
        <f>IF(_xlfn.MINIFS($G$5:$G$338,$B$5:$B$338,B265)=G265,"Sim","Não")</f>
        <v>Sim</v>
      </c>
    </row>
    <row r="266" spans="2:10" s="1" customFormat="1" x14ac:dyDescent="0.25">
      <c r="B266" s="3" t="s">
        <v>145</v>
      </c>
      <c r="C266" s="3" t="s">
        <v>85</v>
      </c>
      <c r="D266" s="3" t="s">
        <v>84</v>
      </c>
      <c r="E266" s="3" t="s">
        <v>0</v>
      </c>
      <c r="F266" s="3">
        <v>1.67</v>
      </c>
      <c r="G266" s="3">
        <v>2.3320000000000003</v>
      </c>
      <c r="H266" s="4">
        <v>-0.66200000000000037</v>
      </c>
      <c r="I266" s="3">
        <v>1</v>
      </c>
      <c r="J266" s="3" t="str">
        <f>IF(_xlfn.MINIFS($G$5:$G$338,$B$5:$B$338,B266)=G266,"Sim","Não")</f>
        <v>Não</v>
      </c>
    </row>
    <row r="267" spans="2:10" s="1" customFormat="1" x14ac:dyDescent="0.25">
      <c r="B267" s="3" t="s">
        <v>144</v>
      </c>
      <c r="C267" s="3" t="s">
        <v>85</v>
      </c>
      <c r="D267" s="3" t="s">
        <v>84</v>
      </c>
      <c r="E267" s="3" t="s">
        <v>0</v>
      </c>
      <c r="F267" s="3">
        <v>1.31</v>
      </c>
      <c r="G267" s="3">
        <v>1.06</v>
      </c>
      <c r="H267" s="4">
        <v>0.25</v>
      </c>
      <c r="I267" s="3">
        <v>1</v>
      </c>
      <c r="J267" s="3" t="str">
        <f>IF(_xlfn.MINIFS($G$5:$G$338,$B$5:$B$338,B267)=G267,"Sim","Não")</f>
        <v>Sim</v>
      </c>
    </row>
    <row r="268" spans="2:10" s="1" customFormat="1" x14ac:dyDescent="0.25">
      <c r="B268" s="3" t="s">
        <v>143</v>
      </c>
      <c r="C268" s="3" t="s">
        <v>85</v>
      </c>
      <c r="D268" s="3" t="s">
        <v>84</v>
      </c>
      <c r="E268" s="3" t="s">
        <v>0</v>
      </c>
      <c r="F268" s="3">
        <v>2.2000000000000002</v>
      </c>
      <c r="G268" s="3">
        <v>1.06</v>
      </c>
      <c r="H268" s="4">
        <v>1.1400000000000001</v>
      </c>
      <c r="I268" s="3">
        <v>1</v>
      </c>
      <c r="J268" s="3" t="str">
        <f>IF(_xlfn.MINIFS($G$5:$G$338,$B$5:$B$338,B268)=G268,"Sim","Não")</f>
        <v>Não</v>
      </c>
    </row>
    <row r="269" spans="2:10" s="1" customFormat="1" x14ac:dyDescent="0.25">
      <c r="B269" s="3" t="s">
        <v>142</v>
      </c>
      <c r="C269" s="3" t="s">
        <v>85</v>
      </c>
      <c r="D269" s="3" t="s">
        <v>84</v>
      </c>
      <c r="E269" s="3" t="s">
        <v>0</v>
      </c>
      <c r="F269" s="3">
        <v>3.34</v>
      </c>
      <c r="G269" s="3">
        <v>2.915</v>
      </c>
      <c r="H269" s="4">
        <v>0.42499999999999982</v>
      </c>
      <c r="I269" s="3">
        <v>1</v>
      </c>
      <c r="J269" s="3" t="str">
        <f>IF(_xlfn.MINIFS($G$5:$G$338,$B$5:$B$338,B269)=G269,"Sim","Não")</f>
        <v>Sim</v>
      </c>
    </row>
    <row r="270" spans="2:10" s="1" customFormat="1" x14ac:dyDescent="0.25">
      <c r="B270" s="3" t="s">
        <v>141</v>
      </c>
      <c r="C270" s="3" t="s">
        <v>85</v>
      </c>
      <c r="D270" s="3" t="s">
        <v>84</v>
      </c>
      <c r="E270" s="3" t="s">
        <v>0</v>
      </c>
      <c r="F270" s="3">
        <v>6.95</v>
      </c>
      <c r="G270" s="3">
        <v>4.8971999999999998</v>
      </c>
      <c r="H270" s="4">
        <v>2.0528000000000004</v>
      </c>
      <c r="I270" s="3">
        <v>1</v>
      </c>
      <c r="J270" s="3" t="str">
        <f>IF(_xlfn.MINIFS($G$5:$G$338,$B$5:$B$338,B270)=G270,"Sim","Não")</f>
        <v>Não</v>
      </c>
    </row>
    <row r="271" spans="2:10" s="1" customFormat="1" x14ac:dyDescent="0.25">
      <c r="B271" s="3" t="s">
        <v>140</v>
      </c>
      <c r="C271" s="3" t="s">
        <v>85</v>
      </c>
      <c r="D271" s="3" t="s">
        <v>84</v>
      </c>
      <c r="E271" s="3" t="s">
        <v>0</v>
      </c>
      <c r="F271" s="3">
        <v>12.83</v>
      </c>
      <c r="G271" s="3">
        <v>6.9959999999999996</v>
      </c>
      <c r="H271" s="4">
        <v>5.8340000000000005</v>
      </c>
      <c r="I271" s="3">
        <v>1</v>
      </c>
      <c r="J271" s="3" t="str">
        <f>IF(_xlfn.MINIFS($G$5:$G$338,$B$5:$B$338,B271)=G271,"Sim","Não")</f>
        <v>Não</v>
      </c>
    </row>
    <row r="272" spans="2:10" s="1" customFormat="1" x14ac:dyDescent="0.25">
      <c r="B272" s="3" t="s">
        <v>139</v>
      </c>
      <c r="C272" s="3" t="s">
        <v>85</v>
      </c>
      <c r="D272" s="3" t="s">
        <v>84</v>
      </c>
      <c r="E272" s="3" t="s">
        <v>0</v>
      </c>
      <c r="F272" s="3">
        <v>13.62</v>
      </c>
      <c r="G272" s="3">
        <v>7.3457999999999997</v>
      </c>
      <c r="H272" s="4">
        <v>6.2741999999999996</v>
      </c>
      <c r="I272" s="3">
        <v>1</v>
      </c>
      <c r="J272" s="3" t="str">
        <f>IF(_xlfn.MINIFS($G$5:$G$338,$B$5:$B$338,B272)=G272,"Sim","Não")</f>
        <v>Não</v>
      </c>
    </row>
    <row r="273" spans="2:10" s="1" customFormat="1" x14ac:dyDescent="0.25">
      <c r="B273" s="3" t="s">
        <v>138</v>
      </c>
      <c r="C273" s="3" t="s">
        <v>85</v>
      </c>
      <c r="D273" s="3" t="s">
        <v>84</v>
      </c>
      <c r="E273" s="3" t="s">
        <v>0</v>
      </c>
      <c r="F273" s="3">
        <v>5.24</v>
      </c>
      <c r="G273" s="3">
        <v>4.7805999999999997</v>
      </c>
      <c r="H273" s="4">
        <v>0.45940000000000047</v>
      </c>
      <c r="I273" s="3">
        <v>1</v>
      </c>
      <c r="J273" s="3" t="str">
        <f>IF(_xlfn.MINIFS($G$5:$G$338,$B$5:$B$338,B273)=G273,"Sim","Não")</f>
        <v>Sim</v>
      </c>
    </row>
    <row r="274" spans="2:10" s="1" customFormat="1" x14ac:dyDescent="0.25">
      <c r="B274" s="3" t="s">
        <v>137</v>
      </c>
      <c r="C274" s="3" t="s">
        <v>85</v>
      </c>
      <c r="D274" s="3" t="s">
        <v>84</v>
      </c>
      <c r="E274" s="3" t="s">
        <v>0</v>
      </c>
      <c r="F274" s="3">
        <v>3.08</v>
      </c>
      <c r="G274" s="3">
        <v>2.0987999999999998</v>
      </c>
      <c r="H274" s="4">
        <v>0.98120000000000029</v>
      </c>
      <c r="I274" s="3">
        <v>1</v>
      </c>
      <c r="J274" s="3" t="str">
        <f>IF(_xlfn.MINIFS($G$5:$G$338,$B$5:$B$338,B274)=G274,"Sim","Não")</f>
        <v>Não</v>
      </c>
    </row>
    <row r="275" spans="2:10" s="1" customFormat="1" x14ac:dyDescent="0.25">
      <c r="B275" s="3" t="s">
        <v>136</v>
      </c>
      <c r="C275" s="3" t="s">
        <v>85</v>
      </c>
      <c r="D275" s="3" t="s">
        <v>84</v>
      </c>
      <c r="E275" s="3" t="s">
        <v>0</v>
      </c>
      <c r="F275" s="3">
        <v>3.61</v>
      </c>
      <c r="G275" s="3">
        <v>3.7311999999999999</v>
      </c>
      <c r="H275" s="4">
        <v>-0.12119999999999997</v>
      </c>
      <c r="I275" s="3">
        <v>1</v>
      </c>
      <c r="J275" s="3" t="str">
        <f>IF(_xlfn.MINIFS($G$5:$G$338,$B$5:$B$338,B275)=G275,"Sim","Não")</f>
        <v>Não</v>
      </c>
    </row>
    <row r="276" spans="2:10" s="1" customFormat="1" x14ac:dyDescent="0.25">
      <c r="B276" s="3" t="s">
        <v>135</v>
      </c>
      <c r="C276" s="3" t="s">
        <v>85</v>
      </c>
      <c r="D276" s="3" t="s">
        <v>84</v>
      </c>
      <c r="E276" s="3" t="s">
        <v>0</v>
      </c>
      <c r="F276" s="3">
        <v>8.7100000000000009</v>
      </c>
      <c r="G276" s="3">
        <v>8.7449999999999992</v>
      </c>
      <c r="H276" s="4">
        <v>-3.4999999999998366E-2</v>
      </c>
      <c r="I276" s="3">
        <v>1</v>
      </c>
      <c r="J276" s="3" t="str">
        <f>IF(_xlfn.MINIFS($G$5:$G$338,$B$5:$B$338,B276)=G276,"Sim","Não")</f>
        <v>Não</v>
      </c>
    </row>
    <row r="277" spans="2:10" s="1" customFormat="1" x14ac:dyDescent="0.25">
      <c r="B277" s="3" t="s">
        <v>134</v>
      </c>
      <c r="C277" s="3" t="s">
        <v>85</v>
      </c>
      <c r="D277" s="3" t="s">
        <v>84</v>
      </c>
      <c r="E277" s="3" t="s">
        <v>0</v>
      </c>
      <c r="F277" s="3">
        <v>2.99</v>
      </c>
      <c r="G277" s="3">
        <v>2.0987999999999998</v>
      </c>
      <c r="H277" s="4">
        <v>0.89120000000000044</v>
      </c>
      <c r="I277" s="3">
        <v>1</v>
      </c>
      <c r="J277" s="3" t="str">
        <f>IF(_xlfn.MINIFS($G$5:$G$338,$B$5:$B$338,B277)=G277,"Sim","Não")</f>
        <v>Sim</v>
      </c>
    </row>
    <row r="278" spans="2:10" s="1" customFormat="1" x14ac:dyDescent="0.25">
      <c r="B278" s="3" t="s">
        <v>133</v>
      </c>
      <c r="C278" s="3" t="s">
        <v>85</v>
      </c>
      <c r="D278" s="3" t="s">
        <v>84</v>
      </c>
      <c r="E278" s="3" t="s">
        <v>0</v>
      </c>
      <c r="F278" s="3">
        <v>3.96</v>
      </c>
      <c r="G278" s="3">
        <v>2.6818000000000004</v>
      </c>
      <c r="H278" s="4">
        <v>1.2781999999999996</v>
      </c>
      <c r="I278" s="3">
        <v>1</v>
      </c>
      <c r="J278" s="3" t="str">
        <f>IF(_xlfn.MINIFS($G$5:$G$338,$B$5:$B$338,B278)=G278,"Sim","Não")</f>
        <v>Sim</v>
      </c>
    </row>
    <row r="279" spans="2:10" s="1" customFormat="1" x14ac:dyDescent="0.25">
      <c r="B279" s="3" t="s">
        <v>132</v>
      </c>
      <c r="C279" s="3" t="s">
        <v>85</v>
      </c>
      <c r="D279" s="3" t="s">
        <v>84</v>
      </c>
      <c r="E279" s="3" t="s">
        <v>0</v>
      </c>
      <c r="F279" s="3">
        <v>5.24</v>
      </c>
      <c r="G279" s="3">
        <v>3.8478000000000003</v>
      </c>
      <c r="H279" s="4">
        <v>1.3921999999999999</v>
      </c>
      <c r="I279" s="3">
        <v>1</v>
      </c>
      <c r="J279" s="3" t="str">
        <f>IF(_xlfn.MINIFS($G$5:$G$338,$B$5:$B$338,B279)=G279,"Sim","Não")</f>
        <v>Sim</v>
      </c>
    </row>
    <row r="280" spans="2:10" s="1" customFormat="1" x14ac:dyDescent="0.25">
      <c r="B280" s="3" t="s">
        <v>131</v>
      </c>
      <c r="C280" s="3" t="s">
        <v>85</v>
      </c>
      <c r="D280" s="3" t="s">
        <v>84</v>
      </c>
      <c r="E280" s="3" t="s">
        <v>0</v>
      </c>
      <c r="F280" s="3">
        <v>2.5499999999999998</v>
      </c>
      <c r="G280" s="3">
        <v>3.6040000000000001</v>
      </c>
      <c r="H280" s="4">
        <v>-1.0540000000000003</v>
      </c>
      <c r="I280" s="3">
        <v>1</v>
      </c>
      <c r="J280" s="3" t="str">
        <f>IF(_xlfn.MINIFS($G$5:$G$338,$B$5:$B$338,B280)=G280,"Sim","Não")</f>
        <v>Sim</v>
      </c>
    </row>
    <row r="281" spans="2:10" s="1" customFormat="1" x14ac:dyDescent="0.25">
      <c r="B281" s="3" t="s">
        <v>130</v>
      </c>
      <c r="C281" s="3" t="s">
        <v>85</v>
      </c>
      <c r="D281" s="3" t="s">
        <v>84</v>
      </c>
      <c r="E281" s="3" t="s">
        <v>0</v>
      </c>
      <c r="F281" s="3">
        <v>3.08</v>
      </c>
      <c r="G281" s="3">
        <v>4.6640000000000006</v>
      </c>
      <c r="H281" s="4">
        <v>-1.5840000000000005</v>
      </c>
      <c r="I281" s="3">
        <v>1</v>
      </c>
      <c r="J281" s="3" t="str">
        <f>IF(_xlfn.MINIFS($G$5:$G$338,$B$5:$B$338,B281)=G281,"Sim","Não")</f>
        <v>Sim</v>
      </c>
    </row>
    <row r="282" spans="2:10" s="1" customFormat="1" x14ac:dyDescent="0.25">
      <c r="B282" s="3" t="s">
        <v>129</v>
      </c>
      <c r="C282" s="3" t="s">
        <v>85</v>
      </c>
      <c r="D282" s="3" t="s">
        <v>84</v>
      </c>
      <c r="E282" s="3" t="s">
        <v>0</v>
      </c>
      <c r="F282" s="3">
        <v>3.08</v>
      </c>
      <c r="G282" s="3">
        <v>4.6640000000000006</v>
      </c>
      <c r="H282" s="4">
        <v>-1.5840000000000005</v>
      </c>
      <c r="I282" s="3">
        <v>1</v>
      </c>
      <c r="J282" s="3" t="str">
        <f>IF(_xlfn.MINIFS($G$5:$G$338,$B$5:$B$338,B282)=G282,"Sim","Não")</f>
        <v>Não</v>
      </c>
    </row>
    <row r="283" spans="2:10" s="1" customFormat="1" x14ac:dyDescent="0.25">
      <c r="B283" s="3" t="s">
        <v>128</v>
      </c>
      <c r="C283" s="3" t="s">
        <v>85</v>
      </c>
      <c r="D283" s="3" t="s">
        <v>84</v>
      </c>
      <c r="E283" s="3" t="s">
        <v>0</v>
      </c>
      <c r="F283" s="3">
        <v>5.72</v>
      </c>
      <c r="G283" s="3">
        <v>4.7805999999999997</v>
      </c>
      <c r="H283" s="4">
        <v>0.93940000000000001</v>
      </c>
      <c r="I283" s="3">
        <v>1</v>
      </c>
      <c r="J283" s="3" t="str">
        <f>IF(_xlfn.MINIFS($G$5:$G$338,$B$5:$B$338,B283)=G283,"Sim","Não")</f>
        <v>Não</v>
      </c>
    </row>
    <row r="284" spans="2:10" s="1" customFormat="1" x14ac:dyDescent="0.25">
      <c r="B284" s="3" t="s">
        <v>127</v>
      </c>
      <c r="C284" s="3" t="s">
        <v>85</v>
      </c>
      <c r="D284" s="3" t="s">
        <v>84</v>
      </c>
      <c r="E284" s="3" t="s">
        <v>0</v>
      </c>
      <c r="F284" s="3">
        <v>4.84</v>
      </c>
      <c r="G284" s="3">
        <v>6.36</v>
      </c>
      <c r="H284" s="4">
        <v>-1.5200000000000005</v>
      </c>
      <c r="I284" s="3">
        <v>1</v>
      </c>
      <c r="J284" s="3" t="str">
        <f>IF(_xlfn.MINIFS($G$5:$G$338,$B$5:$B$338,B284)=G284,"Sim","Não")</f>
        <v>Sim</v>
      </c>
    </row>
    <row r="285" spans="2:10" s="1" customFormat="1" x14ac:dyDescent="0.25">
      <c r="B285" s="3" t="s">
        <v>126</v>
      </c>
      <c r="C285" s="3" t="s">
        <v>85</v>
      </c>
      <c r="D285" s="3" t="s">
        <v>84</v>
      </c>
      <c r="E285" s="3" t="s">
        <v>0</v>
      </c>
      <c r="F285" s="3">
        <v>4.93</v>
      </c>
      <c r="G285" s="3">
        <v>7.8121999999999998</v>
      </c>
      <c r="H285" s="4">
        <v>-2.8822000000000001</v>
      </c>
      <c r="I285" s="3">
        <v>1</v>
      </c>
      <c r="J285" s="3" t="str">
        <f>IF(_xlfn.MINIFS($G$5:$G$338,$B$5:$B$338,B285)=G285,"Sim","Não")</f>
        <v>Sim</v>
      </c>
    </row>
    <row r="286" spans="2:10" s="1" customFormat="1" x14ac:dyDescent="0.25">
      <c r="B286" s="3" t="s">
        <v>125</v>
      </c>
      <c r="C286" s="3" t="s">
        <v>85</v>
      </c>
      <c r="D286" s="3" t="s">
        <v>84</v>
      </c>
      <c r="E286" s="3" t="s">
        <v>0</v>
      </c>
      <c r="F286" s="3">
        <v>7.39</v>
      </c>
      <c r="G286" s="3">
        <v>7.9288000000000007</v>
      </c>
      <c r="H286" s="4">
        <v>-0.53880000000000106</v>
      </c>
      <c r="I286" s="3">
        <v>1</v>
      </c>
      <c r="J286" s="3" t="str">
        <f>IF(_xlfn.MINIFS($G$5:$G$338,$B$5:$B$338,B286)=G286,"Sim","Não")</f>
        <v>Sim</v>
      </c>
    </row>
    <row r="287" spans="2:10" s="1" customFormat="1" x14ac:dyDescent="0.25">
      <c r="B287" s="3" t="s">
        <v>124</v>
      </c>
      <c r="C287" s="3" t="s">
        <v>85</v>
      </c>
      <c r="D287" s="3" t="s">
        <v>84</v>
      </c>
      <c r="E287" s="3" t="s">
        <v>0</v>
      </c>
      <c r="F287" s="3">
        <v>6.6</v>
      </c>
      <c r="G287" s="3">
        <v>6.063200000000001</v>
      </c>
      <c r="H287" s="4">
        <v>0.53679999999999861</v>
      </c>
      <c r="I287" s="3">
        <v>1</v>
      </c>
      <c r="J287" s="3" t="str">
        <f>IF(_xlfn.MINIFS($G$5:$G$338,$B$5:$B$338,B287)=G287,"Sim","Não")</f>
        <v>Sim</v>
      </c>
    </row>
    <row r="288" spans="2:10" s="1" customFormat="1" x14ac:dyDescent="0.25">
      <c r="B288" s="3" t="s">
        <v>123</v>
      </c>
      <c r="C288" s="3" t="s">
        <v>85</v>
      </c>
      <c r="D288" s="3" t="s">
        <v>84</v>
      </c>
      <c r="E288" s="3" t="s">
        <v>0</v>
      </c>
      <c r="F288" s="3">
        <v>7.13</v>
      </c>
      <c r="G288" s="3">
        <v>5.7240000000000002</v>
      </c>
      <c r="H288" s="4">
        <v>1.4059999999999997</v>
      </c>
      <c r="I288" s="3">
        <v>1</v>
      </c>
      <c r="J288" s="3" t="str">
        <f>IF(_xlfn.MINIFS($G$5:$G$338,$B$5:$B$338,B288)=G288,"Sim","Não")</f>
        <v>Sim</v>
      </c>
    </row>
    <row r="289" spans="2:10" s="1" customFormat="1" x14ac:dyDescent="0.25">
      <c r="B289" s="3" t="s">
        <v>122</v>
      </c>
      <c r="C289" s="3" t="s">
        <v>85</v>
      </c>
      <c r="D289" s="3" t="s">
        <v>84</v>
      </c>
      <c r="E289" s="3" t="s">
        <v>0</v>
      </c>
      <c r="F289" s="3">
        <v>12.87</v>
      </c>
      <c r="G289" s="3">
        <v>1.06</v>
      </c>
      <c r="H289" s="4">
        <v>11.809999999999999</v>
      </c>
      <c r="I289" s="3">
        <v>1</v>
      </c>
      <c r="J289" s="3" t="str">
        <f>IF(_xlfn.MINIFS($G$5:$G$338,$B$5:$B$338,B289)=G289,"Sim","Não")</f>
        <v>Sim</v>
      </c>
    </row>
    <row r="290" spans="2:10" s="1" customFormat="1" x14ac:dyDescent="0.25">
      <c r="B290" s="3" t="s">
        <v>121</v>
      </c>
      <c r="C290" s="3" t="s">
        <v>85</v>
      </c>
      <c r="D290" s="3" t="s">
        <v>84</v>
      </c>
      <c r="E290" s="3" t="s">
        <v>0</v>
      </c>
      <c r="F290" s="3">
        <v>27.1</v>
      </c>
      <c r="G290" s="3">
        <v>1.9822000000000002</v>
      </c>
      <c r="H290" s="4">
        <v>25.117800000000003</v>
      </c>
      <c r="I290" s="3">
        <v>1</v>
      </c>
      <c r="J290" s="3" t="str">
        <f>IF(_xlfn.MINIFS($G$5:$G$338,$B$5:$B$338,B290)=G290,"Sim","Não")</f>
        <v>Não</v>
      </c>
    </row>
    <row r="291" spans="2:10" s="1" customFormat="1" x14ac:dyDescent="0.25">
      <c r="B291" s="3" t="s">
        <v>120</v>
      </c>
      <c r="C291" s="3" t="s">
        <v>85</v>
      </c>
      <c r="D291" s="3" t="s">
        <v>84</v>
      </c>
      <c r="E291" s="3" t="s">
        <v>0</v>
      </c>
      <c r="F291" s="3">
        <v>47.62</v>
      </c>
      <c r="G291" s="3">
        <v>6.8793999999999995</v>
      </c>
      <c r="H291" s="4">
        <v>40.740600000000001</v>
      </c>
      <c r="I291" s="3">
        <v>1</v>
      </c>
      <c r="J291" s="3" t="str">
        <f>IF(_xlfn.MINIFS($G$5:$G$338,$B$5:$B$338,B291)=G291,"Sim","Não")</f>
        <v>Não</v>
      </c>
    </row>
    <row r="292" spans="2:10" s="1" customFormat="1" x14ac:dyDescent="0.25">
      <c r="B292" s="3" t="s">
        <v>119</v>
      </c>
      <c r="C292" s="3" t="s">
        <v>85</v>
      </c>
      <c r="D292" s="3" t="s">
        <v>84</v>
      </c>
      <c r="E292" s="3" t="s">
        <v>0</v>
      </c>
      <c r="F292" s="3">
        <v>63.07</v>
      </c>
      <c r="G292" s="3">
        <v>3.7311999999999999</v>
      </c>
      <c r="H292" s="4">
        <v>59.338799999999999</v>
      </c>
      <c r="I292" s="3">
        <v>1</v>
      </c>
      <c r="J292" s="3" t="str">
        <f>IF(_xlfn.MINIFS($G$5:$G$338,$B$5:$B$338,B292)=G292,"Sim","Não")</f>
        <v>Não</v>
      </c>
    </row>
    <row r="293" spans="2:10" s="1" customFormat="1" x14ac:dyDescent="0.25">
      <c r="B293" s="3" t="s">
        <v>118</v>
      </c>
      <c r="C293" s="3" t="s">
        <v>85</v>
      </c>
      <c r="D293" s="3" t="s">
        <v>84</v>
      </c>
      <c r="E293" s="3" t="s">
        <v>0</v>
      </c>
      <c r="F293" s="3">
        <v>15.45</v>
      </c>
      <c r="G293" s="3">
        <v>3.4979999999999998</v>
      </c>
      <c r="H293" s="4">
        <v>11.952</v>
      </c>
      <c r="I293" s="3">
        <v>1</v>
      </c>
      <c r="J293" s="3" t="str">
        <f>IF(_xlfn.MINIFS($G$5:$G$338,$B$5:$B$338,B293)=G293,"Sim","Não")</f>
        <v>Não</v>
      </c>
    </row>
    <row r="294" spans="2:10" s="1" customFormat="1" x14ac:dyDescent="0.25">
      <c r="B294" s="3" t="s">
        <v>117</v>
      </c>
      <c r="C294" s="3" t="s">
        <v>85</v>
      </c>
      <c r="D294" s="3" t="s">
        <v>84</v>
      </c>
      <c r="E294" s="3" t="s">
        <v>0</v>
      </c>
      <c r="F294" s="3">
        <v>47.62</v>
      </c>
      <c r="G294" s="3">
        <v>4.24</v>
      </c>
      <c r="H294" s="4">
        <v>43.379999999999995</v>
      </c>
      <c r="I294" s="3">
        <v>1</v>
      </c>
      <c r="J294" s="3" t="str">
        <f>IF(_xlfn.MINIFS($G$5:$G$338,$B$5:$B$338,B294)=G294,"Sim","Não")</f>
        <v>Sim</v>
      </c>
    </row>
    <row r="295" spans="2:10" s="1" customFormat="1" x14ac:dyDescent="0.25">
      <c r="B295" s="3" t="s">
        <v>116</v>
      </c>
      <c r="C295" s="3" t="s">
        <v>85</v>
      </c>
      <c r="D295" s="3" t="s">
        <v>84</v>
      </c>
      <c r="E295" s="3" t="s">
        <v>0</v>
      </c>
      <c r="F295" s="3">
        <v>36.04</v>
      </c>
      <c r="G295" s="3">
        <v>3.1482000000000001</v>
      </c>
      <c r="H295" s="4">
        <v>32.891799999999996</v>
      </c>
      <c r="I295" s="3">
        <v>1</v>
      </c>
      <c r="J295" s="3" t="str">
        <f>IF(_xlfn.MINIFS($G$5:$G$338,$B$5:$B$338,B295)=G295,"Sim","Não")</f>
        <v>Não</v>
      </c>
    </row>
    <row r="296" spans="2:10" s="1" customFormat="1" x14ac:dyDescent="0.25">
      <c r="B296" s="3" t="s">
        <v>115</v>
      </c>
      <c r="C296" s="3" t="s">
        <v>85</v>
      </c>
      <c r="D296" s="3" t="s">
        <v>84</v>
      </c>
      <c r="E296" s="3" t="s">
        <v>0</v>
      </c>
      <c r="F296" s="3">
        <v>2.62</v>
      </c>
      <c r="G296" s="3">
        <v>1.1660000000000001</v>
      </c>
      <c r="H296" s="4">
        <v>1.454</v>
      </c>
      <c r="I296" s="3">
        <v>1</v>
      </c>
      <c r="J296" s="3" t="str">
        <f>IF(_xlfn.MINIFS($G$5:$G$338,$B$5:$B$338,B296)=G296,"Sim","Não")</f>
        <v>Sim</v>
      </c>
    </row>
    <row r="297" spans="2:10" s="1" customFormat="1" x14ac:dyDescent="0.25">
      <c r="B297" s="3" t="s">
        <v>114</v>
      </c>
      <c r="C297" s="3" t="s">
        <v>85</v>
      </c>
      <c r="D297" s="3" t="s">
        <v>84</v>
      </c>
      <c r="E297" s="3" t="s">
        <v>0</v>
      </c>
      <c r="F297" s="3">
        <v>2.46</v>
      </c>
      <c r="G297" s="3">
        <v>4.24</v>
      </c>
      <c r="H297" s="4">
        <v>-1.7800000000000002</v>
      </c>
      <c r="I297" s="3">
        <v>1</v>
      </c>
      <c r="J297" s="3" t="str">
        <f>IF(_xlfn.MINIFS($G$5:$G$338,$B$5:$B$338,B297)=G297,"Sim","Não")</f>
        <v>Sim</v>
      </c>
    </row>
    <row r="298" spans="2:10" s="1" customFormat="1" x14ac:dyDescent="0.25">
      <c r="B298" s="3" t="s">
        <v>113</v>
      </c>
      <c r="C298" s="3" t="s">
        <v>85</v>
      </c>
      <c r="D298" s="3" t="s">
        <v>84</v>
      </c>
      <c r="E298" s="3" t="s">
        <v>0</v>
      </c>
      <c r="F298" s="3">
        <v>1.32</v>
      </c>
      <c r="G298" s="3">
        <v>3.18</v>
      </c>
      <c r="H298" s="4">
        <v>-1.86</v>
      </c>
      <c r="I298" s="3">
        <v>1</v>
      </c>
      <c r="J298" s="3" t="str">
        <f>IF(_xlfn.MINIFS($G$5:$G$338,$B$5:$B$338,B298)=G298,"Sim","Não")</f>
        <v>Não</v>
      </c>
    </row>
    <row r="299" spans="2:10" s="1" customFormat="1" x14ac:dyDescent="0.25">
      <c r="B299" s="3" t="s">
        <v>112</v>
      </c>
      <c r="C299" s="3" t="s">
        <v>85</v>
      </c>
      <c r="D299" s="3" t="s">
        <v>84</v>
      </c>
      <c r="E299" s="3" t="s">
        <v>0</v>
      </c>
      <c r="F299" s="3">
        <v>1.85</v>
      </c>
      <c r="G299" s="3">
        <v>3.18</v>
      </c>
      <c r="H299" s="4">
        <v>-1.33</v>
      </c>
      <c r="I299" s="3">
        <v>1</v>
      </c>
      <c r="J299" s="3" t="str">
        <f>IF(_xlfn.MINIFS($G$5:$G$338,$B$5:$B$338,B299)=G299,"Sim","Não")</f>
        <v>Sim</v>
      </c>
    </row>
    <row r="300" spans="2:10" s="1" customFormat="1" x14ac:dyDescent="0.25">
      <c r="B300" s="3" t="s">
        <v>111</v>
      </c>
      <c r="C300" s="3" t="s">
        <v>85</v>
      </c>
      <c r="D300" s="3" t="s">
        <v>84</v>
      </c>
      <c r="E300" s="3" t="s">
        <v>0</v>
      </c>
      <c r="F300" s="3">
        <v>3.43</v>
      </c>
      <c r="G300" s="3">
        <v>1.2826</v>
      </c>
      <c r="H300" s="4">
        <v>2.1474000000000002</v>
      </c>
      <c r="I300" s="3">
        <v>1</v>
      </c>
      <c r="J300" s="3" t="str">
        <f>IF(_xlfn.MINIFS($G$5:$G$338,$B$5:$B$338,B300)=G300,"Sim","Não")</f>
        <v>Sim</v>
      </c>
    </row>
    <row r="301" spans="2:10" s="1" customFormat="1" x14ac:dyDescent="0.25">
      <c r="B301" s="3" t="s">
        <v>110</v>
      </c>
      <c r="C301" s="3" t="s">
        <v>85</v>
      </c>
      <c r="D301" s="3" t="s">
        <v>84</v>
      </c>
      <c r="E301" s="3" t="s">
        <v>0</v>
      </c>
      <c r="F301" s="3">
        <v>1.06</v>
      </c>
      <c r="G301" s="3">
        <v>3.18</v>
      </c>
      <c r="H301" s="4">
        <v>-2.12</v>
      </c>
      <c r="I301" s="3">
        <v>1</v>
      </c>
      <c r="J301" s="3" t="str">
        <f>IF(_xlfn.MINIFS($G$5:$G$338,$B$5:$B$338,B301)=G301,"Sim","Não")</f>
        <v>Sim</v>
      </c>
    </row>
    <row r="302" spans="2:10" s="1" customFormat="1" x14ac:dyDescent="0.25">
      <c r="B302" s="3" t="s">
        <v>109</v>
      </c>
      <c r="C302" s="3" t="s">
        <v>85</v>
      </c>
      <c r="D302" s="3" t="s">
        <v>84</v>
      </c>
      <c r="E302" s="3" t="s">
        <v>0</v>
      </c>
      <c r="F302" s="3">
        <v>3.17</v>
      </c>
      <c r="G302" s="3">
        <v>4.24</v>
      </c>
      <c r="H302" s="4">
        <v>-1.0700000000000003</v>
      </c>
      <c r="I302" s="3">
        <v>1</v>
      </c>
      <c r="J302" s="3" t="str">
        <f>IF(_xlfn.MINIFS($G$5:$G$338,$B$5:$B$338,B302)=G302,"Sim","Não")</f>
        <v>Sim</v>
      </c>
    </row>
    <row r="303" spans="2:10" s="1" customFormat="1" x14ac:dyDescent="0.25">
      <c r="B303" s="3" t="s">
        <v>108</v>
      </c>
      <c r="C303" s="3" t="s">
        <v>85</v>
      </c>
      <c r="D303" s="3" t="s">
        <v>84</v>
      </c>
      <c r="E303" s="3" t="s">
        <v>0</v>
      </c>
      <c r="F303" s="3">
        <v>7.13</v>
      </c>
      <c r="G303" s="3">
        <v>9.3280000000000012</v>
      </c>
      <c r="H303" s="4">
        <v>-2.1980000000000013</v>
      </c>
      <c r="I303" s="3">
        <v>1</v>
      </c>
      <c r="J303" s="3" t="str">
        <f>IF(_xlfn.MINIFS($G$5:$G$338,$B$5:$B$338,B303)=G303,"Sim","Não")</f>
        <v>Sim</v>
      </c>
    </row>
    <row r="304" spans="2:10" s="1" customFormat="1" x14ac:dyDescent="0.25">
      <c r="B304" s="3" t="s">
        <v>107</v>
      </c>
      <c r="C304" s="3" t="s">
        <v>85</v>
      </c>
      <c r="D304" s="3" t="s">
        <v>84</v>
      </c>
      <c r="E304" s="3" t="s">
        <v>0</v>
      </c>
      <c r="F304" s="3">
        <v>3.34</v>
      </c>
      <c r="G304" s="3">
        <v>4.1975999999999996</v>
      </c>
      <c r="H304" s="4">
        <v>-0.8575999999999997</v>
      </c>
      <c r="I304" s="3">
        <v>1</v>
      </c>
      <c r="J304" s="3" t="str">
        <f>IF(_xlfn.MINIFS($G$5:$G$338,$B$5:$B$338,B304)=G304,"Sim","Não")</f>
        <v>Não</v>
      </c>
    </row>
    <row r="305" spans="2:10" s="1" customFormat="1" x14ac:dyDescent="0.25">
      <c r="B305" s="3" t="s">
        <v>106</v>
      </c>
      <c r="C305" s="3" t="s">
        <v>85</v>
      </c>
      <c r="D305" s="3" t="s">
        <v>84</v>
      </c>
      <c r="E305" s="3" t="s">
        <v>0</v>
      </c>
      <c r="F305" s="3">
        <v>3.96</v>
      </c>
      <c r="G305" s="3">
        <v>6.36</v>
      </c>
      <c r="H305" s="4">
        <v>-2.4000000000000004</v>
      </c>
      <c r="I305" s="3">
        <v>1</v>
      </c>
      <c r="J305" s="3" t="str">
        <f>IF(_xlfn.MINIFS($G$5:$G$338,$B$5:$B$338,B305)=G305,"Sim","Não")</f>
        <v>Sim</v>
      </c>
    </row>
    <row r="306" spans="2:10" s="1" customFormat="1" x14ac:dyDescent="0.25">
      <c r="B306" s="3" t="s">
        <v>105</v>
      </c>
      <c r="C306" s="3" t="s">
        <v>85</v>
      </c>
      <c r="D306" s="3" t="s">
        <v>84</v>
      </c>
      <c r="E306" s="3" t="s">
        <v>0</v>
      </c>
      <c r="F306" s="3">
        <v>1.32</v>
      </c>
      <c r="G306" s="3">
        <v>2.3320000000000003</v>
      </c>
      <c r="H306" s="4">
        <v>-1.0120000000000002</v>
      </c>
      <c r="I306" s="3">
        <v>1</v>
      </c>
      <c r="J306" s="3" t="str">
        <f>IF(_xlfn.MINIFS($G$5:$G$338,$B$5:$B$338,B306)=G306,"Sim","Não")</f>
        <v>Sim</v>
      </c>
    </row>
    <row r="307" spans="2:10" s="1" customFormat="1" x14ac:dyDescent="0.25">
      <c r="B307" s="3" t="s">
        <v>104</v>
      </c>
      <c r="C307" s="3" t="s">
        <v>85</v>
      </c>
      <c r="D307" s="3" t="s">
        <v>84</v>
      </c>
      <c r="E307" s="3" t="s">
        <v>0</v>
      </c>
      <c r="F307" s="3">
        <v>6.34</v>
      </c>
      <c r="G307" s="3">
        <v>6.063200000000001</v>
      </c>
      <c r="H307" s="4">
        <v>0.27679999999999882</v>
      </c>
      <c r="I307" s="3">
        <v>1</v>
      </c>
      <c r="J307" s="3" t="str">
        <f>IF(_xlfn.MINIFS($G$5:$G$338,$B$5:$B$338,B307)=G307,"Sim","Não")</f>
        <v>Não</v>
      </c>
    </row>
    <row r="308" spans="2:10" s="1" customFormat="1" x14ac:dyDescent="0.25">
      <c r="B308" s="3" t="s">
        <v>103</v>
      </c>
      <c r="C308" s="3" t="s">
        <v>85</v>
      </c>
      <c r="D308" s="3" t="s">
        <v>84</v>
      </c>
      <c r="E308" s="3" t="s">
        <v>0</v>
      </c>
      <c r="F308" s="3">
        <v>2.11</v>
      </c>
      <c r="G308" s="3">
        <v>4.24</v>
      </c>
      <c r="H308" s="4">
        <v>-2.1300000000000003</v>
      </c>
      <c r="I308" s="3">
        <v>1</v>
      </c>
      <c r="J308" s="3" t="str">
        <f>IF(_xlfn.MINIFS($G$5:$G$338,$B$5:$B$338,B308)=G308,"Sim","Não")</f>
        <v>Sim</v>
      </c>
    </row>
    <row r="309" spans="2:10" s="1" customFormat="1" x14ac:dyDescent="0.25">
      <c r="B309" s="3" t="s">
        <v>102</v>
      </c>
      <c r="C309" s="3" t="s">
        <v>85</v>
      </c>
      <c r="D309" s="3" t="s">
        <v>84</v>
      </c>
      <c r="E309" s="3" t="s">
        <v>0</v>
      </c>
      <c r="F309" s="3">
        <v>2.5499999999999998</v>
      </c>
      <c r="G309" s="3">
        <v>4.6640000000000006</v>
      </c>
      <c r="H309" s="4">
        <v>-2.1140000000000008</v>
      </c>
      <c r="I309" s="3">
        <v>1</v>
      </c>
      <c r="J309" s="3" t="str">
        <f>IF(_xlfn.MINIFS($G$5:$G$338,$B$5:$B$338,B309)=G309,"Sim","Não")</f>
        <v>Sim</v>
      </c>
    </row>
    <row r="310" spans="2:10" s="1" customFormat="1" x14ac:dyDescent="0.25">
      <c r="B310" s="3" t="s">
        <v>101</v>
      </c>
      <c r="C310" s="3" t="s">
        <v>85</v>
      </c>
      <c r="D310" s="3" t="s">
        <v>84</v>
      </c>
      <c r="E310" s="3" t="s">
        <v>0</v>
      </c>
      <c r="F310" s="3">
        <v>1.06</v>
      </c>
      <c r="G310" s="3">
        <v>3.18</v>
      </c>
      <c r="H310" s="4">
        <v>-2.12</v>
      </c>
      <c r="I310" s="3">
        <v>1</v>
      </c>
      <c r="J310" s="3" t="str">
        <f>IF(_xlfn.MINIFS($G$5:$G$338,$B$5:$B$338,B310)=G310,"Sim","Não")</f>
        <v>Sim</v>
      </c>
    </row>
    <row r="311" spans="2:10" s="1" customFormat="1" x14ac:dyDescent="0.25">
      <c r="B311" s="3" t="s">
        <v>100</v>
      </c>
      <c r="C311" s="3" t="s">
        <v>85</v>
      </c>
      <c r="D311" s="3" t="s">
        <v>84</v>
      </c>
      <c r="E311" s="3" t="s">
        <v>0</v>
      </c>
      <c r="F311" s="3">
        <v>1.41</v>
      </c>
      <c r="G311" s="3">
        <v>2.3320000000000003</v>
      </c>
      <c r="H311" s="4">
        <v>-0.92200000000000037</v>
      </c>
      <c r="I311" s="3">
        <v>1</v>
      </c>
      <c r="J311" s="3" t="str">
        <f>IF(_xlfn.MINIFS($G$5:$G$338,$B$5:$B$338,B311)=G311,"Sim","Não")</f>
        <v>Não</v>
      </c>
    </row>
    <row r="312" spans="2:10" s="1" customFormat="1" x14ac:dyDescent="0.25">
      <c r="B312" s="3" t="s">
        <v>99</v>
      </c>
      <c r="C312" s="3" t="s">
        <v>85</v>
      </c>
      <c r="D312" s="3" t="s">
        <v>84</v>
      </c>
      <c r="E312" s="3" t="s">
        <v>0</v>
      </c>
      <c r="F312" s="3">
        <v>2.73</v>
      </c>
      <c r="G312" s="3">
        <v>3.18</v>
      </c>
      <c r="H312" s="4">
        <v>-0.45000000000000018</v>
      </c>
      <c r="I312" s="3">
        <v>1</v>
      </c>
      <c r="J312" s="3" t="str">
        <f>IF(_xlfn.MINIFS($G$5:$G$338,$B$5:$B$338,B312)=G312,"Sim","Não")</f>
        <v>Não</v>
      </c>
    </row>
    <row r="313" spans="2:10" s="1" customFormat="1" x14ac:dyDescent="0.25">
      <c r="B313" s="3" t="s">
        <v>98</v>
      </c>
      <c r="C313" s="3" t="s">
        <v>85</v>
      </c>
      <c r="D313" s="3" t="s">
        <v>84</v>
      </c>
      <c r="E313" s="3" t="s">
        <v>0</v>
      </c>
      <c r="F313" s="3">
        <v>2.73</v>
      </c>
      <c r="G313" s="3">
        <v>6.063200000000001</v>
      </c>
      <c r="H313" s="4">
        <v>-3.3332000000000011</v>
      </c>
      <c r="I313" s="3">
        <v>1</v>
      </c>
      <c r="J313" s="3" t="str">
        <f>IF(_xlfn.MINIFS($G$5:$G$338,$B$5:$B$338,B313)=G313,"Sim","Não")</f>
        <v>Não</v>
      </c>
    </row>
    <row r="314" spans="2:10" s="1" customFormat="1" x14ac:dyDescent="0.25">
      <c r="B314" s="3" t="s">
        <v>97</v>
      </c>
      <c r="C314" s="3" t="s">
        <v>85</v>
      </c>
      <c r="D314" s="3" t="s">
        <v>84</v>
      </c>
      <c r="E314" s="3" t="s">
        <v>0</v>
      </c>
      <c r="F314" s="3">
        <v>5.72</v>
      </c>
      <c r="G314" s="3">
        <v>5.9466000000000001</v>
      </c>
      <c r="H314" s="4">
        <v>-0.22660000000000036</v>
      </c>
      <c r="I314" s="3">
        <v>1</v>
      </c>
      <c r="J314" s="3" t="str">
        <f>IF(_xlfn.MINIFS($G$5:$G$338,$B$5:$B$338,B314)=G314,"Sim","Não")</f>
        <v>Sim</v>
      </c>
    </row>
    <row r="315" spans="2:10" s="1" customFormat="1" x14ac:dyDescent="0.25">
      <c r="B315" s="3" t="s">
        <v>96</v>
      </c>
      <c r="C315" s="3" t="s">
        <v>85</v>
      </c>
      <c r="D315" s="3" t="s">
        <v>84</v>
      </c>
      <c r="E315" s="3" t="s">
        <v>0</v>
      </c>
      <c r="F315" s="3">
        <v>6.6</v>
      </c>
      <c r="G315" s="3">
        <v>9.5399999999999991</v>
      </c>
      <c r="H315" s="4">
        <v>-2.9399999999999995</v>
      </c>
      <c r="I315" s="3">
        <v>1</v>
      </c>
      <c r="J315" s="3" t="str">
        <f>IF(_xlfn.MINIFS($G$5:$G$338,$B$5:$B$338,B315)=G315,"Sim","Não")</f>
        <v>Sim</v>
      </c>
    </row>
    <row r="316" spans="2:10" s="1" customFormat="1" x14ac:dyDescent="0.25">
      <c r="B316" s="3" t="s">
        <v>92</v>
      </c>
      <c r="C316" s="3" t="s">
        <v>85</v>
      </c>
      <c r="D316" s="3" t="s">
        <v>84</v>
      </c>
      <c r="E316" s="3" t="s">
        <v>0</v>
      </c>
      <c r="F316" s="3">
        <v>75.94</v>
      </c>
      <c r="G316" s="3">
        <v>4.2623999999999995</v>
      </c>
      <c r="H316" s="4">
        <v>71.677599999999998</v>
      </c>
      <c r="I316" s="3">
        <v>1</v>
      </c>
      <c r="J316" s="3" t="str">
        <f>IF(_xlfn.MINIFS($G$5:$G$338,$B$5:$B$338,B316)=G316,"Sim","Não")</f>
        <v>Não</v>
      </c>
    </row>
    <row r="317" spans="2:10" s="1" customFormat="1" x14ac:dyDescent="0.25">
      <c r="B317" s="3" t="s">
        <v>91</v>
      </c>
      <c r="C317" s="3" t="s">
        <v>85</v>
      </c>
      <c r="D317" s="3" t="s">
        <v>84</v>
      </c>
      <c r="E317" s="3" t="s">
        <v>0</v>
      </c>
      <c r="F317" s="3">
        <v>3.87</v>
      </c>
      <c r="G317" s="3">
        <v>1.2099</v>
      </c>
      <c r="H317" s="4">
        <v>2.6600999999999999</v>
      </c>
      <c r="I317" s="3">
        <v>1</v>
      </c>
      <c r="J317" s="3" t="str">
        <f>IF(_xlfn.MINIFS($G$5:$G$338,$B$5:$B$338,B317)=G317,"Sim","Não")</f>
        <v>Sim</v>
      </c>
    </row>
    <row r="318" spans="2:10" s="1" customFormat="1" x14ac:dyDescent="0.25">
      <c r="B318" s="3" t="s">
        <v>90</v>
      </c>
      <c r="C318" s="3" t="s">
        <v>85</v>
      </c>
      <c r="D318" s="3" t="s">
        <v>84</v>
      </c>
      <c r="E318" s="3" t="s">
        <v>0</v>
      </c>
      <c r="F318" s="3">
        <v>23.17</v>
      </c>
      <c r="G318" s="3">
        <v>1.4985000000000002</v>
      </c>
      <c r="H318" s="4">
        <v>21.671500000000002</v>
      </c>
      <c r="I318" s="3">
        <v>1</v>
      </c>
      <c r="J318" s="3" t="str">
        <f>IF(_xlfn.MINIFS($G$5:$G$338,$B$5:$B$338,B318)=G318,"Sim","Não")</f>
        <v>Sim</v>
      </c>
    </row>
    <row r="319" spans="2:10" s="1" customFormat="1" x14ac:dyDescent="0.25">
      <c r="B319" s="3" t="s">
        <v>89</v>
      </c>
      <c r="C319" s="3" t="s">
        <v>85</v>
      </c>
      <c r="D319" s="3" t="s">
        <v>84</v>
      </c>
      <c r="E319" s="3" t="s">
        <v>0</v>
      </c>
      <c r="F319" s="3">
        <v>55.34</v>
      </c>
      <c r="G319" s="3">
        <v>5.6387999999999998</v>
      </c>
      <c r="H319" s="4">
        <v>49.7012</v>
      </c>
      <c r="I319" s="3">
        <v>1</v>
      </c>
      <c r="J319" s="3" t="str">
        <f>IF(_xlfn.MINIFS($G$5:$G$338,$B$5:$B$338,B319)=G319,"Sim","Não")</f>
        <v>Sim</v>
      </c>
    </row>
    <row r="320" spans="2:10" s="1" customFormat="1" x14ac:dyDescent="0.25">
      <c r="B320" s="3" t="s">
        <v>88</v>
      </c>
      <c r="C320" s="3" t="s">
        <v>85</v>
      </c>
      <c r="D320" s="3" t="s">
        <v>84</v>
      </c>
      <c r="E320" s="3" t="s">
        <v>0</v>
      </c>
      <c r="F320" s="3">
        <v>20.6</v>
      </c>
      <c r="G320" s="3">
        <v>1.9424999999999999</v>
      </c>
      <c r="H320" s="4">
        <v>18.657500000000002</v>
      </c>
      <c r="I320" s="3">
        <v>1</v>
      </c>
      <c r="J320" s="3" t="str">
        <f>IF(_xlfn.MINIFS($G$5:$G$338,$B$5:$B$338,B320)=G320,"Sim","Não")</f>
        <v>Sim</v>
      </c>
    </row>
    <row r="321" spans="2:10" s="1" customFormat="1" x14ac:dyDescent="0.25">
      <c r="B321" s="3" t="s">
        <v>95</v>
      </c>
      <c r="C321" s="3" t="s">
        <v>85</v>
      </c>
      <c r="D321" s="3" t="s">
        <v>84</v>
      </c>
      <c r="E321" s="3" t="s">
        <v>0</v>
      </c>
      <c r="F321" s="3">
        <v>29.35</v>
      </c>
      <c r="G321" s="3">
        <v>10.545</v>
      </c>
      <c r="H321" s="4">
        <v>18.805</v>
      </c>
      <c r="I321" s="3">
        <v>1</v>
      </c>
      <c r="J321" s="3" t="str">
        <f>IF(_xlfn.MINIFS($G$5:$G$338,$B$5:$B$338,B321)=G321,"Sim","Não")</f>
        <v>Sim</v>
      </c>
    </row>
    <row r="322" spans="2:10" s="1" customFormat="1" x14ac:dyDescent="0.25">
      <c r="B322" s="3" t="s">
        <v>87</v>
      </c>
      <c r="C322" s="3" t="s">
        <v>85</v>
      </c>
      <c r="D322" s="3" t="s">
        <v>84</v>
      </c>
      <c r="E322" s="3" t="s">
        <v>0</v>
      </c>
      <c r="F322" s="3">
        <v>47.62</v>
      </c>
      <c r="G322" s="3">
        <v>6.5490000000000004</v>
      </c>
      <c r="H322" s="4">
        <v>41.070999999999998</v>
      </c>
      <c r="I322" s="3">
        <v>1</v>
      </c>
      <c r="J322" s="3" t="str">
        <f>IF(_xlfn.MINIFS($G$5:$G$338,$B$5:$B$338,B322)=G322,"Sim","Não")</f>
        <v>Sim</v>
      </c>
    </row>
    <row r="323" spans="2:10" s="1" customFormat="1" x14ac:dyDescent="0.25">
      <c r="B323" s="3" t="s">
        <v>86</v>
      </c>
      <c r="C323" s="3" t="s">
        <v>85</v>
      </c>
      <c r="D323" s="3" t="s">
        <v>84</v>
      </c>
      <c r="E323" s="3" t="s">
        <v>0</v>
      </c>
      <c r="F323" s="3">
        <v>5.15</v>
      </c>
      <c r="G323" s="3">
        <v>3.0414000000000003</v>
      </c>
      <c r="H323" s="4">
        <v>2.1086</v>
      </c>
      <c r="I323" s="3">
        <v>1</v>
      </c>
      <c r="J323" s="3" t="str">
        <f>IF(_xlfn.MINIFS($G$5:$G$338,$B$5:$B$338,B323)=G323,"Sim","Não")</f>
        <v>Não</v>
      </c>
    </row>
    <row r="324" spans="2:10" s="1" customFormat="1" x14ac:dyDescent="0.25">
      <c r="B324" s="3" t="s">
        <v>93</v>
      </c>
      <c r="C324" s="3" t="s">
        <v>85</v>
      </c>
      <c r="D324" s="3" t="s">
        <v>84</v>
      </c>
      <c r="E324" s="3" t="s">
        <v>0</v>
      </c>
      <c r="F324" s="3">
        <v>92.67</v>
      </c>
      <c r="G324" s="3">
        <v>12.527460000000001</v>
      </c>
      <c r="H324" s="4">
        <v>80.142539999999997</v>
      </c>
      <c r="I324" s="3">
        <v>1</v>
      </c>
      <c r="J324" s="3" t="str">
        <f>IF(_xlfn.MINIFS($G$5:$G$338,$B$5:$B$338,B324)=G324,"Sim","Não")</f>
        <v>Não</v>
      </c>
    </row>
    <row r="325" spans="2:10" s="1" customFormat="1" x14ac:dyDescent="0.25">
      <c r="B325" s="3" t="s">
        <v>92</v>
      </c>
      <c r="C325" s="3" t="s">
        <v>85</v>
      </c>
      <c r="D325" s="3" t="s">
        <v>84</v>
      </c>
      <c r="E325" s="3" t="s">
        <v>0</v>
      </c>
      <c r="F325" s="3">
        <v>75.94</v>
      </c>
      <c r="G325" s="3">
        <v>3.2967000000000004</v>
      </c>
      <c r="H325" s="4">
        <v>72.643299999999996</v>
      </c>
      <c r="I325" s="3">
        <v>1</v>
      </c>
      <c r="J325" s="3" t="str">
        <f>IF(_xlfn.MINIFS($G$5:$G$338,$B$5:$B$338,B325)=G325,"Sim","Não")</f>
        <v>Sim</v>
      </c>
    </row>
    <row r="326" spans="2:10" s="1" customFormat="1" x14ac:dyDescent="0.25">
      <c r="B326" s="3" t="s">
        <v>91</v>
      </c>
      <c r="C326" s="3" t="s">
        <v>85</v>
      </c>
      <c r="D326" s="3" t="s">
        <v>84</v>
      </c>
      <c r="E326" s="3" t="s">
        <v>0</v>
      </c>
      <c r="F326" s="3">
        <v>3.87</v>
      </c>
      <c r="G326" s="3">
        <v>3.2967000000000004</v>
      </c>
      <c r="H326" s="4">
        <v>0.5732999999999997</v>
      </c>
      <c r="I326" s="3">
        <v>1</v>
      </c>
      <c r="J326" s="3" t="str">
        <f>IF(_xlfn.MINIFS($G$5:$G$338,$B$5:$B$338,B326)=G326,"Sim","Não")</f>
        <v>Não</v>
      </c>
    </row>
    <row r="327" spans="2:10" s="1" customFormat="1" x14ac:dyDescent="0.25">
      <c r="B327" s="3" t="s">
        <v>90</v>
      </c>
      <c r="C327" s="3" t="s">
        <v>85</v>
      </c>
      <c r="D327" s="3" t="s">
        <v>84</v>
      </c>
      <c r="E327" s="3" t="s">
        <v>0</v>
      </c>
      <c r="F327" s="3">
        <v>23.17</v>
      </c>
      <c r="G327" s="3">
        <v>3.2967000000000004</v>
      </c>
      <c r="H327" s="4">
        <v>19.8733</v>
      </c>
      <c r="I327" s="3">
        <v>1</v>
      </c>
      <c r="J327" s="3" t="str">
        <f>IF(_xlfn.MINIFS($G$5:$G$338,$B$5:$B$338,B327)=G327,"Sim","Não")</f>
        <v>Não</v>
      </c>
    </row>
    <row r="328" spans="2:10" s="1" customFormat="1" x14ac:dyDescent="0.25">
      <c r="B328" s="3" t="s">
        <v>88</v>
      </c>
      <c r="C328" s="3" t="s">
        <v>85</v>
      </c>
      <c r="D328" s="3" t="s">
        <v>84</v>
      </c>
      <c r="E328" s="3" t="s">
        <v>0</v>
      </c>
      <c r="F328" s="3">
        <v>20.6</v>
      </c>
      <c r="G328" s="3">
        <v>9.2307600000000001</v>
      </c>
      <c r="H328" s="4">
        <v>11.369240000000001</v>
      </c>
      <c r="I328" s="3">
        <v>1</v>
      </c>
      <c r="J328" s="3" t="str">
        <f>IF(_xlfn.MINIFS($G$5:$G$338,$B$5:$B$338,B328)=G328,"Sim","Não")</f>
        <v>Não</v>
      </c>
    </row>
    <row r="329" spans="2:10" s="1" customFormat="1" x14ac:dyDescent="0.25">
      <c r="B329" s="3" t="s">
        <v>86</v>
      </c>
      <c r="C329" s="3" t="s">
        <v>85</v>
      </c>
      <c r="D329" s="3" t="s">
        <v>84</v>
      </c>
      <c r="E329" s="3" t="s">
        <v>0</v>
      </c>
      <c r="F329" s="3">
        <v>5.15</v>
      </c>
      <c r="G329" s="3">
        <v>6.5934000000000008</v>
      </c>
      <c r="H329" s="4">
        <v>-1.4434000000000005</v>
      </c>
      <c r="I329" s="3">
        <v>1</v>
      </c>
      <c r="J329" s="3" t="str">
        <f>IF(_xlfn.MINIFS($G$5:$G$338,$B$5:$B$338,B329)=G329,"Sim","Não")</f>
        <v>Não</v>
      </c>
    </row>
    <row r="330" spans="2:10" s="1" customFormat="1" x14ac:dyDescent="0.25">
      <c r="B330" s="3" t="s">
        <v>94</v>
      </c>
      <c r="C330" s="3" t="s">
        <v>85</v>
      </c>
      <c r="D330" s="3" t="s">
        <v>84</v>
      </c>
      <c r="E330" s="3" t="s">
        <v>0</v>
      </c>
      <c r="F330" s="3">
        <v>2.64</v>
      </c>
      <c r="G330" s="3">
        <v>1.5158000000000003</v>
      </c>
      <c r="H330" s="4">
        <v>1.1241999999999999</v>
      </c>
      <c r="I330" s="3">
        <v>1</v>
      </c>
      <c r="J330" s="3" t="str">
        <f>IF(_xlfn.MINIFS($G$5:$G$338,$B$5:$B$338,B330)=G330,"Sim","Não")</f>
        <v>Sim</v>
      </c>
    </row>
    <row r="331" spans="2:10" s="1" customFormat="1" x14ac:dyDescent="0.25">
      <c r="B331" s="3" t="s">
        <v>93</v>
      </c>
      <c r="C331" s="3" t="s">
        <v>85</v>
      </c>
      <c r="D331" s="3" t="s">
        <v>84</v>
      </c>
      <c r="E331" s="3" t="s">
        <v>0</v>
      </c>
      <c r="F331" s="3">
        <v>92.67</v>
      </c>
      <c r="G331" s="3">
        <v>4.8759999999999994</v>
      </c>
      <c r="H331" s="4">
        <v>87.793999999999997</v>
      </c>
      <c r="I331" s="3">
        <v>1</v>
      </c>
      <c r="J331" s="3" t="str">
        <f>IF(_xlfn.MINIFS($G$5:$G$338,$B$5:$B$338,B331)=G331,"Sim","Não")</f>
        <v>Sim</v>
      </c>
    </row>
    <row r="332" spans="2:10" s="1" customFormat="1" x14ac:dyDescent="0.25">
      <c r="B332" s="3" t="s">
        <v>92</v>
      </c>
      <c r="C332" s="3" t="s">
        <v>85</v>
      </c>
      <c r="D332" s="3" t="s">
        <v>84</v>
      </c>
      <c r="E332" s="3" t="s">
        <v>0</v>
      </c>
      <c r="F332" s="3">
        <v>75.94</v>
      </c>
      <c r="G332" s="3">
        <v>3.9644000000000004</v>
      </c>
      <c r="H332" s="4">
        <v>71.9756</v>
      </c>
      <c r="I332" s="3">
        <v>1</v>
      </c>
      <c r="J332" s="3" t="str">
        <f>IF(_xlfn.MINIFS($G$5:$G$338,$B$5:$B$338,B332)=G332,"Sim","Não")</f>
        <v>Não</v>
      </c>
    </row>
    <row r="333" spans="2:10" s="1" customFormat="1" x14ac:dyDescent="0.25">
      <c r="B333" s="3" t="s">
        <v>91</v>
      </c>
      <c r="C333" s="3" t="s">
        <v>85</v>
      </c>
      <c r="D333" s="3" t="s">
        <v>84</v>
      </c>
      <c r="E333" s="3" t="s">
        <v>0</v>
      </c>
      <c r="F333" s="3">
        <v>3.87</v>
      </c>
      <c r="G333" s="3">
        <v>1.5158000000000003</v>
      </c>
      <c r="H333" s="4">
        <v>2.3541999999999996</v>
      </c>
      <c r="I333" s="3">
        <v>1</v>
      </c>
      <c r="J333" s="3" t="str">
        <f>IF(_xlfn.MINIFS($G$5:$G$338,$B$5:$B$338,B333)=G333,"Sim","Não")</f>
        <v>Não</v>
      </c>
    </row>
    <row r="334" spans="2:10" s="1" customFormat="1" x14ac:dyDescent="0.25">
      <c r="B334" s="3" t="s">
        <v>90</v>
      </c>
      <c r="C334" s="3" t="s">
        <v>85</v>
      </c>
      <c r="D334" s="3" t="s">
        <v>84</v>
      </c>
      <c r="E334" s="3" t="s">
        <v>0</v>
      </c>
      <c r="F334" s="3">
        <v>23.17</v>
      </c>
      <c r="G334" s="3">
        <v>1.5158000000000003</v>
      </c>
      <c r="H334" s="4">
        <v>21.654200000000003</v>
      </c>
      <c r="I334" s="3">
        <v>1</v>
      </c>
      <c r="J334" s="3" t="str">
        <f>IF(_xlfn.MINIFS($G$5:$G$338,$B$5:$B$338,B334)=G334,"Sim","Não")</f>
        <v>Não</v>
      </c>
    </row>
    <row r="335" spans="2:10" s="1" customFormat="1" x14ac:dyDescent="0.25">
      <c r="B335" s="3" t="s">
        <v>89</v>
      </c>
      <c r="C335" s="3" t="s">
        <v>85</v>
      </c>
      <c r="D335" s="3" t="s">
        <v>84</v>
      </c>
      <c r="E335" s="3" t="s">
        <v>0</v>
      </c>
      <c r="F335" s="3">
        <v>55.34</v>
      </c>
      <c r="G335" s="3">
        <v>7.2292000000000005</v>
      </c>
      <c r="H335" s="4">
        <v>48.110800000000005</v>
      </c>
      <c r="I335" s="3">
        <v>1</v>
      </c>
      <c r="J335" s="3" t="str">
        <f>IF(_xlfn.MINIFS($G$5:$G$338,$B$5:$B$338,B335)=G335,"Sim","Não")</f>
        <v>Não</v>
      </c>
    </row>
    <row r="336" spans="2:10" s="1" customFormat="1" x14ac:dyDescent="0.25">
      <c r="B336" s="3" t="s">
        <v>88</v>
      </c>
      <c r="C336" s="3" t="s">
        <v>85</v>
      </c>
      <c r="D336" s="3" t="s">
        <v>84</v>
      </c>
      <c r="E336" s="3" t="s">
        <v>0</v>
      </c>
      <c r="F336" s="3">
        <v>20.6</v>
      </c>
      <c r="G336" s="3">
        <v>2.0987999999999998</v>
      </c>
      <c r="H336" s="4">
        <v>18.501200000000001</v>
      </c>
      <c r="I336" s="3">
        <v>1</v>
      </c>
      <c r="J336" s="3" t="str">
        <f>IF(_xlfn.MINIFS($G$5:$G$338,$B$5:$B$338,B336)=G336,"Sim","Não")</f>
        <v>Não</v>
      </c>
    </row>
    <row r="337" spans="2:10" s="1" customFormat="1" x14ac:dyDescent="0.25">
      <c r="B337" s="3" t="s">
        <v>87</v>
      </c>
      <c r="C337" s="3" t="s">
        <v>85</v>
      </c>
      <c r="D337" s="3" t="s">
        <v>84</v>
      </c>
      <c r="E337" s="3" t="s">
        <v>0</v>
      </c>
      <c r="F337" s="3">
        <v>47.62</v>
      </c>
      <c r="G337" s="3">
        <v>7.2292000000000005</v>
      </c>
      <c r="H337" s="4">
        <v>40.390799999999999</v>
      </c>
      <c r="I337" s="3">
        <v>1</v>
      </c>
      <c r="J337" s="3" t="str">
        <f>IF(_xlfn.MINIFS($G$5:$G$338,$B$5:$B$338,B337)=G337,"Sim","Não")</f>
        <v>Não</v>
      </c>
    </row>
    <row r="338" spans="2:10" s="1" customFormat="1" x14ac:dyDescent="0.25">
      <c r="B338" s="3" t="s">
        <v>86</v>
      </c>
      <c r="C338" s="3" t="s">
        <v>85</v>
      </c>
      <c r="D338" s="3" t="s">
        <v>84</v>
      </c>
      <c r="E338" s="3" t="s">
        <v>0</v>
      </c>
      <c r="F338" s="3">
        <v>5.15</v>
      </c>
      <c r="G338" s="3">
        <v>2.3320000000000003</v>
      </c>
      <c r="H338" s="4">
        <v>2.8180000000000001</v>
      </c>
      <c r="I338" s="3">
        <v>1</v>
      </c>
      <c r="J338" s="3" t="str">
        <f>IF(_xlfn.MINIFS($G$5:$G$338,$B$5:$B$338,B338)=G338,"Sim","Não")</f>
        <v>Sim</v>
      </c>
    </row>
  </sheetData>
  <autoFilter ref="B4:J8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9CCD-E857-41A3-99FB-37C427AE5EDC}">
  <dimension ref="B2:T8"/>
  <sheetViews>
    <sheetView showGridLines="0" workbookViewId="0">
      <selection activeCell="R12" sqref="R12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3.28515625" style="1" bestFit="1" customWidth="1"/>
    <col min="18" max="18" width="12.140625" style="1" bestFit="1" customWidth="1"/>
    <col min="19" max="19" width="13.28515625" style="1" bestFit="1" customWidth="1"/>
    <col min="20" max="20" width="9.7109375" style="1" bestFit="1" customWidth="1"/>
    <col min="21" max="16384" width="9.140625" style="1"/>
  </cols>
  <sheetData>
    <row r="2" spans="2:20" s="1" customFormat="1" ht="31.5" x14ac:dyDescent="0.4">
      <c r="B2" s="12" t="s">
        <v>208</v>
      </c>
      <c r="C2" s="2"/>
      <c r="D2" s="2"/>
      <c r="E2" s="2"/>
      <c r="F2" s="2"/>
      <c r="G2" s="2"/>
      <c r="H2" s="2"/>
      <c r="I2" s="2"/>
      <c r="Q2" s="10" t="s">
        <v>69</v>
      </c>
      <c r="R2" s="11" t="s">
        <v>75</v>
      </c>
      <c r="S2" s="10" t="s">
        <v>74</v>
      </c>
      <c r="T2" s="8">
        <f>((R3-Q3)/R3)*(-1)</f>
        <v>50.033020565792931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SUM(M$7:M$124)</f>
        <v>14769.21</v>
      </c>
      <c r="R3" s="9">
        <f>SUM(N$7:N$124)</f>
        <v>289.40497419625001</v>
      </c>
      <c r="S3" s="9">
        <f>SUM(O$7:O$124)</f>
        <v>14479.805025803749</v>
      </c>
      <c r="T3" s="8"/>
    </row>
    <row r="4" spans="2:20" s="1" customFormat="1" ht="15.75" customHeight="1" x14ac:dyDescent="0.25">
      <c r="B4" s="7" t="s">
        <v>73</v>
      </c>
      <c r="C4" s="7" t="s">
        <v>72</v>
      </c>
      <c r="D4" s="7" t="s">
        <v>71</v>
      </c>
      <c r="E4" s="7" t="s">
        <v>70</v>
      </c>
      <c r="F4" s="7" t="s">
        <v>69</v>
      </c>
      <c r="G4" s="7" t="s">
        <v>68</v>
      </c>
      <c r="H4" s="7" t="s">
        <v>67</v>
      </c>
      <c r="I4" s="7" t="s">
        <v>66</v>
      </c>
      <c r="J4" s="7" t="s">
        <v>65</v>
      </c>
      <c r="L4" s="6" t="s">
        <v>65</v>
      </c>
      <c r="M4" s="1" t="s">
        <v>64</v>
      </c>
    </row>
    <row r="5" spans="2:20" s="1" customFormat="1" x14ac:dyDescent="0.25">
      <c r="B5" s="3" t="s">
        <v>206</v>
      </c>
      <c r="C5" s="3" t="s">
        <v>85</v>
      </c>
      <c r="D5" s="3" t="s">
        <v>207</v>
      </c>
      <c r="E5" s="3" t="s">
        <v>0</v>
      </c>
      <c r="F5" s="3">
        <v>14700</v>
      </c>
      <c r="G5" s="3">
        <v>142.65480000000002</v>
      </c>
      <c r="H5" s="4">
        <v>14557.3452</v>
      </c>
      <c r="I5" s="3">
        <v>2</v>
      </c>
      <c r="J5" s="3" t="str">
        <f>IF(_xlfn.MINIFS($G$5:$G$6,$B$5:$B$6,B5)=G5,"Sim","Não")</f>
        <v>Sim</v>
      </c>
    </row>
    <row r="6" spans="2:20" s="1" customFormat="1" x14ac:dyDescent="0.25">
      <c r="B6" s="3" t="s">
        <v>205</v>
      </c>
      <c r="C6" s="3" t="s">
        <v>85</v>
      </c>
      <c r="D6" s="3" t="s">
        <v>207</v>
      </c>
      <c r="E6" s="3" t="s">
        <v>0</v>
      </c>
      <c r="F6" s="3">
        <v>69.209999999999994</v>
      </c>
      <c r="G6" s="3">
        <v>146.75017419625001</v>
      </c>
      <c r="H6" s="4">
        <v>-77.540174196250021</v>
      </c>
      <c r="I6" s="3">
        <v>2</v>
      </c>
      <c r="J6" s="3" t="str">
        <f>IF(_xlfn.MINIFS($G$5:$G$6,$B$5:$B$6,B6)=G6,"Sim","Não")</f>
        <v>Sim</v>
      </c>
      <c r="L6" s="6" t="s">
        <v>63</v>
      </c>
      <c r="M6" s="1" t="s">
        <v>62</v>
      </c>
      <c r="N6" s="1" t="s">
        <v>61</v>
      </c>
      <c r="O6" s="1" t="s">
        <v>60</v>
      </c>
    </row>
    <row r="7" spans="2:20" s="1" customFormat="1" x14ac:dyDescent="0.25">
      <c r="B7" s="2"/>
      <c r="C7" s="2"/>
      <c r="D7" s="2"/>
      <c r="E7" s="2"/>
      <c r="F7" s="2"/>
      <c r="G7" s="2"/>
      <c r="H7" s="2"/>
      <c r="I7" s="2"/>
      <c r="L7" s="5" t="s">
        <v>206</v>
      </c>
      <c r="M7" s="1">
        <v>14700</v>
      </c>
      <c r="N7" s="1">
        <v>142.65480000000002</v>
      </c>
      <c r="O7" s="1">
        <v>14557.3452</v>
      </c>
    </row>
    <row r="8" spans="2:20" s="1" customFormat="1" x14ac:dyDescent="0.25">
      <c r="B8" s="2"/>
      <c r="C8" s="2"/>
      <c r="D8" s="2"/>
      <c r="E8" s="2"/>
      <c r="F8" s="2"/>
      <c r="G8" s="2"/>
      <c r="H8" s="2"/>
      <c r="I8" s="2"/>
      <c r="L8" s="5" t="s">
        <v>205</v>
      </c>
      <c r="M8" s="1">
        <v>69.209999999999994</v>
      </c>
      <c r="N8" s="1">
        <v>146.75017419625001</v>
      </c>
      <c r="O8" s="1">
        <v>-77.540174196250021</v>
      </c>
    </row>
  </sheetData>
  <autoFilter ref="B4:J6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2FAF-F91E-498D-9AF8-4BF8F838882B}">
  <dimension ref="B2:T11"/>
  <sheetViews>
    <sheetView showGridLines="0" topLeftCell="I1" workbookViewId="0">
      <selection activeCell="L10" sqref="L10"/>
    </sheetView>
  </sheetViews>
  <sheetFormatPr defaultRowHeight="15" x14ac:dyDescent="0.25"/>
  <cols>
    <col min="1" max="1" width="9.140625" style="1"/>
    <col min="2" max="3" width="14.85546875" style="2" customWidth="1"/>
    <col min="4" max="4" width="17" style="2" bestFit="1" customWidth="1"/>
    <col min="5" max="6" width="14.85546875" style="2" customWidth="1"/>
    <col min="7" max="7" width="18.140625" style="2" bestFit="1" customWidth="1"/>
    <col min="8" max="8" width="14.85546875" style="2" customWidth="1"/>
    <col min="9" max="9" width="10.140625" style="2" bestFit="1" customWidth="1"/>
    <col min="10" max="10" width="21.5703125" style="1" bestFit="1" customWidth="1"/>
    <col min="11" max="11" width="9.140625" style="1"/>
    <col min="12" max="12" width="18" style="1" bestFit="1" customWidth="1"/>
    <col min="13" max="13" width="16" style="1" bestFit="1" customWidth="1"/>
    <col min="14" max="14" width="21" style="1" bestFit="1" customWidth="1"/>
    <col min="15" max="15" width="20.28515625" style="1" bestFit="1" customWidth="1"/>
    <col min="16" max="16" width="9.140625" style="1"/>
    <col min="17" max="17" width="12.140625" style="1" bestFit="1" customWidth="1"/>
    <col min="18" max="18" width="15.7109375" style="1" customWidth="1"/>
    <col min="19" max="19" width="12.140625" style="1" bestFit="1" customWidth="1"/>
    <col min="20" max="16384" width="9.140625" style="1"/>
  </cols>
  <sheetData>
    <row r="2" spans="2:20" s="1" customFormat="1" ht="31.5" x14ac:dyDescent="0.4">
      <c r="B2" s="12" t="s">
        <v>215</v>
      </c>
      <c r="C2" s="2"/>
      <c r="D2" s="2"/>
      <c r="E2" s="2"/>
      <c r="F2" s="2"/>
      <c r="G2" s="2"/>
      <c r="H2" s="2"/>
      <c r="I2" s="2"/>
      <c r="Q2" s="10" t="s">
        <v>69</v>
      </c>
      <c r="R2" s="11" t="s">
        <v>75</v>
      </c>
      <c r="S2" s="10" t="s">
        <v>74</v>
      </c>
      <c r="T2" s="8">
        <f>((R3-Q3)/R3)*(-1)</f>
        <v>5.1506983976414046E-2</v>
      </c>
    </row>
    <row r="3" spans="2:20" s="1" customFormat="1" x14ac:dyDescent="0.25">
      <c r="B3" s="2"/>
      <c r="C3" s="2"/>
      <c r="D3" s="2"/>
      <c r="E3" s="2"/>
      <c r="F3" s="2"/>
      <c r="G3" s="2"/>
      <c r="H3" s="2"/>
      <c r="I3" s="2"/>
      <c r="Q3" s="9">
        <f>SUM(M$7:M$124)</f>
        <v>1220.1499999999999</v>
      </c>
      <c r="R3" s="9">
        <f>SUM(N$7:N$124)</f>
        <v>1160.382212</v>
      </c>
      <c r="S3" s="9">
        <f>SUM(O$7:O$124)</f>
        <v>59.767787999999996</v>
      </c>
      <c r="T3" s="8"/>
    </row>
    <row r="4" spans="2:20" s="1" customFormat="1" ht="15.75" customHeight="1" x14ac:dyDescent="0.25">
      <c r="B4" s="7" t="s">
        <v>73</v>
      </c>
      <c r="C4" s="7" t="s">
        <v>72</v>
      </c>
      <c r="D4" s="7" t="s">
        <v>71</v>
      </c>
      <c r="E4" s="7" t="s">
        <v>70</v>
      </c>
      <c r="F4" s="7" t="s">
        <v>69</v>
      </c>
      <c r="G4" s="7" t="s">
        <v>68</v>
      </c>
      <c r="H4" s="7" t="s">
        <v>67</v>
      </c>
      <c r="I4" s="7" t="s">
        <v>66</v>
      </c>
      <c r="J4" s="7" t="s">
        <v>65</v>
      </c>
      <c r="L4" s="6" t="s">
        <v>65</v>
      </c>
      <c r="M4" s="1" t="s">
        <v>64</v>
      </c>
    </row>
    <row r="5" spans="2:20" s="1" customFormat="1" x14ac:dyDescent="0.25">
      <c r="B5" s="3" t="s">
        <v>213</v>
      </c>
      <c r="C5" s="3" t="s">
        <v>85</v>
      </c>
      <c r="D5" s="3" t="s">
        <v>210</v>
      </c>
      <c r="E5" s="3" t="s">
        <v>0</v>
      </c>
      <c r="F5" s="3">
        <v>192.29</v>
      </c>
      <c r="G5" s="3">
        <v>211.86977900000002</v>
      </c>
      <c r="H5" s="4">
        <v>-19.57977900000003</v>
      </c>
      <c r="I5" s="3">
        <v>2</v>
      </c>
      <c r="J5" s="3" t="str">
        <f>IF(_xlfn.MINIFS($G$5:$G$11,$B$5:$B$11,B5)=G5,"Sim","Não")</f>
        <v>Sim</v>
      </c>
    </row>
    <row r="6" spans="2:20" s="1" customFormat="1" x14ac:dyDescent="0.25">
      <c r="B6" s="3" t="s">
        <v>209</v>
      </c>
      <c r="C6" s="3" t="s">
        <v>85</v>
      </c>
      <c r="D6" s="3" t="s">
        <v>210</v>
      </c>
      <c r="E6" s="3" t="s">
        <v>0</v>
      </c>
      <c r="F6" s="3">
        <v>357.79</v>
      </c>
      <c r="G6" s="3">
        <v>329.219517</v>
      </c>
      <c r="H6" s="4">
        <v>28.570483000000024</v>
      </c>
      <c r="I6" s="3">
        <v>2</v>
      </c>
      <c r="J6" s="3" t="str">
        <f>IF(_xlfn.MINIFS($G$5:$G$11,$B$5:$B$11,B6)=G6,"Sim","Não")</f>
        <v>Sim</v>
      </c>
      <c r="L6" s="6" t="s">
        <v>63</v>
      </c>
      <c r="M6" s="1" t="s">
        <v>62</v>
      </c>
      <c r="N6" s="1" t="s">
        <v>61</v>
      </c>
      <c r="O6" s="1" t="s">
        <v>60</v>
      </c>
    </row>
    <row r="7" spans="2:20" s="1" customFormat="1" x14ac:dyDescent="0.25">
      <c r="B7" s="3" t="s">
        <v>211</v>
      </c>
      <c r="C7" s="3" t="s">
        <v>85</v>
      </c>
      <c r="D7" s="3" t="s">
        <v>210</v>
      </c>
      <c r="E7" s="3" t="s">
        <v>0</v>
      </c>
      <c r="F7" s="3">
        <v>372.69</v>
      </c>
      <c r="G7" s="3">
        <v>329.219517</v>
      </c>
      <c r="H7" s="4">
        <v>43.470483000000002</v>
      </c>
      <c r="I7" s="3">
        <v>2</v>
      </c>
      <c r="J7" s="3" t="str">
        <f>IF(_xlfn.MINIFS($G$5:$G$11,$B$5:$B$11,B7)=G7,"Sim","Não")</f>
        <v>Sim</v>
      </c>
      <c r="L7" s="5" t="s">
        <v>212</v>
      </c>
      <c r="M7" s="1">
        <v>112.58</v>
      </c>
      <c r="N7" s="1">
        <v>124.04578450000001</v>
      </c>
      <c r="O7" s="1">
        <v>-11.465784500000012</v>
      </c>
    </row>
    <row r="8" spans="2:20" s="1" customFormat="1" x14ac:dyDescent="0.25">
      <c r="B8" s="3" t="s">
        <v>211</v>
      </c>
      <c r="C8" s="3" t="s">
        <v>85</v>
      </c>
      <c r="D8" s="3" t="s">
        <v>210</v>
      </c>
      <c r="E8" s="3" t="s">
        <v>0</v>
      </c>
      <c r="F8" s="3">
        <v>372.69</v>
      </c>
      <c r="G8" s="3">
        <v>329.219517</v>
      </c>
      <c r="H8" s="4">
        <v>43.470483000000002</v>
      </c>
      <c r="I8" s="3">
        <v>2</v>
      </c>
      <c r="J8" s="3" t="str">
        <f>IF(_xlfn.MINIFS($G$5:$G$11,$B$5:$B$11,B8)=G8,"Sim","Não")</f>
        <v>Sim</v>
      </c>
      <c r="L8" s="5" t="s">
        <v>214</v>
      </c>
      <c r="M8" s="1">
        <v>184.8</v>
      </c>
      <c r="N8" s="1">
        <v>166.0276145</v>
      </c>
      <c r="O8" s="1">
        <v>18.772385500000013</v>
      </c>
    </row>
    <row r="9" spans="2:20" s="1" customFormat="1" x14ac:dyDescent="0.25">
      <c r="B9" s="3" t="s">
        <v>214</v>
      </c>
      <c r="C9" s="3" t="s">
        <v>85</v>
      </c>
      <c r="D9" s="3" t="s">
        <v>210</v>
      </c>
      <c r="E9" s="3" t="s">
        <v>0</v>
      </c>
      <c r="F9" s="3">
        <v>184.8</v>
      </c>
      <c r="G9" s="3">
        <v>166.0276145</v>
      </c>
      <c r="H9" s="4">
        <v>18.772385500000013</v>
      </c>
      <c r="I9" s="3">
        <v>2</v>
      </c>
      <c r="J9" s="3" t="str">
        <f>IF(_xlfn.MINIFS($G$5:$G$11,$B$5:$B$11,B9)=G9,"Sim","Não")</f>
        <v>Sim</v>
      </c>
      <c r="L9" s="5" t="s">
        <v>213</v>
      </c>
      <c r="M9" s="1">
        <v>192.29</v>
      </c>
      <c r="N9" s="1">
        <v>211.86977900000002</v>
      </c>
      <c r="O9" s="1">
        <v>-19.57977900000003</v>
      </c>
    </row>
    <row r="10" spans="2:20" s="1" customFormat="1" x14ac:dyDescent="0.25">
      <c r="B10" s="3" t="s">
        <v>212</v>
      </c>
      <c r="C10" s="3" t="s">
        <v>85</v>
      </c>
      <c r="D10" s="3" t="s">
        <v>210</v>
      </c>
      <c r="E10" s="3" t="s">
        <v>0</v>
      </c>
      <c r="F10" s="3">
        <v>112.58</v>
      </c>
      <c r="G10" s="3">
        <v>124.04578450000001</v>
      </c>
      <c r="H10" s="4">
        <v>-11.465784500000012</v>
      </c>
      <c r="I10" s="3">
        <v>2</v>
      </c>
      <c r="J10" s="3" t="str">
        <f>IF(_xlfn.MINIFS($G$5:$G$11,$B$5:$B$11,B10)=G10,"Sim","Não")</f>
        <v>Sim</v>
      </c>
      <c r="L10" s="5" t="s">
        <v>211</v>
      </c>
      <c r="M10" s="1">
        <v>372.69</v>
      </c>
      <c r="N10" s="1">
        <v>329.219517</v>
      </c>
      <c r="O10" s="1">
        <v>43.470483000000002</v>
      </c>
    </row>
    <row r="11" spans="2:20" s="1" customFormat="1" x14ac:dyDescent="0.25">
      <c r="B11" s="3" t="s">
        <v>209</v>
      </c>
      <c r="C11" s="3" t="s">
        <v>85</v>
      </c>
      <c r="D11" s="3" t="s">
        <v>210</v>
      </c>
      <c r="E11" s="3" t="s">
        <v>0</v>
      </c>
      <c r="F11" s="3">
        <v>357.79</v>
      </c>
      <c r="G11" s="3">
        <v>329.219517</v>
      </c>
      <c r="H11" s="4">
        <v>28.570483000000024</v>
      </c>
      <c r="I11" s="3">
        <v>2</v>
      </c>
      <c r="J11" s="3" t="str">
        <f>IF(_xlfn.MINIFS($G$5:$G$11,$B$5:$B$11,B11)=G11,"Sim","Não")</f>
        <v>Sim</v>
      </c>
      <c r="L11" s="5" t="s">
        <v>209</v>
      </c>
      <c r="M11" s="1">
        <v>357.79</v>
      </c>
      <c r="N11" s="1">
        <v>329.219517</v>
      </c>
      <c r="O11" s="1">
        <v>28.570483000000024</v>
      </c>
    </row>
  </sheetData>
  <autoFilter ref="B4:J8" xr:uid="{A9472725-9925-406C-95EC-2078F9F95B89}"/>
  <mergeCells count="1">
    <mergeCell ref="T2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Política 1</vt:lpstr>
      <vt:lpstr>Política 2</vt:lpstr>
      <vt:lpstr>Política 3</vt:lpstr>
      <vt:lpstr>Política 4</vt:lpstr>
      <vt:lpstr>Política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Conceicao</dc:creator>
  <cp:lastModifiedBy>Flavio Conceicao</cp:lastModifiedBy>
  <dcterms:created xsi:type="dcterms:W3CDTF">2015-06-05T18:17:20Z</dcterms:created>
  <dcterms:modified xsi:type="dcterms:W3CDTF">2021-05-21T04:24:38Z</dcterms:modified>
</cp:coreProperties>
</file>