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lavi\OneDrive\Documentos\Dio\IA Caixa\"/>
    </mc:Choice>
  </mc:AlternateContent>
  <xr:revisionPtr revIDLastSave="0" documentId="8_{C9EF4CED-2CD5-4B77-93F6-056C94A01BD5}" xr6:coauthVersionLast="47" xr6:coauthVersionMax="47" xr10:uidLastSave="{00000000-0000-0000-0000-000000000000}"/>
  <bookViews>
    <workbookView xWindow="-38520" yWindow="-120" windowWidth="38640" windowHeight="16440" firstSheet="2" activeTab="2" xr2:uid="{BF8A59CE-FDC6-45FA-B4DC-CCD18C46976C}"/>
  </bookViews>
  <sheets>
    <sheet name="Data" sheetId="1" state="hidden" r:id="rId1"/>
    <sheet name="Controler" sheetId="2" state="hidden" r:id="rId2"/>
    <sheet name="Dashboard" sheetId="4" r:id="rId3"/>
  </sheets>
  <definedNames>
    <definedName name="SegmentaçãodeDados_Mês">#N/A</definedName>
  </definedNames>
  <calcPr calcId="191029"/>
  <pivotCaches>
    <pivotCache cacheId="24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<sst xmlns="http://schemas.openxmlformats.org/spreadsheetml/2006/main" count="226" uniqueCount="57">
  <si>
    <t xml:space="preserve">Data       </t>
  </si>
  <si>
    <t xml:space="preserve"> Tipo    </t>
  </si>
  <si>
    <t xml:space="preserve"> Categoria            </t>
  </si>
  <si>
    <t xml:space="preserve"> Descrição                   </t>
  </si>
  <si>
    <t xml:space="preserve"> Valor    </t>
  </si>
  <si>
    <t xml:space="preserve"> Operação Bancária </t>
  </si>
  <si>
    <t xml:space="preserve"> Status</t>
  </si>
  <si>
    <t xml:space="preserve"> Entrada </t>
  </si>
  <si>
    <t xml:space="preserve"> Renda Fixa           </t>
  </si>
  <si>
    <t xml:space="preserve"> Salário mensal              </t>
  </si>
  <si>
    <t xml:space="preserve"> TED                </t>
  </si>
  <si>
    <t xml:space="preserve"> Pago</t>
  </si>
  <si>
    <t xml:space="preserve"> Saída   </t>
  </si>
  <si>
    <t xml:space="preserve"> Gasto com Alimentação</t>
  </si>
  <si>
    <t xml:space="preserve"> Compras no supermercado     </t>
  </si>
  <si>
    <t xml:space="preserve"> Débito             </t>
  </si>
  <si>
    <t xml:space="preserve"> Transporte           </t>
  </si>
  <si>
    <t xml:space="preserve"> Recarga do cartão de ônibus </t>
  </si>
  <si>
    <t xml:space="preserve"> Pix                </t>
  </si>
  <si>
    <t xml:space="preserve"> Renda Variável       </t>
  </si>
  <si>
    <t xml:space="preserve"> Venda de ações              </t>
  </si>
  <si>
    <t xml:space="preserve"> Lazer                </t>
  </si>
  <si>
    <t xml:space="preserve"> Cinema e pipoca             </t>
  </si>
  <si>
    <t xml:space="preserve"> Educação             </t>
  </si>
  <si>
    <t xml:space="preserve"> Curso online                </t>
  </si>
  <si>
    <t xml:space="preserve"> Cartão de Crédito  </t>
  </si>
  <si>
    <t xml:space="preserve"> Freelance                   </t>
  </si>
  <si>
    <t xml:space="preserve"> Jantar em restaurante       </t>
  </si>
  <si>
    <t xml:space="preserve"> Saúde                </t>
  </si>
  <si>
    <t xml:space="preserve"> Compra de medicamentos      </t>
  </si>
  <si>
    <t xml:space="preserve"> Aluguel de imóvel           </t>
  </si>
  <si>
    <t xml:space="preserve"> Moradia              </t>
  </si>
  <si>
    <t xml:space="preserve"> Conta de energia            </t>
  </si>
  <si>
    <t xml:space="preserve"> Conta de água               </t>
  </si>
  <si>
    <t xml:space="preserve"> Combustível para o carro    </t>
  </si>
  <si>
    <t xml:space="preserve"> Material escolar            </t>
  </si>
  <si>
    <t xml:space="preserve"> Assinatura de streaming     </t>
  </si>
  <si>
    <t xml:space="preserve"> Venda de objetos usados     </t>
  </si>
  <si>
    <t xml:space="preserve"> Consulta médica             </t>
  </si>
  <si>
    <t>Rótulos de Linha</t>
  </si>
  <si>
    <t>Total Geral</t>
  </si>
  <si>
    <t xml:space="preserve">Soma de  Valor    </t>
  </si>
  <si>
    <t>Mês</t>
  </si>
  <si>
    <t xml:space="preserve"> Manutenção do carro         </t>
  </si>
  <si>
    <t xml:space="preserve"> Dividendos de ações         </t>
  </si>
  <si>
    <t xml:space="preserve"> Aluguel mensal              </t>
  </si>
  <si>
    <t xml:space="preserve"> Compra de livros            </t>
  </si>
  <si>
    <t xml:space="preserve"> Almoço em restaurante       </t>
  </si>
  <si>
    <t xml:space="preserve"> Sessão de fisioterapia      </t>
  </si>
  <si>
    <t xml:space="preserve"> Aluguel de temporada        </t>
  </si>
  <si>
    <t xml:space="preserve"> Conta de gás                </t>
  </si>
  <si>
    <t xml:space="preserve"> Compra de ingressos         </t>
  </si>
  <si>
    <t xml:space="preserve"> Venda de produtos artesanais</t>
  </si>
  <si>
    <t xml:space="preserve"> Curso presencial            </t>
  </si>
  <si>
    <t xml:space="preserve"> Exames laboratoriais        </t>
  </si>
  <si>
    <t xml:space="preserve"> Venda de ativos digitais    </t>
  </si>
  <si>
    <t xml:space="preserve"> Viagem de final de semana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</si>
</sst>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;[Red]&quot;R$&quot;\ #,##0.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8"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gradientFill degree="270">
          <stop position="0">
            <color theme="0"/>
          </stop>
          <stop position="1">
            <color theme="5" tint="-0.25098422193060094"/>
          </stop>
        </gradient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2" formatCode="0.00"/>
    </dxf>
    <dxf>
      <numFmt numFmtId="19" formatCode="dd/mm/yyyy"/>
    </dxf>
  </dxfs>
  <tableStyles count="1" defaultTableStyle="TableStyleMedium2" defaultPivotStyle="PivotStyleLight16">
    <tableStyle name="estilo2" pivot="0" table="0" count="10" xr9:uid="{CD674111-237A-46C0-A834-F698C91DBC13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Finceira.xlsx]Controler!Tabela dinâmica4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Controler!$I$5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Controler!$H$6:$H$8</c:f>
              <c:strCache>
                <c:ptCount val="2"/>
                <c:pt idx="0">
                  <c:v> Renda Fixa           </c:v>
                </c:pt>
                <c:pt idx="1">
                  <c:v> Renda Variável       </c:v>
                </c:pt>
              </c:strCache>
            </c:strRef>
          </c:cat>
          <c:val>
            <c:numRef>
              <c:f>Controler!$I$6:$I$8</c:f>
              <c:numCache>
                <c:formatCode>0.00</c:formatCode>
                <c:ptCount val="2"/>
                <c:pt idx="0">
                  <c:v>11200</c:v>
                </c:pt>
                <c:pt idx="1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E-44AA-AB36-CDDC1B2818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3372255"/>
        <c:axId val="593373215"/>
      </c:barChart>
      <c:catAx>
        <c:axId val="59337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373215"/>
        <c:crosses val="autoZero"/>
        <c:auto val="1"/>
        <c:lblAlgn val="ctr"/>
        <c:lblOffset val="100"/>
        <c:noMultiLvlLbl val="0"/>
      </c:catAx>
      <c:valAx>
        <c:axId val="59337321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9337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Finceira.xlsx]Controler!Tabela dinâmica3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  <c:spPr>
          <a:solidFill>
            <a:srgbClr val="C00000"/>
          </a:solidFill>
          <a:ln>
            <a:noFill/>
          </a:ln>
          <a:effectLst/>
        </c:spPr>
      </c:pivotFmt>
      <c:pivotFmt>
        <c:idx val="8"/>
        <c:spPr>
          <a:solidFill>
            <a:srgbClr val="C00000"/>
          </a:solidFill>
          <a:ln>
            <a:noFill/>
          </a:ln>
          <a:effectLst/>
        </c:spPr>
      </c:pivotFmt>
      <c:pivotFmt>
        <c:idx val="9"/>
        <c:spPr>
          <a:solidFill>
            <a:srgbClr val="002060"/>
          </a:solidFill>
          <a:ln>
            <a:noFill/>
          </a:ln>
          <a:effectLst/>
        </c:spPr>
      </c:pivotFmt>
      <c:pivotFmt>
        <c:idx val="10"/>
        <c:spPr>
          <a:solidFill>
            <a:srgbClr val="00206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95757364636599E-2"/>
          <c:y val="0.10700703350769611"/>
          <c:w val="0.88310629921259842"/>
          <c:h val="0.655345217264508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Controler!$D$7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Controler!$C$8:$C$14</c:f>
              <c:strCache>
                <c:ptCount val="6"/>
                <c:pt idx="0">
                  <c:v> Educação             </c:v>
                </c:pt>
                <c:pt idx="1">
                  <c:v> Gasto com Alimentação</c:v>
                </c:pt>
                <c:pt idx="2">
                  <c:v> Lazer                </c:v>
                </c:pt>
                <c:pt idx="3">
                  <c:v> Moradia              </c:v>
                </c:pt>
                <c:pt idx="4">
                  <c:v> Saúde                </c:v>
                </c:pt>
                <c:pt idx="5">
                  <c:v> Transporte           </c:v>
                </c:pt>
              </c:strCache>
            </c:strRef>
          </c:cat>
          <c:val>
            <c:numRef>
              <c:f>Controler!$D$8:$D$14</c:f>
              <c:numCache>
                <c:formatCode>"R$"\ #,##0.00;[Red]"R$"\ #,##0.00</c:formatCode>
                <c:ptCount val="6"/>
                <c:pt idx="0">
                  <c:v>650</c:v>
                </c:pt>
                <c:pt idx="1">
                  <c:v>955</c:v>
                </c:pt>
                <c:pt idx="2">
                  <c:v>1500</c:v>
                </c:pt>
                <c:pt idx="3">
                  <c:v>1620</c:v>
                </c:pt>
                <c:pt idx="4">
                  <c:v>680</c:v>
                </c:pt>
                <c:pt idx="5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6-4E65-938E-B688FE5878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6503391"/>
        <c:axId val="526504351"/>
      </c:barChart>
      <c:catAx>
        <c:axId val="52650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6504351"/>
        <c:crosses val="autoZero"/>
        <c:auto val="1"/>
        <c:lblAlgn val="ctr"/>
        <c:lblOffset val="100"/>
        <c:noMultiLvlLbl val="0"/>
      </c:catAx>
      <c:valAx>
        <c:axId val="526504351"/>
        <c:scaling>
          <c:orientation val="minMax"/>
        </c:scaling>
        <c:delete val="1"/>
        <c:axPos val="l"/>
        <c:numFmt formatCode="&quot;R$&quot;\ #,##0.00;[Red]&quot;R$&quot;\ #,##0.00" sourceLinked="1"/>
        <c:majorTickMark val="out"/>
        <c:minorTickMark val="none"/>
        <c:tickLblPos val="nextTo"/>
        <c:crossAx val="52650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511810</xdr:colOff>
      <xdr:row>6</xdr:row>
      <xdr:rowOff>156882</xdr:rowOff>
    </xdr:from>
    <xdr:to>
      <xdr:col>10</xdr:col>
      <xdr:colOff>291353</xdr:colOff>
      <xdr:row>20</xdr:row>
      <xdr:rowOff>135373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ACA0FECA-3F45-C058-2F62-881B08BD1B2D}"/>
            </a:ext>
          </a:extLst>
        </xdr:cNvPr>
        <xdr:cNvGrpSpPr/>
      </xdr:nvGrpSpPr>
      <xdr:grpSpPr>
        <a:xfrm>
          <a:off x="515620" y="1234552"/>
          <a:ext cx="5823099" cy="2482893"/>
          <a:chOff x="2566296" y="553128"/>
          <a:chExt cx="9263082" cy="3171937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10C18377-AC90-4961-8BE6-505595CA45C1}"/>
              </a:ext>
            </a:extLst>
          </xdr:cNvPr>
          <xdr:cNvSpPr/>
        </xdr:nvSpPr>
        <xdr:spPr>
          <a:xfrm>
            <a:off x="2566296" y="553128"/>
            <a:ext cx="9263082" cy="3171937"/>
          </a:xfrm>
          <a:prstGeom prst="roundRect">
            <a:avLst>
              <a:gd name="adj" fmla="val 50000"/>
            </a:avLst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3F5C7ACC-4154-4049-9EC5-9F8A61DFF30B}"/>
              </a:ext>
            </a:extLst>
          </xdr:cNvPr>
          <xdr:cNvSpPr txBox="1"/>
        </xdr:nvSpPr>
        <xdr:spPr>
          <a:xfrm>
            <a:off x="4530195" y="733946"/>
            <a:ext cx="5192376" cy="4144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 kern="1200"/>
              <a:t>Receitas</a:t>
            </a:r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59BCA638-A497-4F64-9C24-59C28348926F}"/>
              </a:ext>
            </a:extLst>
          </xdr:cNvPr>
          <xdr:cNvGraphicFramePr>
            <a:graphicFrameLocks/>
          </xdr:cNvGraphicFramePr>
        </xdr:nvGraphicFramePr>
        <xdr:xfrm>
          <a:off x="2825003" y="869582"/>
          <a:ext cx="8761545" cy="27108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0</xdr:col>
      <xdr:colOff>111387</xdr:colOff>
      <xdr:row>24</xdr:row>
      <xdr:rowOff>67235</xdr:rowOff>
    </xdr:from>
    <xdr:to>
      <xdr:col>15</xdr:col>
      <xdr:colOff>212912</xdr:colOff>
      <xdr:row>41</xdr:row>
      <xdr:rowOff>168771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B73ECCA0-8766-56D4-A939-430932A86993}"/>
            </a:ext>
          </a:extLst>
        </xdr:cNvPr>
        <xdr:cNvGrpSpPr/>
      </xdr:nvGrpSpPr>
      <xdr:grpSpPr>
        <a:xfrm>
          <a:off x="111387" y="4368389"/>
          <a:ext cx="9174480" cy="3155251"/>
          <a:chOff x="2408816" y="4363128"/>
          <a:chExt cx="9493512" cy="3170032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FF553140-AAC8-A7E0-F24E-9D78253CA257}"/>
              </a:ext>
            </a:extLst>
          </xdr:cNvPr>
          <xdr:cNvSpPr/>
        </xdr:nvSpPr>
        <xdr:spPr>
          <a:xfrm>
            <a:off x="2631626" y="4363128"/>
            <a:ext cx="9270702" cy="3170032"/>
          </a:xfrm>
          <a:prstGeom prst="roundRect">
            <a:avLst>
              <a:gd name="adj" fmla="val 50000"/>
            </a:avLst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8A67C2A5-53BC-41CD-8412-60DB92B082C3}"/>
              </a:ext>
            </a:extLst>
          </xdr:cNvPr>
          <xdr:cNvGraphicFramePr>
            <a:graphicFrameLocks/>
          </xdr:cNvGraphicFramePr>
        </xdr:nvGraphicFramePr>
        <xdr:xfrm>
          <a:off x="2408816" y="4725862"/>
          <a:ext cx="9058686" cy="27179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70E4A7E5-20B5-2A46-8F99-2038FE787D7F}"/>
              </a:ext>
            </a:extLst>
          </xdr:cNvPr>
          <xdr:cNvSpPr txBox="1"/>
        </xdr:nvSpPr>
        <xdr:spPr>
          <a:xfrm>
            <a:off x="4606955" y="4547756"/>
            <a:ext cx="5182851" cy="4087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 kern="1200"/>
              <a:t>Despesas</a:t>
            </a:r>
          </a:p>
        </xdr:txBody>
      </xdr:sp>
    </xdr:grpSp>
    <xdr:clientData/>
  </xdr:twoCellAnchor>
  <xdr:twoCellAnchor editAs="oneCell">
    <xdr:from>
      <xdr:col>16</xdr:col>
      <xdr:colOff>397921</xdr:colOff>
      <xdr:row>1</xdr:row>
      <xdr:rowOff>56029</xdr:rowOff>
    </xdr:from>
    <xdr:to>
      <xdr:col>19</xdr:col>
      <xdr:colOff>403748</xdr:colOff>
      <xdr:row>7</xdr:row>
      <xdr:rowOff>100853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ês">
              <a:extLst>
                <a:ext uri="{FF2B5EF4-FFF2-40B4-BE49-F238E27FC236}">
                  <a16:creationId xmlns:a16="http://schemas.microsoft.com/office/drawing/2014/main" id="{25E89955-7D55-4DC2-AED3-955E624D4B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83613" y="239133"/>
              <a:ext cx="1813560" cy="11129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ávio Santiago" refreshedDate="45673.942527893516" createdVersion="8" refreshedVersion="8" minRefreshableVersion="3" recordCount="40" xr:uid="{85FA185E-BD6D-49C1-8CAE-E8D8262550F3}">
  <cacheSource type="worksheet">
    <worksheetSource name="tbl_operations"/>
  </cacheSource>
  <cacheFields count="8">
    <cacheField name="Data       " numFmtId="14">
      <sharedItems containsSemiMixedTypes="0" containsNonDate="0" containsDate="1" containsString="0" minDate="2025-01-01T00:00:00" maxDate="2025-02-21T00:00:00" count="40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</sharedItems>
    </cacheField>
    <cacheField name="Mês" numFmtId="1">
      <sharedItems containsSemiMixedTypes="0" containsString="0" containsNumber="1" containsInteger="1" minValue="1" maxValue="2" count="2">
        <n v="1"/>
        <n v="2"/>
      </sharedItems>
    </cacheField>
    <cacheField name=" Tipo    " numFmtId="0">
      <sharedItems count="2">
        <s v=" Entrada "/>
        <s v=" Saída   "/>
      </sharedItems>
    </cacheField>
    <cacheField name=" Categoria            " numFmtId="0">
      <sharedItems count="8">
        <s v=" Renda Fixa           "/>
        <s v=" Gasto com Alimentação"/>
        <s v=" Transporte           "/>
        <s v=" Renda Variável       "/>
        <s v=" Lazer                "/>
        <s v=" Educação             "/>
        <s v=" Saúde                "/>
        <s v=" Moradia              "/>
      </sharedItems>
    </cacheField>
    <cacheField name=" Descrição                   " numFmtId="0">
      <sharedItems/>
    </cacheField>
    <cacheField name=" Valor    " numFmtId="2">
      <sharedItems containsSemiMixedTypes="0" containsString="0" containsNumber="1" minValue="40.9" maxValue="5000"/>
    </cacheField>
    <cacheField name=" Operação Bancária " numFmtId="0">
      <sharedItems/>
    </cacheField>
    <cacheField name=" Status" numFmtId="0">
      <sharedItems/>
    </cacheField>
  </cacheFields>
  <extLst>
    <ext xmlns:x14="http://schemas.microsoft.com/office/spreadsheetml/2009/9/main" uri="{725AE2AE-9491-48be-B2B4-4EB974FC3084}">
      <x14:pivotCacheDefinition pivotCacheId="15466903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  <s v=" Salário mensal              "/>
    <n v="5000"/>
    <s v=" TED                "/>
    <s v=" Pago"/>
  </r>
  <r>
    <x v="1"/>
    <x v="0"/>
    <x v="1"/>
    <x v="1"/>
    <s v=" Compras no supermercado     "/>
    <n v="450.3"/>
    <s v=" Débito             "/>
    <s v=" Pago"/>
  </r>
  <r>
    <x v="2"/>
    <x v="0"/>
    <x v="1"/>
    <x v="2"/>
    <s v=" Recarga do cartão de ônibus "/>
    <n v="100"/>
    <s v=" Pix                "/>
    <s v=" Pago"/>
  </r>
  <r>
    <x v="3"/>
    <x v="0"/>
    <x v="0"/>
    <x v="3"/>
    <s v=" Venda de ações              "/>
    <n v="1200"/>
    <s v=" TED                "/>
    <s v=" Pago"/>
  </r>
  <r>
    <x v="4"/>
    <x v="0"/>
    <x v="1"/>
    <x v="4"/>
    <s v=" Cinema e pipoca             "/>
    <n v="80.5"/>
    <s v=" Débito             "/>
    <s v=" Pago"/>
  </r>
  <r>
    <x v="5"/>
    <x v="0"/>
    <x v="1"/>
    <x v="5"/>
    <s v=" Curso online                "/>
    <n v="300"/>
    <s v=" Cartão de Crédito  "/>
    <s v=" Pago"/>
  </r>
  <r>
    <x v="6"/>
    <x v="0"/>
    <x v="0"/>
    <x v="0"/>
    <s v=" Freelance                   "/>
    <n v="1500"/>
    <s v=" Pix                "/>
    <s v=" Pago"/>
  </r>
  <r>
    <x v="7"/>
    <x v="0"/>
    <x v="1"/>
    <x v="1"/>
    <s v=" Jantar em restaurante       "/>
    <n v="200.75"/>
    <s v=" Débito             "/>
    <s v=" Pago"/>
  </r>
  <r>
    <x v="8"/>
    <x v="0"/>
    <x v="1"/>
    <x v="6"/>
    <s v=" Compra de medicamentos      "/>
    <n v="120.4"/>
    <s v=" Débito             "/>
    <s v=" Pago"/>
  </r>
  <r>
    <x v="9"/>
    <x v="0"/>
    <x v="0"/>
    <x v="3"/>
    <s v=" Aluguel de imóvel           "/>
    <n v="2500"/>
    <s v=" TED                "/>
    <s v=" Pago"/>
  </r>
  <r>
    <x v="10"/>
    <x v="0"/>
    <x v="1"/>
    <x v="7"/>
    <s v=" Conta de energia            "/>
    <n v="280"/>
    <s v=" Pix                "/>
    <s v=" Pago"/>
  </r>
  <r>
    <x v="11"/>
    <x v="0"/>
    <x v="1"/>
    <x v="7"/>
    <s v=" Conta de água               "/>
    <n v="150"/>
    <s v=" Débito             "/>
    <s v=" Pago"/>
  </r>
  <r>
    <x v="12"/>
    <x v="0"/>
    <x v="1"/>
    <x v="1"/>
    <s v=" Compras no supermercado     "/>
    <n v="470.2"/>
    <s v=" Débito             "/>
    <s v=" Pago"/>
  </r>
  <r>
    <x v="13"/>
    <x v="0"/>
    <x v="1"/>
    <x v="2"/>
    <s v=" Combustível para o carro    "/>
    <n v="250"/>
    <s v=" Cartão de Crédito  "/>
    <s v=" Pago"/>
  </r>
  <r>
    <x v="14"/>
    <x v="0"/>
    <x v="0"/>
    <x v="0"/>
    <s v=" Salário mensal              "/>
    <n v="5000"/>
    <s v=" TED                "/>
    <s v=" Pago"/>
  </r>
  <r>
    <x v="15"/>
    <x v="0"/>
    <x v="1"/>
    <x v="5"/>
    <s v=" Material escolar            "/>
    <n v="150"/>
    <s v=" Débito             "/>
    <s v=" Pago"/>
  </r>
  <r>
    <x v="16"/>
    <x v="0"/>
    <x v="1"/>
    <x v="4"/>
    <s v=" Assinatura de streaming     "/>
    <n v="40.9"/>
    <s v=" Débito             "/>
    <s v=" Pago"/>
  </r>
  <r>
    <x v="17"/>
    <x v="0"/>
    <x v="0"/>
    <x v="3"/>
    <s v=" Venda de objetos usados     "/>
    <n v="800"/>
    <s v=" Pix                "/>
    <s v=" Pago"/>
  </r>
  <r>
    <x v="18"/>
    <x v="0"/>
    <x v="1"/>
    <x v="6"/>
    <s v=" Consulta médica             "/>
    <n v="300"/>
    <s v=" Cartão de Crédito  "/>
    <s v=" Pago"/>
  </r>
  <r>
    <x v="19"/>
    <x v="0"/>
    <x v="1"/>
    <x v="1"/>
    <s v=" Jantar em restaurante       "/>
    <n v="180.25"/>
    <s v=" Débito             "/>
    <s v=" Pago"/>
  </r>
  <r>
    <x v="20"/>
    <x v="1"/>
    <x v="0"/>
    <x v="0"/>
    <s v=" Salário mensal              "/>
    <n v="5000"/>
    <s v=" TED                "/>
    <s v=" Pago"/>
  </r>
  <r>
    <x v="21"/>
    <x v="1"/>
    <x v="1"/>
    <x v="1"/>
    <s v=" Compras no supermercado     "/>
    <n v="460"/>
    <s v=" Débito             "/>
    <s v=" Pago"/>
  </r>
  <r>
    <x v="22"/>
    <x v="1"/>
    <x v="1"/>
    <x v="2"/>
    <s v=" Manutenção do carro         "/>
    <n v="600"/>
    <s v=" Pix                "/>
    <s v=" Pago"/>
  </r>
  <r>
    <x v="23"/>
    <x v="1"/>
    <x v="0"/>
    <x v="3"/>
    <s v=" Dividendos de ações         "/>
    <n v="900"/>
    <s v=" TED                "/>
    <s v=" Pago"/>
  </r>
  <r>
    <x v="24"/>
    <x v="1"/>
    <x v="1"/>
    <x v="7"/>
    <s v=" Aluguel mensal              "/>
    <n v="1500"/>
    <s v=" Pix                "/>
    <s v=" Pago"/>
  </r>
  <r>
    <x v="25"/>
    <x v="1"/>
    <x v="1"/>
    <x v="5"/>
    <s v=" Compra de livros            "/>
    <n v="250"/>
    <s v=" Débito             "/>
    <s v=" Pago"/>
  </r>
  <r>
    <x v="26"/>
    <x v="1"/>
    <x v="0"/>
    <x v="0"/>
    <s v=" Freelance                   "/>
    <n v="1200"/>
    <s v=" Pix                "/>
    <s v=" Pago"/>
  </r>
  <r>
    <x v="27"/>
    <x v="1"/>
    <x v="1"/>
    <x v="1"/>
    <s v=" Almoço em restaurante       "/>
    <n v="75"/>
    <s v=" Débito             "/>
    <s v=" Pago"/>
  </r>
  <r>
    <x v="28"/>
    <x v="1"/>
    <x v="1"/>
    <x v="6"/>
    <s v=" Sessão de fisioterapia      "/>
    <n v="180"/>
    <s v=" Cartão de Crédito  "/>
    <s v=" Pago"/>
  </r>
  <r>
    <x v="29"/>
    <x v="1"/>
    <x v="0"/>
    <x v="3"/>
    <s v=" Aluguel de temporada        "/>
    <n v="2000"/>
    <s v=" TED                "/>
    <s v=" Pago"/>
  </r>
  <r>
    <x v="30"/>
    <x v="1"/>
    <x v="1"/>
    <x v="7"/>
    <s v=" Conta de gás                "/>
    <n v="120"/>
    <s v=" Débito             "/>
    <s v=" Pago"/>
  </r>
  <r>
    <x v="31"/>
    <x v="1"/>
    <x v="1"/>
    <x v="4"/>
    <s v=" Compra de ingressos         "/>
    <n v="300"/>
    <s v=" Pix                "/>
    <s v=" Pago"/>
  </r>
  <r>
    <x v="32"/>
    <x v="1"/>
    <x v="1"/>
    <x v="2"/>
    <s v=" Recarga do cartão de ônibus "/>
    <n v="100"/>
    <s v=" Débito             "/>
    <s v=" Pago"/>
  </r>
  <r>
    <x v="33"/>
    <x v="1"/>
    <x v="0"/>
    <x v="3"/>
    <s v=" Venda de produtos artesanais"/>
    <n v="700"/>
    <s v=" Pix                "/>
    <s v=" Pago"/>
  </r>
  <r>
    <x v="34"/>
    <x v="1"/>
    <x v="0"/>
    <x v="0"/>
    <s v=" Salário mensal              "/>
    <n v="5000"/>
    <s v=" TED                "/>
    <s v=" Pago"/>
  </r>
  <r>
    <x v="35"/>
    <x v="1"/>
    <x v="1"/>
    <x v="5"/>
    <s v=" Curso presencial            "/>
    <n v="400"/>
    <s v=" Cartão de Crédito  "/>
    <s v=" Pago"/>
  </r>
  <r>
    <x v="36"/>
    <x v="1"/>
    <x v="1"/>
    <x v="6"/>
    <s v=" Exames laboratoriais        "/>
    <n v="500"/>
    <s v=" Débito             "/>
    <s v=" Pago"/>
  </r>
  <r>
    <x v="37"/>
    <x v="1"/>
    <x v="0"/>
    <x v="3"/>
    <s v=" Venda de ativos digitais    "/>
    <n v="1500"/>
    <s v=" Pix                "/>
    <s v=" Pago"/>
  </r>
  <r>
    <x v="38"/>
    <x v="1"/>
    <x v="1"/>
    <x v="4"/>
    <s v=" Viagem de final de semana   "/>
    <n v="1200"/>
    <s v=" Cartão de Crédito  "/>
    <s v=" Pago"/>
  </r>
  <r>
    <x v="39"/>
    <x v="1"/>
    <x v="1"/>
    <x v="1"/>
    <s v=" Compras no supermercado     "/>
    <n v="420"/>
    <s v=" Débito             "/>
    <s v=" 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D86F56-1ACD-4305-88AD-6C44B4105D1E}" name="Tabela dinâmica4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H5:I8" firstHeaderRow="1" firstDataRow="1" firstDataCol="1" rowPageCount="1" colPageCount="1"/>
  <pivotFields count="8">
    <pivotField numFmtId="14" showAll="0"/>
    <pivotField numFmtId="1" showAll="0">
      <items count="3">
        <item h="1"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9">
        <item x="5"/>
        <item x="1"/>
        <item x="4"/>
        <item x="7"/>
        <item x="0"/>
        <item x="3"/>
        <item x="6"/>
        <item x="2"/>
        <item t="default"/>
      </items>
    </pivotField>
    <pivotField showAll="0"/>
    <pivotField dataField="1" numFmtId="2" showAll="0"/>
    <pivotField showAll="0"/>
    <pivotField showAll="0"/>
  </pivotFields>
  <rowFields count="1">
    <field x="3"/>
  </rowFields>
  <rowItems count="3">
    <i>
      <x v="4"/>
    </i>
    <i>
      <x v="5"/>
    </i>
    <i t="grand">
      <x/>
    </i>
  </rowItems>
  <colItems count="1">
    <i/>
  </colItems>
  <pageFields count="1">
    <pageField fld="2" item="0" hier="-1"/>
  </pageFields>
  <dataFields count="1">
    <dataField name="Soma de  Valor    " fld="5" baseField="0" baseItem="0" numFmtId="2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C6A4F0-DB38-48CB-8611-D0E253A5C64A}" name="Tabela dinâmica3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>
  <location ref="C7:D14" firstHeaderRow="1" firstDataRow="1" firstDataCol="1" rowPageCount="1" colPageCount="1"/>
  <pivotFields count="8">
    <pivotField numFmtId="14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umFmtId="1" showAll="0">
      <items count="3">
        <item h="1"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9">
        <item x="5"/>
        <item x="1"/>
        <item x="4"/>
        <item x="7"/>
        <item x="0"/>
        <item x="3"/>
        <item x="6"/>
        <item x="2"/>
        <item t="default"/>
      </items>
    </pivotField>
    <pivotField showAll="0"/>
    <pivotField dataField="1" multipleItemSelectionAllowed="1"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6"/>
    </i>
    <i>
      <x v="7"/>
    </i>
    <i t="grand">
      <x/>
    </i>
  </rowItems>
  <colItems count="1">
    <i/>
  </colItems>
  <pageFields count="1">
    <pageField fld="2" item="1" hier="-1"/>
  </pageFields>
  <dataFields count="1">
    <dataField name="Soma de  Valor    " fld="5" baseField="2" baseItem="0" numFmtId="164"/>
  </dataFields>
  <chartFormats count="9"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6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6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6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6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A1739889-2431-40CE-9495-914EEACECD46}" sourceName="Mês">
  <pivotTables>
    <pivotTable tabId="2" name="Tabela dinâmica3"/>
    <pivotTable tabId="2" name="Tabela dinâmica4"/>
  </pivotTables>
  <data>
    <tabular pivotCacheId="1546690333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862AA68-9705-477D-8C60-2DF51DB0FE9A}" cache="SegmentaçãodeDados_Mês" caption="Mês" style="estilo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A32260-C8EE-4005-8CF1-F097222DB42C}" name="tbl_operations" displayName="tbl_operations" ref="A1:H42" totalsRowCount="1">
  <autoFilter ref="A1:H41" xr:uid="{B0A32260-C8EE-4005-8CF1-F097222DB42C}"/>
  <tableColumns count="8">
    <tableColumn id="1" xr3:uid="{41677274-09BC-4CBE-8A8F-1B28543BB11C}" name="Data       " dataDxfId="7" totalsRowDxfId="4"/>
    <tableColumn id="8" xr3:uid="{09B11E09-CA58-4A44-83B5-2491A9B312FC}" name="Mês" dataDxfId="5" totalsRowDxfId="3">
      <calculatedColumnFormula>MONTH(tbl_operations[[#This Row],[Data       ]])</calculatedColumnFormula>
    </tableColumn>
    <tableColumn id="2" xr3:uid="{283D4067-EF5C-486B-AB45-0AC995A81592}" name=" Tipo    "/>
    <tableColumn id="3" xr3:uid="{BE98E4A0-1229-4BF5-BD38-9331ECE3C048}" name=" Categoria            "/>
    <tableColumn id="4" xr3:uid="{C0D918BF-9BAF-4163-9964-BD1F530E5250}" name=" Descrição                   "/>
    <tableColumn id="5" xr3:uid="{E189385D-1CA4-4637-BACE-E7E028AD9706}" name=" Valor    " dataDxfId="6" totalsRowDxfId="2"/>
    <tableColumn id="6" xr3:uid="{E16F4355-B7C8-450B-9468-F585BA78017C}" name=" Operação Bancária "/>
    <tableColumn id="7" xr3:uid="{EFA24B96-191A-4A89-A094-CA48FEE9A3BD}" name=" 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3DF29-35FD-42C5-9877-DDE96AE642B4}">
  <sheetPr>
    <tabColor theme="4" tint="0.39997558519241921"/>
  </sheetPr>
  <dimension ref="A1:H41"/>
  <sheetViews>
    <sheetView workbookViewId="0">
      <selection activeCell="F2" sqref="F2:F41"/>
    </sheetView>
  </sheetViews>
  <sheetFormatPr defaultColWidth="0" defaultRowHeight="14.4" x14ac:dyDescent="0.3"/>
  <cols>
    <col min="1" max="1" width="10.33203125" style="1" bestFit="1" customWidth="1"/>
    <col min="2" max="2" width="14.77734375" style="1" customWidth="1"/>
    <col min="3" max="3" width="7.88671875" bestFit="1" customWidth="1"/>
    <col min="4" max="4" width="20.6640625" bestFit="1" customWidth="1"/>
    <col min="5" max="5" width="23.77734375" customWidth="1"/>
    <col min="6" max="6" width="12" style="4" customWidth="1"/>
    <col min="7" max="7" width="19.109375" customWidth="1"/>
    <col min="8" max="8" width="8.21875" customWidth="1"/>
    <col min="9" max="16384" width="8.88671875" hidden="1"/>
  </cols>
  <sheetData>
    <row r="1" spans="1:8" x14ac:dyDescent="0.3">
      <c r="A1" s="1" t="s">
        <v>0</v>
      </c>
      <c r="B1" s="1" t="s">
        <v>42</v>
      </c>
      <c r="C1" t="s">
        <v>1</v>
      </c>
      <c r="D1" t="s">
        <v>2</v>
      </c>
      <c r="E1" t="s">
        <v>3</v>
      </c>
      <c r="F1" s="4" t="s">
        <v>4</v>
      </c>
      <c r="G1" t="s">
        <v>5</v>
      </c>
      <c r="H1" t="s">
        <v>6</v>
      </c>
    </row>
    <row r="2" spans="1:8" x14ac:dyDescent="0.3">
      <c r="A2" s="1">
        <v>45658</v>
      </c>
      <c r="B2" s="6">
        <f>MONTH(tbl_operations[[#This Row],[Data       ]])</f>
        <v>1</v>
      </c>
      <c r="C2" t="s">
        <v>7</v>
      </c>
      <c r="D2" t="s">
        <v>8</v>
      </c>
      <c r="E2" t="s">
        <v>9</v>
      </c>
      <c r="F2" s="4">
        <v>5000</v>
      </c>
      <c r="G2" t="s">
        <v>10</v>
      </c>
      <c r="H2" t="s">
        <v>11</v>
      </c>
    </row>
    <row r="3" spans="1:8" x14ac:dyDescent="0.3">
      <c r="A3" s="1">
        <v>45659</v>
      </c>
      <c r="B3" s="6">
        <f>MONTH(tbl_operations[[#This Row],[Data       ]])</f>
        <v>1</v>
      </c>
      <c r="C3" t="s">
        <v>12</v>
      </c>
      <c r="D3" t="s">
        <v>13</v>
      </c>
      <c r="E3" t="s">
        <v>14</v>
      </c>
      <c r="F3" s="4">
        <v>450.3</v>
      </c>
      <c r="G3" t="s">
        <v>15</v>
      </c>
      <c r="H3" t="s">
        <v>11</v>
      </c>
    </row>
    <row r="4" spans="1:8" x14ac:dyDescent="0.3">
      <c r="A4" s="1">
        <v>45660</v>
      </c>
      <c r="B4" s="6">
        <f>MONTH(tbl_operations[[#This Row],[Data       ]])</f>
        <v>1</v>
      </c>
      <c r="C4" t="s">
        <v>12</v>
      </c>
      <c r="D4" t="s">
        <v>16</v>
      </c>
      <c r="E4" t="s">
        <v>17</v>
      </c>
      <c r="F4" s="4">
        <v>100</v>
      </c>
      <c r="G4" t="s">
        <v>18</v>
      </c>
      <c r="H4" t="s">
        <v>11</v>
      </c>
    </row>
    <row r="5" spans="1:8" x14ac:dyDescent="0.3">
      <c r="A5" s="1">
        <v>45661</v>
      </c>
      <c r="B5" s="6">
        <f>MONTH(tbl_operations[[#This Row],[Data       ]])</f>
        <v>1</v>
      </c>
      <c r="C5" t="s">
        <v>7</v>
      </c>
      <c r="D5" t="s">
        <v>19</v>
      </c>
      <c r="E5" t="s">
        <v>20</v>
      </c>
      <c r="F5" s="4">
        <v>1200</v>
      </c>
      <c r="G5" t="s">
        <v>10</v>
      </c>
      <c r="H5" t="s">
        <v>11</v>
      </c>
    </row>
    <row r="6" spans="1:8" x14ac:dyDescent="0.3">
      <c r="A6" s="1">
        <v>45662</v>
      </c>
      <c r="B6" s="6">
        <f>MONTH(tbl_operations[[#This Row],[Data       ]])</f>
        <v>1</v>
      </c>
      <c r="C6" t="s">
        <v>12</v>
      </c>
      <c r="D6" t="s">
        <v>21</v>
      </c>
      <c r="E6" t="s">
        <v>22</v>
      </c>
      <c r="F6" s="4">
        <v>80.5</v>
      </c>
      <c r="G6" t="s">
        <v>15</v>
      </c>
      <c r="H6" t="s">
        <v>11</v>
      </c>
    </row>
    <row r="7" spans="1:8" x14ac:dyDescent="0.3">
      <c r="A7" s="1">
        <v>45663</v>
      </c>
      <c r="B7" s="6">
        <f>MONTH(tbl_operations[[#This Row],[Data       ]])</f>
        <v>1</v>
      </c>
      <c r="C7" t="s">
        <v>12</v>
      </c>
      <c r="D7" t="s">
        <v>23</v>
      </c>
      <c r="E7" t="s">
        <v>24</v>
      </c>
      <c r="F7" s="4">
        <v>300</v>
      </c>
      <c r="G7" t="s">
        <v>25</v>
      </c>
      <c r="H7" t="s">
        <v>11</v>
      </c>
    </row>
    <row r="8" spans="1:8" x14ac:dyDescent="0.3">
      <c r="A8" s="1">
        <v>45664</v>
      </c>
      <c r="B8" s="6">
        <f>MONTH(tbl_operations[[#This Row],[Data       ]])</f>
        <v>1</v>
      </c>
      <c r="C8" t="s">
        <v>7</v>
      </c>
      <c r="D8" t="s">
        <v>8</v>
      </c>
      <c r="E8" t="s">
        <v>26</v>
      </c>
      <c r="F8" s="4">
        <v>1500</v>
      </c>
      <c r="G8" t="s">
        <v>18</v>
      </c>
      <c r="H8" t="s">
        <v>11</v>
      </c>
    </row>
    <row r="9" spans="1:8" x14ac:dyDescent="0.3">
      <c r="A9" s="1">
        <v>45665</v>
      </c>
      <c r="B9" s="6">
        <f>MONTH(tbl_operations[[#This Row],[Data       ]])</f>
        <v>1</v>
      </c>
      <c r="C9" t="s">
        <v>12</v>
      </c>
      <c r="D9" t="s">
        <v>13</v>
      </c>
      <c r="E9" t="s">
        <v>27</v>
      </c>
      <c r="F9" s="4">
        <v>200.75</v>
      </c>
      <c r="G9" t="s">
        <v>15</v>
      </c>
      <c r="H9" t="s">
        <v>11</v>
      </c>
    </row>
    <row r="10" spans="1:8" x14ac:dyDescent="0.3">
      <c r="A10" s="1">
        <v>45666</v>
      </c>
      <c r="B10" s="6">
        <f>MONTH(tbl_operations[[#This Row],[Data       ]])</f>
        <v>1</v>
      </c>
      <c r="C10" t="s">
        <v>12</v>
      </c>
      <c r="D10" t="s">
        <v>28</v>
      </c>
      <c r="E10" t="s">
        <v>29</v>
      </c>
      <c r="F10" s="4">
        <v>120.4</v>
      </c>
      <c r="G10" t="s">
        <v>15</v>
      </c>
      <c r="H10" t="s">
        <v>11</v>
      </c>
    </row>
    <row r="11" spans="1:8" x14ac:dyDescent="0.3">
      <c r="A11" s="1">
        <v>45667</v>
      </c>
      <c r="B11" s="6">
        <f>MONTH(tbl_operations[[#This Row],[Data       ]])</f>
        <v>1</v>
      </c>
      <c r="C11" t="s">
        <v>7</v>
      </c>
      <c r="D11" t="s">
        <v>19</v>
      </c>
      <c r="E11" t="s">
        <v>30</v>
      </c>
      <c r="F11" s="4">
        <v>2500</v>
      </c>
      <c r="G11" t="s">
        <v>10</v>
      </c>
      <c r="H11" t="s">
        <v>11</v>
      </c>
    </row>
    <row r="12" spans="1:8" x14ac:dyDescent="0.3">
      <c r="A12" s="1">
        <v>45668</v>
      </c>
      <c r="B12" s="6">
        <f>MONTH(tbl_operations[[#This Row],[Data       ]])</f>
        <v>1</v>
      </c>
      <c r="C12" t="s">
        <v>12</v>
      </c>
      <c r="D12" t="s">
        <v>31</v>
      </c>
      <c r="E12" t="s">
        <v>32</v>
      </c>
      <c r="F12" s="4">
        <v>280</v>
      </c>
      <c r="G12" t="s">
        <v>18</v>
      </c>
      <c r="H12" t="s">
        <v>11</v>
      </c>
    </row>
    <row r="13" spans="1:8" x14ac:dyDescent="0.3">
      <c r="A13" s="1">
        <v>45669</v>
      </c>
      <c r="B13" s="6">
        <f>MONTH(tbl_operations[[#This Row],[Data       ]])</f>
        <v>1</v>
      </c>
      <c r="C13" t="s">
        <v>12</v>
      </c>
      <c r="D13" t="s">
        <v>31</v>
      </c>
      <c r="E13" t="s">
        <v>33</v>
      </c>
      <c r="F13" s="4">
        <v>150</v>
      </c>
      <c r="G13" t="s">
        <v>15</v>
      </c>
      <c r="H13" t="s">
        <v>11</v>
      </c>
    </row>
    <row r="14" spans="1:8" x14ac:dyDescent="0.3">
      <c r="A14" s="1">
        <v>45670</v>
      </c>
      <c r="B14" s="6">
        <f>MONTH(tbl_operations[[#This Row],[Data       ]])</f>
        <v>1</v>
      </c>
      <c r="C14" t="s">
        <v>12</v>
      </c>
      <c r="D14" t="s">
        <v>13</v>
      </c>
      <c r="E14" t="s">
        <v>14</v>
      </c>
      <c r="F14" s="4">
        <v>470.2</v>
      </c>
      <c r="G14" t="s">
        <v>15</v>
      </c>
      <c r="H14" t="s">
        <v>11</v>
      </c>
    </row>
    <row r="15" spans="1:8" x14ac:dyDescent="0.3">
      <c r="A15" s="1">
        <v>45671</v>
      </c>
      <c r="B15" s="6">
        <f>MONTH(tbl_operations[[#This Row],[Data       ]])</f>
        <v>1</v>
      </c>
      <c r="C15" t="s">
        <v>12</v>
      </c>
      <c r="D15" t="s">
        <v>16</v>
      </c>
      <c r="E15" t="s">
        <v>34</v>
      </c>
      <c r="F15" s="4">
        <v>250</v>
      </c>
      <c r="G15" t="s">
        <v>25</v>
      </c>
      <c r="H15" t="s">
        <v>11</v>
      </c>
    </row>
    <row r="16" spans="1:8" x14ac:dyDescent="0.3">
      <c r="A16" s="1">
        <v>45672</v>
      </c>
      <c r="B16" s="6">
        <f>MONTH(tbl_operations[[#This Row],[Data       ]])</f>
        <v>1</v>
      </c>
      <c r="C16" t="s">
        <v>7</v>
      </c>
      <c r="D16" t="s">
        <v>8</v>
      </c>
      <c r="E16" t="s">
        <v>9</v>
      </c>
      <c r="F16" s="4">
        <v>5000</v>
      </c>
      <c r="G16" t="s">
        <v>10</v>
      </c>
      <c r="H16" t="s">
        <v>11</v>
      </c>
    </row>
    <row r="17" spans="1:8" x14ac:dyDescent="0.3">
      <c r="A17" s="1">
        <v>45673</v>
      </c>
      <c r="B17" s="6">
        <f>MONTH(tbl_operations[[#This Row],[Data       ]])</f>
        <v>1</v>
      </c>
      <c r="C17" t="s">
        <v>12</v>
      </c>
      <c r="D17" t="s">
        <v>23</v>
      </c>
      <c r="E17" t="s">
        <v>35</v>
      </c>
      <c r="F17" s="4">
        <v>150</v>
      </c>
      <c r="G17" t="s">
        <v>15</v>
      </c>
      <c r="H17" t="s">
        <v>11</v>
      </c>
    </row>
    <row r="18" spans="1:8" x14ac:dyDescent="0.3">
      <c r="A18" s="1">
        <v>45674</v>
      </c>
      <c r="B18" s="6">
        <f>MONTH(tbl_operations[[#This Row],[Data       ]])</f>
        <v>1</v>
      </c>
      <c r="C18" t="s">
        <v>12</v>
      </c>
      <c r="D18" t="s">
        <v>21</v>
      </c>
      <c r="E18" t="s">
        <v>36</v>
      </c>
      <c r="F18" s="4">
        <v>40.9</v>
      </c>
      <c r="G18" t="s">
        <v>15</v>
      </c>
      <c r="H18" t="s">
        <v>11</v>
      </c>
    </row>
    <row r="19" spans="1:8" x14ac:dyDescent="0.3">
      <c r="A19" s="1">
        <v>45675</v>
      </c>
      <c r="B19" s="6">
        <f>MONTH(tbl_operations[[#This Row],[Data       ]])</f>
        <v>1</v>
      </c>
      <c r="C19" t="s">
        <v>7</v>
      </c>
      <c r="D19" t="s">
        <v>19</v>
      </c>
      <c r="E19" t="s">
        <v>37</v>
      </c>
      <c r="F19" s="4">
        <v>800</v>
      </c>
      <c r="G19" t="s">
        <v>18</v>
      </c>
      <c r="H19" t="s">
        <v>11</v>
      </c>
    </row>
    <row r="20" spans="1:8" x14ac:dyDescent="0.3">
      <c r="A20" s="1">
        <v>45676</v>
      </c>
      <c r="B20" s="6">
        <f>MONTH(tbl_operations[[#This Row],[Data       ]])</f>
        <v>1</v>
      </c>
      <c r="C20" t="s">
        <v>12</v>
      </c>
      <c r="D20" t="s">
        <v>28</v>
      </c>
      <c r="E20" t="s">
        <v>38</v>
      </c>
      <c r="F20" s="4">
        <v>300</v>
      </c>
      <c r="G20" t="s">
        <v>25</v>
      </c>
      <c r="H20" t="s">
        <v>11</v>
      </c>
    </row>
    <row r="21" spans="1:8" x14ac:dyDescent="0.3">
      <c r="A21" s="1">
        <v>45677</v>
      </c>
      <c r="B21" s="6">
        <f>MONTH(tbl_operations[[#This Row],[Data       ]])</f>
        <v>1</v>
      </c>
      <c r="C21" t="s">
        <v>12</v>
      </c>
      <c r="D21" t="s">
        <v>13</v>
      </c>
      <c r="E21" t="s">
        <v>27</v>
      </c>
      <c r="F21" s="4">
        <v>180.25</v>
      </c>
      <c r="G21" t="s">
        <v>15</v>
      </c>
      <c r="H21" t="s">
        <v>11</v>
      </c>
    </row>
    <row r="22" spans="1:8" x14ac:dyDescent="0.3">
      <c r="A22" s="1">
        <v>45689</v>
      </c>
      <c r="B22" s="6">
        <f>MONTH(tbl_operations[[#This Row],[Data       ]])</f>
        <v>2</v>
      </c>
      <c r="C22" t="s">
        <v>7</v>
      </c>
      <c r="D22" t="s">
        <v>8</v>
      </c>
      <c r="E22" t="s">
        <v>9</v>
      </c>
      <c r="F22" s="4">
        <v>5000</v>
      </c>
      <c r="G22" t="s">
        <v>10</v>
      </c>
      <c r="H22" t="s">
        <v>11</v>
      </c>
    </row>
    <row r="23" spans="1:8" x14ac:dyDescent="0.3">
      <c r="A23" s="1">
        <v>45690</v>
      </c>
      <c r="B23" s="6">
        <f>MONTH(tbl_operations[[#This Row],[Data       ]])</f>
        <v>2</v>
      </c>
      <c r="C23" t="s">
        <v>12</v>
      </c>
      <c r="D23" t="s">
        <v>13</v>
      </c>
      <c r="E23" t="s">
        <v>14</v>
      </c>
      <c r="F23" s="4">
        <v>460</v>
      </c>
      <c r="G23" t="s">
        <v>15</v>
      </c>
      <c r="H23" t="s">
        <v>11</v>
      </c>
    </row>
    <row r="24" spans="1:8" x14ac:dyDescent="0.3">
      <c r="A24" s="1">
        <v>45691</v>
      </c>
      <c r="B24" s="6">
        <f>MONTH(tbl_operations[[#This Row],[Data       ]])</f>
        <v>2</v>
      </c>
      <c r="C24" t="s">
        <v>12</v>
      </c>
      <c r="D24" t="s">
        <v>16</v>
      </c>
      <c r="E24" t="s">
        <v>43</v>
      </c>
      <c r="F24" s="4">
        <v>600</v>
      </c>
      <c r="G24" t="s">
        <v>18</v>
      </c>
      <c r="H24" t="s">
        <v>11</v>
      </c>
    </row>
    <row r="25" spans="1:8" x14ac:dyDescent="0.3">
      <c r="A25" s="1">
        <v>45692</v>
      </c>
      <c r="B25" s="6">
        <f>MONTH(tbl_operations[[#This Row],[Data       ]])</f>
        <v>2</v>
      </c>
      <c r="C25" t="s">
        <v>7</v>
      </c>
      <c r="D25" t="s">
        <v>19</v>
      </c>
      <c r="E25" t="s">
        <v>44</v>
      </c>
      <c r="F25" s="4">
        <v>900</v>
      </c>
      <c r="G25" t="s">
        <v>10</v>
      </c>
      <c r="H25" t="s">
        <v>11</v>
      </c>
    </row>
    <row r="26" spans="1:8" x14ac:dyDescent="0.3">
      <c r="A26" s="1">
        <v>45693</v>
      </c>
      <c r="B26" s="6">
        <f>MONTH(tbl_operations[[#This Row],[Data       ]])</f>
        <v>2</v>
      </c>
      <c r="C26" t="s">
        <v>12</v>
      </c>
      <c r="D26" t="s">
        <v>31</v>
      </c>
      <c r="E26" t="s">
        <v>45</v>
      </c>
      <c r="F26" s="4">
        <v>1500</v>
      </c>
      <c r="G26" t="s">
        <v>18</v>
      </c>
      <c r="H26" t="s">
        <v>11</v>
      </c>
    </row>
    <row r="27" spans="1:8" x14ac:dyDescent="0.3">
      <c r="A27" s="1">
        <v>45694</v>
      </c>
      <c r="B27" s="6">
        <f>MONTH(tbl_operations[[#This Row],[Data       ]])</f>
        <v>2</v>
      </c>
      <c r="C27" t="s">
        <v>12</v>
      </c>
      <c r="D27" t="s">
        <v>23</v>
      </c>
      <c r="E27" t="s">
        <v>46</v>
      </c>
      <c r="F27" s="4">
        <v>250</v>
      </c>
      <c r="G27" t="s">
        <v>15</v>
      </c>
      <c r="H27" t="s">
        <v>11</v>
      </c>
    </row>
    <row r="28" spans="1:8" x14ac:dyDescent="0.3">
      <c r="A28" s="1">
        <v>45695</v>
      </c>
      <c r="B28" s="6">
        <f>MONTH(tbl_operations[[#This Row],[Data       ]])</f>
        <v>2</v>
      </c>
      <c r="C28" t="s">
        <v>7</v>
      </c>
      <c r="D28" t="s">
        <v>8</v>
      </c>
      <c r="E28" t="s">
        <v>26</v>
      </c>
      <c r="F28" s="4">
        <v>1200</v>
      </c>
      <c r="G28" t="s">
        <v>18</v>
      </c>
      <c r="H28" t="s">
        <v>11</v>
      </c>
    </row>
    <row r="29" spans="1:8" x14ac:dyDescent="0.3">
      <c r="A29" s="1">
        <v>45696</v>
      </c>
      <c r="B29" s="6">
        <f>MONTH(tbl_operations[[#This Row],[Data       ]])</f>
        <v>2</v>
      </c>
      <c r="C29" t="s">
        <v>12</v>
      </c>
      <c r="D29" t="s">
        <v>13</v>
      </c>
      <c r="E29" t="s">
        <v>47</v>
      </c>
      <c r="F29" s="4">
        <v>75</v>
      </c>
      <c r="G29" t="s">
        <v>15</v>
      </c>
      <c r="H29" t="s">
        <v>11</v>
      </c>
    </row>
    <row r="30" spans="1:8" x14ac:dyDescent="0.3">
      <c r="A30" s="1">
        <v>45697</v>
      </c>
      <c r="B30" s="6">
        <f>MONTH(tbl_operations[[#This Row],[Data       ]])</f>
        <v>2</v>
      </c>
      <c r="C30" t="s">
        <v>12</v>
      </c>
      <c r="D30" t="s">
        <v>28</v>
      </c>
      <c r="E30" t="s">
        <v>48</v>
      </c>
      <c r="F30" s="4">
        <v>180</v>
      </c>
      <c r="G30" t="s">
        <v>25</v>
      </c>
      <c r="H30" t="s">
        <v>11</v>
      </c>
    </row>
    <row r="31" spans="1:8" x14ac:dyDescent="0.3">
      <c r="A31" s="1">
        <v>45698</v>
      </c>
      <c r="B31" s="6">
        <f>MONTH(tbl_operations[[#This Row],[Data       ]])</f>
        <v>2</v>
      </c>
      <c r="C31" t="s">
        <v>7</v>
      </c>
      <c r="D31" t="s">
        <v>19</v>
      </c>
      <c r="E31" t="s">
        <v>49</v>
      </c>
      <c r="F31" s="4">
        <v>2000</v>
      </c>
      <c r="G31" t="s">
        <v>10</v>
      </c>
      <c r="H31" t="s">
        <v>11</v>
      </c>
    </row>
    <row r="32" spans="1:8" x14ac:dyDescent="0.3">
      <c r="A32" s="1">
        <v>45699</v>
      </c>
      <c r="B32" s="6">
        <f>MONTH(tbl_operations[[#This Row],[Data       ]])</f>
        <v>2</v>
      </c>
      <c r="C32" t="s">
        <v>12</v>
      </c>
      <c r="D32" t="s">
        <v>31</v>
      </c>
      <c r="E32" t="s">
        <v>50</v>
      </c>
      <c r="F32" s="4">
        <v>120</v>
      </c>
      <c r="G32" t="s">
        <v>15</v>
      </c>
      <c r="H32" t="s">
        <v>11</v>
      </c>
    </row>
    <row r="33" spans="1:8" x14ac:dyDescent="0.3">
      <c r="A33" s="1">
        <v>45700</v>
      </c>
      <c r="B33" s="6">
        <f>MONTH(tbl_operations[[#This Row],[Data       ]])</f>
        <v>2</v>
      </c>
      <c r="C33" t="s">
        <v>12</v>
      </c>
      <c r="D33" t="s">
        <v>21</v>
      </c>
      <c r="E33" t="s">
        <v>51</v>
      </c>
      <c r="F33" s="4">
        <v>300</v>
      </c>
      <c r="G33" t="s">
        <v>18</v>
      </c>
      <c r="H33" t="s">
        <v>11</v>
      </c>
    </row>
    <row r="34" spans="1:8" x14ac:dyDescent="0.3">
      <c r="A34" s="1">
        <v>45701</v>
      </c>
      <c r="B34" s="6">
        <f>MONTH(tbl_operations[[#This Row],[Data       ]])</f>
        <v>2</v>
      </c>
      <c r="C34" t="s">
        <v>12</v>
      </c>
      <c r="D34" t="s">
        <v>16</v>
      </c>
      <c r="E34" t="s">
        <v>17</v>
      </c>
      <c r="F34" s="4">
        <v>100</v>
      </c>
      <c r="G34" t="s">
        <v>15</v>
      </c>
      <c r="H34" t="s">
        <v>11</v>
      </c>
    </row>
    <row r="35" spans="1:8" x14ac:dyDescent="0.3">
      <c r="A35" s="1">
        <v>45702</v>
      </c>
      <c r="B35" s="6">
        <f>MONTH(tbl_operations[[#This Row],[Data       ]])</f>
        <v>2</v>
      </c>
      <c r="C35" t="s">
        <v>7</v>
      </c>
      <c r="D35" t="s">
        <v>19</v>
      </c>
      <c r="E35" t="s">
        <v>52</v>
      </c>
      <c r="F35" s="4">
        <v>700</v>
      </c>
      <c r="G35" t="s">
        <v>18</v>
      </c>
      <c r="H35" t="s">
        <v>11</v>
      </c>
    </row>
    <row r="36" spans="1:8" x14ac:dyDescent="0.3">
      <c r="A36" s="1">
        <v>45703</v>
      </c>
      <c r="B36" s="6">
        <f>MONTH(tbl_operations[[#This Row],[Data       ]])</f>
        <v>2</v>
      </c>
      <c r="C36" t="s">
        <v>7</v>
      </c>
      <c r="D36" t="s">
        <v>8</v>
      </c>
      <c r="E36" t="s">
        <v>9</v>
      </c>
      <c r="F36" s="4">
        <v>5000</v>
      </c>
      <c r="G36" t="s">
        <v>10</v>
      </c>
      <c r="H36" t="s">
        <v>11</v>
      </c>
    </row>
    <row r="37" spans="1:8" x14ac:dyDescent="0.3">
      <c r="A37" s="1">
        <v>45704</v>
      </c>
      <c r="B37" s="6">
        <f>MONTH(tbl_operations[[#This Row],[Data       ]])</f>
        <v>2</v>
      </c>
      <c r="C37" t="s">
        <v>12</v>
      </c>
      <c r="D37" t="s">
        <v>23</v>
      </c>
      <c r="E37" t="s">
        <v>53</v>
      </c>
      <c r="F37" s="4">
        <v>400</v>
      </c>
      <c r="G37" t="s">
        <v>25</v>
      </c>
      <c r="H37" t="s">
        <v>11</v>
      </c>
    </row>
    <row r="38" spans="1:8" x14ac:dyDescent="0.3">
      <c r="A38" s="1">
        <v>45705</v>
      </c>
      <c r="B38" s="6">
        <f>MONTH(tbl_operations[[#This Row],[Data       ]])</f>
        <v>2</v>
      </c>
      <c r="C38" t="s">
        <v>12</v>
      </c>
      <c r="D38" t="s">
        <v>28</v>
      </c>
      <c r="E38" t="s">
        <v>54</v>
      </c>
      <c r="F38" s="4">
        <v>500</v>
      </c>
      <c r="G38" t="s">
        <v>15</v>
      </c>
      <c r="H38" t="s">
        <v>11</v>
      </c>
    </row>
    <row r="39" spans="1:8" x14ac:dyDescent="0.3">
      <c r="A39" s="1">
        <v>45706</v>
      </c>
      <c r="B39" s="6">
        <f>MONTH(tbl_operations[[#This Row],[Data       ]])</f>
        <v>2</v>
      </c>
      <c r="C39" t="s">
        <v>7</v>
      </c>
      <c r="D39" t="s">
        <v>19</v>
      </c>
      <c r="E39" t="s">
        <v>55</v>
      </c>
      <c r="F39" s="4">
        <v>1500</v>
      </c>
      <c r="G39" t="s">
        <v>18</v>
      </c>
      <c r="H39" t="s">
        <v>11</v>
      </c>
    </row>
    <row r="40" spans="1:8" x14ac:dyDescent="0.3">
      <c r="A40" s="1">
        <v>45707</v>
      </c>
      <c r="B40" s="6">
        <f>MONTH(tbl_operations[[#This Row],[Data       ]])</f>
        <v>2</v>
      </c>
      <c r="C40" t="s">
        <v>12</v>
      </c>
      <c r="D40" t="s">
        <v>21</v>
      </c>
      <c r="E40" t="s">
        <v>56</v>
      </c>
      <c r="F40" s="4">
        <v>1200</v>
      </c>
      <c r="G40" t="s">
        <v>25</v>
      </c>
      <c r="H40" t="s">
        <v>11</v>
      </c>
    </row>
    <row r="41" spans="1:8" x14ac:dyDescent="0.3">
      <c r="A41" s="1">
        <v>45708</v>
      </c>
      <c r="B41" s="6">
        <f>MONTH(tbl_operations[[#This Row],[Data       ]])</f>
        <v>2</v>
      </c>
      <c r="C41" t="s">
        <v>12</v>
      </c>
      <c r="D41" t="s">
        <v>13</v>
      </c>
      <c r="E41" t="s">
        <v>14</v>
      </c>
      <c r="F41" s="4">
        <v>420</v>
      </c>
      <c r="G41" t="s">
        <v>15</v>
      </c>
      <c r="H41" t="s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D259-3DD9-44D9-8A7F-4BCC406A8801}">
  <sheetPr>
    <tabColor theme="4" tint="0.39997558519241921"/>
  </sheetPr>
  <dimension ref="C3:I14"/>
  <sheetViews>
    <sheetView topLeftCell="A2" workbookViewId="0">
      <selection activeCell="F2" sqref="F2:F41"/>
    </sheetView>
  </sheetViews>
  <sheetFormatPr defaultRowHeight="14.4" x14ac:dyDescent="0.3"/>
  <cols>
    <col min="3" max="3" width="22.21875" bestFit="1" customWidth="1"/>
    <col min="4" max="4" width="15.5546875" bestFit="1" customWidth="1"/>
    <col min="5" max="5" width="7.88671875" bestFit="1" customWidth="1"/>
    <col min="6" max="6" width="8.5546875" bestFit="1" customWidth="1"/>
    <col min="7" max="7" width="20.6640625" bestFit="1" customWidth="1"/>
    <col min="8" max="8" width="17.88671875" bestFit="1" customWidth="1"/>
    <col min="9" max="9" width="15.5546875" bestFit="1" customWidth="1"/>
    <col min="10" max="11" width="7.88671875" bestFit="1" customWidth="1"/>
    <col min="12" max="12" width="8.5546875" bestFit="1" customWidth="1"/>
    <col min="13" max="14" width="7.88671875" bestFit="1" customWidth="1"/>
    <col min="15" max="15" width="7.21875" bestFit="1" customWidth="1"/>
    <col min="16" max="17" width="7.88671875" bestFit="1" customWidth="1"/>
    <col min="18" max="18" width="8.5546875" bestFit="1" customWidth="1"/>
    <col min="19" max="19" width="7.21875" bestFit="1" customWidth="1"/>
    <col min="20" max="20" width="7.88671875" bestFit="1" customWidth="1"/>
    <col min="21" max="21" width="10" bestFit="1" customWidth="1"/>
  </cols>
  <sheetData>
    <row r="3" spans="3:9" x14ac:dyDescent="0.3">
      <c r="H3" s="2" t="s">
        <v>1</v>
      </c>
      <c r="I3" t="s">
        <v>7</v>
      </c>
    </row>
    <row r="5" spans="3:9" x14ac:dyDescent="0.3">
      <c r="C5" s="2" t="s">
        <v>1</v>
      </c>
      <c r="D5" t="s">
        <v>12</v>
      </c>
      <c r="H5" s="2" t="s">
        <v>39</v>
      </c>
      <c r="I5" t="s">
        <v>41</v>
      </c>
    </row>
    <row r="6" spans="3:9" x14ac:dyDescent="0.3">
      <c r="H6" s="3" t="s">
        <v>8</v>
      </c>
      <c r="I6" s="4">
        <v>11200</v>
      </c>
    </row>
    <row r="7" spans="3:9" x14ac:dyDescent="0.3">
      <c r="C7" s="2" t="s">
        <v>39</v>
      </c>
      <c r="D7" t="s">
        <v>41</v>
      </c>
      <c r="H7" s="3" t="s">
        <v>19</v>
      </c>
      <c r="I7" s="4">
        <v>5100</v>
      </c>
    </row>
    <row r="8" spans="3:9" x14ac:dyDescent="0.3">
      <c r="C8" s="3" t="s">
        <v>23</v>
      </c>
      <c r="D8" s="5">
        <v>650</v>
      </c>
      <c r="H8" s="3" t="s">
        <v>40</v>
      </c>
      <c r="I8" s="4">
        <v>16300</v>
      </c>
    </row>
    <row r="9" spans="3:9" x14ac:dyDescent="0.3">
      <c r="C9" s="3" t="s">
        <v>13</v>
      </c>
      <c r="D9" s="5">
        <v>955</v>
      </c>
    </row>
    <row r="10" spans="3:9" x14ac:dyDescent="0.3">
      <c r="C10" s="3" t="s">
        <v>21</v>
      </c>
      <c r="D10" s="5">
        <v>1500</v>
      </c>
    </row>
    <row r="11" spans="3:9" x14ac:dyDescent="0.3">
      <c r="C11" s="3" t="s">
        <v>31</v>
      </c>
      <c r="D11" s="5">
        <v>1620</v>
      </c>
    </row>
    <row r="12" spans="3:9" x14ac:dyDescent="0.3">
      <c r="C12" s="3" t="s">
        <v>28</v>
      </c>
      <c r="D12" s="5">
        <v>680</v>
      </c>
    </row>
    <row r="13" spans="3:9" x14ac:dyDescent="0.3">
      <c r="C13" s="3" t="s">
        <v>16</v>
      </c>
      <c r="D13" s="5">
        <v>700</v>
      </c>
    </row>
    <row r="14" spans="3:9" x14ac:dyDescent="0.3">
      <c r="C14" s="3" t="s">
        <v>40</v>
      </c>
      <c r="D14" s="5">
        <v>6105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0381-083A-44F1-81CD-F09A04E4DD00}">
  <dimension ref="A1:T1"/>
  <sheetViews>
    <sheetView showGridLines="0" tabSelected="1" zoomScale="85" zoomScaleNormal="85" workbookViewId="0">
      <selection activeCell="S11" sqref="S11"/>
    </sheetView>
  </sheetViews>
  <sheetFormatPr defaultColWidth="0" defaultRowHeight="14.4" x14ac:dyDescent="0.3"/>
  <cols>
    <col min="1" max="20" width="8.88671875" style="7" customWidth="1"/>
    <col min="21" max="16384" width="8.8867187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Flávio Santiago</dc:creator>
  <cp:lastModifiedBy>Flávio Santiago</cp:lastModifiedBy>
  <dcterms:created xsi:type="dcterms:W3CDTF">2025-01-16T19:27:55Z</dcterms:created>
  <dcterms:modified xsi:type="dcterms:W3CDTF">2025-01-17T01:53:19Z</dcterms:modified>
</cp:coreProperties>
</file>