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9"/>
  <workbookPr defaultThemeVersion="124226"/>
  <xr:revisionPtr revIDLastSave="0" documentId="8_{3897EE0C-ECAE-495E-A01A-3F8D50C567FC}" xr6:coauthVersionLast="47" xr6:coauthVersionMax="47" xr10:uidLastSave="{00000000-0000-0000-0000-000000000000}"/>
  <bookViews>
    <workbookView xWindow="0" yWindow="60" windowWidth="22995" windowHeight="10560" firstSheet="1" activeTab="1" xr2:uid="{00000000-000D-0000-FFFF-FFFF00000000}"/>
  </bookViews>
  <sheets>
    <sheet name="lista de itens" sheetId="1" r:id="rId1"/>
    <sheet name="calculos " sheetId="2" r:id="rId2"/>
    <sheet name="Fo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7" i="2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45" i="1"/>
  <c r="E42" i="1"/>
  <c r="E41" i="1"/>
  <c r="E40" i="1"/>
  <c r="E39" i="1"/>
  <c r="E58" i="1" s="1"/>
  <c r="E32" i="1"/>
  <c r="E31" i="1"/>
  <c r="E30" i="1"/>
  <c r="E29" i="1"/>
  <c r="E28" i="1"/>
  <c r="E21" i="1"/>
  <c r="E19" i="1"/>
  <c r="E20" i="1"/>
  <c r="E18" i="1"/>
  <c r="E17" i="1"/>
  <c r="E16" i="1"/>
  <c r="E15" i="1"/>
  <c r="E14" i="1"/>
  <c r="E5" i="1"/>
  <c r="E6" i="1"/>
  <c r="E7" i="1"/>
  <c r="E8" i="1"/>
  <c r="E9" i="1"/>
  <c r="E4" i="1"/>
  <c r="E24" i="1" l="1"/>
  <c r="E33" i="1"/>
  <c r="E10" i="1"/>
</calcChain>
</file>

<file path=xl/sharedStrings.xml><?xml version="1.0" encoding="utf-8"?>
<sst xmlns="http://schemas.openxmlformats.org/spreadsheetml/2006/main" count="91" uniqueCount="63">
  <si>
    <t>5.1 ESTIMATIVA DE INVESTIMENTOS FIXOS</t>
  </si>
  <si>
    <t>5.1 A - Planos e Contratos (por mês)</t>
  </si>
  <si>
    <t>DESCRIÇÃO</t>
  </si>
  <si>
    <t>QUANTIDADE</t>
  </si>
  <si>
    <t>VALOR</t>
  </si>
  <si>
    <t>TOTAL</t>
  </si>
  <si>
    <t>Energia elétrica</t>
  </si>
  <si>
    <t>Internet</t>
  </si>
  <si>
    <t>Aluguel</t>
  </si>
  <si>
    <t>Agua</t>
  </si>
  <si>
    <t>Padaria</t>
  </si>
  <si>
    <t>Anuncios (radio, sites…)</t>
  </si>
  <si>
    <t>SUB -TOTAL</t>
  </si>
  <si>
    <t>=</t>
  </si>
  <si>
    <t>5.1 B - Móveis e eletrodoméstico</t>
  </si>
  <si>
    <t>Mesa escritório</t>
  </si>
  <si>
    <t>lousa grande branca</t>
  </si>
  <si>
    <t>estante livro preta</t>
  </si>
  <si>
    <t>cadeira charles preta</t>
  </si>
  <si>
    <t>geladeira</t>
  </si>
  <si>
    <t>microondas</t>
  </si>
  <si>
    <t>kit(liquidificador, batedeira, sanduicheira)</t>
  </si>
  <si>
    <t>notebook i5</t>
  </si>
  <si>
    <t>5.1 C - Insumos</t>
  </si>
  <si>
    <t>becker</t>
  </si>
  <si>
    <t>bastão de vidro</t>
  </si>
  <si>
    <t xml:space="preserve">bico de bunsen </t>
  </si>
  <si>
    <t>kit (3 espátula)</t>
  </si>
  <si>
    <t>kit ( 4 formas)</t>
  </si>
  <si>
    <t>5.1 CAPITAL DE GIRO</t>
  </si>
  <si>
    <t>5.2 A - Estimativa estoque inicial</t>
  </si>
  <si>
    <t>Alcool Cetílico 5kg</t>
  </si>
  <si>
    <t>Oleo de Ríceno 250ml</t>
  </si>
  <si>
    <t>SCI. Isetionato de Cocoil de Sódio</t>
  </si>
  <si>
    <t>glicerina 5L</t>
  </si>
  <si>
    <t>Manteiga de semente de Theobroma Grandiflorum (Cupuaçu) 500g</t>
  </si>
  <si>
    <t>Óleo de Palmiste</t>
  </si>
  <si>
    <t>Alcool Benzílico 1L</t>
  </si>
  <si>
    <t>Carvão ativado em pó 500gr</t>
  </si>
  <si>
    <t>Elaes guineesis (Óleo de Palmeira)</t>
  </si>
  <si>
    <t>Lauril 500ml</t>
  </si>
  <si>
    <t>Óleo de May Chang 10ml</t>
  </si>
  <si>
    <t>Acetato de Tocoferol 100ml</t>
  </si>
  <si>
    <t>Óleo de Cedro Atlas 10ml</t>
  </si>
  <si>
    <t>Proteína de Arroz Hidrolisada 200g</t>
  </si>
  <si>
    <t>Laurel lactato de sódio 1L</t>
  </si>
  <si>
    <t xml:space="preserve"> Ácido glucônico 200ml</t>
  </si>
  <si>
    <t>Frutose 100g</t>
  </si>
  <si>
    <t>500 Rótulos</t>
  </si>
  <si>
    <t>Papel para embalar 100 metros - 6cm</t>
  </si>
  <si>
    <t>CONTAS A RECEBER:  CALCULO DO PRAZO MÉDIO DE VENDAS</t>
  </si>
  <si>
    <t>PRAZO MÉDIO DE VENDAS</t>
  </si>
  <si>
    <t>%</t>
  </si>
  <si>
    <t>NUMERO DE DIAS</t>
  </si>
  <si>
    <t>MEDIA PONDERADA EM DIAS</t>
  </si>
  <si>
    <t>A VISTA</t>
  </si>
  <si>
    <t>A PRAZO(1)</t>
  </si>
  <si>
    <t>A PRAZO(2)</t>
  </si>
  <si>
    <t>A PRAZO(3)</t>
  </si>
  <si>
    <t>PRAZO MÉDIO TOTAL</t>
  </si>
  <si>
    <t>FORNECEDORES:  CALCULO DO PRAZO MÉDIO DE COMPRAS</t>
  </si>
  <si>
    <t>ESTOQUES: CALCULO DA NECESSIDADE MÉDIA DE ESTOQUES</t>
  </si>
  <si>
    <t>NECESSIDADE MÉDIA DE ESTOQUES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</si>
</sst>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opLeftCell="A56" workbookViewId="0">
      <selection activeCell="A63" sqref="A63:E64"/>
    </sheetView>
  </sheetViews>
  <sheetFormatPr defaultRowHeight="15"/>
  <cols>
    <col min="1" max="1" width="11.140625" bestFit="1" customWidth="1"/>
    <col min="2" max="2" width="40.5703125" customWidth="1"/>
    <col min="3" max="3" width="13.140625" bestFit="1" customWidth="1"/>
    <col min="4" max="4" width="12.140625" bestFit="1" customWidth="1"/>
    <col min="5" max="5" width="16.5703125" customWidth="1"/>
  </cols>
  <sheetData>
    <row r="1" spans="1:5" ht="15" customHeight="1">
      <c r="A1" s="14" t="s">
        <v>0</v>
      </c>
      <c r="B1" s="15"/>
      <c r="C1" s="15"/>
      <c r="D1" s="15"/>
      <c r="E1" s="15"/>
    </row>
    <row r="2" spans="1:5">
      <c r="A2" s="16" t="s">
        <v>1</v>
      </c>
      <c r="B2" s="16"/>
      <c r="C2" s="16"/>
      <c r="D2" s="16"/>
      <c r="E2" s="16"/>
    </row>
    <row r="3" spans="1:5">
      <c r="A3" s="17" t="s">
        <v>2</v>
      </c>
      <c r="B3" s="17"/>
      <c r="C3" s="3" t="s">
        <v>3</v>
      </c>
      <c r="D3" s="3" t="s">
        <v>4</v>
      </c>
      <c r="E3" s="3" t="s">
        <v>5</v>
      </c>
    </row>
    <row r="4" spans="1:5">
      <c r="A4" s="1">
        <v>1</v>
      </c>
      <c r="B4" s="5" t="s">
        <v>6</v>
      </c>
      <c r="C4" s="1">
        <v>1</v>
      </c>
      <c r="D4" s="4">
        <v>350</v>
      </c>
      <c r="E4" s="4">
        <f>D4*C4</f>
        <v>350</v>
      </c>
    </row>
    <row r="5" spans="1:5">
      <c r="A5" s="1">
        <v>2</v>
      </c>
      <c r="B5" s="5" t="s">
        <v>7</v>
      </c>
      <c r="C5" s="1">
        <v>1</v>
      </c>
      <c r="D5" s="4">
        <v>300</v>
      </c>
      <c r="E5" s="4">
        <f t="shared" ref="E5:E9" si="0">D5*C5</f>
        <v>300</v>
      </c>
    </row>
    <row r="6" spans="1:5">
      <c r="A6" s="1">
        <v>3</v>
      </c>
      <c r="B6" s="5" t="s">
        <v>8</v>
      </c>
      <c r="C6" s="1">
        <v>1</v>
      </c>
      <c r="D6" s="4">
        <v>900</v>
      </c>
      <c r="E6" s="4">
        <f t="shared" si="0"/>
        <v>900</v>
      </c>
    </row>
    <row r="7" spans="1:5">
      <c r="A7" s="1">
        <v>4</v>
      </c>
      <c r="B7" s="5" t="s">
        <v>9</v>
      </c>
      <c r="C7" s="1">
        <v>1</v>
      </c>
      <c r="D7" s="4">
        <v>200</v>
      </c>
      <c r="E7" s="4">
        <f t="shared" si="0"/>
        <v>200</v>
      </c>
    </row>
    <row r="8" spans="1:5">
      <c r="A8" s="1">
        <v>5</v>
      </c>
      <c r="B8" s="5" t="s">
        <v>10</v>
      </c>
      <c r="C8" s="1">
        <v>1</v>
      </c>
      <c r="D8" s="4">
        <v>300</v>
      </c>
      <c r="E8" s="4">
        <f t="shared" si="0"/>
        <v>300</v>
      </c>
    </row>
    <row r="9" spans="1:5">
      <c r="A9" s="1">
        <v>6</v>
      </c>
      <c r="B9" s="5" t="s">
        <v>11</v>
      </c>
      <c r="C9" s="1">
        <v>3</v>
      </c>
      <c r="D9" s="4">
        <v>150</v>
      </c>
      <c r="E9" s="4">
        <f t="shared" si="0"/>
        <v>450</v>
      </c>
    </row>
    <row r="10" spans="1:5">
      <c r="A10" s="3" t="s">
        <v>12</v>
      </c>
      <c r="B10" s="1"/>
      <c r="C10" s="1"/>
      <c r="D10" s="4" t="s">
        <v>13</v>
      </c>
      <c r="E10" s="4">
        <f>SUM(E4:E9)</f>
        <v>2500</v>
      </c>
    </row>
    <row r="11" spans="1:5">
      <c r="B11" s="1"/>
      <c r="C11" s="1"/>
      <c r="D11" s="4"/>
      <c r="E11" s="4"/>
    </row>
    <row r="12" spans="1:5">
      <c r="A12" s="16" t="s">
        <v>14</v>
      </c>
      <c r="B12" s="16"/>
      <c r="C12" s="2"/>
      <c r="D12" s="2"/>
      <c r="E12" s="2"/>
    </row>
    <row r="13" spans="1:5">
      <c r="A13" s="3" t="s">
        <v>2</v>
      </c>
      <c r="B13" s="3"/>
      <c r="C13" s="3" t="s">
        <v>3</v>
      </c>
      <c r="D13" s="3" t="s">
        <v>4</v>
      </c>
      <c r="E13" s="3" t="s">
        <v>5</v>
      </c>
    </row>
    <row r="14" spans="1:5">
      <c r="A14" s="1">
        <v>1</v>
      </c>
      <c r="B14" s="5" t="s">
        <v>15</v>
      </c>
      <c r="C14" s="1">
        <v>4</v>
      </c>
      <c r="D14" s="4">
        <v>212</v>
      </c>
      <c r="E14" s="4">
        <f>D14*C14</f>
        <v>848</v>
      </c>
    </row>
    <row r="15" spans="1:5">
      <c r="A15" s="1">
        <v>2</v>
      </c>
      <c r="B15" s="5" t="s">
        <v>16</v>
      </c>
      <c r="C15" s="1">
        <v>1</v>
      </c>
      <c r="D15" s="4">
        <v>119</v>
      </c>
      <c r="E15" s="4">
        <f t="shared" ref="E15:E21" si="1">D15*C15</f>
        <v>119</v>
      </c>
    </row>
    <row r="16" spans="1:5">
      <c r="A16" s="1">
        <v>3</v>
      </c>
      <c r="B16" s="5" t="s">
        <v>17</v>
      </c>
      <c r="C16" s="1">
        <v>1</v>
      </c>
      <c r="D16" s="4">
        <v>346</v>
      </c>
      <c r="E16" s="4">
        <f t="shared" si="1"/>
        <v>346</v>
      </c>
    </row>
    <row r="17" spans="1:5">
      <c r="A17" s="1">
        <v>4</v>
      </c>
      <c r="B17" s="5" t="s">
        <v>18</v>
      </c>
      <c r="C17" s="1">
        <v>8</v>
      </c>
      <c r="D17" s="4">
        <v>81</v>
      </c>
      <c r="E17" s="4">
        <f t="shared" si="1"/>
        <v>648</v>
      </c>
    </row>
    <row r="18" spans="1:5">
      <c r="A18" s="1">
        <v>5</v>
      </c>
      <c r="B18" s="5" t="s">
        <v>19</v>
      </c>
      <c r="C18" s="1">
        <v>1</v>
      </c>
      <c r="D18" s="4">
        <v>1400</v>
      </c>
      <c r="E18" s="4">
        <f t="shared" si="1"/>
        <v>1400</v>
      </c>
    </row>
    <row r="19" spans="1:5">
      <c r="A19" s="1">
        <v>6</v>
      </c>
      <c r="B19" s="5" t="s">
        <v>20</v>
      </c>
      <c r="C19" s="1">
        <v>1</v>
      </c>
      <c r="D19" s="4">
        <v>600</v>
      </c>
      <c r="E19" s="4">
        <f t="shared" si="1"/>
        <v>600</v>
      </c>
    </row>
    <row r="20" spans="1:5">
      <c r="A20" s="1">
        <v>7</v>
      </c>
      <c r="B20" s="5" t="s">
        <v>21</v>
      </c>
      <c r="C20" s="1">
        <v>1</v>
      </c>
      <c r="D20" s="4">
        <v>400</v>
      </c>
      <c r="E20" s="4">
        <f t="shared" si="1"/>
        <v>400</v>
      </c>
    </row>
    <row r="21" spans="1:5">
      <c r="A21" s="1">
        <v>8</v>
      </c>
      <c r="B21" s="5" t="s">
        <v>22</v>
      </c>
      <c r="C21" s="1">
        <v>2</v>
      </c>
      <c r="D21" s="4">
        <v>2800</v>
      </c>
      <c r="E21" s="4">
        <f t="shared" si="1"/>
        <v>5600</v>
      </c>
    </row>
    <row r="22" spans="1:5">
      <c r="A22" s="1">
        <v>9</v>
      </c>
      <c r="B22" s="5"/>
      <c r="C22" s="1"/>
      <c r="D22" s="4"/>
      <c r="E22" s="4"/>
    </row>
    <row r="23" spans="1:5">
      <c r="A23" s="1">
        <v>10</v>
      </c>
      <c r="B23" s="5"/>
      <c r="C23" s="1"/>
      <c r="D23" s="4"/>
      <c r="E23" s="4"/>
    </row>
    <row r="24" spans="1:5">
      <c r="A24" s="3" t="s">
        <v>12</v>
      </c>
      <c r="B24" s="1"/>
      <c r="C24" s="1"/>
      <c r="D24" s="4" t="s">
        <v>13</v>
      </c>
      <c r="E24" s="4">
        <f>SUM(E14:E21)</f>
        <v>9961</v>
      </c>
    </row>
    <row r="26" spans="1:5">
      <c r="A26" s="16" t="s">
        <v>23</v>
      </c>
      <c r="B26" s="16"/>
      <c r="C26" s="2"/>
      <c r="D26" s="2"/>
      <c r="E26" s="2"/>
    </row>
    <row r="27" spans="1:5">
      <c r="A27" s="3" t="s">
        <v>2</v>
      </c>
      <c r="B27" s="3"/>
      <c r="C27" s="3" t="s">
        <v>3</v>
      </c>
      <c r="D27" s="3" t="s">
        <v>4</v>
      </c>
      <c r="E27" s="3" t="s">
        <v>5</v>
      </c>
    </row>
    <row r="28" spans="1:5">
      <c r="A28" s="1">
        <v>1</v>
      </c>
      <c r="B28" s="5" t="s">
        <v>24</v>
      </c>
      <c r="C28" s="1">
        <v>10</v>
      </c>
      <c r="D28" s="4">
        <v>17</v>
      </c>
      <c r="E28" s="4">
        <f>D28*C28</f>
        <v>170</v>
      </c>
    </row>
    <row r="29" spans="1:5">
      <c r="A29" s="1">
        <v>2</v>
      </c>
      <c r="B29" s="5" t="s">
        <v>25</v>
      </c>
      <c r="C29" s="1">
        <v>50</v>
      </c>
      <c r="D29" s="4">
        <v>7.3</v>
      </c>
      <c r="E29" s="4">
        <f t="shared" ref="E29:E32" si="2">D29*C29</f>
        <v>365</v>
      </c>
    </row>
    <row r="30" spans="1:5">
      <c r="A30" s="1">
        <v>3</v>
      </c>
      <c r="B30" s="5" t="s">
        <v>26</v>
      </c>
      <c r="C30" s="1">
        <v>5</v>
      </c>
      <c r="D30" s="4">
        <v>60</v>
      </c>
      <c r="E30" s="4">
        <f t="shared" si="2"/>
        <v>300</v>
      </c>
    </row>
    <row r="31" spans="1:5">
      <c r="A31" s="1">
        <v>4</v>
      </c>
      <c r="B31" s="5" t="s">
        <v>27</v>
      </c>
      <c r="C31" s="1">
        <v>3</v>
      </c>
      <c r="D31" s="4">
        <v>28</v>
      </c>
      <c r="E31" s="4">
        <f t="shared" si="2"/>
        <v>84</v>
      </c>
    </row>
    <row r="32" spans="1:5">
      <c r="A32" s="1">
        <v>5</v>
      </c>
      <c r="B32" s="5" t="s">
        <v>28</v>
      </c>
      <c r="C32" s="1">
        <v>2</v>
      </c>
      <c r="D32" s="4">
        <v>74</v>
      </c>
      <c r="E32" s="4">
        <f t="shared" si="2"/>
        <v>148</v>
      </c>
    </row>
    <row r="33" spans="1:5">
      <c r="A33" s="3" t="s">
        <v>12</v>
      </c>
      <c r="B33" s="1"/>
      <c r="C33" s="1"/>
      <c r="D33" s="4" t="s">
        <v>13</v>
      </c>
      <c r="E33" s="4">
        <f>SUM(E28:E32)</f>
        <v>1067</v>
      </c>
    </row>
    <row r="36" spans="1:5">
      <c r="A36" s="14" t="s">
        <v>29</v>
      </c>
      <c r="B36" s="15"/>
      <c r="C36" s="15"/>
      <c r="D36" s="15"/>
      <c r="E36" s="15"/>
    </row>
    <row r="37" spans="1:5">
      <c r="A37" s="16" t="s">
        <v>30</v>
      </c>
      <c r="B37" s="16"/>
      <c r="C37" s="2"/>
      <c r="D37" s="2"/>
      <c r="E37" s="2"/>
    </row>
    <row r="38" spans="1:5">
      <c r="A38" s="3" t="s">
        <v>2</v>
      </c>
      <c r="B38" s="3"/>
      <c r="C38" s="3" t="s">
        <v>3</v>
      </c>
      <c r="D38" s="3" t="s">
        <v>4</v>
      </c>
      <c r="E38" s="3" t="s">
        <v>5</v>
      </c>
    </row>
    <row r="39" spans="1:5">
      <c r="A39" s="1">
        <v>1</v>
      </c>
      <c r="B39" s="5" t="s">
        <v>31</v>
      </c>
      <c r="C39" s="1">
        <v>1</v>
      </c>
      <c r="D39" s="4">
        <v>469</v>
      </c>
      <c r="E39" s="4">
        <f>D39*C39</f>
        <v>469</v>
      </c>
    </row>
    <row r="40" spans="1:5">
      <c r="A40" s="1">
        <v>2</v>
      </c>
      <c r="B40" s="5" t="s">
        <v>32</v>
      </c>
      <c r="C40" s="1">
        <v>2</v>
      </c>
      <c r="D40" s="4">
        <v>81.77</v>
      </c>
      <c r="E40" s="4">
        <f t="shared" ref="E40:E57" si="3">D40*C40</f>
        <v>163.54</v>
      </c>
    </row>
    <row r="41" spans="1:5">
      <c r="A41" s="1">
        <v>3</v>
      </c>
      <c r="B41" s="5" t="s">
        <v>33</v>
      </c>
      <c r="C41" s="1">
        <v>2</v>
      </c>
      <c r="D41" s="4">
        <v>22.51</v>
      </c>
      <c r="E41" s="4">
        <f t="shared" si="3"/>
        <v>45.02</v>
      </c>
    </row>
    <row r="42" spans="1:5">
      <c r="A42" s="1">
        <v>4</v>
      </c>
      <c r="B42" s="5" t="s">
        <v>34</v>
      </c>
      <c r="C42" s="1">
        <v>2</v>
      </c>
      <c r="D42" s="4">
        <v>58</v>
      </c>
      <c r="E42" s="4">
        <f t="shared" si="3"/>
        <v>116</v>
      </c>
    </row>
    <row r="43" spans="1:5" ht="29.25">
      <c r="A43" s="5">
        <v>5</v>
      </c>
      <c r="B43" s="7" t="s">
        <v>35</v>
      </c>
      <c r="C43" s="5">
        <v>6</v>
      </c>
      <c r="D43" s="8">
        <v>54</v>
      </c>
      <c r="E43" s="8">
        <f t="shared" si="3"/>
        <v>324</v>
      </c>
    </row>
    <row r="44" spans="1:5">
      <c r="A44" s="1">
        <v>6</v>
      </c>
      <c r="B44" s="6" t="s">
        <v>36</v>
      </c>
      <c r="C44" s="5">
        <v>1</v>
      </c>
      <c r="D44" s="8">
        <v>49.55</v>
      </c>
      <c r="E44" s="8">
        <f t="shared" si="3"/>
        <v>49.55</v>
      </c>
    </row>
    <row r="45" spans="1:5">
      <c r="A45" s="1">
        <v>7</v>
      </c>
      <c r="B45" s="6" t="s">
        <v>37</v>
      </c>
      <c r="C45" s="1">
        <v>2</v>
      </c>
      <c r="D45" s="4">
        <v>65</v>
      </c>
      <c r="E45" s="4">
        <f t="shared" si="3"/>
        <v>130</v>
      </c>
    </row>
    <row r="46" spans="1:5">
      <c r="A46" s="1">
        <v>8</v>
      </c>
      <c r="B46" s="6" t="s">
        <v>38</v>
      </c>
      <c r="C46" s="1">
        <v>5</v>
      </c>
      <c r="D46" s="4">
        <v>21.56</v>
      </c>
      <c r="E46" s="4">
        <f t="shared" si="3"/>
        <v>107.8</v>
      </c>
    </row>
    <row r="47" spans="1:5">
      <c r="A47" s="1">
        <v>9</v>
      </c>
      <c r="B47" s="6" t="s">
        <v>39</v>
      </c>
      <c r="C47" s="1">
        <v>1</v>
      </c>
      <c r="D47" s="4">
        <v>77</v>
      </c>
      <c r="E47" s="4">
        <f t="shared" si="3"/>
        <v>77</v>
      </c>
    </row>
    <row r="48" spans="1:5">
      <c r="A48" s="1">
        <v>10</v>
      </c>
      <c r="B48" s="6" t="s">
        <v>40</v>
      </c>
      <c r="C48" s="1">
        <v>6</v>
      </c>
      <c r="D48" s="4">
        <v>22</v>
      </c>
      <c r="E48" s="4">
        <f t="shared" si="3"/>
        <v>132</v>
      </c>
    </row>
    <row r="49" spans="1:5">
      <c r="A49" s="1">
        <v>11</v>
      </c>
      <c r="B49" s="6" t="s">
        <v>41</v>
      </c>
      <c r="C49" s="1">
        <v>10</v>
      </c>
      <c r="D49" s="4">
        <v>45</v>
      </c>
      <c r="E49" s="4">
        <f t="shared" si="3"/>
        <v>450</v>
      </c>
    </row>
    <row r="50" spans="1:5">
      <c r="A50" s="1">
        <v>12</v>
      </c>
      <c r="B50" s="6" t="s">
        <v>42</v>
      </c>
      <c r="C50" s="1">
        <v>10</v>
      </c>
      <c r="D50" s="4">
        <v>44.8</v>
      </c>
      <c r="E50" s="4">
        <f t="shared" si="3"/>
        <v>448</v>
      </c>
    </row>
    <row r="51" spans="1:5">
      <c r="A51" s="1">
        <v>13</v>
      </c>
      <c r="B51" s="6" t="s">
        <v>43</v>
      </c>
      <c r="C51" s="1">
        <v>2</v>
      </c>
      <c r="D51" s="4">
        <v>30</v>
      </c>
      <c r="E51" s="4">
        <f t="shared" si="3"/>
        <v>60</v>
      </c>
    </row>
    <row r="52" spans="1:5">
      <c r="A52" s="1">
        <v>14</v>
      </c>
      <c r="B52" s="6" t="s">
        <v>44</v>
      </c>
      <c r="C52" s="1">
        <v>3</v>
      </c>
      <c r="D52" s="4">
        <v>27.9</v>
      </c>
      <c r="E52" s="4">
        <f t="shared" si="3"/>
        <v>83.699999999999989</v>
      </c>
    </row>
    <row r="53" spans="1:5">
      <c r="A53" s="1">
        <v>15</v>
      </c>
      <c r="B53" s="6" t="s">
        <v>45</v>
      </c>
      <c r="C53" s="1">
        <v>5</v>
      </c>
      <c r="D53" s="4">
        <v>60</v>
      </c>
      <c r="E53" s="4">
        <f t="shared" si="3"/>
        <v>300</v>
      </c>
    </row>
    <row r="54" spans="1:5">
      <c r="A54" s="1">
        <v>16</v>
      </c>
      <c r="B54" s="6" t="s">
        <v>46</v>
      </c>
      <c r="C54" s="1">
        <v>3</v>
      </c>
      <c r="D54" s="4">
        <v>69</v>
      </c>
      <c r="E54" s="4">
        <f t="shared" si="3"/>
        <v>207</v>
      </c>
    </row>
    <row r="55" spans="1:5">
      <c r="A55" s="1">
        <v>17</v>
      </c>
      <c r="B55" s="6" t="s">
        <v>47</v>
      </c>
      <c r="C55" s="1">
        <v>5</v>
      </c>
      <c r="D55" s="4">
        <v>30</v>
      </c>
      <c r="E55" s="4">
        <f t="shared" si="3"/>
        <v>150</v>
      </c>
    </row>
    <row r="56" spans="1:5">
      <c r="A56" s="1">
        <v>18</v>
      </c>
      <c r="B56" s="6" t="s">
        <v>48</v>
      </c>
      <c r="C56" s="1">
        <v>3</v>
      </c>
      <c r="D56" s="4">
        <v>60</v>
      </c>
      <c r="E56" s="4">
        <f t="shared" si="3"/>
        <v>180</v>
      </c>
    </row>
    <row r="57" spans="1:5">
      <c r="A57" s="1">
        <v>19</v>
      </c>
      <c r="B57" s="6" t="s">
        <v>49</v>
      </c>
      <c r="C57" s="1">
        <v>10</v>
      </c>
      <c r="D57" s="4">
        <v>58</v>
      </c>
      <c r="E57" s="4">
        <f t="shared" si="3"/>
        <v>580</v>
      </c>
    </row>
    <row r="58" spans="1:5">
      <c r="A58" s="3" t="s">
        <v>12</v>
      </c>
      <c r="B58" s="1"/>
      <c r="C58" s="1"/>
      <c r="D58" s="4" t="s">
        <v>13</v>
      </c>
      <c r="E58" s="4">
        <f>SUM(E39:E57)</f>
        <v>4072.6099999999997</v>
      </c>
    </row>
    <row r="63" spans="1:5">
      <c r="A63" s="9"/>
    </row>
    <row r="64" spans="1:5">
      <c r="A64" s="9"/>
      <c r="B64" s="9"/>
      <c r="C64" s="9"/>
      <c r="D64" s="9"/>
    </row>
  </sheetData>
  <mergeCells count="7">
    <mergeCell ref="A1:E1"/>
    <mergeCell ref="A2:E2"/>
    <mergeCell ref="A12:B12"/>
    <mergeCell ref="A26:B26"/>
    <mergeCell ref="A37:B37"/>
    <mergeCell ref="A36:E36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topLeftCell="A8" workbookViewId="0">
      <selection activeCell="D19" sqref="D19"/>
    </sheetView>
  </sheetViews>
  <sheetFormatPr defaultRowHeight="15"/>
  <cols>
    <col min="1" max="1" width="22" bestFit="1" customWidth="1"/>
    <col min="2" max="2" width="3.140625" bestFit="1" customWidth="1"/>
    <col min="3" max="3" width="22.42578125" customWidth="1"/>
    <col min="4" max="4" width="23.5703125" customWidth="1"/>
  </cols>
  <sheetData>
    <row r="1" spans="1:4">
      <c r="A1" s="18" t="s">
        <v>50</v>
      </c>
      <c r="B1" s="18"/>
      <c r="C1" s="18"/>
      <c r="D1" s="18"/>
    </row>
    <row r="2" spans="1:4" ht="31.5">
      <c r="A2" s="12" t="s">
        <v>51</v>
      </c>
      <c r="B2" s="13" t="s">
        <v>52</v>
      </c>
      <c r="C2" s="12" t="s">
        <v>53</v>
      </c>
      <c r="D2" s="12" t="s">
        <v>54</v>
      </c>
    </row>
    <row r="3" spans="1:4">
      <c r="A3" s="11" t="s">
        <v>55</v>
      </c>
      <c r="B3">
        <v>10</v>
      </c>
      <c r="C3" s="1">
        <v>0</v>
      </c>
      <c r="D3" s="1">
        <v>0</v>
      </c>
    </row>
    <row r="4" spans="1:4">
      <c r="A4" s="10" t="s">
        <v>56</v>
      </c>
      <c r="B4">
        <v>30</v>
      </c>
      <c r="C4" s="1">
        <v>15</v>
      </c>
      <c r="D4" s="1">
        <v>4</v>
      </c>
    </row>
    <row r="5" spans="1:4">
      <c r="A5" s="10" t="s">
        <v>57</v>
      </c>
      <c r="B5">
        <v>40</v>
      </c>
      <c r="C5" s="1">
        <v>30</v>
      </c>
      <c r="D5" s="1">
        <v>12</v>
      </c>
    </row>
    <row r="6" spans="1:4">
      <c r="A6" s="10" t="s">
        <v>58</v>
      </c>
      <c r="B6">
        <v>20</v>
      </c>
      <c r="C6" s="1">
        <v>40</v>
      </c>
      <c r="D6" s="1">
        <v>8</v>
      </c>
    </row>
    <row r="7" spans="1:4">
      <c r="C7" s="19" t="s">
        <v>59</v>
      </c>
      <c r="D7" s="3">
        <f>SUM(D3,D4,D5,D6)</f>
        <v>24</v>
      </c>
    </row>
    <row r="9" spans="1:4">
      <c r="A9" s="18" t="s">
        <v>60</v>
      </c>
      <c r="B9" s="18"/>
      <c r="C9" s="18"/>
      <c r="D9" s="18"/>
    </row>
    <row r="10" spans="1:4" ht="31.5">
      <c r="A10" s="12" t="s">
        <v>51</v>
      </c>
      <c r="B10" s="13" t="s">
        <v>52</v>
      </c>
      <c r="C10" s="12" t="s">
        <v>53</v>
      </c>
      <c r="D10" s="12" t="s">
        <v>54</v>
      </c>
    </row>
    <row r="11" spans="1:4">
      <c r="A11" s="11" t="s">
        <v>55</v>
      </c>
      <c r="B11">
        <v>30</v>
      </c>
      <c r="C11" s="1">
        <v>0</v>
      </c>
      <c r="D11" s="1">
        <v>0</v>
      </c>
    </row>
    <row r="12" spans="1:4">
      <c r="A12" s="10" t="s">
        <v>56</v>
      </c>
      <c r="B12">
        <v>20</v>
      </c>
      <c r="C12" s="1">
        <v>15</v>
      </c>
      <c r="D12" s="1">
        <v>3</v>
      </c>
    </row>
    <row r="13" spans="1:4">
      <c r="A13" s="10" t="s">
        <v>57</v>
      </c>
      <c r="B13">
        <v>40</v>
      </c>
      <c r="C13" s="1">
        <v>30</v>
      </c>
      <c r="D13" s="1">
        <v>12</v>
      </c>
    </row>
    <row r="14" spans="1:4">
      <c r="A14" s="10" t="s">
        <v>58</v>
      </c>
      <c r="B14">
        <v>10</v>
      </c>
      <c r="C14" s="1">
        <v>60</v>
      </c>
      <c r="D14" s="1">
        <v>6</v>
      </c>
    </row>
    <row r="15" spans="1:4">
      <c r="C15" s="19" t="s">
        <v>59</v>
      </c>
      <c r="D15" s="3">
        <f>SUM(D11,D12,D13,D14)</f>
        <v>21</v>
      </c>
    </row>
    <row r="17" spans="1:4">
      <c r="A17" s="18" t="s">
        <v>61</v>
      </c>
      <c r="B17" s="18"/>
      <c r="C17" s="18"/>
      <c r="D17" s="18"/>
    </row>
    <row r="18" spans="1:4">
      <c r="A18" s="20" t="s">
        <v>62</v>
      </c>
      <c r="B18" s="20"/>
      <c r="C18" s="20"/>
      <c r="D18" s="10" t="s">
        <v>53</v>
      </c>
    </row>
    <row r="19" spans="1:4">
      <c r="A19" s="20"/>
      <c r="B19" s="20"/>
      <c r="C19" s="20"/>
      <c r="D19" s="1">
        <v>30</v>
      </c>
    </row>
  </sheetData>
  <mergeCells count="4">
    <mergeCell ref="A1:D1"/>
    <mergeCell ref="A9:D9"/>
    <mergeCell ref="A17:D17"/>
    <mergeCell ref="A18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Monitor Laboratorio 1</dc:creator>
  <cp:keywords/>
  <dc:description/>
  <cp:lastModifiedBy/>
  <cp:revision/>
  <dcterms:created xsi:type="dcterms:W3CDTF">2021-05-17T21:51:40Z</dcterms:created>
  <dcterms:modified xsi:type="dcterms:W3CDTF">2021-05-24T13:03:42Z</dcterms:modified>
  <cp:category/>
  <cp:contentStatus/>
</cp:coreProperties>
</file>