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1340" windowHeight="7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0" i="1" l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E21" i="1"/>
  <c r="D21" i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C21" i="1"/>
  <c r="B21" i="1"/>
  <c r="F13" i="1" l="1"/>
  <c r="F14" i="1" s="1"/>
  <c r="F16" i="1" s="1"/>
  <c r="F9" i="1"/>
  <c r="F12" i="1" l="1"/>
  <c r="F15" i="1"/>
  <c r="D13" i="1"/>
  <c r="D14" i="1" s="1"/>
  <c r="D15" i="1" l="1"/>
  <c r="D16" i="1"/>
  <c r="B12" i="1"/>
  <c r="B13" i="1" s="1"/>
  <c r="B14" i="1" s="1"/>
  <c r="B15" i="1" l="1"/>
  <c r="B16" i="1"/>
</calcChain>
</file>

<file path=xl/sharedStrings.xml><?xml version="1.0" encoding="utf-8"?>
<sst xmlns="http://schemas.openxmlformats.org/spreadsheetml/2006/main" count="37" uniqueCount="23">
  <si>
    <t>Ah</t>
  </si>
  <si>
    <t>uA</t>
  </si>
  <si>
    <t>V</t>
  </si>
  <si>
    <t>hours</t>
  </si>
  <si>
    <t>days</t>
  </si>
  <si>
    <t>weeks</t>
  </si>
  <si>
    <t>months</t>
  </si>
  <si>
    <t>years</t>
  </si>
  <si>
    <t>PARAMETERS</t>
  </si>
  <si>
    <t>COMPUTATIONS</t>
  </si>
  <si>
    <t>given Ah</t>
  </si>
  <si>
    <t>given hours</t>
  </si>
  <si>
    <t>given daily discharge</t>
  </si>
  <si>
    <t>v/day</t>
  </si>
  <si>
    <t>and consumption</t>
  </si>
  <si>
    <t>and nominal V</t>
  </si>
  <si>
    <t xml:space="preserve">V </t>
  </si>
  <si>
    <t>fully discharged</t>
  </si>
  <si>
    <t>fully charged</t>
  </si>
  <si>
    <t>or</t>
  </si>
  <si>
    <t>The multiple time intervals are for convenience - they’re all the same just in different units.</t>
  </si>
  <si>
    <t>ESTIMATED BATTERY LIFETIME</t>
  </si>
  <si>
    <t>Based on two 1.5v AA Duracell Coppertop alkaline 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</si>
</sst>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Duracell Coppertop</a:t>
            </a:r>
            <a:r>
              <a:rPr lang="en-US" sz="1400" baseline="0"/>
              <a:t> Alkaline AA Life Expectancy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months</c:v>
          </c:tx>
          <c:marker>
            <c:symbol val="none"/>
          </c:marker>
          <c:cat>
            <c:numRef>
              <c:f>Sheet1!$A$21:$A$30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Sheet1!$E$21:$E$30</c:f>
              <c:numCache>
                <c:formatCode>0.00</c:formatCode>
                <c:ptCount val="10"/>
                <c:pt idx="0">
                  <c:v>34.340659340659343</c:v>
                </c:pt>
                <c:pt idx="1">
                  <c:v>17.170329670329672</c:v>
                </c:pt>
                <c:pt idx="2">
                  <c:v>11.446886446886445</c:v>
                </c:pt>
                <c:pt idx="3">
                  <c:v>8.5851648351648358</c:v>
                </c:pt>
                <c:pt idx="4">
                  <c:v>6.8681318681318677</c:v>
                </c:pt>
                <c:pt idx="5">
                  <c:v>5.7234432234432226</c:v>
                </c:pt>
                <c:pt idx="6">
                  <c:v>4.9058084772370485</c:v>
                </c:pt>
                <c:pt idx="7">
                  <c:v>4.2925824175824179</c:v>
                </c:pt>
                <c:pt idx="8">
                  <c:v>3.8156288156288158</c:v>
                </c:pt>
                <c:pt idx="9">
                  <c:v>3.4340659340659339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94688"/>
        <c:axId val="75089024"/>
      </c:lineChart>
      <c:catAx>
        <c:axId val="64994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load current in uA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024"/>
        <c:crosses val="autoZero"/>
        <c:auto val="1"/>
        <c:lblAlgn val="ctr"/>
        <c:lblOffset val="100"/>
        <c:noMultiLvlLbl val="0"/>
      </c:catAx>
      <c:valAx>
        <c:axId val="750890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6499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18</xdr:row>
      <xdr:rowOff>28575</xdr:rowOff>
    </xdr:from>
    <xdr:to>
      <xdr:col>17</xdr:col>
      <xdr:colOff>42862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5" workbookViewId="0">
      <selection activeCell="I20" sqref="I20"/>
    </sheetView>
  </sheetViews>
  <sheetFormatPr defaultRowHeight="15" x14ac:dyDescent="0.25"/>
  <cols>
    <col min="1" max="1" width="18.140625" customWidth="1"/>
  </cols>
  <sheetData>
    <row r="1" spans="1:8" x14ac:dyDescent="0.25">
      <c r="A1" s="4" t="s">
        <v>21</v>
      </c>
    </row>
    <row r="2" spans="1:8" x14ac:dyDescent="0.25">
      <c r="A2" t="s">
        <v>22</v>
      </c>
    </row>
    <row r="4" spans="1:8" x14ac:dyDescent="0.25">
      <c r="B4" s="8" t="s">
        <v>10</v>
      </c>
      <c r="C4" s="8"/>
      <c r="D4" s="8" t="s">
        <v>11</v>
      </c>
      <c r="E4" s="8"/>
      <c r="F4" s="8" t="s">
        <v>12</v>
      </c>
      <c r="G4" s="8"/>
    </row>
    <row r="5" spans="1:8" x14ac:dyDescent="0.25">
      <c r="B5" s="8" t="s">
        <v>14</v>
      </c>
      <c r="C5" s="8"/>
      <c r="D5" s="4"/>
      <c r="E5" s="4"/>
      <c r="F5" s="8" t="s">
        <v>15</v>
      </c>
      <c r="G5" s="8"/>
    </row>
    <row r="6" spans="1:8" x14ac:dyDescent="0.25">
      <c r="B6" s="5"/>
      <c r="C6" s="5"/>
      <c r="F6" s="5"/>
      <c r="G6" s="5"/>
    </row>
    <row r="7" spans="1:8" x14ac:dyDescent="0.25">
      <c r="A7" s="4" t="s">
        <v>8</v>
      </c>
      <c r="B7" s="6">
        <v>2.5</v>
      </c>
      <c r="C7" t="s">
        <v>0</v>
      </c>
      <c r="D7" s="6">
        <v>4000</v>
      </c>
      <c r="E7" t="s">
        <v>3</v>
      </c>
      <c r="F7" s="6">
        <v>3.2</v>
      </c>
      <c r="G7" t="s">
        <v>16</v>
      </c>
      <c r="H7" t="s">
        <v>18</v>
      </c>
    </row>
    <row r="8" spans="1:8" x14ac:dyDescent="0.25">
      <c r="F8" s="6">
        <v>1.5</v>
      </c>
      <c r="G8" t="s">
        <v>2</v>
      </c>
      <c r="H8" t="s">
        <v>17</v>
      </c>
    </row>
    <row r="9" spans="1:8" x14ac:dyDescent="0.25">
      <c r="B9" s="6">
        <v>500</v>
      </c>
      <c r="C9" t="s">
        <v>1</v>
      </c>
      <c r="F9" s="6">
        <f>0.015/4</f>
        <v>3.7499999999999999E-3</v>
      </c>
      <c r="G9" t="s">
        <v>13</v>
      </c>
    </row>
    <row r="11" spans="1:8" x14ac:dyDescent="0.25">
      <c r="A11" s="4" t="s">
        <v>9</v>
      </c>
    </row>
    <row r="12" spans="1:8" x14ac:dyDescent="0.25">
      <c r="A12" s="7" t="s">
        <v>19</v>
      </c>
      <c r="B12">
        <f>B7/(B9/1000000)</f>
        <v>5000</v>
      </c>
      <c r="C12" t="s">
        <v>3</v>
      </c>
      <c r="F12">
        <f>F13*24</f>
        <v>10880</v>
      </c>
      <c r="G12" t="s">
        <v>3</v>
      </c>
    </row>
    <row r="13" spans="1:8" x14ac:dyDescent="0.25">
      <c r="A13" s="7" t="s">
        <v>19</v>
      </c>
      <c r="B13" s="1">
        <f>B12/24</f>
        <v>208.33333333333334</v>
      </c>
      <c r="C13" t="s">
        <v>4</v>
      </c>
      <c r="D13" s="1">
        <f>D7/24</f>
        <v>166.66666666666666</v>
      </c>
      <c r="E13" t="s">
        <v>4</v>
      </c>
      <c r="F13" s="1">
        <f>(F7-F8)/F9</f>
        <v>453.33333333333337</v>
      </c>
      <c r="G13" t="s">
        <v>4</v>
      </c>
    </row>
    <row r="14" spans="1:8" x14ac:dyDescent="0.25">
      <c r="A14" s="7" t="s">
        <v>19</v>
      </c>
      <c r="B14" s="2">
        <f>B13/7</f>
        <v>29.761904761904763</v>
      </c>
      <c r="C14" t="s">
        <v>5</v>
      </c>
      <c r="D14" s="2">
        <f>D13/7</f>
        <v>23.809523809523807</v>
      </c>
      <c r="E14" t="s">
        <v>5</v>
      </c>
      <c r="F14" s="2">
        <f>F13/7</f>
        <v>64.761904761904773</v>
      </c>
      <c r="G14" t="s">
        <v>5</v>
      </c>
    </row>
    <row r="15" spans="1:8" x14ac:dyDescent="0.25">
      <c r="A15" s="7" t="s">
        <v>19</v>
      </c>
      <c r="B15" s="2">
        <f>(B14/52)*12</f>
        <v>6.8681318681318677</v>
      </c>
      <c r="C15" t="s">
        <v>6</v>
      </c>
      <c r="D15" s="2">
        <f>(D14/52)*12</f>
        <v>5.4945054945054936</v>
      </c>
      <c r="E15" t="s">
        <v>6</v>
      </c>
      <c r="F15" s="2">
        <f>(F14/52)*12</f>
        <v>14.945054945054949</v>
      </c>
      <c r="G15" t="s">
        <v>6</v>
      </c>
    </row>
    <row r="16" spans="1:8" x14ac:dyDescent="0.25">
      <c r="B16" s="3">
        <f>(B14/52)</f>
        <v>0.57234432234432231</v>
      </c>
      <c r="C16" t="s">
        <v>7</v>
      </c>
      <c r="D16" s="3">
        <f>(D14/52)</f>
        <v>0.4578754578754578</v>
      </c>
      <c r="E16" t="s">
        <v>7</v>
      </c>
      <c r="F16" s="3">
        <f>(F14/52)</f>
        <v>1.2454212454212457</v>
      </c>
      <c r="G16" t="s">
        <v>7</v>
      </c>
    </row>
    <row r="18" spans="1:5" x14ac:dyDescent="0.25">
      <c r="B18" t="s">
        <v>20</v>
      </c>
    </row>
    <row r="20" spans="1:5" x14ac:dyDescent="0.25">
      <c r="A20" s="7" t="s">
        <v>1</v>
      </c>
    </row>
    <row r="21" spans="1:5" x14ac:dyDescent="0.25">
      <c r="A21">
        <v>100</v>
      </c>
      <c r="B21" s="2">
        <f>$B$7/(A21/1000000)</f>
        <v>25000</v>
      </c>
      <c r="C21" s="2">
        <f>B21/24</f>
        <v>1041.6666666666667</v>
      </c>
      <c r="D21" s="2">
        <f>C21/7</f>
        <v>148.80952380952382</v>
      </c>
      <c r="E21" s="2">
        <f>(D21/52)*12</f>
        <v>34.340659340659343</v>
      </c>
    </row>
    <row r="22" spans="1:5" x14ac:dyDescent="0.25">
      <c r="A22">
        <v>200</v>
      </c>
      <c r="B22" s="2">
        <f t="shared" ref="B22:B30" si="0">$B$7/(A22/1000000)</f>
        <v>12500</v>
      </c>
      <c r="C22" s="2">
        <f t="shared" ref="C22:C30" si="1">B22/24</f>
        <v>520.83333333333337</v>
      </c>
      <c r="D22" s="2">
        <f t="shared" ref="D22:D30" si="2">C22/7</f>
        <v>74.404761904761912</v>
      </c>
      <c r="E22" s="2">
        <f t="shared" ref="E22:E30" si="3">(D22/52)*12</f>
        <v>17.170329670329672</v>
      </c>
    </row>
    <row r="23" spans="1:5" x14ac:dyDescent="0.25">
      <c r="A23">
        <v>300</v>
      </c>
      <c r="B23" s="2">
        <f t="shared" si="0"/>
        <v>8333.3333333333339</v>
      </c>
      <c r="C23" s="2">
        <f t="shared" si="1"/>
        <v>347.22222222222223</v>
      </c>
      <c r="D23" s="2">
        <f t="shared" si="2"/>
        <v>49.603174603174601</v>
      </c>
      <c r="E23" s="2">
        <f t="shared" si="3"/>
        <v>11.446886446886445</v>
      </c>
    </row>
    <row r="24" spans="1:5" x14ac:dyDescent="0.25">
      <c r="A24">
        <v>400</v>
      </c>
      <c r="B24" s="2">
        <f t="shared" si="0"/>
        <v>6250</v>
      </c>
      <c r="C24" s="2">
        <f t="shared" si="1"/>
        <v>260.41666666666669</v>
      </c>
      <c r="D24" s="2">
        <f t="shared" si="2"/>
        <v>37.202380952380956</v>
      </c>
      <c r="E24" s="2">
        <f t="shared" si="3"/>
        <v>8.5851648351648358</v>
      </c>
    </row>
    <row r="25" spans="1:5" x14ac:dyDescent="0.25">
      <c r="A25">
        <v>500</v>
      </c>
      <c r="B25" s="2">
        <f t="shared" si="0"/>
        <v>5000</v>
      </c>
      <c r="C25" s="2">
        <f t="shared" si="1"/>
        <v>208.33333333333334</v>
      </c>
      <c r="D25" s="2">
        <f t="shared" si="2"/>
        <v>29.761904761904763</v>
      </c>
      <c r="E25" s="2">
        <f t="shared" si="3"/>
        <v>6.8681318681318677</v>
      </c>
    </row>
    <row r="26" spans="1:5" x14ac:dyDescent="0.25">
      <c r="A26">
        <v>600</v>
      </c>
      <c r="B26" s="2">
        <f t="shared" si="0"/>
        <v>4166.666666666667</v>
      </c>
      <c r="C26" s="2">
        <f t="shared" si="1"/>
        <v>173.61111111111111</v>
      </c>
      <c r="D26" s="2">
        <f t="shared" si="2"/>
        <v>24.801587301587301</v>
      </c>
      <c r="E26" s="2">
        <f t="shared" si="3"/>
        <v>5.7234432234432226</v>
      </c>
    </row>
    <row r="27" spans="1:5" x14ac:dyDescent="0.25">
      <c r="A27">
        <v>700</v>
      </c>
      <c r="B27" s="2">
        <f t="shared" si="0"/>
        <v>3571.4285714285716</v>
      </c>
      <c r="C27" s="2">
        <f t="shared" si="1"/>
        <v>148.80952380952382</v>
      </c>
      <c r="D27" s="2">
        <f t="shared" si="2"/>
        <v>21.258503401360546</v>
      </c>
      <c r="E27" s="2">
        <f t="shared" si="3"/>
        <v>4.9058084772370485</v>
      </c>
    </row>
    <row r="28" spans="1:5" x14ac:dyDescent="0.25">
      <c r="A28">
        <v>800</v>
      </c>
      <c r="B28" s="2">
        <f t="shared" si="0"/>
        <v>3125</v>
      </c>
      <c r="C28" s="2">
        <f t="shared" si="1"/>
        <v>130.20833333333334</v>
      </c>
      <c r="D28" s="2">
        <f t="shared" si="2"/>
        <v>18.601190476190478</v>
      </c>
      <c r="E28" s="2">
        <f t="shared" si="3"/>
        <v>4.2925824175824179</v>
      </c>
    </row>
    <row r="29" spans="1:5" x14ac:dyDescent="0.25">
      <c r="A29">
        <v>900</v>
      </c>
      <c r="B29" s="2">
        <f t="shared" si="0"/>
        <v>2777.7777777777778</v>
      </c>
      <c r="C29" s="2">
        <f t="shared" si="1"/>
        <v>115.74074074074075</v>
      </c>
      <c r="D29" s="2">
        <f t="shared" si="2"/>
        <v>16.534391534391535</v>
      </c>
      <c r="E29" s="2">
        <f t="shared" si="3"/>
        <v>3.8156288156288158</v>
      </c>
    </row>
    <row r="30" spans="1:5" x14ac:dyDescent="0.25">
      <c r="A30">
        <v>1000</v>
      </c>
      <c r="B30" s="2">
        <f t="shared" si="0"/>
        <v>2500</v>
      </c>
      <c r="C30" s="2">
        <f t="shared" si="1"/>
        <v>104.16666666666667</v>
      </c>
      <c r="D30" s="2">
        <f t="shared" si="2"/>
        <v>14.880952380952381</v>
      </c>
      <c r="E30" s="2">
        <f t="shared" si="3"/>
        <v>3.4340659340659339</v>
      </c>
    </row>
  </sheetData>
  <mergeCells count="5">
    <mergeCell ref="B4:C4"/>
    <mergeCell ref="D4:E4"/>
    <mergeCell ref="F4:G4"/>
    <mergeCell ref="B5:C5"/>
    <mergeCell ref="F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L. Burghardt</dc:creator>
  <cp:lastModifiedBy>F. L. Burghardt</cp:lastModifiedBy>
  <dcterms:created xsi:type="dcterms:W3CDTF">2012-11-30T01:54:39Z</dcterms:created>
  <dcterms:modified xsi:type="dcterms:W3CDTF">2012-12-10T06:31:32Z</dcterms:modified>
</cp:coreProperties>
</file>