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janv" sheetId="1" state="visible" r:id="rId1"/>
    <sheet name="fev" sheetId="2" state="visible" r:id="rId2"/>
    <sheet name="mars" sheetId="3" state="visible" r:id="rId3"/>
    <sheet name="avr" sheetId="4" state="visible" r:id="rId4"/>
    <sheet name="mai" sheetId="5" state="visible" r:id="rId5"/>
    <sheet name="juin" sheetId="6" state="visible" r:id="rId6"/>
    <sheet name="juill" sheetId="7" state="visible" r:id="rId7"/>
    <sheet name="aout" sheetId="8" state="visible" r:id="rId8"/>
    <sheet name="sept" sheetId="9" state="visible" r:id="rId9"/>
    <sheet name="oct" sheetId="10" state="visible" r:id="rId10"/>
    <sheet name="nov" sheetId="11" state="visible" r:id="rId11"/>
    <sheet name="dec" sheetId="12" state="visible" r:id="rId12"/>
    <sheet name="stat" sheetId="13" state="visible" r:id="rId13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# ##0 €"/>
    <numFmt numFmtId="165" formatCode="# ##0.00 €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4D4D4D"/>
        <bgColor rgb="004D4D4D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0" fillId="2" borderId="0" pivotButton="0" quotePrefix="0" xfId="0"/>
    <xf numFmtId="164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horizontal="center"/>
    </xf>
    <xf numFmtId="0" fontId="1" fillId="0" borderId="0" pivotButton="0" quotePrefix="0" xfId="0"/>
    <xf numFmtId="0" fontId="1" fillId="0" borderId="0" applyAlignment="1" pivotButton="0" quotePrefix="0" xfId="0">
      <alignment horizontal="center"/>
    </xf>
    <xf numFmtId="2" fontId="0" fillId="0" borderId="0" pivotButton="0" quotePrefix="0" xfId="0"/>
  </cellXfs>
  <cellStyles count="1">
    <cellStyle name="Normal" xfId="0" builtinId="0" hidden="0"/>
  </cellStyles>
  <dxfs count="2">
    <dxf>
      <font>
        <color rgb="00006100"/>
      </font>
      <fill>
        <patternFill patternType="solid">
          <fgColor rgb="00C6EFCE"/>
          <bgColor rgb="00C6EFCE"/>
        </patternFill>
      </fill>
    </dxf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styles" Target="styles.xml" Id="rId14" /><Relationship Type="http://schemas.openxmlformats.org/officeDocument/2006/relationships/theme" Target="theme/theme1.xml" Id="rId1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99"/>
  <sheetViews>
    <sheetView workbookViewId="0">
      <selection activeCell="A1" sqref="A1"/>
    </sheetView>
  </sheetViews>
  <sheetFormatPr baseColWidth="8" defaultRowHeight="15"/>
  <cols>
    <col width="5" customWidth="1" min="1" max="1"/>
    <col width="25" customWidth="1" min="2" max="2"/>
    <col width="8" customWidth="1" min="3" max="3"/>
    <col width="10" customWidth="1" min="4" max="4"/>
    <col width="8" customWidth="1" min="5" max="5"/>
    <col width="10" customWidth="1" min="6" max="6"/>
    <col width="1" customWidth="1" min="7" max="7"/>
    <col width="20" customWidth="1" min="8" max="8"/>
    <col width="5" customWidth="1" min="9" max="9"/>
    <col width="80" customWidth="1" min="10" max="10"/>
    <col width="10" customWidth="1" min="11" max="11"/>
    <col width="10" customWidth="1" min="12" max="12"/>
  </cols>
  <sheetData>
    <row r="1">
      <c r="A1" t="inlineStr">
        <is>
          <t>Code</t>
        </is>
      </c>
      <c r="B1" t="inlineStr">
        <is>
          <t>Intitulé</t>
        </is>
      </c>
      <c r="C1" t="inlineStr">
        <is>
          <t>Prévu</t>
        </is>
      </c>
      <c r="D1" t="inlineStr">
        <is>
          <t>Réel</t>
        </is>
      </c>
      <c r="E1" t="inlineStr">
        <is>
          <t>Conclusion</t>
        </is>
      </c>
      <c r="F1" t="inlineStr">
        <is>
          <t>Reste</t>
        </is>
      </c>
      <c r="G1" s="1" t="n"/>
      <c r="H1" t="inlineStr">
        <is>
          <t>Date opération</t>
        </is>
      </c>
      <c r="I1" t="inlineStr">
        <is>
          <t>Type</t>
        </is>
      </c>
      <c r="J1" t="inlineStr">
        <is>
          <t>Libellé</t>
        </is>
      </c>
      <c r="K1" t="inlineStr">
        <is>
          <t>Crédit</t>
        </is>
      </c>
      <c r="L1" t="inlineStr">
        <is>
          <t>Débit</t>
        </is>
      </c>
      <c r="M1" t="inlineStr">
        <is>
          <t>Solde</t>
        </is>
      </c>
    </row>
    <row r="2">
      <c r="G2" s="1" t="n"/>
    </row>
    <row r="3">
      <c r="G3" s="1" t="n"/>
    </row>
    <row r="4">
      <c r="G4" s="1" t="n"/>
    </row>
    <row r="5">
      <c r="A5" t="inlineStr">
        <is>
          <t>1</t>
        </is>
      </c>
      <c r="B5" t="inlineStr">
        <is>
          <t>divers</t>
        </is>
      </c>
      <c r="C5" s="2" t="n">
        <v>50</v>
      </c>
      <c r="D5" s="3">
        <f>IFERROR(SUMIF($I:$I, A5, $L:$L), 0)</f>
        <v/>
      </c>
      <c r="E5" s="4">
        <f>IF(F5&gt;=0,"OK","PB")</f>
        <v/>
      </c>
      <c r="F5" s="3">
        <f>C5 - (IFERROR(SUMIF($I:$I, A5, $L:$L), 0) - IFERROR(SUMIF($I:$I, A5, $K:$K), 0))</f>
        <v/>
      </c>
      <c r="G5" s="1" t="n"/>
    </row>
    <row r="6">
      <c r="A6" t="inlineStr">
        <is>
          <t>2</t>
        </is>
      </c>
      <c r="B6" t="inlineStr">
        <is>
          <t>nouriture-course</t>
        </is>
      </c>
      <c r="C6" s="2" t="n">
        <v>500</v>
      </c>
      <c r="D6" s="3">
        <f>IFERROR(SUMIF($I:$I, A6, $L:$L), 0)</f>
        <v/>
      </c>
      <c r="E6" s="4">
        <f>IF(F6&gt;=0,"OK","PB")</f>
        <v/>
      </c>
      <c r="F6" s="3">
        <f>C6 - (IFERROR(SUMIF($I:$I, A6, $L:$L), 0) - IFERROR(SUMIF($I:$I, A6, $K:$K), 0))</f>
        <v/>
      </c>
      <c r="G6" s="1" t="n"/>
    </row>
    <row r="7">
      <c r="A7" t="inlineStr">
        <is>
          <t>3</t>
        </is>
      </c>
      <c r="B7" t="inlineStr">
        <is>
          <t>essence</t>
        </is>
      </c>
      <c r="C7" s="2" t="n">
        <v>30</v>
      </c>
      <c r="D7" s="3">
        <f>IFERROR(SUMIF($I:$I, A7, $L:$L), 0)</f>
        <v/>
      </c>
      <c r="E7" s="4">
        <f>IF(F7&gt;=0,"OK","PB")</f>
        <v/>
      </c>
      <c r="F7" s="3">
        <f>C7 - (IFERROR(SUMIF($I:$I, A7, $L:$L), 0) - IFERROR(SUMIF($I:$I, A7, $K:$K), 0))</f>
        <v/>
      </c>
      <c r="G7" s="1" t="n"/>
    </row>
    <row r="8">
      <c r="A8" t="inlineStr">
        <is>
          <t>4</t>
        </is>
      </c>
      <c r="B8" t="inlineStr">
        <is>
          <t>Pension LA</t>
        </is>
      </c>
      <c r="C8" s="2" t="n">
        <v>255</v>
      </c>
      <c r="D8" s="3">
        <f>IFERROR(SUMIF($I:$I, A8, $L:$L), 0)</f>
        <v/>
      </c>
      <c r="E8" s="4">
        <f>IF(F8&gt;=0,"OK","PB")</f>
        <v/>
      </c>
      <c r="F8" s="3">
        <f>C8 - (IFERROR(SUMIF($I:$I, A8, $L:$L), 0) - IFERROR(SUMIF($I:$I, A8, $K:$K), 0))</f>
        <v/>
      </c>
      <c r="G8" s="1" t="n"/>
    </row>
    <row r="9">
      <c r="A9" t="inlineStr">
        <is>
          <t>5</t>
        </is>
      </c>
      <c r="B9" t="inlineStr">
        <is>
          <t>epargne</t>
        </is>
      </c>
      <c r="C9" s="2" t="n">
        <v>150</v>
      </c>
      <c r="D9" s="3">
        <f>IFERROR(SUMIF($I:$I, A9, $L:$L), 0)</f>
        <v/>
      </c>
      <c r="E9" s="4">
        <f>IF(F9&gt;=0,"OK","PB")</f>
        <v/>
      </c>
      <c r="F9" s="3">
        <f>C9 - (IFERROR(SUMIF($I:$I, A9, $L:$L), 0) - IFERROR(SUMIF($I:$I, A9, $K:$K), 0))</f>
        <v/>
      </c>
      <c r="G9" s="1" t="n"/>
    </row>
    <row r="10">
      <c r="A10" t="inlineStr">
        <is>
          <t>6</t>
        </is>
      </c>
      <c r="B10" t="inlineStr">
        <is>
          <t>ass voiture</t>
        </is>
      </c>
      <c r="C10" s="2" t="n">
        <v>113</v>
      </c>
      <c r="D10" s="3">
        <f>IFERROR(SUMIF($I:$I, A10, $L:$L), 0)</f>
        <v/>
      </c>
      <c r="E10" s="4">
        <f>IF(F10&gt;=0,"OK","PB")</f>
        <v/>
      </c>
      <c r="F10" s="3">
        <f>C10 - (IFERROR(SUMIF($I:$I, A10, $L:$L), 0) - IFERROR(SUMIF($I:$I, A10, $K:$K), 0))</f>
        <v/>
      </c>
      <c r="G10" s="1" t="n"/>
    </row>
    <row r="11">
      <c r="A11" t="inlineStr">
        <is>
          <t>22</t>
        </is>
      </c>
      <c r="B11" t="inlineStr">
        <is>
          <t>voiture + prêt conso</t>
        </is>
      </c>
      <c r="C11" s="2" t="n">
        <v>230</v>
      </c>
      <c r="D11" s="3">
        <f>IFERROR(SUMIF($I:$I, A11, $L:$L), 0)</f>
        <v/>
      </c>
      <c r="E11" s="4">
        <f>IF(F11&gt;=0,"OK","PB")</f>
        <v/>
      </c>
      <c r="F11" s="3">
        <f>C11 - (IFERROR(SUMIF($I:$I, A11, $L:$L), 0) - IFERROR(SUMIF($I:$I, A11, $K:$K), 0))</f>
        <v/>
      </c>
      <c r="G11" s="1" t="n"/>
    </row>
    <row r="12">
      <c r="A12" t="inlineStr">
        <is>
          <t>8</t>
        </is>
      </c>
      <c r="B12" t="inlineStr">
        <is>
          <t>Internet-tel</t>
        </is>
      </c>
      <c r="C12" s="2" t="n">
        <v>65</v>
      </c>
      <c r="D12" s="3">
        <f>IFERROR(SUMIF($I:$I, A12, $L:$L), 0)</f>
        <v/>
      </c>
      <c r="E12" s="4">
        <f>IF(F12&gt;=0,"OK","PB")</f>
        <v/>
      </c>
      <c r="F12" s="3">
        <f>C12 - (IFERROR(SUMIF($I:$I, A12, $L:$L), 0) - IFERROR(SUMIF($I:$I, A12, $K:$K), 0))</f>
        <v/>
      </c>
      <c r="G12" s="1" t="n"/>
    </row>
    <row r="13">
      <c r="A13" t="inlineStr">
        <is>
          <t>9</t>
        </is>
      </c>
      <c r="B13" t="inlineStr">
        <is>
          <t>santé</t>
        </is>
      </c>
      <c r="C13" s="2" t="n">
        <v>20</v>
      </c>
      <c r="D13" s="3">
        <f>IFERROR(SUMIF($I:$I, A13, $L:$L), 0)</f>
        <v/>
      </c>
      <c r="E13" s="4">
        <f>IF(F13&gt;=0,"OK","PB")</f>
        <v/>
      </c>
      <c r="F13" s="3">
        <f>C13 - (IFERROR(SUMIF($I:$I, A13, $L:$L), 0) - IFERROR(SUMIF($I:$I, A13, $K:$K), 0))</f>
        <v/>
      </c>
      <c r="G13" s="1" t="n"/>
    </row>
    <row r="14">
      <c r="A14" t="inlineStr">
        <is>
          <t>10</t>
        </is>
      </c>
      <c r="B14" t="inlineStr">
        <is>
          <t>assurance appart</t>
        </is>
      </c>
      <c r="C14" s="2" t="n">
        <v>17.5</v>
      </c>
      <c r="D14" s="3">
        <f>IFERROR(SUMIF($I:$I, A14, $L:$L), 0)</f>
        <v/>
      </c>
      <c r="E14" s="4">
        <f>IF(F14&gt;=0,"OK","PB")</f>
        <v/>
      </c>
      <c r="F14" s="3">
        <f>C14 - (IFERROR(SUMIF($I:$I, A14, $L:$L), 0) - IFERROR(SUMIF($I:$I, A14, $K:$K), 0))</f>
        <v/>
      </c>
      <c r="G14" s="1" t="n"/>
    </row>
    <row r="15">
      <c r="A15" t="inlineStr">
        <is>
          <t>11</t>
        </is>
      </c>
      <c r="B15" t="inlineStr">
        <is>
          <t>loisir - compte epargne</t>
        </is>
      </c>
      <c r="C15" s="2" t="n">
        <v>150</v>
      </c>
      <c r="D15" s="3">
        <f>IFERROR(SUMIF($I:$I, A15, $L:$L), 0)</f>
        <v/>
      </c>
      <c r="E15" s="4">
        <f>IF(F15&gt;=0,"OK","PB")</f>
        <v/>
      </c>
      <c r="F15" s="3">
        <f>C15 - (IFERROR(SUMIF($I:$I, A15, $L:$L), 0) - IFERROR(SUMIF($I:$I, A15, $K:$K), 0))</f>
        <v/>
      </c>
      <c r="G15" s="1" t="n"/>
    </row>
    <row r="16">
      <c r="A16" t="inlineStr">
        <is>
          <t>12</t>
        </is>
      </c>
      <c r="B16" t="inlineStr">
        <is>
          <t>frais banque</t>
        </is>
      </c>
      <c r="C16" s="2" t="n">
        <v>0</v>
      </c>
      <c r="D16" s="3">
        <f>IFERROR(SUMIF($I:$I, A16, $L:$L), 0)</f>
        <v/>
      </c>
      <c r="E16" s="4">
        <f>IF(F16&gt;=0,"OK","PB")</f>
        <v/>
      </c>
      <c r="F16" s="3">
        <f>C16 - (IFERROR(SUMIF($I:$I, A16, $L:$L), 0) - IFERROR(SUMIF($I:$I, A16, $K:$K), 0))</f>
        <v/>
      </c>
      <c r="G16" s="1" t="n"/>
    </row>
    <row r="17">
      <c r="A17" t="inlineStr">
        <is>
          <t>13</t>
        </is>
      </c>
      <c r="B17" t="inlineStr">
        <is>
          <t>habillement</t>
        </is>
      </c>
      <c r="C17" s="2" t="n">
        <v>20</v>
      </c>
      <c r="D17" s="3">
        <f>IFERROR(SUMIF($I:$I, A17, $L:$L), 0)</f>
        <v/>
      </c>
      <c r="E17" s="4">
        <f>IF(F17&gt;=0,"OK","PB")</f>
        <v/>
      </c>
      <c r="F17" s="3">
        <f>C17 - (IFERROR(SUMIF($I:$I, A17, $L:$L), 0) - IFERROR(SUMIF($I:$I, A17, $K:$K), 0))</f>
        <v/>
      </c>
      <c r="G17" s="1" t="n"/>
    </row>
    <row r="18">
      <c r="A18" t="inlineStr">
        <is>
          <t>14</t>
        </is>
      </c>
      <c r="B18" t="inlineStr">
        <is>
          <t>ES</t>
        </is>
      </c>
      <c r="C18" s="2" t="n">
        <v>100</v>
      </c>
      <c r="D18" s="3">
        <f>IFERROR(SUMIF($I:$I, A18, $L:$L), 0)</f>
        <v/>
      </c>
      <c r="E18" s="4">
        <f>IF(F18&gt;=0,"OK","PB")</f>
        <v/>
      </c>
      <c r="F18" s="3">
        <f>C18 - (IFERROR(SUMIF($I:$I, A18, $L:$L), 0) - IFERROR(SUMIF($I:$I, A18, $K:$K), 0))</f>
        <v/>
      </c>
      <c r="G18" s="1" t="n"/>
    </row>
    <row r="19">
      <c r="A19" t="inlineStr">
        <is>
          <t>15</t>
        </is>
      </c>
      <c r="B19" t="inlineStr">
        <is>
          <t>Gaz</t>
        </is>
      </c>
      <c r="C19" s="2" t="n">
        <v>150</v>
      </c>
      <c r="D19" s="3">
        <f>IFERROR(SUMIF($I:$I, A19, $L:$L), 0)</f>
        <v/>
      </c>
      <c r="E19" s="4">
        <f>IF(F19&gt;=0,"OK","PB")</f>
        <v/>
      </c>
      <c r="F19" s="3">
        <f>C19 - (IFERROR(SUMIF($I:$I, A19, $L:$L), 0) - IFERROR(SUMIF($I:$I, A19, $K:$K), 0))</f>
        <v/>
      </c>
      <c r="G19" s="1" t="n"/>
    </row>
    <row r="20">
      <c r="A20" t="inlineStr">
        <is>
          <t>16</t>
        </is>
      </c>
      <c r="B20" t="inlineStr">
        <is>
          <t>rbsmt appart</t>
        </is>
      </c>
      <c r="C20" s="2" t="n">
        <v>950</v>
      </c>
      <c r="D20" s="3">
        <f>IFERROR(SUMIF($I:$I, A20, $L:$L), 0)</f>
        <v/>
      </c>
      <c r="E20" s="4">
        <f>IF(F20&gt;=0,"OK","PB")</f>
        <v/>
      </c>
      <c r="F20" s="3">
        <f>C20 - (IFERROR(SUMIF($I:$I, A20, $L:$L), 0) - IFERROR(SUMIF($I:$I, A20, $K:$K), 0))</f>
        <v/>
      </c>
      <c r="G20" s="1" t="n"/>
    </row>
    <row r="21">
      <c r="A21" t="inlineStr">
        <is>
          <t>17</t>
        </is>
      </c>
      <c r="B21" t="inlineStr">
        <is>
          <t>assurance prêt</t>
        </is>
      </c>
      <c r="C21" s="2" t="n">
        <v>67</v>
      </c>
      <c r="D21" s="3">
        <f>IFERROR(SUMIF($I:$I, A21, $L:$L), 0)</f>
        <v/>
      </c>
      <c r="E21" s="4">
        <f>IF(F21&gt;=0,"OK","PB")</f>
        <v/>
      </c>
      <c r="F21" s="3">
        <f>C21 - (IFERROR(SUMIF($I:$I, A21, $L:$L), 0) - IFERROR(SUMIF($I:$I, A21, $K:$K), 0))</f>
        <v/>
      </c>
      <c r="G21" s="1" t="n"/>
    </row>
    <row r="22">
      <c r="A22" t="inlineStr">
        <is>
          <t>18</t>
        </is>
      </c>
      <c r="B22" t="inlineStr">
        <is>
          <t>impots - taxe foncière</t>
        </is>
      </c>
      <c r="C22" s="2" t="n">
        <v>160</v>
      </c>
      <c r="D22" s="3">
        <f>IFERROR(SUMIF($I:$I, A22, $L:$L), 0)</f>
        <v/>
      </c>
      <c r="E22" s="4">
        <f>IF(F22&gt;=0,"OK","PB")</f>
        <v/>
      </c>
      <c r="F22" s="3">
        <f>C22 - (IFERROR(SUMIF($I:$I, A22, $L:$L), 0) - IFERROR(SUMIF($I:$I, A22, $K:$K), 0))</f>
        <v/>
      </c>
      <c r="G22" s="1" t="n"/>
    </row>
    <row r="23">
      <c r="A23" t="inlineStr">
        <is>
          <t>19</t>
        </is>
      </c>
      <c r="B23" t="inlineStr">
        <is>
          <t>Eau</t>
        </is>
      </c>
      <c r="C23" s="2" t="n">
        <v>80</v>
      </c>
      <c r="D23" s="3">
        <f>IFERROR(SUMIF($I:$I, A23, $L:$L), 0)</f>
        <v/>
      </c>
      <c r="E23" s="4">
        <f>IF(F23&gt;=0,"OK","PB")</f>
        <v/>
      </c>
      <c r="F23" s="3">
        <f>C23 - (IFERROR(SUMIF($I:$I, A23, $L:$L), 0) - IFERROR(SUMIF($I:$I, A23, $K:$K), 0))</f>
        <v/>
      </c>
      <c r="G23" s="1" t="n"/>
    </row>
    <row r="24">
      <c r="A24" t="inlineStr">
        <is>
          <t>20</t>
        </is>
      </c>
      <c r="B24" t="inlineStr">
        <is>
          <t>ChatGPT</t>
        </is>
      </c>
      <c r="C24" s="2" t="n">
        <v>24</v>
      </c>
      <c r="D24" s="3">
        <f>IFERROR(SUMIF($I:$I, A24, $L:$L), 0)</f>
        <v/>
      </c>
      <c r="E24" s="4">
        <f>IF(F24&gt;=0,"OK","PB")</f>
        <v/>
      </c>
      <c r="F24" s="3">
        <f>C24 - (IFERROR(SUMIF($I:$I, A24, $L:$L), 0) - IFERROR(SUMIF($I:$I, A24, $K:$K), 0))</f>
        <v/>
      </c>
      <c r="G24" s="1" t="n"/>
    </row>
    <row r="25">
      <c r="A25" t="inlineStr">
        <is>
          <t>21</t>
        </is>
      </c>
      <c r="B25" t="inlineStr">
        <is>
          <t>Téléphone</t>
        </is>
      </c>
      <c r="C25" s="2" t="n">
        <v>24</v>
      </c>
      <c r="D25" s="3">
        <f>IFERROR(SUMIF($I:$I, A25, $L:$L), 0)</f>
        <v/>
      </c>
      <c r="E25" s="4">
        <f>IF(F25&gt;=0,"OK","PB")</f>
        <v/>
      </c>
      <c r="F25" s="3">
        <f>C25 - (IFERROR(SUMIF($I:$I, A25, $L:$L), 0) - IFERROR(SUMIF($I:$I, A25, $K:$K), 0))</f>
        <v/>
      </c>
      <c r="G25" s="1" t="n"/>
    </row>
    <row r="26">
      <c r="G26" s="1" t="n"/>
    </row>
    <row r="27">
      <c r="G27" s="1" t="n"/>
    </row>
    <row r="28">
      <c r="G28" s="1" t="n"/>
    </row>
    <row r="29">
      <c r="G29" s="1" t="n"/>
    </row>
    <row r="30">
      <c r="G30" s="1" t="n"/>
    </row>
    <row r="31">
      <c r="G31" s="1" t="n"/>
    </row>
    <row r="32">
      <c r="G32" s="1" t="n"/>
    </row>
    <row r="33">
      <c r="G33" s="1" t="n"/>
    </row>
    <row r="34">
      <c r="G34" s="1" t="n"/>
    </row>
    <row r="35">
      <c r="G35" s="1" t="n"/>
    </row>
    <row r="36">
      <c r="G36" s="1" t="n"/>
    </row>
    <row r="37">
      <c r="G37" s="1" t="n"/>
    </row>
    <row r="38">
      <c r="G38" s="1" t="n"/>
    </row>
    <row r="39">
      <c r="G39" s="1" t="n"/>
    </row>
    <row r="40">
      <c r="G40" s="1" t="n"/>
    </row>
    <row r="41">
      <c r="G41" s="1" t="n"/>
    </row>
    <row r="42">
      <c r="G42" s="1" t="n"/>
    </row>
    <row r="43">
      <c r="G43" s="1" t="n"/>
    </row>
    <row r="44">
      <c r="G44" s="1" t="n"/>
    </row>
    <row r="45">
      <c r="G45" s="1" t="n"/>
    </row>
    <row r="46">
      <c r="G46" s="1" t="n"/>
    </row>
    <row r="47">
      <c r="G47" s="1" t="n"/>
    </row>
    <row r="48">
      <c r="G48" s="1" t="n"/>
    </row>
    <row r="49">
      <c r="G49" s="1" t="n"/>
    </row>
    <row r="50">
      <c r="G50" s="1" t="n"/>
    </row>
    <row r="51">
      <c r="G51" s="1" t="n"/>
    </row>
    <row r="52">
      <c r="G52" s="1" t="n"/>
    </row>
    <row r="53">
      <c r="G53" s="1" t="n"/>
    </row>
    <row r="54">
      <c r="G54" s="1" t="n"/>
    </row>
    <row r="55">
      <c r="G55" s="1" t="n"/>
    </row>
    <row r="56">
      <c r="G56" s="1" t="n"/>
    </row>
    <row r="57">
      <c r="G57" s="1" t="n"/>
    </row>
    <row r="58">
      <c r="G58" s="1" t="n"/>
    </row>
    <row r="59">
      <c r="G59" s="1" t="n"/>
    </row>
    <row r="60">
      <c r="G60" s="1" t="n"/>
    </row>
    <row r="61">
      <c r="G61" s="1" t="n"/>
    </row>
    <row r="62">
      <c r="G62" s="1" t="n"/>
    </row>
    <row r="63">
      <c r="G63" s="1" t="n"/>
    </row>
    <row r="64">
      <c r="G64" s="1" t="n"/>
    </row>
    <row r="65">
      <c r="G65" s="1" t="n"/>
    </row>
    <row r="66">
      <c r="G66" s="1" t="n"/>
    </row>
    <row r="67">
      <c r="G67" s="1" t="n"/>
    </row>
    <row r="68">
      <c r="G68" s="1" t="n"/>
    </row>
    <row r="69">
      <c r="G69" s="1" t="n"/>
    </row>
    <row r="70">
      <c r="G70" s="1" t="n"/>
    </row>
    <row r="71">
      <c r="G71" s="1" t="n"/>
    </row>
    <row r="72">
      <c r="G72" s="1" t="n"/>
    </row>
    <row r="73">
      <c r="G73" s="1" t="n"/>
    </row>
    <row r="74">
      <c r="G74" s="1" t="n"/>
    </row>
    <row r="75">
      <c r="G75" s="1" t="n"/>
    </row>
    <row r="76">
      <c r="G76" s="1" t="n"/>
    </row>
    <row r="77">
      <c r="G77" s="1" t="n"/>
    </row>
    <row r="78">
      <c r="G78" s="1" t="n"/>
    </row>
    <row r="79">
      <c r="G79" s="1" t="n"/>
    </row>
    <row r="80">
      <c r="G80" s="1" t="n"/>
    </row>
    <row r="81">
      <c r="G81" s="1" t="n"/>
    </row>
    <row r="82">
      <c r="G82" s="1" t="n"/>
    </row>
    <row r="83">
      <c r="G83" s="1" t="n"/>
    </row>
    <row r="84">
      <c r="G84" s="1" t="n"/>
    </row>
    <row r="85">
      <c r="G85" s="1" t="n"/>
    </row>
    <row r="86">
      <c r="G86" s="1" t="n"/>
    </row>
    <row r="87">
      <c r="G87" s="1" t="n"/>
    </row>
    <row r="88">
      <c r="G88" s="1" t="n"/>
    </row>
    <row r="89">
      <c r="G89" s="1" t="n"/>
    </row>
    <row r="90">
      <c r="G90" s="1" t="n"/>
    </row>
    <row r="91">
      <c r="G91" s="1" t="n"/>
    </row>
    <row r="92">
      <c r="G92" s="1" t="n"/>
    </row>
    <row r="93">
      <c r="G93" s="1" t="n"/>
    </row>
    <row r="94">
      <c r="G94" s="1" t="n"/>
    </row>
    <row r="95">
      <c r="G95" s="1" t="n"/>
    </row>
    <row r="96">
      <c r="G96" s="1" t="n"/>
    </row>
    <row r="97">
      <c r="G97" s="1" t="n"/>
    </row>
    <row r="98">
      <c r="G98" s="1" t="n"/>
    </row>
    <row r="99">
      <c r="G99" s="1" t="n"/>
    </row>
  </sheetData>
  <conditionalFormatting sqref="E5:E25">
    <cfRule type="expression" priority="1" dxfId="0">
      <formula>E5="OK"</formula>
    </cfRule>
    <cfRule type="expression" priority="2" dxfId="1">
      <formula>E5="PB"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M99"/>
  <sheetViews>
    <sheetView workbookViewId="0">
      <selection activeCell="A1" sqref="A1"/>
    </sheetView>
  </sheetViews>
  <sheetFormatPr baseColWidth="8" defaultRowHeight="15"/>
  <cols>
    <col width="5" customWidth="1" min="1" max="1"/>
    <col width="25" customWidth="1" min="2" max="2"/>
    <col width="8" customWidth="1" min="3" max="3"/>
    <col width="10" customWidth="1" min="4" max="4"/>
    <col width="8" customWidth="1" min="5" max="5"/>
    <col width="10" customWidth="1" min="6" max="6"/>
    <col width="1" customWidth="1" min="7" max="7"/>
    <col width="20" customWidth="1" min="8" max="8"/>
    <col width="5" customWidth="1" min="9" max="9"/>
    <col width="80" customWidth="1" min="10" max="10"/>
    <col width="10" customWidth="1" min="11" max="11"/>
    <col width="10" customWidth="1" min="12" max="12"/>
  </cols>
  <sheetData>
    <row r="1">
      <c r="A1" t="inlineStr">
        <is>
          <t>Code</t>
        </is>
      </c>
      <c r="B1" t="inlineStr">
        <is>
          <t>Intitulé</t>
        </is>
      </c>
      <c r="C1" t="inlineStr">
        <is>
          <t>Prévu</t>
        </is>
      </c>
      <c r="D1" t="inlineStr">
        <is>
          <t>Réel</t>
        </is>
      </c>
      <c r="E1" t="inlineStr">
        <is>
          <t>Conclusion</t>
        </is>
      </c>
      <c r="F1" t="inlineStr">
        <is>
          <t>Reste</t>
        </is>
      </c>
      <c r="G1" s="1" t="n"/>
      <c r="H1" t="inlineStr">
        <is>
          <t>Date opération</t>
        </is>
      </c>
      <c r="I1" t="inlineStr">
        <is>
          <t>Type</t>
        </is>
      </c>
      <c r="J1" t="inlineStr">
        <is>
          <t>Libellé</t>
        </is>
      </c>
      <c r="K1" t="inlineStr">
        <is>
          <t>Crédit</t>
        </is>
      </c>
      <c r="L1" t="inlineStr">
        <is>
          <t>Débit</t>
        </is>
      </c>
      <c r="M1" t="inlineStr">
        <is>
          <t>Solde</t>
        </is>
      </c>
    </row>
    <row r="2">
      <c r="G2" s="1" t="n"/>
    </row>
    <row r="3">
      <c r="G3" s="1" t="n"/>
    </row>
    <row r="4">
      <c r="G4" s="1" t="n"/>
    </row>
    <row r="5">
      <c r="A5" t="inlineStr">
        <is>
          <t>1</t>
        </is>
      </c>
      <c r="B5" t="inlineStr">
        <is>
          <t>divers</t>
        </is>
      </c>
      <c r="C5" s="2" t="n">
        <v>50</v>
      </c>
      <c r="D5" s="3">
        <f>IFERROR(SUMIF($I:$I, A5, $L:$L), 0)</f>
        <v/>
      </c>
      <c r="E5" s="4">
        <f>IF(F5&gt;=0,"OK","PB")</f>
        <v/>
      </c>
      <c r="F5" s="3">
        <f>C5 - (IFERROR(SUMIF($I:$I, A5, $L:$L), 0) - IFERROR(SUMIF($I:$I, A5, $K:$K), 0))</f>
        <v/>
      </c>
      <c r="G5" s="1" t="n"/>
    </row>
    <row r="6">
      <c r="A6" t="inlineStr">
        <is>
          <t>2</t>
        </is>
      </c>
      <c r="B6" t="inlineStr">
        <is>
          <t>nouriture-course</t>
        </is>
      </c>
      <c r="C6" s="2" t="n">
        <v>500</v>
      </c>
      <c r="D6" s="3">
        <f>IFERROR(SUMIF($I:$I, A6, $L:$L), 0)</f>
        <v/>
      </c>
      <c r="E6" s="4">
        <f>IF(F6&gt;=0,"OK","PB")</f>
        <v/>
      </c>
      <c r="F6" s="3">
        <f>C6 - (IFERROR(SUMIF($I:$I, A6, $L:$L), 0) - IFERROR(SUMIF($I:$I, A6, $K:$K), 0))</f>
        <v/>
      </c>
      <c r="G6" s="1" t="n"/>
    </row>
    <row r="7">
      <c r="A7" t="inlineStr">
        <is>
          <t>3</t>
        </is>
      </c>
      <c r="B7" t="inlineStr">
        <is>
          <t>essence</t>
        </is>
      </c>
      <c r="C7" s="2" t="n">
        <v>30</v>
      </c>
      <c r="D7" s="3">
        <f>IFERROR(SUMIF($I:$I, A7, $L:$L), 0)</f>
        <v/>
      </c>
      <c r="E7" s="4">
        <f>IF(F7&gt;=0,"OK","PB")</f>
        <v/>
      </c>
      <c r="F7" s="3">
        <f>C7 - (IFERROR(SUMIF($I:$I, A7, $L:$L), 0) - IFERROR(SUMIF($I:$I, A7, $K:$K), 0))</f>
        <v/>
      </c>
      <c r="G7" s="1" t="n"/>
    </row>
    <row r="8">
      <c r="A8" t="inlineStr">
        <is>
          <t>4</t>
        </is>
      </c>
      <c r="B8" t="inlineStr">
        <is>
          <t>Pension LA</t>
        </is>
      </c>
      <c r="C8" s="2" t="n">
        <v>255</v>
      </c>
      <c r="D8" s="3">
        <f>IFERROR(SUMIF($I:$I, A8, $L:$L), 0)</f>
        <v/>
      </c>
      <c r="E8" s="4">
        <f>IF(F8&gt;=0,"OK","PB")</f>
        <v/>
      </c>
      <c r="F8" s="3">
        <f>C8 - (IFERROR(SUMIF($I:$I, A8, $L:$L), 0) - IFERROR(SUMIF($I:$I, A8, $K:$K), 0))</f>
        <v/>
      </c>
      <c r="G8" s="1" t="n"/>
    </row>
    <row r="9">
      <c r="A9" t="inlineStr">
        <is>
          <t>5</t>
        </is>
      </c>
      <c r="B9" t="inlineStr">
        <is>
          <t>epargne</t>
        </is>
      </c>
      <c r="C9" s="2" t="n">
        <v>150</v>
      </c>
      <c r="D9" s="3">
        <f>IFERROR(SUMIF($I:$I, A9, $L:$L), 0)</f>
        <v/>
      </c>
      <c r="E9" s="4">
        <f>IF(F9&gt;=0,"OK","PB")</f>
        <v/>
      </c>
      <c r="F9" s="3">
        <f>C9 - (IFERROR(SUMIF($I:$I, A9, $L:$L), 0) - IFERROR(SUMIF($I:$I, A9, $K:$K), 0))</f>
        <v/>
      </c>
      <c r="G9" s="1" t="n"/>
    </row>
    <row r="10">
      <c r="A10" t="inlineStr">
        <is>
          <t>6</t>
        </is>
      </c>
      <c r="B10" t="inlineStr">
        <is>
          <t>ass voiture</t>
        </is>
      </c>
      <c r="C10" s="2" t="n">
        <v>113</v>
      </c>
      <c r="D10" s="3">
        <f>IFERROR(SUMIF($I:$I, A10, $L:$L), 0)</f>
        <v/>
      </c>
      <c r="E10" s="4">
        <f>IF(F10&gt;=0,"OK","PB")</f>
        <v/>
      </c>
      <c r="F10" s="3">
        <f>C10 - (IFERROR(SUMIF($I:$I, A10, $L:$L), 0) - IFERROR(SUMIF($I:$I, A10, $K:$K), 0))</f>
        <v/>
      </c>
      <c r="G10" s="1" t="n"/>
    </row>
    <row r="11">
      <c r="A11" t="inlineStr">
        <is>
          <t>22</t>
        </is>
      </c>
      <c r="B11" t="inlineStr">
        <is>
          <t>voiture + prêt conso</t>
        </is>
      </c>
      <c r="C11" s="2" t="n">
        <v>230</v>
      </c>
      <c r="D11" s="3">
        <f>IFERROR(SUMIF($I:$I, A11, $L:$L), 0)</f>
        <v/>
      </c>
      <c r="E11" s="4">
        <f>IF(F11&gt;=0,"OK","PB")</f>
        <v/>
      </c>
      <c r="F11" s="3">
        <f>C11 - (IFERROR(SUMIF($I:$I, A11, $L:$L), 0) - IFERROR(SUMIF($I:$I, A11, $K:$K), 0))</f>
        <v/>
      </c>
      <c r="G11" s="1" t="n"/>
    </row>
    <row r="12">
      <c r="A12" t="inlineStr">
        <is>
          <t>8</t>
        </is>
      </c>
      <c r="B12" t="inlineStr">
        <is>
          <t>Internet-tel</t>
        </is>
      </c>
      <c r="C12" s="2" t="n">
        <v>65</v>
      </c>
      <c r="D12" s="3">
        <f>IFERROR(SUMIF($I:$I, A12, $L:$L), 0)</f>
        <v/>
      </c>
      <c r="E12" s="4">
        <f>IF(F12&gt;=0,"OK","PB")</f>
        <v/>
      </c>
      <c r="F12" s="3">
        <f>C12 - (IFERROR(SUMIF($I:$I, A12, $L:$L), 0) - IFERROR(SUMIF($I:$I, A12, $K:$K), 0))</f>
        <v/>
      </c>
      <c r="G12" s="1" t="n"/>
    </row>
    <row r="13">
      <c r="A13" t="inlineStr">
        <is>
          <t>9</t>
        </is>
      </c>
      <c r="B13" t="inlineStr">
        <is>
          <t>santé</t>
        </is>
      </c>
      <c r="C13" s="2" t="n">
        <v>20</v>
      </c>
      <c r="D13" s="3">
        <f>IFERROR(SUMIF($I:$I, A13, $L:$L), 0)</f>
        <v/>
      </c>
      <c r="E13" s="4">
        <f>IF(F13&gt;=0,"OK","PB")</f>
        <v/>
      </c>
      <c r="F13" s="3">
        <f>C13 - (IFERROR(SUMIF($I:$I, A13, $L:$L), 0) - IFERROR(SUMIF($I:$I, A13, $K:$K), 0))</f>
        <v/>
      </c>
      <c r="G13" s="1" t="n"/>
    </row>
    <row r="14">
      <c r="A14" t="inlineStr">
        <is>
          <t>10</t>
        </is>
      </c>
      <c r="B14" t="inlineStr">
        <is>
          <t>assurance appart</t>
        </is>
      </c>
      <c r="C14" s="2" t="n">
        <v>17.5</v>
      </c>
      <c r="D14" s="3">
        <f>IFERROR(SUMIF($I:$I, A14, $L:$L), 0)</f>
        <v/>
      </c>
      <c r="E14" s="4">
        <f>IF(F14&gt;=0,"OK","PB")</f>
        <v/>
      </c>
      <c r="F14" s="3">
        <f>C14 - (IFERROR(SUMIF($I:$I, A14, $L:$L), 0) - IFERROR(SUMIF($I:$I, A14, $K:$K), 0))</f>
        <v/>
      </c>
      <c r="G14" s="1" t="n"/>
    </row>
    <row r="15">
      <c r="A15" t="inlineStr">
        <is>
          <t>11</t>
        </is>
      </c>
      <c r="B15" t="inlineStr">
        <is>
          <t>loisir - compte epargne</t>
        </is>
      </c>
      <c r="C15" s="2" t="n">
        <v>150</v>
      </c>
      <c r="D15" s="3">
        <f>IFERROR(SUMIF($I:$I, A15, $L:$L), 0)</f>
        <v/>
      </c>
      <c r="E15" s="4">
        <f>IF(F15&gt;=0,"OK","PB")</f>
        <v/>
      </c>
      <c r="F15" s="3">
        <f>C15 - (IFERROR(SUMIF($I:$I, A15, $L:$L), 0) - IFERROR(SUMIF($I:$I, A15, $K:$K), 0))</f>
        <v/>
      </c>
      <c r="G15" s="1" t="n"/>
    </row>
    <row r="16">
      <c r="A16" t="inlineStr">
        <is>
          <t>12</t>
        </is>
      </c>
      <c r="B16" t="inlineStr">
        <is>
          <t>frais banque</t>
        </is>
      </c>
      <c r="C16" s="2" t="n">
        <v>0</v>
      </c>
      <c r="D16" s="3">
        <f>IFERROR(SUMIF($I:$I, A16, $L:$L), 0)</f>
        <v/>
      </c>
      <c r="E16" s="4">
        <f>IF(F16&gt;=0,"OK","PB")</f>
        <v/>
      </c>
      <c r="F16" s="3">
        <f>C16 - (IFERROR(SUMIF($I:$I, A16, $L:$L), 0) - IFERROR(SUMIF($I:$I, A16, $K:$K), 0))</f>
        <v/>
      </c>
      <c r="G16" s="1" t="n"/>
    </row>
    <row r="17">
      <c r="A17" t="inlineStr">
        <is>
          <t>13</t>
        </is>
      </c>
      <c r="B17" t="inlineStr">
        <is>
          <t>habillement</t>
        </is>
      </c>
      <c r="C17" s="2" t="n">
        <v>20</v>
      </c>
      <c r="D17" s="3">
        <f>IFERROR(SUMIF($I:$I, A17, $L:$L), 0)</f>
        <v/>
      </c>
      <c r="E17" s="4">
        <f>IF(F17&gt;=0,"OK","PB")</f>
        <v/>
      </c>
      <c r="F17" s="3">
        <f>C17 - (IFERROR(SUMIF($I:$I, A17, $L:$L), 0) - IFERROR(SUMIF($I:$I, A17, $K:$K), 0))</f>
        <v/>
      </c>
      <c r="G17" s="1" t="n"/>
    </row>
    <row r="18">
      <c r="A18" t="inlineStr">
        <is>
          <t>14</t>
        </is>
      </c>
      <c r="B18" t="inlineStr">
        <is>
          <t>ES</t>
        </is>
      </c>
      <c r="C18" s="2" t="n">
        <v>100</v>
      </c>
      <c r="D18" s="3">
        <f>IFERROR(SUMIF($I:$I, A18, $L:$L), 0)</f>
        <v/>
      </c>
      <c r="E18" s="4">
        <f>IF(F18&gt;=0,"OK","PB")</f>
        <v/>
      </c>
      <c r="F18" s="3">
        <f>C18 - (IFERROR(SUMIF($I:$I, A18, $L:$L), 0) - IFERROR(SUMIF($I:$I, A18, $K:$K), 0))</f>
        <v/>
      </c>
      <c r="G18" s="1" t="n"/>
    </row>
    <row r="19">
      <c r="A19" t="inlineStr">
        <is>
          <t>15</t>
        </is>
      </c>
      <c r="B19" t="inlineStr">
        <is>
          <t>Gaz</t>
        </is>
      </c>
      <c r="C19" s="2" t="n">
        <v>150</v>
      </c>
      <c r="D19" s="3">
        <f>IFERROR(SUMIF($I:$I, A19, $L:$L), 0)</f>
        <v/>
      </c>
      <c r="E19" s="4">
        <f>IF(F19&gt;=0,"OK","PB")</f>
        <v/>
      </c>
      <c r="F19" s="3">
        <f>C19 - (IFERROR(SUMIF($I:$I, A19, $L:$L), 0) - IFERROR(SUMIF($I:$I, A19, $K:$K), 0))</f>
        <v/>
      </c>
      <c r="G19" s="1" t="n"/>
    </row>
    <row r="20">
      <c r="A20" t="inlineStr">
        <is>
          <t>16</t>
        </is>
      </c>
      <c r="B20" t="inlineStr">
        <is>
          <t>rbsmt appart</t>
        </is>
      </c>
      <c r="C20" s="2" t="n">
        <v>950</v>
      </c>
      <c r="D20" s="3">
        <f>IFERROR(SUMIF($I:$I, A20, $L:$L), 0)</f>
        <v/>
      </c>
      <c r="E20" s="4">
        <f>IF(F20&gt;=0,"OK","PB")</f>
        <v/>
      </c>
      <c r="F20" s="3">
        <f>C20 - (IFERROR(SUMIF($I:$I, A20, $L:$L), 0) - IFERROR(SUMIF($I:$I, A20, $K:$K), 0))</f>
        <v/>
      </c>
      <c r="G20" s="1" t="n"/>
    </row>
    <row r="21">
      <c r="A21" t="inlineStr">
        <is>
          <t>17</t>
        </is>
      </c>
      <c r="B21" t="inlineStr">
        <is>
          <t>assurance prêt</t>
        </is>
      </c>
      <c r="C21" s="2" t="n">
        <v>67</v>
      </c>
      <c r="D21" s="3">
        <f>IFERROR(SUMIF($I:$I, A21, $L:$L), 0)</f>
        <v/>
      </c>
      <c r="E21" s="4">
        <f>IF(F21&gt;=0,"OK","PB")</f>
        <v/>
      </c>
      <c r="F21" s="3">
        <f>C21 - (IFERROR(SUMIF($I:$I, A21, $L:$L), 0) - IFERROR(SUMIF($I:$I, A21, $K:$K), 0))</f>
        <v/>
      </c>
      <c r="G21" s="1" t="n"/>
    </row>
    <row r="22">
      <c r="A22" t="inlineStr">
        <is>
          <t>18</t>
        </is>
      </c>
      <c r="B22" t="inlineStr">
        <is>
          <t>impots - taxe foncière</t>
        </is>
      </c>
      <c r="C22" s="2" t="n">
        <v>160</v>
      </c>
      <c r="D22" s="3">
        <f>IFERROR(SUMIF($I:$I, A22, $L:$L), 0)</f>
        <v/>
      </c>
      <c r="E22" s="4">
        <f>IF(F22&gt;=0,"OK","PB")</f>
        <v/>
      </c>
      <c r="F22" s="3">
        <f>C22 - (IFERROR(SUMIF($I:$I, A22, $L:$L), 0) - IFERROR(SUMIF($I:$I, A22, $K:$K), 0))</f>
        <v/>
      </c>
      <c r="G22" s="1" t="n"/>
    </row>
    <row r="23">
      <c r="A23" t="inlineStr">
        <is>
          <t>19</t>
        </is>
      </c>
      <c r="B23" t="inlineStr">
        <is>
          <t>Eau</t>
        </is>
      </c>
      <c r="C23" s="2" t="n">
        <v>80</v>
      </c>
      <c r="D23" s="3">
        <f>IFERROR(SUMIF($I:$I, A23, $L:$L), 0)</f>
        <v/>
      </c>
      <c r="E23" s="4">
        <f>IF(F23&gt;=0,"OK","PB")</f>
        <v/>
      </c>
      <c r="F23" s="3">
        <f>C23 - (IFERROR(SUMIF($I:$I, A23, $L:$L), 0) - IFERROR(SUMIF($I:$I, A23, $K:$K), 0))</f>
        <v/>
      </c>
      <c r="G23" s="1" t="n"/>
    </row>
    <row r="24">
      <c r="A24" t="inlineStr">
        <is>
          <t>20</t>
        </is>
      </c>
      <c r="B24" t="inlineStr">
        <is>
          <t>ChatGPT</t>
        </is>
      </c>
      <c r="C24" s="2" t="n">
        <v>24</v>
      </c>
      <c r="D24" s="3">
        <f>IFERROR(SUMIF($I:$I, A24, $L:$L), 0)</f>
        <v/>
      </c>
      <c r="E24" s="4">
        <f>IF(F24&gt;=0,"OK","PB")</f>
        <v/>
      </c>
      <c r="F24" s="3">
        <f>C24 - (IFERROR(SUMIF($I:$I, A24, $L:$L), 0) - IFERROR(SUMIF($I:$I, A24, $K:$K), 0))</f>
        <v/>
      </c>
      <c r="G24" s="1" t="n"/>
    </row>
    <row r="25">
      <c r="A25" t="inlineStr">
        <is>
          <t>21</t>
        </is>
      </c>
      <c r="B25" t="inlineStr">
        <is>
          <t>Téléphone</t>
        </is>
      </c>
      <c r="C25" s="2" t="n">
        <v>24</v>
      </c>
      <c r="D25" s="3">
        <f>IFERROR(SUMIF($I:$I, A25, $L:$L), 0)</f>
        <v/>
      </c>
      <c r="E25" s="4">
        <f>IF(F25&gt;=0,"OK","PB")</f>
        <v/>
      </c>
      <c r="F25" s="3">
        <f>C25 - (IFERROR(SUMIF($I:$I, A25, $L:$L), 0) - IFERROR(SUMIF($I:$I, A25, $K:$K), 0))</f>
        <v/>
      </c>
      <c r="G25" s="1" t="n"/>
    </row>
    <row r="26">
      <c r="G26" s="1" t="n"/>
    </row>
    <row r="27">
      <c r="G27" s="1" t="n"/>
    </row>
    <row r="28">
      <c r="G28" s="1" t="n"/>
    </row>
    <row r="29">
      <c r="G29" s="1" t="n"/>
    </row>
    <row r="30">
      <c r="G30" s="1" t="n"/>
    </row>
    <row r="31">
      <c r="G31" s="1" t="n"/>
    </row>
    <row r="32">
      <c r="G32" s="1" t="n"/>
    </row>
    <row r="33">
      <c r="G33" s="1" t="n"/>
    </row>
    <row r="34">
      <c r="G34" s="1" t="n"/>
    </row>
    <row r="35">
      <c r="G35" s="1" t="n"/>
    </row>
    <row r="36">
      <c r="G36" s="1" t="n"/>
    </row>
    <row r="37">
      <c r="G37" s="1" t="n"/>
    </row>
    <row r="38">
      <c r="G38" s="1" t="n"/>
    </row>
    <row r="39">
      <c r="G39" s="1" t="n"/>
    </row>
    <row r="40">
      <c r="G40" s="1" t="n"/>
    </row>
    <row r="41">
      <c r="G41" s="1" t="n"/>
    </row>
    <row r="42">
      <c r="G42" s="1" t="n"/>
    </row>
    <row r="43">
      <c r="G43" s="1" t="n"/>
    </row>
    <row r="44">
      <c r="G44" s="1" t="n"/>
    </row>
    <row r="45">
      <c r="G45" s="1" t="n"/>
    </row>
    <row r="46">
      <c r="G46" s="1" t="n"/>
    </row>
    <row r="47">
      <c r="G47" s="1" t="n"/>
    </row>
    <row r="48">
      <c r="G48" s="1" t="n"/>
    </row>
    <row r="49">
      <c r="G49" s="1" t="n"/>
    </row>
    <row r="50">
      <c r="G50" s="1" t="n"/>
    </row>
    <row r="51">
      <c r="G51" s="1" t="n"/>
    </row>
    <row r="52">
      <c r="G52" s="1" t="n"/>
    </row>
    <row r="53">
      <c r="G53" s="1" t="n"/>
    </row>
    <row r="54">
      <c r="G54" s="1" t="n"/>
    </row>
    <row r="55">
      <c r="G55" s="1" t="n"/>
    </row>
    <row r="56">
      <c r="G56" s="1" t="n"/>
    </row>
    <row r="57">
      <c r="G57" s="1" t="n"/>
    </row>
    <row r="58">
      <c r="G58" s="1" t="n"/>
    </row>
    <row r="59">
      <c r="G59" s="1" t="n"/>
    </row>
    <row r="60">
      <c r="G60" s="1" t="n"/>
    </row>
    <row r="61">
      <c r="G61" s="1" t="n"/>
    </row>
    <row r="62">
      <c r="G62" s="1" t="n"/>
    </row>
    <row r="63">
      <c r="G63" s="1" t="n"/>
    </row>
    <row r="64">
      <c r="G64" s="1" t="n"/>
    </row>
    <row r="65">
      <c r="G65" s="1" t="n"/>
    </row>
    <row r="66">
      <c r="G66" s="1" t="n"/>
    </row>
    <row r="67">
      <c r="G67" s="1" t="n"/>
    </row>
    <row r="68">
      <c r="G68" s="1" t="n"/>
    </row>
    <row r="69">
      <c r="G69" s="1" t="n"/>
    </row>
    <row r="70">
      <c r="G70" s="1" t="n"/>
    </row>
    <row r="71">
      <c r="G71" s="1" t="n"/>
    </row>
    <row r="72">
      <c r="G72" s="1" t="n"/>
    </row>
    <row r="73">
      <c r="G73" s="1" t="n"/>
    </row>
    <row r="74">
      <c r="G74" s="1" t="n"/>
    </row>
    <row r="75">
      <c r="G75" s="1" t="n"/>
    </row>
    <row r="76">
      <c r="G76" s="1" t="n"/>
    </row>
    <row r="77">
      <c r="G77" s="1" t="n"/>
    </row>
    <row r="78">
      <c r="G78" s="1" t="n"/>
    </row>
    <row r="79">
      <c r="G79" s="1" t="n"/>
    </row>
    <row r="80">
      <c r="G80" s="1" t="n"/>
    </row>
    <row r="81">
      <c r="G81" s="1" t="n"/>
    </row>
    <row r="82">
      <c r="G82" s="1" t="n"/>
    </row>
    <row r="83">
      <c r="G83" s="1" t="n"/>
    </row>
    <row r="84">
      <c r="G84" s="1" t="n"/>
    </row>
    <row r="85">
      <c r="G85" s="1" t="n"/>
    </row>
    <row r="86">
      <c r="G86" s="1" t="n"/>
    </row>
    <row r="87">
      <c r="G87" s="1" t="n"/>
    </row>
    <row r="88">
      <c r="G88" s="1" t="n"/>
    </row>
    <row r="89">
      <c r="G89" s="1" t="n"/>
    </row>
    <row r="90">
      <c r="G90" s="1" t="n"/>
    </row>
    <row r="91">
      <c r="G91" s="1" t="n"/>
    </row>
    <row r="92">
      <c r="G92" s="1" t="n"/>
    </row>
    <row r="93">
      <c r="G93" s="1" t="n"/>
    </row>
    <row r="94">
      <c r="G94" s="1" t="n"/>
    </row>
    <row r="95">
      <c r="G95" s="1" t="n"/>
    </row>
    <row r="96">
      <c r="G96" s="1" t="n"/>
    </row>
    <row r="97">
      <c r="G97" s="1" t="n"/>
    </row>
    <row r="98">
      <c r="G98" s="1" t="n"/>
    </row>
    <row r="99">
      <c r="G99" s="1" t="n"/>
    </row>
  </sheetData>
  <conditionalFormatting sqref="E5:E25">
    <cfRule type="expression" priority="1" dxfId="0">
      <formula>E5="OK"</formula>
    </cfRule>
    <cfRule type="expression" priority="2" dxfId="1">
      <formula>E5="PB"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M99"/>
  <sheetViews>
    <sheetView workbookViewId="0">
      <selection activeCell="A1" sqref="A1"/>
    </sheetView>
  </sheetViews>
  <sheetFormatPr baseColWidth="8" defaultRowHeight="15"/>
  <cols>
    <col width="5" customWidth="1" min="1" max="1"/>
    <col width="25" customWidth="1" min="2" max="2"/>
    <col width="8" customWidth="1" min="3" max="3"/>
    <col width="10" customWidth="1" min="4" max="4"/>
    <col width="8" customWidth="1" min="5" max="5"/>
    <col width="10" customWidth="1" min="6" max="6"/>
    <col width="1" customWidth="1" min="7" max="7"/>
    <col width="20" customWidth="1" min="8" max="8"/>
    <col width="5" customWidth="1" min="9" max="9"/>
    <col width="80" customWidth="1" min="10" max="10"/>
    <col width="10" customWidth="1" min="11" max="11"/>
    <col width="10" customWidth="1" min="12" max="12"/>
  </cols>
  <sheetData>
    <row r="1">
      <c r="A1" t="inlineStr">
        <is>
          <t>Code</t>
        </is>
      </c>
      <c r="B1" t="inlineStr">
        <is>
          <t>Intitulé</t>
        </is>
      </c>
      <c r="C1" t="inlineStr">
        <is>
          <t>Prévu</t>
        </is>
      </c>
      <c r="D1" t="inlineStr">
        <is>
          <t>Réel</t>
        </is>
      </c>
      <c r="E1" t="inlineStr">
        <is>
          <t>Conclusion</t>
        </is>
      </c>
      <c r="F1" t="inlineStr">
        <is>
          <t>Reste</t>
        </is>
      </c>
      <c r="G1" s="1" t="n"/>
      <c r="H1" t="inlineStr">
        <is>
          <t>Date opération</t>
        </is>
      </c>
      <c r="I1" t="inlineStr">
        <is>
          <t>Type</t>
        </is>
      </c>
      <c r="J1" t="inlineStr">
        <is>
          <t>Libellé</t>
        </is>
      </c>
      <c r="K1" t="inlineStr">
        <is>
          <t>Crédit</t>
        </is>
      </c>
      <c r="L1" t="inlineStr">
        <is>
          <t>Débit</t>
        </is>
      </c>
      <c r="M1" t="inlineStr">
        <is>
          <t>Solde</t>
        </is>
      </c>
    </row>
    <row r="2">
      <c r="G2" s="1" t="n"/>
    </row>
    <row r="3">
      <c r="G3" s="1" t="n"/>
    </row>
    <row r="4">
      <c r="G4" s="1" t="n"/>
    </row>
    <row r="5">
      <c r="A5" t="inlineStr">
        <is>
          <t>1</t>
        </is>
      </c>
      <c r="B5" t="inlineStr">
        <is>
          <t>divers</t>
        </is>
      </c>
      <c r="C5" s="2" t="n">
        <v>50</v>
      </c>
      <c r="D5" s="3">
        <f>IFERROR(SUMIF($I:$I, A5, $L:$L), 0)</f>
        <v/>
      </c>
      <c r="E5" s="4">
        <f>IF(F5&gt;=0,"OK","PB")</f>
        <v/>
      </c>
      <c r="F5" s="3">
        <f>C5 - (IFERROR(SUMIF($I:$I, A5, $L:$L), 0) - IFERROR(SUMIF($I:$I, A5, $K:$K), 0))</f>
        <v/>
      </c>
      <c r="G5" s="1" t="n"/>
    </row>
    <row r="6">
      <c r="A6" t="inlineStr">
        <is>
          <t>2</t>
        </is>
      </c>
      <c r="B6" t="inlineStr">
        <is>
          <t>nouriture-course</t>
        </is>
      </c>
      <c r="C6" s="2" t="n">
        <v>500</v>
      </c>
      <c r="D6" s="3">
        <f>IFERROR(SUMIF($I:$I, A6, $L:$L), 0)</f>
        <v/>
      </c>
      <c r="E6" s="4">
        <f>IF(F6&gt;=0,"OK","PB")</f>
        <v/>
      </c>
      <c r="F6" s="3">
        <f>C6 - (IFERROR(SUMIF($I:$I, A6, $L:$L), 0) - IFERROR(SUMIF($I:$I, A6, $K:$K), 0))</f>
        <v/>
      </c>
      <c r="G6" s="1" t="n"/>
    </row>
    <row r="7">
      <c r="A7" t="inlineStr">
        <is>
          <t>3</t>
        </is>
      </c>
      <c r="B7" t="inlineStr">
        <is>
          <t>essence</t>
        </is>
      </c>
      <c r="C7" s="2" t="n">
        <v>30</v>
      </c>
      <c r="D7" s="3">
        <f>IFERROR(SUMIF($I:$I, A7, $L:$L), 0)</f>
        <v/>
      </c>
      <c r="E7" s="4">
        <f>IF(F7&gt;=0,"OK","PB")</f>
        <v/>
      </c>
      <c r="F7" s="3">
        <f>C7 - (IFERROR(SUMIF($I:$I, A7, $L:$L), 0) - IFERROR(SUMIF($I:$I, A7, $K:$K), 0))</f>
        <v/>
      </c>
      <c r="G7" s="1" t="n"/>
    </row>
    <row r="8">
      <c r="A8" t="inlineStr">
        <is>
          <t>4</t>
        </is>
      </c>
      <c r="B8" t="inlineStr">
        <is>
          <t>Pension LA</t>
        </is>
      </c>
      <c r="C8" s="2" t="n">
        <v>255</v>
      </c>
      <c r="D8" s="3">
        <f>IFERROR(SUMIF($I:$I, A8, $L:$L), 0)</f>
        <v/>
      </c>
      <c r="E8" s="4">
        <f>IF(F8&gt;=0,"OK","PB")</f>
        <v/>
      </c>
      <c r="F8" s="3">
        <f>C8 - (IFERROR(SUMIF($I:$I, A8, $L:$L), 0) - IFERROR(SUMIF($I:$I, A8, $K:$K), 0))</f>
        <v/>
      </c>
      <c r="G8" s="1" t="n"/>
    </row>
    <row r="9">
      <c r="A9" t="inlineStr">
        <is>
          <t>5</t>
        </is>
      </c>
      <c r="B9" t="inlineStr">
        <is>
          <t>epargne</t>
        </is>
      </c>
      <c r="C9" s="2" t="n">
        <v>150</v>
      </c>
      <c r="D9" s="3">
        <f>IFERROR(SUMIF($I:$I, A9, $L:$L), 0)</f>
        <v/>
      </c>
      <c r="E9" s="4">
        <f>IF(F9&gt;=0,"OK","PB")</f>
        <v/>
      </c>
      <c r="F9" s="3">
        <f>C9 - (IFERROR(SUMIF($I:$I, A9, $L:$L), 0) - IFERROR(SUMIF($I:$I, A9, $K:$K), 0))</f>
        <v/>
      </c>
      <c r="G9" s="1" t="n"/>
    </row>
    <row r="10">
      <c r="A10" t="inlineStr">
        <is>
          <t>6</t>
        </is>
      </c>
      <c r="B10" t="inlineStr">
        <is>
          <t>ass voiture</t>
        </is>
      </c>
      <c r="C10" s="2" t="n">
        <v>113</v>
      </c>
      <c r="D10" s="3">
        <f>IFERROR(SUMIF($I:$I, A10, $L:$L), 0)</f>
        <v/>
      </c>
      <c r="E10" s="4">
        <f>IF(F10&gt;=0,"OK","PB")</f>
        <v/>
      </c>
      <c r="F10" s="3">
        <f>C10 - (IFERROR(SUMIF($I:$I, A10, $L:$L), 0) - IFERROR(SUMIF($I:$I, A10, $K:$K), 0))</f>
        <v/>
      </c>
      <c r="G10" s="1" t="n"/>
    </row>
    <row r="11">
      <c r="A11" t="inlineStr">
        <is>
          <t>22</t>
        </is>
      </c>
      <c r="B11" t="inlineStr">
        <is>
          <t>voiture + prêt conso</t>
        </is>
      </c>
      <c r="C11" s="2" t="n">
        <v>230</v>
      </c>
      <c r="D11" s="3">
        <f>IFERROR(SUMIF($I:$I, A11, $L:$L), 0)</f>
        <v/>
      </c>
      <c r="E11" s="4">
        <f>IF(F11&gt;=0,"OK","PB")</f>
        <v/>
      </c>
      <c r="F11" s="3">
        <f>C11 - (IFERROR(SUMIF($I:$I, A11, $L:$L), 0) - IFERROR(SUMIF($I:$I, A11, $K:$K), 0))</f>
        <v/>
      </c>
      <c r="G11" s="1" t="n"/>
    </row>
    <row r="12">
      <c r="A12" t="inlineStr">
        <is>
          <t>8</t>
        </is>
      </c>
      <c r="B12" t="inlineStr">
        <is>
          <t>Internet-tel</t>
        </is>
      </c>
      <c r="C12" s="2" t="n">
        <v>65</v>
      </c>
      <c r="D12" s="3">
        <f>IFERROR(SUMIF($I:$I, A12, $L:$L), 0)</f>
        <v/>
      </c>
      <c r="E12" s="4">
        <f>IF(F12&gt;=0,"OK","PB")</f>
        <v/>
      </c>
      <c r="F12" s="3">
        <f>C12 - (IFERROR(SUMIF($I:$I, A12, $L:$L), 0) - IFERROR(SUMIF($I:$I, A12, $K:$K), 0))</f>
        <v/>
      </c>
      <c r="G12" s="1" t="n"/>
    </row>
    <row r="13">
      <c r="A13" t="inlineStr">
        <is>
          <t>9</t>
        </is>
      </c>
      <c r="B13" t="inlineStr">
        <is>
          <t>santé</t>
        </is>
      </c>
      <c r="C13" s="2" t="n">
        <v>20</v>
      </c>
      <c r="D13" s="3">
        <f>IFERROR(SUMIF($I:$I, A13, $L:$L), 0)</f>
        <v/>
      </c>
      <c r="E13" s="4">
        <f>IF(F13&gt;=0,"OK","PB")</f>
        <v/>
      </c>
      <c r="F13" s="3">
        <f>C13 - (IFERROR(SUMIF($I:$I, A13, $L:$L), 0) - IFERROR(SUMIF($I:$I, A13, $K:$K), 0))</f>
        <v/>
      </c>
      <c r="G13" s="1" t="n"/>
    </row>
    <row r="14">
      <c r="A14" t="inlineStr">
        <is>
          <t>10</t>
        </is>
      </c>
      <c r="B14" t="inlineStr">
        <is>
          <t>assurance appart</t>
        </is>
      </c>
      <c r="C14" s="2" t="n">
        <v>17.5</v>
      </c>
      <c r="D14" s="3">
        <f>IFERROR(SUMIF($I:$I, A14, $L:$L), 0)</f>
        <v/>
      </c>
      <c r="E14" s="4">
        <f>IF(F14&gt;=0,"OK","PB")</f>
        <v/>
      </c>
      <c r="F14" s="3">
        <f>C14 - (IFERROR(SUMIF($I:$I, A14, $L:$L), 0) - IFERROR(SUMIF($I:$I, A14, $K:$K), 0))</f>
        <v/>
      </c>
      <c r="G14" s="1" t="n"/>
    </row>
    <row r="15">
      <c r="A15" t="inlineStr">
        <is>
          <t>11</t>
        </is>
      </c>
      <c r="B15" t="inlineStr">
        <is>
          <t>loisir - compte epargne</t>
        </is>
      </c>
      <c r="C15" s="2" t="n">
        <v>150</v>
      </c>
      <c r="D15" s="3">
        <f>IFERROR(SUMIF($I:$I, A15, $L:$L), 0)</f>
        <v/>
      </c>
      <c r="E15" s="4">
        <f>IF(F15&gt;=0,"OK","PB")</f>
        <v/>
      </c>
      <c r="F15" s="3">
        <f>C15 - (IFERROR(SUMIF($I:$I, A15, $L:$L), 0) - IFERROR(SUMIF($I:$I, A15, $K:$K), 0))</f>
        <v/>
      </c>
      <c r="G15" s="1" t="n"/>
    </row>
    <row r="16">
      <c r="A16" t="inlineStr">
        <is>
          <t>12</t>
        </is>
      </c>
      <c r="B16" t="inlineStr">
        <is>
          <t>frais banque</t>
        </is>
      </c>
      <c r="C16" s="2" t="n">
        <v>0</v>
      </c>
      <c r="D16" s="3">
        <f>IFERROR(SUMIF($I:$I, A16, $L:$L), 0)</f>
        <v/>
      </c>
      <c r="E16" s="4">
        <f>IF(F16&gt;=0,"OK","PB")</f>
        <v/>
      </c>
      <c r="F16" s="3">
        <f>C16 - (IFERROR(SUMIF($I:$I, A16, $L:$L), 0) - IFERROR(SUMIF($I:$I, A16, $K:$K), 0))</f>
        <v/>
      </c>
      <c r="G16" s="1" t="n"/>
    </row>
    <row r="17">
      <c r="A17" t="inlineStr">
        <is>
          <t>13</t>
        </is>
      </c>
      <c r="B17" t="inlineStr">
        <is>
          <t>habillement</t>
        </is>
      </c>
      <c r="C17" s="2" t="n">
        <v>20</v>
      </c>
      <c r="D17" s="3">
        <f>IFERROR(SUMIF($I:$I, A17, $L:$L), 0)</f>
        <v/>
      </c>
      <c r="E17" s="4">
        <f>IF(F17&gt;=0,"OK","PB")</f>
        <v/>
      </c>
      <c r="F17" s="3">
        <f>C17 - (IFERROR(SUMIF($I:$I, A17, $L:$L), 0) - IFERROR(SUMIF($I:$I, A17, $K:$K), 0))</f>
        <v/>
      </c>
      <c r="G17" s="1" t="n"/>
    </row>
    <row r="18">
      <c r="A18" t="inlineStr">
        <is>
          <t>14</t>
        </is>
      </c>
      <c r="B18" t="inlineStr">
        <is>
          <t>ES</t>
        </is>
      </c>
      <c r="C18" s="2" t="n">
        <v>100</v>
      </c>
      <c r="D18" s="3">
        <f>IFERROR(SUMIF($I:$I, A18, $L:$L), 0)</f>
        <v/>
      </c>
      <c r="E18" s="4">
        <f>IF(F18&gt;=0,"OK","PB")</f>
        <v/>
      </c>
      <c r="F18" s="3">
        <f>C18 - (IFERROR(SUMIF($I:$I, A18, $L:$L), 0) - IFERROR(SUMIF($I:$I, A18, $K:$K), 0))</f>
        <v/>
      </c>
      <c r="G18" s="1" t="n"/>
    </row>
    <row r="19">
      <c r="A19" t="inlineStr">
        <is>
          <t>15</t>
        </is>
      </c>
      <c r="B19" t="inlineStr">
        <is>
          <t>Gaz</t>
        </is>
      </c>
      <c r="C19" s="2" t="n">
        <v>150</v>
      </c>
      <c r="D19" s="3">
        <f>IFERROR(SUMIF($I:$I, A19, $L:$L), 0)</f>
        <v/>
      </c>
      <c r="E19" s="4">
        <f>IF(F19&gt;=0,"OK","PB")</f>
        <v/>
      </c>
      <c r="F19" s="3">
        <f>C19 - (IFERROR(SUMIF($I:$I, A19, $L:$L), 0) - IFERROR(SUMIF($I:$I, A19, $K:$K), 0))</f>
        <v/>
      </c>
      <c r="G19" s="1" t="n"/>
    </row>
    <row r="20">
      <c r="A20" t="inlineStr">
        <is>
          <t>16</t>
        </is>
      </c>
      <c r="B20" t="inlineStr">
        <is>
          <t>rbsmt appart</t>
        </is>
      </c>
      <c r="C20" s="2" t="n">
        <v>950</v>
      </c>
      <c r="D20" s="3">
        <f>IFERROR(SUMIF($I:$I, A20, $L:$L), 0)</f>
        <v/>
      </c>
      <c r="E20" s="4">
        <f>IF(F20&gt;=0,"OK","PB")</f>
        <v/>
      </c>
      <c r="F20" s="3">
        <f>C20 - (IFERROR(SUMIF($I:$I, A20, $L:$L), 0) - IFERROR(SUMIF($I:$I, A20, $K:$K), 0))</f>
        <v/>
      </c>
      <c r="G20" s="1" t="n"/>
    </row>
    <row r="21">
      <c r="A21" t="inlineStr">
        <is>
          <t>17</t>
        </is>
      </c>
      <c r="B21" t="inlineStr">
        <is>
          <t>assurance prêt</t>
        </is>
      </c>
      <c r="C21" s="2" t="n">
        <v>67</v>
      </c>
      <c r="D21" s="3">
        <f>IFERROR(SUMIF($I:$I, A21, $L:$L), 0)</f>
        <v/>
      </c>
      <c r="E21" s="4">
        <f>IF(F21&gt;=0,"OK","PB")</f>
        <v/>
      </c>
      <c r="F21" s="3">
        <f>C21 - (IFERROR(SUMIF($I:$I, A21, $L:$L), 0) - IFERROR(SUMIF($I:$I, A21, $K:$K), 0))</f>
        <v/>
      </c>
      <c r="G21" s="1" t="n"/>
    </row>
    <row r="22">
      <c r="A22" t="inlineStr">
        <is>
          <t>18</t>
        </is>
      </c>
      <c r="B22" t="inlineStr">
        <is>
          <t>impots - taxe foncière</t>
        </is>
      </c>
      <c r="C22" s="2" t="n">
        <v>160</v>
      </c>
      <c r="D22" s="3">
        <f>IFERROR(SUMIF($I:$I, A22, $L:$L), 0)</f>
        <v/>
      </c>
      <c r="E22" s="4">
        <f>IF(F22&gt;=0,"OK","PB")</f>
        <v/>
      </c>
      <c r="F22" s="3">
        <f>C22 - (IFERROR(SUMIF($I:$I, A22, $L:$L), 0) - IFERROR(SUMIF($I:$I, A22, $K:$K), 0))</f>
        <v/>
      </c>
      <c r="G22" s="1" t="n"/>
    </row>
    <row r="23">
      <c r="A23" t="inlineStr">
        <is>
          <t>19</t>
        </is>
      </c>
      <c r="B23" t="inlineStr">
        <is>
          <t>Eau</t>
        </is>
      </c>
      <c r="C23" s="2" t="n">
        <v>80</v>
      </c>
      <c r="D23" s="3">
        <f>IFERROR(SUMIF($I:$I, A23, $L:$L), 0)</f>
        <v/>
      </c>
      <c r="E23" s="4">
        <f>IF(F23&gt;=0,"OK","PB")</f>
        <v/>
      </c>
      <c r="F23" s="3">
        <f>C23 - (IFERROR(SUMIF($I:$I, A23, $L:$L), 0) - IFERROR(SUMIF($I:$I, A23, $K:$K), 0))</f>
        <v/>
      </c>
      <c r="G23" s="1" t="n"/>
    </row>
    <row r="24">
      <c r="A24" t="inlineStr">
        <is>
          <t>20</t>
        </is>
      </c>
      <c r="B24" t="inlineStr">
        <is>
          <t>ChatGPT</t>
        </is>
      </c>
      <c r="C24" s="2" t="n">
        <v>24</v>
      </c>
      <c r="D24" s="3">
        <f>IFERROR(SUMIF($I:$I, A24, $L:$L), 0)</f>
        <v/>
      </c>
      <c r="E24" s="4">
        <f>IF(F24&gt;=0,"OK","PB")</f>
        <v/>
      </c>
      <c r="F24" s="3">
        <f>C24 - (IFERROR(SUMIF($I:$I, A24, $L:$L), 0) - IFERROR(SUMIF($I:$I, A24, $K:$K), 0))</f>
        <v/>
      </c>
      <c r="G24" s="1" t="n"/>
    </row>
    <row r="25">
      <c r="A25" t="inlineStr">
        <is>
          <t>21</t>
        </is>
      </c>
      <c r="B25" t="inlineStr">
        <is>
          <t>Téléphone</t>
        </is>
      </c>
      <c r="C25" s="2" t="n">
        <v>24</v>
      </c>
      <c r="D25" s="3">
        <f>IFERROR(SUMIF($I:$I, A25, $L:$L), 0)</f>
        <v/>
      </c>
      <c r="E25" s="4">
        <f>IF(F25&gt;=0,"OK","PB")</f>
        <v/>
      </c>
      <c r="F25" s="3">
        <f>C25 - (IFERROR(SUMIF($I:$I, A25, $L:$L), 0) - IFERROR(SUMIF($I:$I, A25, $K:$K), 0))</f>
        <v/>
      </c>
      <c r="G25" s="1" t="n"/>
    </row>
    <row r="26">
      <c r="G26" s="1" t="n"/>
    </row>
    <row r="27">
      <c r="G27" s="1" t="n"/>
    </row>
    <row r="28">
      <c r="G28" s="1" t="n"/>
    </row>
    <row r="29">
      <c r="G29" s="1" t="n"/>
    </row>
    <row r="30">
      <c r="G30" s="1" t="n"/>
    </row>
    <row r="31">
      <c r="G31" s="1" t="n"/>
    </row>
    <row r="32">
      <c r="G32" s="1" t="n"/>
    </row>
    <row r="33">
      <c r="G33" s="1" t="n"/>
    </row>
    <row r="34">
      <c r="G34" s="1" t="n"/>
    </row>
    <row r="35">
      <c r="G35" s="1" t="n"/>
    </row>
    <row r="36">
      <c r="G36" s="1" t="n"/>
    </row>
    <row r="37">
      <c r="G37" s="1" t="n"/>
    </row>
    <row r="38">
      <c r="G38" s="1" t="n"/>
    </row>
    <row r="39">
      <c r="G39" s="1" t="n"/>
    </row>
    <row r="40">
      <c r="G40" s="1" t="n"/>
    </row>
    <row r="41">
      <c r="G41" s="1" t="n"/>
    </row>
    <row r="42">
      <c r="G42" s="1" t="n"/>
    </row>
    <row r="43">
      <c r="G43" s="1" t="n"/>
    </row>
    <row r="44">
      <c r="G44" s="1" t="n"/>
    </row>
    <row r="45">
      <c r="G45" s="1" t="n"/>
    </row>
    <row r="46">
      <c r="G46" s="1" t="n"/>
    </row>
    <row r="47">
      <c r="G47" s="1" t="n"/>
    </row>
    <row r="48">
      <c r="G48" s="1" t="n"/>
    </row>
    <row r="49">
      <c r="G49" s="1" t="n"/>
    </row>
    <row r="50">
      <c r="G50" s="1" t="n"/>
    </row>
    <row r="51">
      <c r="G51" s="1" t="n"/>
    </row>
    <row r="52">
      <c r="G52" s="1" t="n"/>
    </row>
    <row r="53">
      <c r="G53" s="1" t="n"/>
    </row>
    <row r="54">
      <c r="G54" s="1" t="n"/>
    </row>
    <row r="55">
      <c r="G55" s="1" t="n"/>
    </row>
    <row r="56">
      <c r="G56" s="1" t="n"/>
    </row>
    <row r="57">
      <c r="G57" s="1" t="n"/>
    </row>
    <row r="58">
      <c r="G58" s="1" t="n"/>
    </row>
    <row r="59">
      <c r="G59" s="1" t="n"/>
    </row>
    <row r="60">
      <c r="G60" s="1" t="n"/>
    </row>
    <row r="61">
      <c r="G61" s="1" t="n"/>
    </row>
    <row r="62">
      <c r="G62" s="1" t="n"/>
    </row>
    <row r="63">
      <c r="G63" s="1" t="n"/>
    </row>
    <row r="64">
      <c r="G64" s="1" t="n"/>
    </row>
    <row r="65">
      <c r="G65" s="1" t="n"/>
    </row>
    <row r="66">
      <c r="G66" s="1" t="n"/>
    </row>
    <row r="67">
      <c r="G67" s="1" t="n"/>
    </row>
    <row r="68">
      <c r="G68" s="1" t="n"/>
    </row>
    <row r="69">
      <c r="G69" s="1" t="n"/>
    </row>
    <row r="70">
      <c r="G70" s="1" t="n"/>
    </row>
    <row r="71">
      <c r="G71" s="1" t="n"/>
    </row>
    <row r="72">
      <c r="G72" s="1" t="n"/>
    </row>
    <row r="73">
      <c r="G73" s="1" t="n"/>
    </row>
    <row r="74">
      <c r="G74" s="1" t="n"/>
    </row>
    <row r="75">
      <c r="G75" s="1" t="n"/>
    </row>
    <row r="76">
      <c r="G76" s="1" t="n"/>
    </row>
    <row r="77">
      <c r="G77" s="1" t="n"/>
    </row>
    <row r="78">
      <c r="G78" s="1" t="n"/>
    </row>
    <row r="79">
      <c r="G79" s="1" t="n"/>
    </row>
    <row r="80">
      <c r="G80" s="1" t="n"/>
    </row>
    <row r="81">
      <c r="G81" s="1" t="n"/>
    </row>
    <row r="82">
      <c r="G82" s="1" t="n"/>
    </row>
    <row r="83">
      <c r="G83" s="1" t="n"/>
    </row>
    <row r="84">
      <c r="G84" s="1" t="n"/>
    </row>
    <row r="85">
      <c r="G85" s="1" t="n"/>
    </row>
    <row r="86">
      <c r="G86" s="1" t="n"/>
    </row>
    <row r="87">
      <c r="G87" s="1" t="n"/>
    </row>
    <row r="88">
      <c r="G88" s="1" t="n"/>
    </row>
    <row r="89">
      <c r="G89" s="1" t="n"/>
    </row>
    <row r="90">
      <c r="G90" s="1" t="n"/>
    </row>
    <row r="91">
      <c r="G91" s="1" t="n"/>
    </row>
    <row r="92">
      <c r="G92" s="1" t="n"/>
    </row>
    <row r="93">
      <c r="G93" s="1" t="n"/>
    </row>
    <row r="94">
      <c r="G94" s="1" t="n"/>
    </row>
    <row r="95">
      <c r="G95" s="1" t="n"/>
    </row>
    <row r="96">
      <c r="G96" s="1" t="n"/>
    </row>
    <row r="97">
      <c r="G97" s="1" t="n"/>
    </row>
    <row r="98">
      <c r="G98" s="1" t="n"/>
    </row>
    <row r="99">
      <c r="G99" s="1" t="n"/>
    </row>
  </sheetData>
  <conditionalFormatting sqref="E5:E25">
    <cfRule type="expression" priority="1" dxfId="0">
      <formula>E5="OK"</formula>
    </cfRule>
    <cfRule type="expression" priority="2" dxfId="1">
      <formula>E5="PB"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M99"/>
  <sheetViews>
    <sheetView workbookViewId="0">
      <selection activeCell="A1" sqref="A1"/>
    </sheetView>
  </sheetViews>
  <sheetFormatPr baseColWidth="8" defaultRowHeight="15"/>
  <cols>
    <col width="5" customWidth="1" min="1" max="1"/>
    <col width="25" customWidth="1" min="2" max="2"/>
    <col width="8" customWidth="1" min="3" max="3"/>
    <col width="10" customWidth="1" min="4" max="4"/>
    <col width="8" customWidth="1" min="5" max="5"/>
    <col width="10" customWidth="1" min="6" max="6"/>
    <col width="1" customWidth="1" min="7" max="7"/>
    <col width="20" customWidth="1" min="8" max="8"/>
    <col width="5" customWidth="1" min="9" max="9"/>
    <col width="80" customWidth="1" min="10" max="10"/>
    <col width="10" customWidth="1" min="11" max="11"/>
    <col width="10" customWidth="1" min="12" max="12"/>
  </cols>
  <sheetData>
    <row r="1">
      <c r="A1" t="inlineStr">
        <is>
          <t>Code</t>
        </is>
      </c>
      <c r="B1" t="inlineStr">
        <is>
          <t>Intitulé</t>
        </is>
      </c>
      <c r="C1" t="inlineStr">
        <is>
          <t>Prévu</t>
        </is>
      </c>
      <c r="D1" t="inlineStr">
        <is>
          <t>Réel</t>
        </is>
      </c>
      <c r="E1" t="inlineStr">
        <is>
          <t>Conclusion</t>
        </is>
      </c>
      <c r="F1" t="inlineStr">
        <is>
          <t>Reste</t>
        </is>
      </c>
      <c r="G1" s="1" t="n"/>
      <c r="H1" t="inlineStr">
        <is>
          <t>Date opération</t>
        </is>
      </c>
      <c r="I1" t="inlineStr">
        <is>
          <t>Type</t>
        </is>
      </c>
      <c r="J1" t="inlineStr">
        <is>
          <t>Libellé</t>
        </is>
      </c>
      <c r="K1" t="inlineStr">
        <is>
          <t>Crédit</t>
        </is>
      </c>
      <c r="L1" t="inlineStr">
        <is>
          <t>Débit</t>
        </is>
      </c>
      <c r="M1" t="inlineStr">
        <is>
          <t>Solde</t>
        </is>
      </c>
    </row>
    <row r="2">
      <c r="G2" s="1" t="n"/>
    </row>
    <row r="3">
      <c r="G3" s="1" t="n"/>
    </row>
    <row r="4">
      <c r="G4" s="1" t="n"/>
    </row>
    <row r="5">
      <c r="A5" t="inlineStr">
        <is>
          <t>1</t>
        </is>
      </c>
      <c r="B5" t="inlineStr">
        <is>
          <t>divers</t>
        </is>
      </c>
      <c r="C5" s="2" t="n">
        <v>50</v>
      </c>
      <c r="D5" s="3">
        <f>IFERROR(SUMIF($I:$I, A5, $L:$L), 0)</f>
        <v/>
      </c>
      <c r="E5" s="4">
        <f>IF(F5&gt;=0,"OK","PB")</f>
        <v/>
      </c>
      <c r="F5" s="3">
        <f>C5 - (IFERROR(SUMIF($I:$I, A5, $L:$L), 0) - IFERROR(SUMIF($I:$I, A5, $K:$K), 0))</f>
        <v/>
      </c>
      <c r="G5" s="1" t="n"/>
    </row>
    <row r="6">
      <c r="A6" t="inlineStr">
        <is>
          <t>2</t>
        </is>
      </c>
      <c r="B6" t="inlineStr">
        <is>
          <t>nouriture-course</t>
        </is>
      </c>
      <c r="C6" s="2" t="n">
        <v>500</v>
      </c>
      <c r="D6" s="3">
        <f>IFERROR(SUMIF($I:$I, A6, $L:$L), 0)</f>
        <v/>
      </c>
      <c r="E6" s="4">
        <f>IF(F6&gt;=0,"OK","PB")</f>
        <v/>
      </c>
      <c r="F6" s="3">
        <f>C6 - (IFERROR(SUMIF($I:$I, A6, $L:$L), 0) - IFERROR(SUMIF($I:$I, A6, $K:$K), 0))</f>
        <v/>
      </c>
      <c r="G6" s="1" t="n"/>
    </row>
    <row r="7">
      <c r="A7" t="inlineStr">
        <is>
          <t>3</t>
        </is>
      </c>
      <c r="B7" t="inlineStr">
        <is>
          <t>essence</t>
        </is>
      </c>
      <c r="C7" s="2" t="n">
        <v>30</v>
      </c>
      <c r="D7" s="3">
        <f>IFERROR(SUMIF($I:$I, A7, $L:$L), 0)</f>
        <v/>
      </c>
      <c r="E7" s="4">
        <f>IF(F7&gt;=0,"OK","PB")</f>
        <v/>
      </c>
      <c r="F7" s="3">
        <f>C7 - (IFERROR(SUMIF($I:$I, A7, $L:$L), 0) - IFERROR(SUMIF($I:$I, A7, $K:$K), 0))</f>
        <v/>
      </c>
      <c r="G7" s="1" t="n"/>
    </row>
    <row r="8">
      <c r="A8" t="inlineStr">
        <is>
          <t>4</t>
        </is>
      </c>
      <c r="B8" t="inlineStr">
        <is>
          <t>Pension LA</t>
        </is>
      </c>
      <c r="C8" s="2" t="n">
        <v>255</v>
      </c>
      <c r="D8" s="3">
        <f>IFERROR(SUMIF($I:$I, A8, $L:$L), 0)</f>
        <v/>
      </c>
      <c r="E8" s="4">
        <f>IF(F8&gt;=0,"OK","PB")</f>
        <v/>
      </c>
      <c r="F8" s="3">
        <f>C8 - (IFERROR(SUMIF($I:$I, A8, $L:$L), 0) - IFERROR(SUMIF($I:$I, A8, $K:$K), 0))</f>
        <v/>
      </c>
      <c r="G8" s="1" t="n"/>
    </row>
    <row r="9">
      <c r="A9" t="inlineStr">
        <is>
          <t>5</t>
        </is>
      </c>
      <c r="B9" t="inlineStr">
        <is>
          <t>epargne</t>
        </is>
      </c>
      <c r="C9" s="2" t="n">
        <v>150</v>
      </c>
      <c r="D9" s="3">
        <f>IFERROR(SUMIF($I:$I, A9, $L:$L), 0)</f>
        <v/>
      </c>
      <c r="E9" s="4">
        <f>IF(F9&gt;=0,"OK","PB")</f>
        <v/>
      </c>
      <c r="F9" s="3">
        <f>C9 - (IFERROR(SUMIF($I:$I, A9, $L:$L), 0) - IFERROR(SUMIF($I:$I, A9, $K:$K), 0))</f>
        <v/>
      </c>
      <c r="G9" s="1" t="n"/>
    </row>
    <row r="10">
      <c r="A10" t="inlineStr">
        <is>
          <t>6</t>
        </is>
      </c>
      <c r="B10" t="inlineStr">
        <is>
          <t>ass voiture</t>
        </is>
      </c>
      <c r="C10" s="2" t="n">
        <v>113</v>
      </c>
      <c r="D10" s="3">
        <f>IFERROR(SUMIF($I:$I, A10, $L:$L), 0)</f>
        <v/>
      </c>
      <c r="E10" s="4">
        <f>IF(F10&gt;=0,"OK","PB")</f>
        <v/>
      </c>
      <c r="F10" s="3">
        <f>C10 - (IFERROR(SUMIF($I:$I, A10, $L:$L), 0) - IFERROR(SUMIF($I:$I, A10, $K:$K), 0))</f>
        <v/>
      </c>
      <c r="G10" s="1" t="n"/>
    </row>
    <row r="11">
      <c r="A11" t="inlineStr">
        <is>
          <t>22</t>
        </is>
      </c>
      <c r="B11" t="inlineStr">
        <is>
          <t>voiture + prêt conso</t>
        </is>
      </c>
      <c r="C11" s="2" t="n">
        <v>230</v>
      </c>
      <c r="D11" s="3">
        <f>IFERROR(SUMIF($I:$I, A11, $L:$L), 0)</f>
        <v/>
      </c>
      <c r="E11" s="4">
        <f>IF(F11&gt;=0,"OK","PB")</f>
        <v/>
      </c>
      <c r="F11" s="3">
        <f>C11 - (IFERROR(SUMIF($I:$I, A11, $L:$L), 0) - IFERROR(SUMIF($I:$I, A11, $K:$K), 0))</f>
        <v/>
      </c>
      <c r="G11" s="1" t="n"/>
    </row>
    <row r="12">
      <c r="A12" t="inlineStr">
        <is>
          <t>8</t>
        </is>
      </c>
      <c r="B12" t="inlineStr">
        <is>
          <t>Internet-tel</t>
        </is>
      </c>
      <c r="C12" s="2" t="n">
        <v>65</v>
      </c>
      <c r="D12" s="3">
        <f>IFERROR(SUMIF($I:$I, A12, $L:$L), 0)</f>
        <v/>
      </c>
      <c r="E12" s="4">
        <f>IF(F12&gt;=0,"OK","PB")</f>
        <v/>
      </c>
      <c r="F12" s="3">
        <f>C12 - (IFERROR(SUMIF($I:$I, A12, $L:$L), 0) - IFERROR(SUMIF($I:$I, A12, $K:$K), 0))</f>
        <v/>
      </c>
      <c r="G12" s="1" t="n"/>
    </row>
    <row r="13">
      <c r="A13" t="inlineStr">
        <is>
          <t>9</t>
        </is>
      </c>
      <c r="B13" t="inlineStr">
        <is>
          <t>santé</t>
        </is>
      </c>
      <c r="C13" s="2" t="n">
        <v>20</v>
      </c>
      <c r="D13" s="3">
        <f>IFERROR(SUMIF($I:$I, A13, $L:$L), 0)</f>
        <v/>
      </c>
      <c r="E13" s="4">
        <f>IF(F13&gt;=0,"OK","PB")</f>
        <v/>
      </c>
      <c r="F13" s="3">
        <f>C13 - (IFERROR(SUMIF($I:$I, A13, $L:$L), 0) - IFERROR(SUMIF($I:$I, A13, $K:$K), 0))</f>
        <v/>
      </c>
      <c r="G13" s="1" t="n"/>
    </row>
    <row r="14">
      <c r="A14" t="inlineStr">
        <is>
          <t>10</t>
        </is>
      </c>
      <c r="B14" t="inlineStr">
        <is>
          <t>assurance appart</t>
        </is>
      </c>
      <c r="C14" s="2" t="n">
        <v>17.5</v>
      </c>
      <c r="D14" s="3">
        <f>IFERROR(SUMIF($I:$I, A14, $L:$L), 0)</f>
        <v/>
      </c>
      <c r="E14" s="4">
        <f>IF(F14&gt;=0,"OK","PB")</f>
        <v/>
      </c>
      <c r="F14" s="3">
        <f>C14 - (IFERROR(SUMIF($I:$I, A14, $L:$L), 0) - IFERROR(SUMIF($I:$I, A14, $K:$K), 0))</f>
        <v/>
      </c>
      <c r="G14" s="1" t="n"/>
    </row>
    <row r="15">
      <c r="A15" t="inlineStr">
        <is>
          <t>11</t>
        </is>
      </c>
      <c r="B15" t="inlineStr">
        <is>
          <t>loisir - compte epargne</t>
        </is>
      </c>
      <c r="C15" s="2" t="n">
        <v>150</v>
      </c>
      <c r="D15" s="3">
        <f>IFERROR(SUMIF($I:$I, A15, $L:$L), 0)</f>
        <v/>
      </c>
      <c r="E15" s="4">
        <f>IF(F15&gt;=0,"OK","PB")</f>
        <v/>
      </c>
      <c r="F15" s="3">
        <f>C15 - (IFERROR(SUMIF($I:$I, A15, $L:$L), 0) - IFERROR(SUMIF($I:$I, A15, $K:$K), 0))</f>
        <v/>
      </c>
      <c r="G15" s="1" t="n"/>
    </row>
    <row r="16">
      <c r="A16" t="inlineStr">
        <is>
          <t>12</t>
        </is>
      </c>
      <c r="B16" t="inlineStr">
        <is>
          <t>frais banque</t>
        </is>
      </c>
      <c r="C16" s="2" t="n">
        <v>0</v>
      </c>
      <c r="D16" s="3">
        <f>IFERROR(SUMIF($I:$I, A16, $L:$L), 0)</f>
        <v/>
      </c>
      <c r="E16" s="4">
        <f>IF(F16&gt;=0,"OK","PB")</f>
        <v/>
      </c>
      <c r="F16" s="3">
        <f>C16 - (IFERROR(SUMIF($I:$I, A16, $L:$L), 0) - IFERROR(SUMIF($I:$I, A16, $K:$K), 0))</f>
        <v/>
      </c>
      <c r="G16" s="1" t="n"/>
    </row>
    <row r="17">
      <c r="A17" t="inlineStr">
        <is>
          <t>13</t>
        </is>
      </c>
      <c r="B17" t="inlineStr">
        <is>
          <t>habillement</t>
        </is>
      </c>
      <c r="C17" s="2" t="n">
        <v>20</v>
      </c>
      <c r="D17" s="3">
        <f>IFERROR(SUMIF($I:$I, A17, $L:$L), 0)</f>
        <v/>
      </c>
      <c r="E17" s="4">
        <f>IF(F17&gt;=0,"OK","PB")</f>
        <v/>
      </c>
      <c r="F17" s="3">
        <f>C17 - (IFERROR(SUMIF($I:$I, A17, $L:$L), 0) - IFERROR(SUMIF($I:$I, A17, $K:$K), 0))</f>
        <v/>
      </c>
      <c r="G17" s="1" t="n"/>
    </row>
    <row r="18">
      <c r="A18" t="inlineStr">
        <is>
          <t>14</t>
        </is>
      </c>
      <c r="B18" t="inlineStr">
        <is>
          <t>ES</t>
        </is>
      </c>
      <c r="C18" s="2" t="n">
        <v>100</v>
      </c>
      <c r="D18" s="3">
        <f>IFERROR(SUMIF($I:$I, A18, $L:$L), 0)</f>
        <v/>
      </c>
      <c r="E18" s="4">
        <f>IF(F18&gt;=0,"OK","PB")</f>
        <v/>
      </c>
      <c r="F18" s="3">
        <f>C18 - (IFERROR(SUMIF($I:$I, A18, $L:$L), 0) - IFERROR(SUMIF($I:$I, A18, $K:$K), 0))</f>
        <v/>
      </c>
      <c r="G18" s="1" t="n"/>
    </row>
    <row r="19">
      <c r="A19" t="inlineStr">
        <is>
          <t>15</t>
        </is>
      </c>
      <c r="B19" t="inlineStr">
        <is>
          <t>Gaz</t>
        </is>
      </c>
      <c r="C19" s="2" t="n">
        <v>150</v>
      </c>
      <c r="D19" s="3">
        <f>IFERROR(SUMIF($I:$I, A19, $L:$L), 0)</f>
        <v/>
      </c>
      <c r="E19" s="4">
        <f>IF(F19&gt;=0,"OK","PB")</f>
        <v/>
      </c>
      <c r="F19" s="3">
        <f>C19 - (IFERROR(SUMIF($I:$I, A19, $L:$L), 0) - IFERROR(SUMIF($I:$I, A19, $K:$K), 0))</f>
        <v/>
      </c>
      <c r="G19" s="1" t="n"/>
    </row>
    <row r="20">
      <c r="A20" t="inlineStr">
        <is>
          <t>16</t>
        </is>
      </c>
      <c r="B20" t="inlineStr">
        <is>
          <t>rbsmt appart</t>
        </is>
      </c>
      <c r="C20" s="2" t="n">
        <v>950</v>
      </c>
      <c r="D20" s="3">
        <f>IFERROR(SUMIF($I:$I, A20, $L:$L), 0)</f>
        <v/>
      </c>
      <c r="E20" s="4">
        <f>IF(F20&gt;=0,"OK","PB")</f>
        <v/>
      </c>
      <c r="F20" s="3">
        <f>C20 - (IFERROR(SUMIF($I:$I, A20, $L:$L), 0) - IFERROR(SUMIF($I:$I, A20, $K:$K), 0))</f>
        <v/>
      </c>
      <c r="G20" s="1" t="n"/>
    </row>
    <row r="21">
      <c r="A21" t="inlineStr">
        <is>
          <t>17</t>
        </is>
      </c>
      <c r="B21" t="inlineStr">
        <is>
          <t>assurance prêt</t>
        </is>
      </c>
      <c r="C21" s="2" t="n">
        <v>67</v>
      </c>
      <c r="D21" s="3">
        <f>IFERROR(SUMIF($I:$I, A21, $L:$L), 0)</f>
        <v/>
      </c>
      <c r="E21" s="4">
        <f>IF(F21&gt;=0,"OK","PB")</f>
        <v/>
      </c>
      <c r="F21" s="3">
        <f>C21 - (IFERROR(SUMIF($I:$I, A21, $L:$L), 0) - IFERROR(SUMIF($I:$I, A21, $K:$K), 0))</f>
        <v/>
      </c>
      <c r="G21" s="1" t="n"/>
    </row>
    <row r="22">
      <c r="A22" t="inlineStr">
        <is>
          <t>18</t>
        </is>
      </c>
      <c r="B22" t="inlineStr">
        <is>
          <t>impots - taxe foncière</t>
        </is>
      </c>
      <c r="C22" s="2" t="n">
        <v>160</v>
      </c>
      <c r="D22" s="3">
        <f>IFERROR(SUMIF($I:$I, A22, $L:$L), 0)</f>
        <v/>
      </c>
      <c r="E22" s="4">
        <f>IF(F22&gt;=0,"OK","PB")</f>
        <v/>
      </c>
      <c r="F22" s="3">
        <f>C22 - (IFERROR(SUMIF($I:$I, A22, $L:$L), 0) - IFERROR(SUMIF($I:$I, A22, $K:$K), 0))</f>
        <v/>
      </c>
      <c r="G22" s="1" t="n"/>
    </row>
    <row r="23">
      <c r="A23" t="inlineStr">
        <is>
          <t>19</t>
        </is>
      </c>
      <c r="B23" t="inlineStr">
        <is>
          <t>Eau</t>
        </is>
      </c>
      <c r="C23" s="2" t="n">
        <v>80</v>
      </c>
      <c r="D23" s="3">
        <f>IFERROR(SUMIF($I:$I, A23, $L:$L), 0)</f>
        <v/>
      </c>
      <c r="E23" s="4">
        <f>IF(F23&gt;=0,"OK","PB")</f>
        <v/>
      </c>
      <c r="F23" s="3">
        <f>C23 - (IFERROR(SUMIF($I:$I, A23, $L:$L), 0) - IFERROR(SUMIF($I:$I, A23, $K:$K), 0))</f>
        <v/>
      </c>
      <c r="G23" s="1" t="n"/>
    </row>
    <row r="24">
      <c r="A24" t="inlineStr">
        <is>
          <t>20</t>
        </is>
      </c>
      <c r="B24" t="inlineStr">
        <is>
          <t>ChatGPT</t>
        </is>
      </c>
      <c r="C24" s="2" t="n">
        <v>24</v>
      </c>
      <c r="D24" s="3">
        <f>IFERROR(SUMIF($I:$I, A24, $L:$L), 0)</f>
        <v/>
      </c>
      <c r="E24" s="4">
        <f>IF(F24&gt;=0,"OK","PB")</f>
        <v/>
      </c>
      <c r="F24" s="3">
        <f>C24 - (IFERROR(SUMIF($I:$I, A24, $L:$L), 0) - IFERROR(SUMIF($I:$I, A24, $K:$K), 0))</f>
        <v/>
      </c>
      <c r="G24" s="1" t="n"/>
    </row>
    <row r="25">
      <c r="A25" t="inlineStr">
        <is>
          <t>21</t>
        </is>
      </c>
      <c r="B25" t="inlineStr">
        <is>
          <t>Téléphone</t>
        </is>
      </c>
      <c r="C25" s="2" t="n">
        <v>24</v>
      </c>
      <c r="D25" s="3">
        <f>IFERROR(SUMIF($I:$I, A25, $L:$L), 0)</f>
        <v/>
      </c>
      <c r="E25" s="4">
        <f>IF(F25&gt;=0,"OK","PB")</f>
        <v/>
      </c>
      <c r="F25" s="3">
        <f>C25 - (IFERROR(SUMIF($I:$I, A25, $L:$L), 0) - IFERROR(SUMIF($I:$I, A25, $K:$K), 0))</f>
        <v/>
      </c>
      <c r="G25" s="1" t="n"/>
    </row>
    <row r="26">
      <c r="G26" s="1" t="n"/>
    </row>
    <row r="27">
      <c r="G27" s="1" t="n"/>
    </row>
    <row r="28">
      <c r="G28" s="1" t="n"/>
    </row>
    <row r="29">
      <c r="G29" s="1" t="n"/>
    </row>
    <row r="30">
      <c r="G30" s="1" t="n"/>
    </row>
    <row r="31">
      <c r="G31" s="1" t="n"/>
    </row>
    <row r="32">
      <c r="G32" s="1" t="n"/>
    </row>
    <row r="33">
      <c r="G33" s="1" t="n"/>
    </row>
    <row r="34">
      <c r="G34" s="1" t="n"/>
    </row>
    <row r="35">
      <c r="G35" s="1" t="n"/>
    </row>
    <row r="36">
      <c r="G36" s="1" t="n"/>
    </row>
    <row r="37">
      <c r="G37" s="1" t="n"/>
    </row>
    <row r="38">
      <c r="G38" s="1" t="n"/>
    </row>
    <row r="39">
      <c r="G39" s="1" t="n"/>
    </row>
    <row r="40">
      <c r="G40" s="1" t="n"/>
    </row>
    <row r="41">
      <c r="G41" s="1" t="n"/>
    </row>
    <row r="42">
      <c r="G42" s="1" t="n"/>
    </row>
    <row r="43">
      <c r="G43" s="1" t="n"/>
    </row>
    <row r="44">
      <c r="G44" s="1" t="n"/>
    </row>
    <row r="45">
      <c r="G45" s="1" t="n"/>
    </row>
    <row r="46">
      <c r="G46" s="1" t="n"/>
    </row>
    <row r="47">
      <c r="G47" s="1" t="n"/>
    </row>
    <row r="48">
      <c r="G48" s="1" t="n"/>
    </row>
    <row r="49">
      <c r="G49" s="1" t="n"/>
    </row>
    <row r="50">
      <c r="G50" s="1" t="n"/>
    </row>
    <row r="51">
      <c r="G51" s="1" t="n"/>
    </row>
    <row r="52">
      <c r="G52" s="1" t="n"/>
    </row>
    <row r="53">
      <c r="G53" s="1" t="n"/>
    </row>
    <row r="54">
      <c r="G54" s="1" t="n"/>
    </row>
    <row r="55">
      <c r="G55" s="1" t="n"/>
    </row>
    <row r="56">
      <c r="G56" s="1" t="n"/>
    </row>
    <row r="57">
      <c r="G57" s="1" t="n"/>
    </row>
    <row r="58">
      <c r="G58" s="1" t="n"/>
    </row>
    <row r="59">
      <c r="G59" s="1" t="n"/>
    </row>
    <row r="60">
      <c r="G60" s="1" t="n"/>
    </row>
    <row r="61">
      <c r="G61" s="1" t="n"/>
    </row>
    <row r="62">
      <c r="G62" s="1" t="n"/>
    </row>
    <row r="63">
      <c r="G63" s="1" t="n"/>
    </row>
    <row r="64">
      <c r="G64" s="1" t="n"/>
    </row>
    <row r="65">
      <c r="G65" s="1" t="n"/>
    </row>
    <row r="66">
      <c r="G66" s="1" t="n"/>
    </row>
    <row r="67">
      <c r="G67" s="1" t="n"/>
    </row>
    <row r="68">
      <c r="G68" s="1" t="n"/>
    </row>
    <row r="69">
      <c r="G69" s="1" t="n"/>
    </row>
    <row r="70">
      <c r="G70" s="1" t="n"/>
    </row>
    <row r="71">
      <c r="G71" s="1" t="n"/>
    </row>
    <row r="72">
      <c r="G72" s="1" t="n"/>
    </row>
    <row r="73">
      <c r="G73" s="1" t="n"/>
    </row>
    <row r="74">
      <c r="G74" s="1" t="n"/>
    </row>
    <row r="75">
      <c r="G75" s="1" t="n"/>
    </row>
    <row r="76">
      <c r="G76" s="1" t="n"/>
    </row>
    <row r="77">
      <c r="G77" s="1" t="n"/>
    </row>
    <row r="78">
      <c r="G78" s="1" t="n"/>
    </row>
    <row r="79">
      <c r="G79" s="1" t="n"/>
    </row>
    <row r="80">
      <c r="G80" s="1" t="n"/>
    </row>
    <row r="81">
      <c r="G81" s="1" t="n"/>
    </row>
    <row r="82">
      <c r="G82" s="1" t="n"/>
    </row>
    <row r="83">
      <c r="G83" s="1" t="n"/>
    </row>
    <row r="84">
      <c r="G84" s="1" t="n"/>
    </row>
    <row r="85">
      <c r="G85" s="1" t="n"/>
    </row>
    <row r="86">
      <c r="G86" s="1" t="n"/>
    </row>
    <row r="87">
      <c r="G87" s="1" t="n"/>
    </row>
    <row r="88">
      <c r="G88" s="1" t="n"/>
    </row>
    <row r="89">
      <c r="G89" s="1" t="n"/>
    </row>
    <row r="90">
      <c r="G90" s="1" t="n"/>
    </row>
    <row r="91">
      <c r="G91" s="1" t="n"/>
    </row>
    <row r="92">
      <c r="G92" s="1" t="n"/>
    </row>
    <row r="93">
      <c r="G93" s="1" t="n"/>
    </row>
    <row r="94">
      <c r="G94" s="1" t="n"/>
    </row>
    <row r="95">
      <c r="G95" s="1" t="n"/>
    </row>
    <row r="96">
      <c r="G96" s="1" t="n"/>
    </row>
    <row r="97">
      <c r="G97" s="1" t="n"/>
    </row>
    <row r="98">
      <c r="G98" s="1" t="n"/>
    </row>
    <row r="99">
      <c r="G99" s="1" t="n"/>
    </row>
  </sheetData>
  <conditionalFormatting sqref="E5:E25">
    <cfRule type="expression" priority="1" dxfId="0">
      <formula>E5="OK"</formula>
    </cfRule>
    <cfRule type="expression" priority="2" dxfId="1">
      <formula>E5="PB"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Q22"/>
  <sheetViews>
    <sheetView workbookViewId="0">
      <selection activeCell="A1" sqref="A1"/>
    </sheetView>
  </sheetViews>
  <sheetFormatPr baseColWidth="8" defaultRowHeight="15"/>
  <cols>
    <col width="5" customWidth="1" min="1" max="1"/>
    <col width="25" customWidth="1" min="2" max="2"/>
    <col width="10" customWidth="1" min="15" max="15"/>
    <col width="25" customWidth="1" min="16" max="16"/>
    <col width="12" customWidth="1" min="17" max="17"/>
  </cols>
  <sheetData>
    <row r="1">
      <c r="A1" s="5" t="inlineStr">
        <is>
          <t>Code</t>
        </is>
      </c>
      <c r="B1" s="5" t="inlineStr">
        <is>
          <t>Catégorie</t>
        </is>
      </c>
      <c r="C1" s="6" t="inlineStr">
        <is>
          <t>janv</t>
        </is>
      </c>
      <c r="D1" s="6" t="inlineStr">
        <is>
          <t>fev</t>
        </is>
      </c>
      <c r="E1" s="6" t="inlineStr">
        <is>
          <t>mars</t>
        </is>
      </c>
      <c r="F1" s="6" t="inlineStr">
        <is>
          <t>avr</t>
        </is>
      </c>
      <c r="G1" s="6" t="inlineStr">
        <is>
          <t>mai</t>
        </is>
      </c>
      <c r="H1" s="6" t="inlineStr">
        <is>
          <t>juin</t>
        </is>
      </c>
      <c r="I1" s="6" t="inlineStr">
        <is>
          <t>juill</t>
        </is>
      </c>
      <c r="J1" s="6" t="inlineStr">
        <is>
          <t>aout</t>
        </is>
      </c>
      <c r="K1" s="6" t="inlineStr">
        <is>
          <t>sept</t>
        </is>
      </c>
      <c r="L1" s="6" t="inlineStr">
        <is>
          <t>oct</t>
        </is>
      </c>
      <c r="M1" s="6" t="inlineStr">
        <is>
          <t>nov</t>
        </is>
      </c>
      <c r="N1" s="6" t="inlineStr">
        <is>
          <t>dec</t>
        </is>
      </c>
      <c r="O1" s="6" t="inlineStr">
        <is>
          <t>Total an</t>
        </is>
      </c>
      <c r="P1" s="6" t="inlineStr">
        <is>
          <t>Catégorie</t>
        </is>
      </c>
      <c r="Q1" s="6" t="inlineStr">
        <is>
          <t>Moyenne</t>
        </is>
      </c>
    </row>
    <row r="2">
      <c r="A2" s="5" t="inlineStr">
        <is>
          <t>1</t>
        </is>
      </c>
      <c r="B2" s="5" t="inlineStr">
        <is>
          <t>divers</t>
        </is>
      </c>
      <c r="C2">
        <f>'janv'!D5</f>
        <v/>
      </c>
      <c r="D2">
        <f>'fev'!D5</f>
        <v/>
      </c>
      <c r="E2">
        <f>'mars'!D5</f>
        <v/>
      </c>
      <c r="F2">
        <f>'avr'!D5</f>
        <v/>
      </c>
      <c r="G2">
        <f>'mai'!D5</f>
        <v/>
      </c>
      <c r="H2">
        <f>'juin'!D5</f>
        <v/>
      </c>
      <c r="I2">
        <f>'juill'!D5</f>
        <v/>
      </c>
      <c r="J2">
        <f>'aout'!D5</f>
        <v/>
      </c>
      <c r="K2">
        <f>'sept'!D5</f>
        <v/>
      </c>
      <c r="L2">
        <f>'oct'!D5</f>
        <v/>
      </c>
      <c r="M2">
        <f>'nov'!D5</f>
        <v/>
      </c>
      <c r="N2">
        <f>'dec'!D5</f>
        <v/>
      </c>
      <c r="O2">
        <f>SUM(C2:N2)</f>
        <v/>
      </c>
      <c r="P2" s="5" t="inlineStr">
        <is>
          <t>divers</t>
        </is>
      </c>
      <c r="Q2" s="7">
        <f>IF(COUNTIF(C2:N2, "&gt;0")=0, 0, O2 / COUNTIF(C2:N2, "&gt;0"))</f>
        <v/>
      </c>
    </row>
    <row r="3">
      <c r="A3" s="5" t="inlineStr">
        <is>
          <t>2</t>
        </is>
      </c>
      <c r="B3" s="5" t="inlineStr">
        <is>
          <t>nouriture-course</t>
        </is>
      </c>
      <c r="C3">
        <f>'janv'!D6</f>
        <v/>
      </c>
      <c r="D3">
        <f>'fev'!D6</f>
        <v/>
      </c>
      <c r="E3">
        <f>'mars'!D6</f>
        <v/>
      </c>
      <c r="F3">
        <f>'avr'!D6</f>
        <v/>
      </c>
      <c r="G3">
        <f>'mai'!D6</f>
        <v/>
      </c>
      <c r="H3">
        <f>'juin'!D6</f>
        <v/>
      </c>
      <c r="I3">
        <f>'juill'!D6</f>
        <v/>
      </c>
      <c r="J3">
        <f>'aout'!D6</f>
        <v/>
      </c>
      <c r="K3">
        <f>'sept'!D6</f>
        <v/>
      </c>
      <c r="L3">
        <f>'oct'!D6</f>
        <v/>
      </c>
      <c r="M3">
        <f>'nov'!D6</f>
        <v/>
      </c>
      <c r="N3">
        <f>'dec'!D6</f>
        <v/>
      </c>
      <c r="O3">
        <f>SUM(C3:N3)</f>
        <v/>
      </c>
      <c r="P3" s="5" t="inlineStr">
        <is>
          <t>nouriture-course</t>
        </is>
      </c>
      <c r="Q3" s="7">
        <f>IF(COUNTIF(C3:N3, "&gt;0")=0, 0, O3 / COUNTIF(C3:N3, "&gt;0"))</f>
        <v/>
      </c>
    </row>
    <row r="4">
      <c r="A4" s="5" t="inlineStr">
        <is>
          <t>3</t>
        </is>
      </c>
      <c r="B4" s="5" t="inlineStr">
        <is>
          <t>essence</t>
        </is>
      </c>
      <c r="C4">
        <f>'janv'!D7</f>
        <v/>
      </c>
      <c r="D4">
        <f>'fev'!D7</f>
        <v/>
      </c>
      <c r="E4">
        <f>'mars'!D7</f>
        <v/>
      </c>
      <c r="F4">
        <f>'avr'!D7</f>
        <v/>
      </c>
      <c r="G4">
        <f>'mai'!D7</f>
        <v/>
      </c>
      <c r="H4">
        <f>'juin'!D7</f>
        <v/>
      </c>
      <c r="I4">
        <f>'juill'!D7</f>
        <v/>
      </c>
      <c r="J4">
        <f>'aout'!D7</f>
        <v/>
      </c>
      <c r="K4">
        <f>'sept'!D7</f>
        <v/>
      </c>
      <c r="L4">
        <f>'oct'!D7</f>
        <v/>
      </c>
      <c r="M4">
        <f>'nov'!D7</f>
        <v/>
      </c>
      <c r="N4">
        <f>'dec'!D7</f>
        <v/>
      </c>
      <c r="O4">
        <f>SUM(C4:N4)</f>
        <v/>
      </c>
      <c r="P4" s="5" t="inlineStr">
        <is>
          <t>essence</t>
        </is>
      </c>
      <c r="Q4" s="7">
        <f>IF(COUNTIF(C4:N4, "&gt;0")=0, 0, O4 / COUNTIF(C4:N4, "&gt;0"))</f>
        <v/>
      </c>
    </row>
    <row r="5">
      <c r="A5" s="5" t="inlineStr">
        <is>
          <t>4</t>
        </is>
      </c>
      <c r="B5" s="5" t="inlineStr">
        <is>
          <t>Pension LA</t>
        </is>
      </c>
      <c r="C5">
        <f>'janv'!D8</f>
        <v/>
      </c>
      <c r="D5">
        <f>'fev'!D8</f>
        <v/>
      </c>
      <c r="E5">
        <f>'mars'!D8</f>
        <v/>
      </c>
      <c r="F5">
        <f>'avr'!D8</f>
        <v/>
      </c>
      <c r="G5">
        <f>'mai'!D8</f>
        <v/>
      </c>
      <c r="H5">
        <f>'juin'!D8</f>
        <v/>
      </c>
      <c r="I5">
        <f>'juill'!D8</f>
        <v/>
      </c>
      <c r="J5">
        <f>'aout'!D8</f>
        <v/>
      </c>
      <c r="K5">
        <f>'sept'!D8</f>
        <v/>
      </c>
      <c r="L5">
        <f>'oct'!D8</f>
        <v/>
      </c>
      <c r="M5">
        <f>'nov'!D8</f>
        <v/>
      </c>
      <c r="N5">
        <f>'dec'!D8</f>
        <v/>
      </c>
      <c r="O5">
        <f>SUM(C5:N5)</f>
        <v/>
      </c>
      <c r="P5" s="5" t="inlineStr">
        <is>
          <t>Pension LA</t>
        </is>
      </c>
      <c r="Q5" s="7">
        <f>IF(COUNTIF(C5:N5, "&gt;0")=0, 0, O5 / COUNTIF(C5:N5, "&gt;0"))</f>
        <v/>
      </c>
    </row>
    <row r="6">
      <c r="A6" s="5" t="inlineStr">
        <is>
          <t>5</t>
        </is>
      </c>
      <c r="B6" s="5" t="inlineStr">
        <is>
          <t>epargne</t>
        </is>
      </c>
      <c r="C6">
        <f>'janv'!D9</f>
        <v/>
      </c>
      <c r="D6">
        <f>'fev'!D9</f>
        <v/>
      </c>
      <c r="E6">
        <f>'mars'!D9</f>
        <v/>
      </c>
      <c r="F6">
        <f>'avr'!D9</f>
        <v/>
      </c>
      <c r="G6">
        <f>'mai'!D9</f>
        <v/>
      </c>
      <c r="H6">
        <f>'juin'!D9</f>
        <v/>
      </c>
      <c r="I6">
        <f>'juill'!D9</f>
        <v/>
      </c>
      <c r="J6">
        <f>'aout'!D9</f>
        <v/>
      </c>
      <c r="K6">
        <f>'sept'!D9</f>
        <v/>
      </c>
      <c r="L6">
        <f>'oct'!D9</f>
        <v/>
      </c>
      <c r="M6">
        <f>'nov'!D9</f>
        <v/>
      </c>
      <c r="N6">
        <f>'dec'!D9</f>
        <v/>
      </c>
      <c r="O6">
        <f>SUM(C6:N6)</f>
        <v/>
      </c>
      <c r="P6" s="5" t="inlineStr">
        <is>
          <t>epargne</t>
        </is>
      </c>
      <c r="Q6" s="7">
        <f>IF(COUNTIF(C6:N6, "&gt;0")=0, 0, O6 / COUNTIF(C6:N6, "&gt;0"))</f>
        <v/>
      </c>
    </row>
    <row r="7">
      <c r="A7" s="5" t="inlineStr">
        <is>
          <t>6</t>
        </is>
      </c>
      <c r="B7" s="5" t="inlineStr">
        <is>
          <t>ass voiture</t>
        </is>
      </c>
      <c r="C7">
        <f>'janv'!D10</f>
        <v/>
      </c>
      <c r="D7">
        <f>'fev'!D10</f>
        <v/>
      </c>
      <c r="E7">
        <f>'mars'!D10</f>
        <v/>
      </c>
      <c r="F7">
        <f>'avr'!D10</f>
        <v/>
      </c>
      <c r="G7">
        <f>'mai'!D10</f>
        <v/>
      </c>
      <c r="H7">
        <f>'juin'!D10</f>
        <v/>
      </c>
      <c r="I7">
        <f>'juill'!D10</f>
        <v/>
      </c>
      <c r="J7">
        <f>'aout'!D10</f>
        <v/>
      </c>
      <c r="K7">
        <f>'sept'!D10</f>
        <v/>
      </c>
      <c r="L7">
        <f>'oct'!D10</f>
        <v/>
      </c>
      <c r="M7">
        <f>'nov'!D10</f>
        <v/>
      </c>
      <c r="N7">
        <f>'dec'!D10</f>
        <v/>
      </c>
      <c r="O7">
        <f>SUM(C7:N7)</f>
        <v/>
      </c>
      <c r="P7" s="5" t="inlineStr">
        <is>
          <t>ass voiture</t>
        </is>
      </c>
      <c r="Q7" s="7">
        <f>IF(COUNTIF(C7:N7, "&gt;0")=0, 0, O7 / COUNTIF(C7:N7, "&gt;0"))</f>
        <v/>
      </c>
    </row>
    <row r="8">
      <c r="A8" s="5" t="inlineStr">
        <is>
          <t>22</t>
        </is>
      </c>
      <c r="B8" s="5" t="inlineStr">
        <is>
          <t>voiture + prêt conso</t>
        </is>
      </c>
      <c r="C8">
        <f>'janv'!D11</f>
        <v/>
      </c>
      <c r="D8">
        <f>'fev'!D11</f>
        <v/>
      </c>
      <c r="E8">
        <f>'mars'!D11</f>
        <v/>
      </c>
      <c r="F8">
        <f>'avr'!D11</f>
        <v/>
      </c>
      <c r="G8">
        <f>'mai'!D11</f>
        <v/>
      </c>
      <c r="H8">
        <f>'juin'!D11</f>
        <v/>
      </c>
      <c r="I8">
        <f>'juill'!D11</f>
        <v/>
      </c>
      <c r="J8">
        <f>'aout'!D11</f>
        <v/>
      </c>
      <c r="K8">
        <f>'sept'!D11</f>
        <v/>
      </c>
      <c r="L8">
        <f>'oct'!D11</f>
        <v/>
      </c>
      <c r="M8">
        <f>'nov'!D11</f>
        <v/>
      </c>
      <c r="N8">
        <f>'dec'!D11</f>
        <v/>
      </c>
      <c r="O8">
        <f>SUM(C8:N8)</f>
        <v/>
      </c>
      <c r="P8" s="5" t="inlineStr">
        <is>
          <t>voiture + prêt conso</t>
        </is>
      </c>
      <c r="Q8" s="7">
        <f>IF(COUNTIF(C8:N8, "&gt;0")=0, 0, O8 / COUNTIF(C8:N8, "&gt;0"))</f>
        <v/>
      </c>
    </row>
    <row r="9">
      <c r="A9" s="5" t="inlineStr">
        <is>
          <t>8</t>
        </is>
      </c>
      <c r="B9" s="5" t="inlineStr">
        <is>
          <t>Internet-tel</t>
        </is>
      </c>
      <c r="C9">
        <f>'janv'!D12</f>
        <v/>
      </c>
      <c r="D9">
        <f>'fev'!D12</f>
        <v/>
      </c>
      <c r="E9">
        <f>'mars'!D12</f>
        <v/>
      </c>
      <c r="F9">
        <f>'avr'!D12</f>
        <v/>
      </c>
      <c r="G9">
        <f>'mai'!D12</f>
        <v/>
      </c>
      <c r="H9">
        <f>'juin'!D12</f>
        <v/>
      </c>
      <c r="I9">
        <f>'juill'!D12</f>
        <v/>
      </c>
      <c r="J9">
        <f>'aout'!D12</f>
        <v/>
      </c>
      <c r="K9">
        <f>'sept'!D12</f>
        <v/>
      </c>
      <c r="L9">
        <f>'oct'!D12</f>
        <v/>
      </c>
      <c r="M9">
        <f>'nov'!D12</f>
        <v/>
      </c>
      <c r="N9">
        <f>'dec'!D12</f>
        <v/>
      </c>
      <c r="O9">
        <f>SUM(C9:N9)</f>
        <v/>
      </c>
      <c r="P9" s="5" t="inlineStr">
        <is>
          <t>Internet-tel</t>
        </is>
      </c>
      <c r="Q9" s="7">
        <f>IF(COUNTIF(C9:N9, "&gt;0")=0, 0, O9 / COUNTIF(C9:N9, "&gt;0"))</f>
        <v/>
      </c>
    </row>
    <row r="10">
      <c r="A10" s="5" t="inlineStr">
        <is>
          <t>9</t>
        </is>
      </c>
      <c r="B10" s="5" t="inlineStr">
        <is>
          <t>santé</t>
        </is>
      </c>
      <c r="C10">
        <f>'janv'!D13</f>
        <v/>
      </c>
      <c r="D10">
        <f>'fev'!D13</f>
        <v/>
      </c>
      <c r="E10">
        <f>'mars'!D13</f>
        <v/>
      </c>
      <c r="F10">
        <f>'avr'!D13</f>
        <v/>
      </c>
      <c r="G10">
        <f>'mai'!D13</f>
        <v/>
      </c>
      <c r="H10">
        <f>'juin'!D13</f>
        <v/>
      </c>
      <c r="I10">
        <f>'juill'!D13</f>
        <v/>
      </c>
      <c r="J10">
        <f>'aout'!D13</f>
        <v/>
      </c>
      <c r="K10">
        <f>'sept'!D13</f>
        <v/>
      </c>
      <c r="L10">
        <f>'oct'!D13</f>
        <v/>
      </c>
      <c r="M10">
        <f>'nov'!D13</f>
        <v/>
      </c>
      <c r="N10">
        <f>'dec'!D13</f>
        <v/>
      </c>
      <c r="O10">
        <f>SUM(C10:N10)</f>
        <v/>
      </c>
      <c r="P10" s="5" t="inlineStr">
        <is>
          <t>santé</t>
        </is>
      </c>
      <c r="Q10" s="7">
        <f>IF(COUNTIF(C10:N10, "&gt;0")=0, 0, O10 / COUNTIF(C10:N10, "&gt;0"))</f>
        <v/>
      </c>
    </row>
    <row r="11">
      <c r="A11" s="5" t="inlineStr">
        <is>
          <t>10</t>
        </is>
      </c>
      <c r="B11" s="5" t="inlineStr">
        <is>
          <t>assurance appart</t>
        </is>
      </c>
      <c r="C11">
        <f>'janv'!D14</f>
        <v/>
      </c>
      <c r="D11">
        <f>'fev'!D14</f>
        <v/>
      </c>
      <c r="E11">
        <f>'mars'!D14</f>
        <v/>
      </c>
      <c r="F11">
        <f>'avr'!D14</f>
        <v/>
      </c>
      <c r="G11">
        <f>'mai'!D14</f>
        <v/>
      </c>
      <c r="H11">
        <f>'juin'!D14</f>
        <v/>
      </c>
      <c r="I11">
        <f>'juill'!D14</f>
        <v/>
      </c>
      <c r="J11">
        <f>'aout'!D14</f>
        <v/>
      </c>
      <c r="K11">
        <f>'sept'!D14</f>
        <v/>
      </c>
      <c r="L11">
        <f>'oct'!D14</f>
        <v/>
      </c>
      <c r="M11">
        <f>'nov'!D14</f>
        <v/>
      </c>
      <c r="N11">
        <f>'dec'!D14</f>
        <v/>
      </c>
      <c r="O11">
        <f>SUM(C11:N11)</f>
        <v/>
      </c>
      <c r="P11" s="5" t="inlineStr">
        <is>
          <t>assurance appart</t>
        </is>
      </c>
      <c r="Q11" s="7">
        <f>IF(COUNTIF(C11:N11, "&gt;0")=0, 0, O11 / COUNTIF(C11:N11, "&gt;0"))</f>
        <v/>
      </c>
    </row>
    <row r="12">
      <c r="A12" s="5" t="inlineStr">
        <is>
          <t>11</t>
        </is>
      </c>
      <c r="B12" s="5" t="inlineStr">
        <is>
          <t>loisir - compte epargne</t>
        </is>
      </c>
      <c r="C12">
        <f>'janv'!D15</f>
        <v/>
      </c>
      <c r="D12">
        <f>'fev'!D15</f>
        <v/>
      </c>
      <c r="E12">
        <f>'mars'!D15</f>
        <v/>
      </c>
      <c r="F12">
        <f>'avr'!D15</f>
        <v/>
      </c>
      <c r="G12">
        <f>'mai'!D15</f>
        <v/>
      </c>
      <c r="H12">
        <f>'juin'!D15</f>
        <v/>
      </c>
      <c r="I12">
        <f>'juill'!D15</f>
        <v/>
      </c>
      <c r="J12">
        <f>'aout'!D15</f>
        <v/>
      </c>
      <c r="K12">
        <f>'sept'!D15</f>
        <v/>
      </c>
      <c r="L12">
        <f>'oct'!D15</f>
        <v/>
      </c>
      <c r="M12">
        <f>'nov'!D15</f>
        <v/>
      </c>
      <c r="N12">
        <f>'dec'!D15</f>
        <v/>
      </c>
      <c r="O12">
        <f>SUM(C12:N12)</f>
        <v/>
      </c>
      <c r="P12" s="5" t="inlineStr">
        <is>
          <t>loisir - compte epargne</t>
        </is>
      </c>
      <c r="Q12" s="7">
        <f>IF(COUNTIF(C12:N12, "&gt;0")=0, 0, O12 / COUNTIF(C12:N12, "&gt;0"))</f>
        <v/>
      </c>
    </row>
    <row r="13">
      <c r="A13" s="5" t="inlineStr">
        <is>
          <t>12</t>
        </is>
      </c>
      <c r="B13" s="5" t="inlineStr">
        <is>
          <t>frais banque</t>
        </is>
      </c>
      <c r="C13">
        <f>'janv'!D16</f>
        <v/>
      </c>
      <c r="D13">
        <f>'fev'!D16</f>
        <v/>
      </c>
      <c r="E13">
        <f>'mars'!D16</f>
        <v/>
      </c>
      <c r="F13">
        <f>'avr'!D16</f>
        <v/>
      </c>
      <c r="G13">
        <f>'mai'!D16</f>
        <v/>
      </c>
      <c r="H13">
        <f>'juin'!D16</f>
        <v/>
      </c>
      <c r="I13">
        <f>'juill'!D16</f>
        <v/>
      </c>
      <c r="J13">
        <f>'aout'!D16</f>
        <v/>
      </c>
      <c r="K13">
        <f>'sept'!D16</f>
        <v/>
      </c>
      <c r="L13">
        <f>'oct'!D16</f>
        <v/>
      </c>
      <c r="M13">
        <f>'nov'!D16</f>
        <v/>
      </c>
      <c r="N13">
        <f>'dec'!D16</f>
        <v/>
      </c>
      <c r="O13">
        <f>SUM(C13:N13)</f>
        <v/>
      </c>
      <c r="P13" s="5" t="inlineStr">
        <is>
          <t>frais banque</t>
        </is>
      </c>
      <c r="Q13" s="7">
        <f>IF(COUNTIF(C13:N13, "&gt;0")=0, 0, O13 / COUNTIF(C13:N13, "&gt;0"))</f>
        <v/>
      </c>
    </row>
    <row r="14">
      <c r="A14" s="5" t="inlineStr">
        <is>
          <t>13</t>
        </is>
      </c>
      <c r="B14" s="5" t="inlineStr">
        <is>
          <t>habillement</t>
        </is>
      </c>
      <c r="C14">
        <f>'janv'!D17</f>
        <v/>
      </c>
      <c r="D14">
        <f>'fev'!D17</f>
        <v/>
      </c>
      <c r="E14">
        <f>'mars'!D17</f>
        <v/>
      </c>
      <c r="F14">
        <f>'avr'!D17</f>
        <v/>
      </c>
      <c r="G14">
        <f>'mai'!D17</f>
        <v/>
      </c>
      <c r="H14">
        <f>'juin'!D17</f>
        <v/>
      </c>
      <c r="I14">
        <f>'juill'!D17</f>
        <v/>
      </c>
      <c r="J14">
        <f>'aout'!D17</f>
        <v/>
      </c>
      <c r="K14">
        <f>'sept'!D17</f>
        <v/>
      </c>
      <c r="L14">
        <f>'oct'!D17</f>
        <v/>
      </c>
      <c r="M14">
        <f>'nov'!D17</f>
        <v/>
      </c>
      <c r="N14">
        <f>'dec'!D17</f>
        <v/>
      </c>
      <c r="O14">
        <f>SUM(C14:N14)</f>
        <v/>
      </c>
      <c r="P14" s="5" t="inlineStr">
        <is>
          <t>habillement</t>
        </is>
      </c>
      <c r="Q14" s="7">
        <f>IF(COUNTIF(C14:N14, "&gt;0")=0, 0, O14 / COUNTIF(C14:N14, "&gt;0"))</f>
        <v/>
      </c>
    </row>
    <row r="15">
      <c r="A15" s="5" t="inlineStr">
        <is>
          <t>14</t>
        </is>
      </c>
      <c r="B15" s="5" t="inlineStr">
        <is>
          <t>ES</t>
        </is>
      </c>
      <c r="C15">
        <f>'janv'!D18</f>
        <v/>
      </c>
      <c r="D15">
        <f>'fev'!D18</f>
        <v/>
      </c>
      <c r="E15">
        <f>'mars'!D18</f>
        <v/>
      </c>
      <c r="F15">
        <f>'avr'!D18</f>
        <v/>
      </c>
      <c r="G15">
        <f>'mai'!D18</f>
        <v/>
      </c>
      <c r="H15">
        <f>'juin'!D18</f>
        <v/>
      </c>
      <c r="I15">
        <f>'juill'!D18</f>
        <v/>
      </c>
      <c r="J15">
        <f>'aout'!D18</f>
        <v/>
      </c>
      <c r="K15">
        <f>'sept'!D18</f>
        <v/>
      </c>
      <c r="L15">
        <f>'oct'!D18</f>
        <v/>
      </c>
      <c r="M15">
        <f>'nov'!D18</f>
        <v/>
      </c>
      <c r="N15">
        <f>'dec'!D18</f>
        <v/>
      </c>
      <c r="O15">
        <f>SUM(C15:N15)</f>
        <v/>
      </c>
      <c r="P15" s="5" t="inlineStr">
        <is>
          <t>ES</t>
        </is>
      </c>
      <c r="Q15" s="7">
        <f>IF(COUNTIF(C15:N15, "&gt;0")=0, 0, O15 / COUNTIF(C15:N15, "&gt;0"))</f>
        <v/>
      </c>
    </row>
    <row r="16">
      <c r="A16" s="5" t="inlineStr">
        <is>
          <t>15</t>
        </is>
      </c>
      <c r="B16" s="5" t="inlineStr">
        <is>
          <t>Gaz</t>
        </is>
      </c>
      <c r="C16">
        <f>'janv'!D19</f>
        <v/>
      </c>
      <c r="D16">
        <f>'fev'!D19</f>
        <v/>
      </c>
      <c r="E16">
        <f>'mars'!D19</f>
        <v/>
      </c>
      <c r="F16">
        <f>'avr'!D19</f>
        <v/>
      </c>
      <c r="G16">
        <f>'mai'!D19</f>
        <v/>
      </c>
      <c r="H16">
        <f>'juin'!D19</f>
        <v/>
      </c>
      <c r="I16">
        <f>'juill'!D19</f>
        <v/>
      </c>
      <c r="J16">
        <f>'aout'!D19</f>
        <v/>
      </c>
      <c r="K16">
        <f>'sept'!D19</f>
        <v/>
      </c>
      <c r="L16">
        <f>'oct'!D19</f>
        <v/>
      </c>
      <c r="M16">
        <f>'nov'!D19</f>
        <v/>
      </c>
      <c r="N16">
        <f>'dec'!D19</f>
        <v/>
      </c>
      <c r="O16">
        <f>SUM(C16:N16)</f>
        <v/>
      </c>
      <c r="P16" s="5" t="inlineStr">
        <is>
          <t>Gaz</t>
        </is>
      </c>
      <c r="Q16" s="7">
        <f>IF(COUNTIF(C16:N16, "&gt;0")=0, 0, O16 / COUNTIF(C16:N16, "&gt;0"))</f>
        <v/>
      </c>
    </row>
    <row r="17">
      <c r="A17" s="5" t="inlineStr">
        <is>
          <t>16</t>
        </is>
      </c>
      <c r="B17" s="5" t="inlineStr">
        <is>
          <t>rbsmt appart</t>
        </is>
      </c>
      <c r="C17">
        <f>'janv'!D20</f>
        <v/>
      </c>
      <c r="D17">
        <f>'fev'!D20</f>
        <v/>
      </c>
      <c r="E17">
        <f>'mars'!D20</f>
        <v/>
      </c>
      <c r="F17">
        <f>'avr'!D20</f>
        <v/>
      </c>
      <c r="G17">
        <f>'mai'!D20</f>
        <v/>
      </c>
      <c r="H17">
        <f>'juin'!D20</f>
        <v/>
      </c>
      <c r="I17">
        <f>'juill'!D20</f>
        <v/>
      </c>
      <c r="J17">
        <f>'aout'!D20</f>
        <v/>
      </c>
      <c r="K17">
        <f>'sept'!D20</f>
        <v/>
      </c>
      <c r="L17">
        <f>'oct'!D20</f>
        <v/>
      </c>
      <c r="M17">
        <f>'nov'!D20</f>
        <v/>
      </c>
      <c r="N17">
        <f>'dec'!D20</f>
        <v/>
      </c>
      <c r="O17">
        <f>SUM(C17:N17)</f>
        <v/>
      </c>
      <c r="P17" s="5" t="inlineStr">
        <is>
          <t>rbsmt appart</t>
        </is>
      </c>
      <c r="Q17" s="7">
        <f>IF(COUNTIF(C17:N17, "&gt;0")=0, 0, O17 / COUNTIF(C17:N17, "&gt;0"))</f>
        <v/>
      </c>
    </row>
    <row r="18">
      <c r="A18" s="5" t="inlineStr">
        <is>
          <t>17</t>
        </is>
      </c>
      <c r="B18" s="5" t="inlineStr">
        <is>
          <t>assurance prêt</t>
        </is>
      </c>
      <c r="C18">
        <f>'janv'!D21</f>
        <v/>
      </c>
      <c r="D18">
        <f>'fev'!D21</f>
        <v/>
      </c>
      <c r="E18">
        <f>'mars'!D21</f>
        <v/>
      </c>
      <c r="F18">
        <f>'avr'!D21</f>
        <v/>
      </c>
      <c r="G18">
        <f>'mai'!D21</f>
        <v/>
      </c>
      <c r="H18">
        <f>'juin'!D21</f>
        <v/>
      </c>
      <c r="I18">
        <f>'juill'!D21</f>
        <v/>
      </c>
      <c r="J18">
        <f>'aout'!D21</f>
        <v/>
      </c>
      <c r="K18">
        <f>'sept'!D21</f>
        <v/>
      </c>
      <c r="L18">
        <f>'oct'!D21</f>
        <v/>
      </c>
      <c r="M18">
        <f>'nov'!D21</f>
        <v/>
      </c>
      <c r="N18">
        <f>'dec'!D21</f>
        <v/>
      </c>
      <c r="O18">
        <f>SUM(C18:N18)</f>
        <v/>
      </c>
      <c r="P18" s="5" t="inlineStr">
        <is>
          <t>assurance prêt</t>
        </is>
      </c>
      <c r="Q18" s="7">
        <f>IF(COUNTIF(C18:N18, "&gt;0")=0, 0, O18 / COUNTIF(C18:N18, "&gt;0"))</f>
        <v/>
      </c>
    </row>
    <row r="19">
      <c r="A19" s="5" t="inlineStr">
        <is>
          <t>18</t>
        </is>
      </c>
      <c r="B19" s="5" t="inlineStr">
        <is>
          <t>impots - taxe foncière</t>
        </is>
      </c>
      <c r="C19">
        <f>'janv'!D22</f>
        <v/>
      </c>
      <c r="D19">
        <f>'fev'!D22</f>
        <v/>
      </c>
      <c r="E19">
        <f>'mars'!D22</f>
        <v/>
      </c>
      <c r="F19">
        <f>'avr'!D22</f>
        <v/>
      </c>
      <c r="G19">
        <f>'mai'!D22</f>
        <v/>
      </c>
      <c r="H19">
        <f>'juin'!D22</f>
        <v/>
      </c>
      <c r="I19">
        <f>'juill'!D22</f>
        <v/>
      </c>
      <c r="J19">
        <f>'aout'!D22</f>
        <v/>
      </c>
      <c r="K19">
        <f>'sept'!D22</f>
        <v/>
      </c>
      <c r="L19">
        <f>'oct'!D22</f>
        <v/>
      </c>
      <c r="M19">
        <f>'nov'!D22</f>
        <v/>
      </c>
      <c r="N19">
        <f>'dec'!D22</f>
        <v/>
      </c>
      <c r="O19">
        <f>SUM(C19:N19)</f>
        <v/>
      </c>
      <c r="P19" s="5" t="inlineStr">
        <is>
          <t>impots - taxe foncière</t>
        </is>
      </c>
      <c r="Q19" s="7">
        <f>IF(COUNTIF(C19:N19, "&gt;0")=0, 0, O19 / COUNTIF(C19:N19, "&gt;0"))</f>
        <v/>
      </c>
    </row>
    <row r="20">
      <c r="A20" s="5" t="inlineStr">
        <is>
          <t>19</t>
        </is>
      </c>
      <c r="B20" s="5" t="inlineStr">
        <is>
          <t>Eau</t>
        </is>
      </c>
      <c r="C20">
        <f>'janv'!D23</f>
        <v/>
      </c>
      <c r="D20">
        <f>'fev'!D23</f>
        <v/>
      </c>
      <c r="E20">
        <f>'mars'!D23</f>
        <v/>
      </c>
      <c r="F20">
        <f>'avr'!D23</f>
        <v/>
      </c>
      <c r="G20">
        <f>'mai'!D23</f>
        <v/>
      </c>
      <c r="H20">
        <f>'juin'!D23</f>
        <v/>
      </c>
      <c r="I20">
        <f>'juill'!D23</f>
        <v/>
      </c>
      <c r="J20">
        <f>'aout'!D23</f>
        <v/>
      </c>
      <c r="K20">
        <f>'sept'!D23</f>
        <v/>
      </c>
      <c r="L20">
        <f>'oct'!D23</f>
        <v/>
      </c>
      <c r="M20">
        <f>'nov'!D23</f>
        <v/>
      </c>
      <c r="N20">
        <f>'dec'!D23</f>
        <v/>
      </c>
      <c r="O20">
        <f>SUM(C20:N20)</f>
        <v/>
      </c>
      <c r="P20" s="5" t="inlineStr">
        <is>
          <t>Eau</t>
        </is>
      </c>
      <c r="Q20" s="7">
        <f>IF(COUNTIF(C20:N20, "&gt;0")=0, 0, O20 / COUNTIF(C20:N20, "&gt;0"))</f>
        <v/>
      </c>
    </row>
    <row r="21">
      <c r="A21" s="5" t="inlineStr">
        <is>
          <t>20</t>
        </is>
      </c>
      <c r="B21" s="5" t="inlineStr">
        <is>
          <t>ChatGPT</t>
        </is>
      </c>
      <c r="C21">
        <f>'janv'!D24</f>
        <v/>
      </c>
      <c r="D21">
        <f>'fev'!D24</f>
        <v/>
      </c>
      <c r="E21">
        <f>'mars'!D24</f>
        <v/>
      </c>
      <c r="F21">
        <f>'avr'!D24</f>
        <v/>
      </c>
      <c r="G21">
        <f>'mai'!D24</f>
        <v/>
      </c>
      <c r="H21">
        <f>'juin'!D24</f>
        <v/>
      </c>
      <c r="I21">
        <f>'juill'!D24</f>
        <v/>
      </c>
      <c r="J21">
        <f>'aout'!D24</f>
        <v/>
      </c>
      <c r="K21">
        <f>'sept'!D24</f>
        <v/>
      </c>
      <c r="L21">
        <f>'oct'!D24</f>
        <v/>
      </c>
      <c r="M21">
        <f>'nov'!D24</f>
        <v/>
      </c>
      <c r="N21">
        <f>'dec'!D24</f>
        <v/>
      </c>
      <c r="O21">
        <f>SUM(C21:N21)</f>
        <v/>
      </c>
      <c r="P21" s="5" t="inlineStr">
        <is>
          <t>ChatGPT</t>
        </is>
      </c>
      <c r="Q21" s="7">
        <f>IF(COUNTIF(C21:N21, "&gt;0")=0, 0, O21 / COUNTIF(C21:N21, "&gt;0"))</f>
        <v/>
      </c>
    </row>
    <row r="22">
      <c r="A22" s="5" t="inlineStr">
        <is>
          <t>21</t>
        </is>
      </c>
      <c r="B22" s="5" t="inlineStr">
        <is>
          <t>Téléphone</t>
        </is>
      </c>
      <c r="C22">
        <f>'janv'!D25</f>
        <v/>
      </c>
      <c r="D22">
        <f>'fev'!D25</f>
        <v/>
      </c>
      <c r="E22">
        <f>'mars'!D25</f>
        <v/>
      </c>
      <c r="F22">
        <f>'avr'!D25</f>
        <v/>
      </c>
      <c r="G22">
        <f>'mai'!D25</f>
        <v/>
      </c>
      <c r="H22">
        <f>'juin'!D25</f>
        <v/>
      </c>
      <c r="I22">
        <f>'juill'!D25</f>
        <v/>
      </c>
      <c r="J22">
        <f>'aout'!D25</f>
        <v/>
      </c>
      <c r="K22">
        <f>'sept'!D25</f>
        <v/>
      </c>
      <c r="L22">
        <f>'oct'!D25</f>
        <v/>
      </c>
      <c r="M22">
        <f>'nov'!D25</f>
        <v/>
      </c>
      <c r="N22">
        <f>'dec'!D25</f>
        <v/>
      </c>
      <c r="O22">
        <f>SUM(C22:N22)</f>
        <v/>
      </c>
      <c r="P22" s="5" t="inlineStr">
        <is>
          <t>Téléphone</t>
        </is>
      </c>
      <c r="Q22" s="7">
        <f>IF(COUNTIF(C22:N22, "&gt;0")=0, 0, O22 / COUNTIF(C22:N22, "&gt;0"))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M99"/>
  <sheetViews>
    <sheetView workbookViewId="0">
      <selection activeCell="A1" sqref="A1"/>
    </sheetView>
  </sheetViews>
  <sheetFormatPr baseColWidth="8" defaultRowHeight="15"/>
  <cols>
    <col width="5" customWidth="1" min="1" max="1"/>
    <col width="25" customWidth="1" min="2" max="2"/>
    <col width="8" customWidth="1" min="3" max="3"/>
    <col width="10" customWidth="1" min="4" max="4"/>
    <col width="8" customWidth="1" min="5" max="5"/>
    <col width="10" customWidth="1" min="6" max="6"/>
    <col width="1" customWidth="1" min="7" max="7"/>
    <col width="20" customWidth="1" min="8" max="8"/>
    <col width="5" customWidth="1" min="9" max="9"/>
    <col width="80" customWidth="1" min="10" max="10"/>
    <col width="10" customWidth="1" min="11" max="11"/>
    <col width="10" customWidth="1" min="12" max="12"/>
  </cols>
  <sheetData>
    <row r="1">
      <c r="A1" t="inlineStr">
        <is>
          <t>Code</t>
        </is>
      </c>
      <c r="B1" t="inlineStr">
        <is>
          <t>Intitulé</t>
        </is>
      </c>
      <c r="C1" t="inlineStr">
        <is>
          <t>Prévu</t>
        </is>
      </c>
      <c r="D1" t="inlineStr">
        <is>
          <t>Réel</t>
        </is>
      </c>
      <c r="E1" t="inlineStr">
        <is>
          <t>Conclusion</t>
        </is>
      </c>
      <c r="F1" t="inlineStr">
        <is>
          <t>Reste</t>
        </is>
      </c>
      <c r="G1" s="1" t="n"/>
      <c r="H1" t="inlineStr">
        <is>
          <t>Date opération</t>
        </is>
      </c>
      <c r="I1" t="inlineStr">
        <is>
          <t>Type</t>
        </is>
      </c>
      <c r="J1" t="inlineStr">
        <is>
          <t>Libellé</t>
        </is>
      </c>
      <c r="K1" t="inlineStr">
        <is>
          <t>Crédit</t>
        </is>
      </c>
      <c r="L1" t="inlineStr">
        <is>
          <t>Débit</t>
        </is>
      </c>
      <c r="M1" t="inlineStr">
        <is>
          <t>Solde</t>
        </is>
      </c>
    </row>
    <row r="2">
      <c r="G2" s="1" t="n"/>
    </row>
    <row r="3">
      <c r="G3" s="1" t="n"/>
    </row>
    <row r="4">
      <c r="G4" s="1" t="n"/>
    </row>
    <row r="5">
      <c r="A5" t="inlineStr">
        <is>
          <t>1</t>
        </is>
      </c>
      <c r="B5" t="inlineStr">
        <is>
          <t>divers</t>
        </is>
      </c>
      <c r="C5" s="2" t="n">
        <v>50</v>
      </c>
      <c r="D5" s="3">
        <f>IFERROR(SUMIF($I:$I, A5, $L:$L), 0)</f>
        <v/>
      </c>
      <c r="E5" s="4">
        <f>IF(F5&gt;=0,"OK","PB")</f>
        <v/>
      </c>
      <c r="F5" s="3">
        <f>C5 - (IFERROR(SUMIF($I:$I, A5, $L:$L), 0) - IFERROR(SUMIF($I:$I, A5, $K:$K), 0))</f>
        <v/>
      </c>
      <c r="G5" s="1" t="n"/>
    </row>
    <row r="6">
      <c r="A6" t="inlineStr">
        <is>
          <t>2</t>
        </is>
      </c>
      <c r="B6" t="inlineStr">
        <is>
          <t>nouriture-course</t>
        </is>
      </c>
      <c r="C6" s="2" t="n">
        <v>500</v>
      </c>
      <c r="D6" s="3">
        <f>IFERROR(SUMIF($I:$I, A6, $L:$L), 0)</f>
        <v/>
      </c>
      <c r="E6" s="4">
        <f>IF(F6&gt;=0,"OK","PB")</f>
        <v/>
      </c>
      <c r="F6" s="3">
        <f>C6 - (IFERROR(SUMIF($I:$I, A6, $L:$L), 0) - IFERROR(SUMIF($I:$I, A6, $K:$K), 0))</f>
        <v/>
      </c>
      <c r="G6" s="1" t="n"/>
    </row>
    <row r="7">
      <c r="A7" t="inlineStr">
        <is>
          <t>3</t>
        </is>
      </c>
      <c r="B7" t="inlineStr">
        <is>
          <t>essence</t>
        </is>
      </c>
      <c r="C7" s="2" t="n">
        <v>30</v>
      </c>
      <c r="D7" s="3">
        <f>IFERROR(SUMIF($I:$I, A7, $L:$L), 0)</f>
        <v/>
      </c>
      <c r="E7" s="4">
        <f>IF(F7&gt;=0,"OK","PB")</f>
        <v/>
      </c>
      <c r="F7" s="3">
        <f>C7 - (IFERROR(SUMIF($I:$I, A7, $L:$L), 0) - IFERROR(SUMIF($I:$I, A7, $K:$K), 0))</f>
        <v/>
      </c>
      <c r="G7" s="1" t="n"/>
    </row>
    <row r="8">
      <c r="A8" t="inlineStr">
        <is>
          <t>4</t>
        </is>
      </c>
      <c r="B8" t="inlineStr">
        <is>
          <t>Pension LA</t>
        </is>
      </c>
      <c r="C8" s="2" t="n">
        <v>255</v>
      </c>
      <c r="D8" s="3">
        <f>IFERROR(SUMIF($I:$I, A8, $L:$L), 0)</f>
        <v/>
      </c>
      <c r="E8" s="4">
        <f>IF(F8&gt;=0,"OK","PB")</f>
        <v/>
      </c>
      <c r="F8" s="3">
        <f>C8 - (IFERROR(SUMIF($I:$I, A8, $L:$L), 0) - IFERROR(SUMIF($I:$I, A8, $K:$K), 0))</f>
        <v/>
      </c>
      <c r="G8" s="1" t="n"/>
    </row>
    <row r="9">
      <c r="A9" t="inlineStr">
        <is>
          <t>5</t>
        </is>
      </c>
      <c r="B9" t="inlineStr">
        <is>
          <t>epargne</t>
        </is>
      </c>
      <c r="C9" s="2" t="n">
        <v>150</v>
      </c>
      <c r="D9" s="3">
        <f>IFERROR(SUMIF($I:$I, A9, $L:$L), 0)</f>
        <v/>
      </c>
      <c r="E9" s="4">
        <f>IF(F9&gt;=0,"OK","PB")</f>
        <v/>
      </c>
      <c r="F9" s="3">
        <f>C9 - (IFERROR(SUMIF($I:$I, A9, $L:$L), 0) - IFERROR(SUMIF($I:$I, A9, $K:$K), 0))</f>
        <v/>
      </c>
      <c r="G9" s="1" t="n"/>
    </row>
    <row r="10">
      <c r="A10" t="inlineStr">
        <is>
          <t>6</t>
        </is>
      </c>
      <c r="B10" t="inlineStr">
        <is>
          <t>ass voiture</t>
        </is>
      </c>
      <c r="C10" s="2" t="n">
        <v>113</v>
      </c>
      <c r="D10" s="3">
        <f>IFERROR(SUMIF($I:$I, A10, $L:$L), 0)</f>
        <v/>
      </c>
      <c r="E10" s="4">
        <f>IF(F10&gt;=0,"OK","PB")</f>
        <v/>
      </c>
      <c r="F10" s="3">
        <f>C10 - (IFERROR(SUMIF($I:$I, A10, $L:$L), 0) - IFERROR(SUMIF($I:$I, A10, $K:$K), 0))</f>
        <v/>
      </c>
      <c r="G10" s="1" t="n"/>
    </row>
    <row r="11">
      <c r="A11" t="inlineStr">
        <is>
          <t>22</t>
        </is>
      </c>
      <c r="B11" t="inlineStr">
        <is>
          <t>voiture + prêt conso</t>
        </is>
      </c>
      <c r="C11" s="2" t="n">
        <v>230</v>
      </c>
      <c r="D11" s="3">
        <f>IFERROR(SUMIF($I:$I, A11, $L:$L), 0)</f>
        <v/>
      </c>
      <c r="E11" s="4">
        <f>IF(F11&gt;=0,"OK","PB")</f>
        <v/>
      </c>
      <c r="F11" s="3">
        <f>C11 - (IFERROR(SUMIF($I:$I, A11, $L:$L), 0) - IFERROR(SUMIF($I:$I, A11, $K:$K), 0))</f>
        <v/>
      </c>
      <c r="G11" s="1" t="n"/>
    </row>
    <row r="12">
      <c r="A12" t="inlineStr">
        <is>
          <t>8</t>
        </is>
      </c>
      <c r="B12" t="inlineStr">
        <is>
          <t>Internet-tel</t>
        </is>
      </c>
      <c r="C12" s="2" t="n">
        <v>65</v>
      </c>
      <c r="D12" s="3">
        <f>IFERROR(SUMIF($I:$I, A12, $L:$L), 0)</f>
        <v/>
      </c>
      <c r="E12" s="4">
        <f>IF(F12&gt;=0,"OK","PB")</f>
        <v/>
      </c>
      <c r="F12" s="3">
        <f>C12 - (IFERROR(SUMIF($I:$I, A12, $L:$L), 0) - IFERROR(SUMIF($I:$I, A12, $K:$K), 0))</f>
        <v/>
      </c>
      <c r="G12" s="1" t="n"/>
    </row>
    <row r="13">
      <c r="A13" t="inlineStr">
        <is>
          <t>9</t>
        </is>
      </c>
      <c r="B13" t="inlineStr">
        <is>
          <t>santé</t>
        </is>
      </c>
      <c r="C13" s="2" t="n">
        <v>20</v>
      </c>
      <c r="D13" s="3">
        <f>IFERROR(SUMIF($I:$I, A13, $L:$L), 0)</f>
        <v/>
      </c>
      <c r="E13" s="4">
        <f>IF(F13&gt;=0,"OK","PB")</f>
        <v/>
      </c>
      <c r="F13" s="3">
        <f>C13 - (IFERROR(SUMIF($I:$I, A13, $L:$L), 0) - IFERROR(SUMIF($I:$I, A13, $K:$K), 0))</f>
        <v/>
      </c>
      <c r="G13" s="1" t="n"/>
    </row>
    <row r="14">
      <c r="A14" t="inlineStr">
        <is>
          <t>10</t>
        </is>
      </c>
      <c r="B14" t="inlineStr">
        <is>
          <t>assurance appart</t>
        </is>
      </c>
      <c r="C14" s="2" t="n">
        <v>17.5</v>
      </c>
      <c r="D14" s="3">
        <f>IFERROR(SUMIF($I:$I, A14, $L:$L), 0)</f>
        <v/>
      </c>
      <c r="E14" s="4">
        <f>IF(F14&gt;=0,"OK","PB")</f>
        <v/>
      </c>
      <c r="F14" s="3">
        <f>C14 - (IFERROR(SUMIF($I:$I, A14, $L:$L), 0) - IFERROR(SUMIF($I:$I, A14, $K:$K), 0))</f>
        <v/>
      </c>
      <c r="G14" s="1" t="n"/>
    </row>
    <row r="15">
      <c r="A15" t="inlineStr">
        <is>
          <t>11</t>
        </is>
      </c>
      <c r="B15" t="inlineStr">
        <is>
          <t>loisir - compte epargne</t>
        </is>
      </c>
      <c r="C15" s="2" t="n">
        <v>150</v>
      </c>
      <c r="D15" s="3">
        <f>IFERROR(SUMIF($I:$I, A15, $L:$L), 0)</f>
        <v/>
      </c>
      <c r="E15" s="4">
        <f>IF(F15&gt;=0,"OK","PB")</f>
        <v/>
      </c>
      <c r="F15" s="3">
        <f>C15 - (IFERROR(SUMIF($I:$I, A15, $L:$L), 0) - IFERROR(SUMIF($I:$I, A15, $K:$K), 0))</f>
        <v/>
      </c>
      <c r="G15" s="1" t="n"/>
    </row>
    <row r="16">
      <c r="A16" t="inlineStr">
        <is>
          <t>12</t>
        </is>
      </c>
      <c r="B16" t="inlineStr">
        <is>
          <t>frais banque</t>
        </is>
      </c>
      <c r="C16" s="2" t="n">
        <v>0</v>
      </c>
      <c r="D16" s="3">
        <f>IFERROR(SUMIF($I:$I, A16, $L:$L), 0)</f>
        <v/>
      </c>
      <c r="E16" s="4">
        <f>IF(F16&gt;=0,"OK","PB")</f>
        <v/>
      </c>
      <c r="F16" s="3">
        <f>C16 - (IFERROR(SUMIF($I:$I, A16, $L:$L), 0) - IFERROR(SUMIF($I:$I, A16, $K:$K), 0))</f>
        <v/>
      </c>
      <c r="G16" s="1" t="n"/>
    </row>
    <row r="17">
      <c r="A17" t="inlineStr">
        <is>
          <t>13</t>
        </is>
      </c>
      <c r="B17" t="inlineStr">
        <is>
          <t>habillement</t>
        </is>
      </c>
      <c r="C17" s="2" t="n">
        <v>20</v>
      </c>
      <c r="D17" s="3">
        <f>IFERROR(SUMIF($I:$I, A17, $L:$L), 0)</f>
        <v/>
      </c>
      <c r="E17" s="4">
        <f>IF(F17&gt;=0,"OK","PB")</f>
        <v/>
      </c>
      <c r="F17" s="3">
        <f>C17 - (IFERROR(SUMIF($I:$I, A17, $L:$L), 0) - IFERROR(SUMIF($I:$I, A17, $K:$K), 0))</f>
        <v/>
      </c>
      <c r="G17" s="1" t="n"/>
    </row>
    <row r="18">
      <c r="A18" t="inlineStr">
        <is>
          <t>14</t>
        </is>
      </c>
      <c r="B18" t="inlineStr">
        <is>
          <t>ES</t>
        </is>
      </c>
      <c r="C18" s="2" t="n">
        <v>100</v>
      </c>
      <c r="D18" s="3">
        <f>IFERROR(SUMIF($I:$I, A18, $L:$L), 0)</f>
        <v/>
      </c>
      <c r="E18" s="4">
        <f>IF(F18&gt;=0,"OK","PB")</f>
        <v/>
      </c>
      <c r="F18" s="3">
        <f>C18 - (IFERROR(SUMIF($I:$I, A18, $L:$L), 0) - IFERROR(SUMIF($I:$I, A18, $K:$K), 0))</f>
        <v/>
      </c>
      <c r="G18" s="1" t="n"/>
    </row>
    <row r="19">
      <c r="A19" t="inlineStr">
        <is>
          <t>15</t>
        </is>
      </c>
      <c r="B19" t="inlineStr">
        <is>
          <t>Gaz</t>
        </is>
      </c>
      <c r="C19" s="2" t="n">
        <v>150</v>
      </c>
      <c r="D19" s="3">
        <f>IFERROR(SUMIF($I:$I, A19, $L:$L), 0)</f>
        <v/>
      </c>
      <c r="E19" s="4">
        <f>IF(F19&gt;=0,"OK","PB")</f>
        <v/>
      </c>
      <c r="F19" s="3">
        <f>C19 - (IFERROR(SUMIF($I:$I, A19, $L:$L), 0) - IFERROR(SUMIF($I:$I, A19, $K:$K), 0))</f>
        <v/>
      </c>
      <c r="G19" s="1" t="n"/>
    </row>
    <row r="20">
      <c r="A20" t="inlineStr">
        <is>
          <t>16</t>
        </is>
      </c>
      <c r="B20" t="inlineStr">
        <is>
          <t>rbsmt appart</t>
        </is>
      </c>
      <c r="C20" s="2" t="n">
        <v>950</v>
      </c>
      <c r="D20" s="3">
        <f>IFERROR(SUMIF($I:$I, A20, $L:$L), 0)</f>
        <v/>
      </c>
      <c r="E20" s="4">
        <f>IF(F20&gt;=0,"OK","PB")</f>
        <v/>
      </c>
      <c r="F20" s="3">
        <f>C20 - (IFERROR(SUMIF($I:$I, A20, $L:$L), 0) - IFERROR(SUMIF($I:$I, A20, $K:$K), 0))</f>
        <v/>
      </c>
      <c r="G20" s="1" t="n"/>
    </row>
    <row r="21">
      <c r="A21" t="inlineStr">
        <is>
          <t>17</t>
        </is>
      </c>
      <c r="B21" t="inlineStr">
        <is>
          <t>assurance prêt</t>
        </is>
      </c>
      <c r="C21" s="2" t="n">
        <v>67</v>
      </c>
      <c r="D21" s="3">
        <f>IFERROR(SUMIF($I:$I, A21, $L:$L), 0)</f>
        <v/>
      </c>
      <c r="E21" s="4">
        <f>IF(F21&gt;=0,"OK","PB")</f>
        <v/>
      </c>
      <c r="F21" s="3">
        <f>C21 - (IFERROR(SUMIF($I:$I, A21, $L:$L), 0) - IFERROR(SUMIF($I:$I, A21, $K:$K), 0))</f>
        <v/>
      </c>
      <c r="G21" s="1" t="n"/>
    </row>
    <row r="22">
      <c r="A22" t="inlineStr">
        <is>
          <t>18</t>
        </is>
      </c>
      <c r="B22" t="inlineStr">
        <is>
          <t>impots - taxe foncière</t>
        </is>
      </c>
      <c r="C22" s="2" t="n">
        <v>160</v>
      </c>
      <c r="D22" s="3">
        <f>IFERROR(SUMIF($I:$I, A22, $L:$L), 0)</f>
        <v/>
      </c>
      <c r="E22" s="4">
        <f>IF(F22&gt;=0,"OK","PB")</f>
        <v/>
      </c>
      <c r="F22" s="3">
        <f>C22 - (IFERROR(SUMIF($I:$I, A22, $L:$L), 0) - IFERROR(SUMIF($I:$I, A22, $K:$K), 0))</f>
        <v/>
      </c>
      <c r="G22" s="1" t="n"/>
    </row>
    <row r="23">
      <c r="A23" t="inlineStr">
        <is>
          <t>19</t>
        </is>
      </c>
      <c r="B23" t="inlineStr">
        <is>
          <t>Eau</t>
        </is>
      </c>
      <c r="C23" s="2" t="n">
        <v>80</v>
      </c>
      <c r="D23" s="3">
        <f>IFERROR(SUMIF($I:$I, A23, $L:$L), 0)</f>
        <v/>
      </c>
      <c r="E23" s="4">
        <f>IF(F23&gt;=0,"OK","PB")</f>
        <v/>
      </c>
      <c r="F23" s="3">
        <f>C23 - (IFERROR(SUMIF($I:$I, A23, $L:$L), 0) - IFERROR(SUMIF($I:$I, A23, $K:$K), 0))</f>
        <v/>
      </c>
      <c r="G23" s="1" t="n"/>
    </row>
    <row r="24">
      <c r="A24" t="inlineStr">
        <is>
          <t>20</t>
        </is>
      </c>
      <c r="B24" t="inlineStr">
        <is>
          <t>ChatGPT</t>
        </is>
      </c>
      <c r="C24" s="2" t="n">
        <v>24</v>
      </c>
      <c r="D24" s="3">
        <f>IFERROR(SUMIF($I:$I, A24, $L:$L), 0)</f>
        <v/>
      </c>
      <c r="E24" s="4">
        <f>IF(F24&gt;=0,"OK","PB")</f>
        <v/>
      </c>
      <c r="F24" s="3">
        <f>C24 - (IFERROR(SUMIF($I:$I, A24, $L:$L), 0) - IFERROR(SUMIF($I:$I, A24, $K:$K), 0))</f>
        <v/>
      </c>
      <c r="G24" s="1" t="n"/>
    </row>
    <row r="25">
      <c r="A25" t="inlineStr">
        <is>
          <t>21</t>
        </is>
      </c>
      <c r="B25" t="inlineStr">
        <is>
          <t>Téléphone</t>
        </is>
      </c>
      <c r="C25" s="2" t="n">
        <v>24</v>
      </c>
      <c r="D25" s="3">
        <f>IFERROR(SUMIF($I:$I, A25, $L:$L), 0)</f>
        <v/>
      </c>
      <c r="E25" s="4">
        <f>IF(F25&gt;=0,"OK","PB")</f>
        <v/>
      </c>
      <c r="F25" s="3">
        <f>C25 - (IFERROR(SUMIF($I:$I, A25, $L:$L), 0) - IFERROR(SUMIF($I:$I, A25, $K:$K), 0))</f>
        <v/>
      </c>
      <c r="G25" s="1" t="n"/>
    </row>
    <row r="26">
      <c r="G26" s="1" t="n"/>
    </row>
    <row r="27">
      <c r="G27" s="1" t="n"/>
    </row>
    <row r="28">
      <c r="G28" s="1" t="n"/>
    </row>
    <row r="29">
      <c r="G29" s="1" t="n"/>
    </row>
    <row r="30">
      <c r="G30" s="1" t="n"/>
    </row>
    <row r="31">
      <c r="G31" s="1" t="n"/>
    </row>
    <row r="32">
      <c r="G32" s="1" t="n"/>
    </row>
    <row r="33">
      <c r="G33" s="1" t="n"/>
    </row>
    <row r="34">
      <c r="G34" s="1" t="n"/>
    </row>
    <row r="35">
      <c r="G35" s="1" t="n"/>
    </row>
    <row r="36">
      <c r="G36" s="1" t="n"/>
    </row>
    <row r="37">
      <c r="G37" s="1" t="n"/>
    </row>
    <row r="38">
      <c r="G38" s="1" t="n"/>
    </row>
    <row r="39">
      <c r="G39" s="1" t="n"/>
    </row>
    <row r="40">
      <c r="G40" s="1" t="n"/>
    </row>
    <row r="41">
      <c r="G41" s="1" t="n"/>
    </row>
    <row r="42">
      <c r="G42" s="1" t="n"/>
    </row>
    <row r="43">
      <c r="G43" s="1" t="n"/>
    </row>
    <row r="44">
      <c r="G44" s="1" t="n"/>
    </row>
    <row r="45">
      <c r="G45" s="1" t="n"/>
    </row>
    <row r="46">
      <c r="G46" s="1" t="n"/>
    </row>
    <row r="47">
      <c r="G47" s="1" t="n"/>
    </row>
    <row r="48">
      <c r="G48" s="1" t="n"/>
    </row>
    <row r="49">
      <c r="G49" s="1" t="n"/>
    </row>
    <row r="50">
      <c r="G50" s="1" t="n"/>
    </row>
    <row r="51">
      <c r="G51" s="1" t="n"/>
    </row>
    <row r="52">
      <c r="G52" s="1" t="n"/>
    </row>
    <row r="53">
      <c r="G53" s="1" t="n"/>
    </row>
    <row r="54">
      <c r="G54" s="1" t="n"/>
    </row>
    <row r="55">
      <c r="G55" s="1" t="n"/>
    </row>
    <row r="56">
      <c r="G56" s="1" t="n"/>
    </row>
    <row r="57">
      <c r="G57" s="1" t="n"/>
    </row>
    <row r="58">
      <c r="G58" s="1" t="n"/>
    </row>
    <row r="59">
      <c r="G59" s="1" t="n"/>
    </row>
    <row r="60">
      <c r="G60" s="1" t="n"/>
    </row>
    <row r="61">
      <c r="G61" s="1" t="n"/>
    </row>
    <row r="62">
      <c r="G62" s="1" t="n"/>
    </row>
    <row r="63">
      <c r="G63" s="1" t="n"/>
    </row>
    <row r="64">
      <c r="G64" s="1" t="n"/>
    </row>
    <row r="65">
      <c r="G65" s="1" t="n"/>
    </row>
    <row r="66">
      <c r="G66" s="1" t="n"/>
    </row>
    <row r="67">
      <c r="G67" s="1" t="n"/>
    </row>
    <row r="68">
      <c r="G68" s="1" t="n"/>
    </row>
    <row r="69">
      <c r="G69" s="1" t="n"/>
    </row>
    <row r="70">
      <c r="G70" s="1" t="n"/>
    </row>
    <row r="71">
      <c r="G71" s="1" t="n"/>
    </row>
    <row r="72">
      <c r="G72" s="1" t="n"/>
    </row>
    <row r="73">
      <c r="G73" s="1" t="n"/>
    </row>
    <row r="74">
      <c r="G74" s="1" t="n"/>
    </row>
    <row r="75">
      <c r="G75" s="1" t="n"/>
    </row>
    <row r="76">
      <c r="G76" s="1" t="n"/>
    </row>
    <row r="77">
      <c r="G77" s="1" t="n"/>
    </row>
    <row r="78">
      <c r="G78" s="1" t="n"/>
    </row>
    <row r="79">
      <c r="G79" s="1" t="n"/>
    </row>
    <row r="80">
      <c r="G80" s="1" t="n"/>
    </row>
    <row r="81">
      <c r="G81" s="1" t="n"/>
    </row>
    <row r="82">
      <c r="G82" s="1" t="n"/>
    </row>
    <row r="83">
      <c r="G83" s="1" t="n"/>
    </row>
    <row r="84">
      <c r="G84" s="1" t="n"/>
    </row>
    <row r="85">
      <c r="G85" s="1" t="n"/>
    </row>
    <row r="86">
      <c r="G86" s="1" t="n"/>
    </row>
    <row r="87">
      <c r="G87" s="1" t="n"/>
    </row>
    <row r="88">
      <c r="G88" s="1" t="n"/>
    </row>
    <row r="89">
      <c r="G89" s="1" t="n"/>
    </row>
    <row r="90">
      <c r="G90" s="1" t="n"/>
    </row>
    <row r="91">
      <c r="G91" s="1" t="n"/>
    </row>
    <row r="92">
      <c r="G92" s="1" t="n"/>
    </row>
    <row r="93">
      <c r="G93" s="1" t="n"/>
    </row>
    <row r="94">
      <c r="G94" s="1" t="n"/>
    </row>
    <row r="95">
      <c r="G95" s="1" t="n"/>
    </row>
    <row r="96">
      <c r="G96" s="1" t="n"/>
    </row>
    <row r="97">
      <c r="G97" s="1" t="n"/>
    </row>
    <row r="98">
      <c r="G98" s="1" t="n"/>
    </row>
    <row r="99">
      <c r="G99" s="1" t="n"/>
    </row>
  </sheetData>
  <conditionalFormatting sqref="E5:E25">
    <cfRule type="expression" priority="1" dxfId="0">
      <formula>E5="OK"</formula>
    </cfRule>
    <cfRule type="expression" priority="2" dxfId="1">
      <formula>E5="PB"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M99"/>
  <sheetViews>
    <sheetView workbookViewId="0">
      <selection activeCell="A1" sqref="A1"/>
    </sheetView>
  </sheetViews>
  <sheetFormatPr baseColWidth="8" defaultRowHeight="15"/>
  <cols>
    <col width="5" customWidth="1" min="1" max="1"/>
    <col width="25" customWidth="1" min="2" max="2"/>
    <col width="8" customWidth="1" min="3" max="3"/>
    <col width="10" customWidth="1" min="4" max="4"/>
    <col width="8" customWidth="1" min="5" max="5"/>
    <col width="10" customWidth="1" min="6" max="6"/>
    <col width="1" customWidth="1" min="7" max="7"/>
    <col width="20" customWidth="1" min="8" max="8"/>
    <col width="5" customWidth="1" min="9" max="9"/>
    <col width="80" customWidth="1" min="10" max="10"/>
    <col width="10" customWidth="1" min="11" max="11"/>
    <col width="10" customWidth="1" min="12" max="12"/>
  </cols>
  <sheetData>
    <row r="1">
      <c r="A1" t="inlineStr">
        <is>
          <t>Code</t>
        </is>
      </c>
      <c r="B1" t="inlineStr">
        <is>
          <t>Intitulé</t>
        </is>
      </c>
      <c r="C1" t="inlineStr">
        <is>
          <t>Prévu</t>
        </is>
      </c>
      <c r="D1" t="inlineStr">
        <is>
          <t>Réel</t>
        </is>
      </c>
      <c r="E1" t="inlineStr">
        <is>
          <t>Conclusion</t>
        </is>
      </c>
      <c r="F1" t="inlineStr">
        <is>
          <t>Reste</t>
        </is>
      </c>
      <c r="G1" s="1" t="n"/>
      <c r="H1" t="inlineStr">
        <is>
          <t>Date opération</t>
        </is>
      </c>
      <c r="I1" t="inlineStr">
        <is>
          <t>Type</t>
        </is>
      </c>
      <c r="J1" t="inlineStr">
        <is>
          <t>Libellé</t>
        </is>
      </c>
      <c r="K1" t="inlineStr">
        <is>
          <t>Crédit</t>
        </is>
      </c>
      <c r="L1" t="inlineStr">
        <is>
          <t>Débit</t>
        </is>
      </c>
      <c r="M1" t="inlineStr">
        <is>
          <t>Solde</t>
        </is>
      </c>
    </row>
    <row r="2">
      <c r="G2" s="1" t="n"/>
    </row>
    <row r="3">
      <c r="G3" s="1" t="n"/>
    </row>
    <row r="4">
      <c r="G4" s="1" t="n"/>
    </row>
    <row r="5">
      <c r="A5" t="inlineStr">
        <is>
          <t>1</t>
        </is>
      </c>
      <c r="B5" t="inlineStr">
        <is>
          <t>divers</t>
        </is>
      </c>
      <c r="C5" s="2" t="n">
        <v>50</v>
      </c>
      <c r="D5" s="3">
        <f>IFERROR(SUMIF($I:$I, A5, $L:$L), 0)</f>
        <v/>
      </c>
      <c r="E5" s="4">
        <f>IF(F5&gt;=0,"OK","PB")</f>
        <v/>
      </c>
      <c r="F5" s="3">
        <f>C5 - (IFERROR(SUMIF($I:$I, A5, $L:$L), 0) - IFERROR(SUMIF($I:$I, A5, $K:$K), 0))</f>
        <v/>
      </c>
      <c r="G5" s="1" t="n"/>
    </row>
    <row r="6">
      <c r="A6" t="inlineStr">
        <is>
          <t>2</t>
        </is>
      </c>
      <c r="B6" t="inlineStr">
        <is>
          <t>nouriture-course</t>
        </is>
      </c>
      <c r="C6" s="2" t="n">
        <v>500</v>
      </c>
      <c r="D6" s="3">
        <f>IFERROR(SUMIF($I:$I, A6, $L:$L), 0)</f>
        <v/>
      </c>
      <c r="E6" s="4">
        <f>IF(F6&gt;=0,"OK","PB")</f>
        <v/>
      </c>
      <c r="F6" s="3">
        <f>C6 - (IFERROR(SUMIF($I:$I, A6, $L:$L), 0) - IFERROR(SUMIF($I:$I, A6, $K:$K), 0))</f>
        <v/>
      </c>
      <c r="G6" s="1" t="n"/>
    </row>
    <row r="7">
      <c r="A7" t="inlineStr">
        <is>
          <t>3</t>
        </is>
      </c>
      <c r="B7" t="inlineStr">
        <is>
          <t>essence</t>
        </is>
      </c>
      <c r="C7" s="2" t="n">
        <v>30</v>
      </c>
      <c r="D7" s="3">
        <f>IFERROR(SUMIF($I:$I, A7, $L:$L), 0)</f>
        <v/>
      </c>
      <c r="E7" s="4">
        <f>IF(F7&gt;=0,"OK","PB")</f>
        <v/>
      </c>
      <c r="F7" s="3">
        <f>C7 - (IFERROR(SUMIF($I:$I, A7, $L:$L), 0) - IFERROR(SUMIF($I:$I, A7, $K:$K), 0))</f>
        <v/>
      </c>
      <c r="G7" s="1" t="n"/>
    </row>
    <row r="8">
      <c r="A8" t="inlineStr">
        <is>
          <t>4</t>
        </is>
      </c>
      <c r="B8" t="inlineStr">
        <is>
          <t>Pension LA</t>
        </is>
      </c>
      <c r="C8" s="2" t="n">
        <v>255</v>
      </c>
      <c r="D8" s="3">
        <f>IFERROR(SUMIF($I:$I, A8, $L:$L), 0)</f>
        <v/>
      </c>
      <c r="E8" s="4">
        <f>IF(F8&gt;=0,"OK","PB")</f>
        <v/>
      </c>
      <c r="F8" s="3">
        <f>C8 - (IFERROR(SUMIF($I:$I, A8, $L:$L), 0) - IFERROR(SUMIF($I:$I, A8, $K:$K), 0))</f>
        <v/>
      </c>
      <c r="G8" s="1" t="n"/>
    </row>
    <row r="9">
      <c r="A9" t="inlineStr">
        <is>
          <t>5</t>
        </is>
      </c>
      <c r="B9" t="inlineStr">
        <is>
          <t>epargne</t>
        </is>
      </c>
      <c r="C9" s="2" t="n">
        <v>150</v>
      </c>
      <c r="D9" s="3">
        <f>IFERROR(SUMIF($I:$I, A9, $L:$L), 0)</f>
        <v/>
      </c>
      <c r="E9" s="4">
        <f>IF(F9&gt;=0,"OK","PB")</f>
        <v/>
      </c>
      <c r="F9" s="3">
        <f>C9 - (IFERROR(SUMIF($I:$I, A9, $L:$L), 0) - IFERROR(SUMIF($I:$I, A9, $K:$K), 0))</f>
        <v/>
      </c>
      <c r="G9" s="1" t="n"/>
    </row>
    <row r="10">
      <c r="A10" t="inlineStr">
        <is>
          <t>6</t>
        </is>
      </c>
      <c r="B10" t="inlineStr">
        <is>
          <t>ass voiture</t>
        </is>
      </c>
      <c r="C10" s="2" t="n">
        <v>113</v>
      </c>
      <c r="D10" s="3">
        <f>IFERROR(SUMIF($I:$I, A10, $L:$L), 0)</f>
        <v/>
      </c>
      <c r="E10" s="4">
        <f>IF(F10&gt;=0,"OK","PB")</f>
        <v/>
      </c>
      <c r="F10" s="3">
        <f>C10 - (IFERROR(SUMIF($I:$I, A10, $L:$L), 0) - IFERROR(SUMIF($I:$I, A10, $K:$K), 0))</f>
        <v/>
      </c>
      <c r="G10" s="1" t="n"/>
    </row>
    <row r="11">
      <c r="A11" t="inlineStr">
        <is>
          <t>22</t>
        </is>
      </c>
      <c r="B11" t="inlineStr">
        <is>
          <t>voiture + prêt conso</t>
        </is>
      </c>
      <c r="C11" s="2" t="n">
        <v>230</v>
      </c>
      <c r="D11" s="3">
        <f>IFERROR(SUMIF($I:$I, A11, $L:$L), 0)</f>
        <v/>
      </c>
      <c r="E11" s="4">
        <f>IF(F11&gt;=0,"OK","PB")</f>
        <v/>
      </c>
      <c r="F11" s="3">
        <f>C11 - (IFERROR(SUMIF($I:$I, A11, $L:$L), 0) - IFERROR(SUMIF($I:$I, A11, $K:$K), 0))</f>
        <v/>
      </c>
      <c r="G11" s="1" t="n"/>
    </row>
    <row r="12">
      <c r="A12" t="inlineStr">
        <is>
          <t>8</t>
        </is>
      </c>
      <c r="B12" t="inlineStr">
        <is>
          <t>Internet-tel</t>
        </is>
      </c>
      <c r="C12" s="2" t="n">
        <v>65</v>
      </c>
      <c r="D12" s="3">
        <f>IFERROR(SUMIF($I:$I, A12, $L:$L), 0)</f>
        <v/>
      </c>
      <c r="E12" s="4">
        <f>IF(F12&gt;=0,"OK","PB")</f>
        <v/>
      </c>
      <c r="F12" s="3">
        <f>C12 - (IFERROR(SUMIF($I:$I, A12, $L:$L), 0) - IFERROR(SUMIF($I:$I, A12, $K:$K), 0))</f>
        <v/>
      </c>
      <c r="G12" s="1" t="n"/>
    </row>
    <row r="13">
      <c r="A13" t="inlineStr">
        <is>
          <t>9</t>
        </is>
      </c>
      <c r="B13" t="inlineStr">
        <is>
          <t>santé</t>
        </is>
      </c>
      <c r="C13" s="2" t="n">
        <v>20</v>
      </c>
      <c r="D13" s="3">
        <f>IFERROR(SUMIF($I:$I, A13, $L:$L), 0)</f>
        <v/>
      </c>
      <c r="E13" s="4">
        <f>IF(F13&gt;=0,"OK","PB")</f>
        <v/>
      </c>
      <c r="F13" s="3">
        <f>C13 - (IFERROR(SUMIF($I:$I, A13, $L:$L), 0) - IFERROR(SUMIF($I:$I, A13, $K:$K), 0))</f>
        <v/>
      </c>
      <c r="G13" s="1" t="n"/>
    </row>
    <row r="14">
      <c r="A14" t="inlineStr">
        <is>
          <t>10</t>
        </is>
      </c>
      <c r="B14" t="inlineStr">
        <is>
          <t>assurance appart</t>
        </is>
      </c>
      <c r="C14" s="2" t="n">
        <v>17.5</v>
      </c>
      <c r="D14" s="3">
        <f>IFERROR(SUMIF($I:$I, A14, $L:$L), 0)</f>
        <v/>
      </c>
      <c r="E14" s="4">
        <f>IF(F14&gt;=0,"OK","PB")</f>
        <v/>
      </c>
      <c r="F14" s="3">
        <f>C14 - (IFERROR(SUMIF($I:$I, A14, $L:$L), 0) - IFERROR(SUMIF($I:$I, A14, $K:$K), 0))</f>
        <v/>
      </c>
      <c r="G14" s="1" t="n"/>
    </row>
    <row r="15">
      <c r="A15" t="inlineStr">
        <is>
          <t>11</t>
        </is>
      </c>
      <c r="B15" t="inlineStr">
        <is>
          <t>loisir - compte epargne</t>
        </is>
      </c>
      <c r="C15" s="2" t="n">
        <v>150</v>
      </c>
      <c r="D15" s="3">
        <f>IFERROR(SUMIF($I:$I, A15, $L:$L), 0)</f>
        <v/>
      </c>
      <c r="E15" s="4">
        <f>IF(F15&gt;=0,"OK","PB")</f>
        <v/>
      </c>
      <c r="F15" s="3">
        <f>C15 - (IFERROR(SUMIF($I:$I, A15, $L:$L), 0) - IFERROR(SUMIF($I:$I, A15, $K:$K), 0))</f>
        <v/>
      </c>
      <c r="G15" s="1" t="n"/>
    </row>
    <row r="16">
      <c r="A16" t="inlineStr">
        <is>
          <t>12</t>
        </is>
      </c>
      <c r="B16" t="inlineStr">
        <is>
          <t>frais banque</t>
        </is>
      </c>
      <c r="C16" s="2" t="n">
        <v>0</v>
      </c>
      <c r="D16" s="3">
        <f>IFERROR(SUMIF($I:$I, A16, $L:$L), 0)</f>
        <v/>
      </c>
      <c r="E16" s="4">
        <f>IF(F16&gt;=0,"OK","PB")</f>
        <v/>
      </c>
      <c r="F16" s="3">
        <f>C16 - (IFERROR(SUMIF($I:$I, A16, $L:$L), 0) - IFERROR(SUMIF($I:$I, A16, $K:$K), 0))</f>
        <v/>
      </c>
      <c r="G16" s="1" t="n"/>
    </row>
    <row r="17">
      <c r="A17" t="inlineStr">
        <is>
          <t>13</t>
        </is>
      </c>
      <c r="B17" t="inlineStr">
        <is>
          <t>habillement</t>
        </is>
      </c>
      <c r="C17" s="2" t="n">
        <v>20</v>
      </c>
      <c r="D17" s="3">
        <f>IFERROR(SUMIF($I:$I, A17, $L:$L), 0)</f>
        <v/>
      </c>
      <c r="E17" s="4">
        <f>IF(F17&gt;=0,"OK","PB")</f>
        <v/>
      </c>
      <c r="F17" s="3">
        <f>C17 - (IFERROR(SUMIF($I:$I, A17, $L:$L), 0) - IFERROR(SUMIF($I:$I, A17, $K:$K), 0))</f>
        <v/>
      </c>
      <c r="G17" s="1" t="n"/>
    </row>
    <row r="18">
      <c r="A18" t="inlineStr">
        <is>
          <t>14</t>
        </is>
      </c>
      <c r="B18" t="inlineStr">
        <is>
          <t>ES</t>
        </is>
      </c>
      <c r="C18" s="2" t="n">
        <v>100</v>
      </c>
      <c r="D18" s="3">
        <f>IFERROR(SUMIF($I:$I, A18, $L:$L), 0)</f>
        <v/>
      </c>
      <c r="E18" s="4">
        <f>IF(F18&gt;=0,"OK","PB")</f>
        <v/>
      </c>
      <c r="F18" s="3">
        <f>C18 - (IFERROR(SUMIF($I:$I, A18, $L:$L), 0) - IFERROR(SUMIF($I:$I, A18, $K:$K), 0))</f>
        <v/>
      </c>
      <c r="G18" s="1" t="n"/>
    </row>
    <row r="19">
      <c r="A19" t="inlineStr">
        <is>
          <t>15</t>
        </is>
      </c>
      <c r="B19" t="inlineStr">
        <is>
          <t>Gaz</t>
        </is>
      </c>
      <c r="C19" s="2" t="n">
        <v>150</v>
      </c>
      <c r="D19" s="3">
        <f>IFERROR(SUMIF($I:$I, A19, $L:$L), 0)</f>
        <v/>
      </c>
      <c r="E19" s="4">
        <f>IF(F19&gt;=0,"OK","PB")</f>
        <v/>
      </c>
      <c r="F19" s="3">
        <f>C19 - (IFERROR(SUMIF($I:$I, A19, $L:$L), 0) - IFERROR(SUMIF($I:$I, A19, $K:$K), 0))</f>
        <v/>
      </c>
      <c r="G19" s="1" t="n"/>
    </row>
    <row r="20">
      <c r="A20" t="inlineStr">
        <is>
          <t>16</t>
        </is>
      </c>
      <c r="B20" t="inlineStr">
        <is>
          <t>rbsmt appart</t>
        </is>
      </c>
      <c r="C20" s="2" t="n">
        <v>950</v>
      </c>
      <c r="D20" s="3">
        <f>IFERROR(SUMIF($I:$I, A20, $L:$L), 0)</f>
        <v/>
      </c>
      <c r="E20" s="4">
        <f>IF(F20&gt;=0,"OK","PB")</f>
        <v/>
      </c>
      <c r="F20" s="3">
        <f>C20 - (IFERROR(SUMIF($I:$I, A20, $L:$L), 0) - IFERROR(SUMIF($I:$I, A20, $K:$K), 0))</f>
        <v/>
      </c>
      <c r="G20" s="1" t="n"/>
    </row>
    <row r="21">
      <c r="A21" t="inlineStr">
        <is>
          <t>17</t>
        </is>
      </c>
      <c r="B21" t="inlineStr">
        <is>
          <t>assurance prêt</t>
        </is>
      </c>
      <c r="C21" s="2" t="n">
        <v>67</v>
      </c>
      <c r="D21" s="3">
        <f>IFERROR(SUMIF($I:$I, A21, $L:$L), 0)</f>
        <v/>
      </c>
      <c r="E21" s="4">
        <f>IF(F21&gt;=0,"OK","PB")</f>
        <v/>
      </c>
      <c r="F21" s="3">
        <f>C21 - (IFERROR(SUMIF($I:$I, A21, $L:$L), 0) - IFERROR(SUMIF($I:$I, A21, $K:$K), 0))</f>
        <v/>
      </c>
      <c r="G21" s="1" t="n"/>
    </row>
    <row r="22">
      <c r="A22" t="inlineStr">
        <is>
          <t>18</t>
        </is>
      </c>
      <c r="B22" t="inlineStr">
        <is>
          <t>impots - taxe foncière</t>
        </is>
      </c>
      <c r="C22" s="2" t="n">
        <v>160</v>
      </c>
      <c r="D22" s="3">
        <f>IFERROR(SUMIF($I:$I, A22, $L:$L), 0)</f>
        <v/>
      </c>
      <c r="E22" s="4">
        <f>IF(F22&gt;=0,"OK","PB")</f>
        <v/>
      </c>
      <c r="F22" s="3">
        <f>C22 - (IFERROR(SUMIF($I:$I, A22, $L:$L), 0) - IFERROR(SUMIF($I:$I, A22, $K:$K), 0))</f>
        <v/>
      </c>
      <c r="G22" s="1" t="n"/>
    </row>
    <row r="23">
      <c r="A23" t="inlineStr">
        <is>
          <t>19</t>
        </is>
      </c>
      <c r="B23" t="inlineStr">
        <is>
          <t>Eau</t>
        </is>
      </c>
      <c r="C23" s="2" t="n">
        <v>80</v>
      </c>
      <c r="D23" s="3">
        <f>IFERROR(SUMIF($I:$I, A23, $L:$L), 0)</f>
        <v/>
      </c>
      <c r="E23" s="4">
        <f>IF(F23&gt;=0,"OK","PB")</f>
        <v/>
      </c>
      <c r="F23" s="3">
        <f>C23 - (IFERROR(SUMIF($I:$I, A23, $L:$L), 0) - IFERROR(SUMIF($I:$I, A23, $K:$K), 0))</f>
        <v/>
      </c>
      <c r="G23" s="1" t="n"/>
    </row>
    <row r="24">
      <c r="A24" t="inlineStr">
        <is>
          <t>20</t>
        </is>
      </c>
      <c r="B24" t="inlineStr">
        <is>
          <t>ChatGPT</t>
        </is>
      </c>
      <c r="C24" s="2" t="n">
        <v>24</v>
      </c>
      <c r="D24" s="3">
        <f>IFERROR(SUMIF($I:$I, A24, $L:$L), 0)</f>
        <v/>
      </c>
      <c r="E24" s="4">
        <f>IF(F24&gt;=0,"OK","PB")</f>
        <v/>
      </c>
      <c r="F24" s="3">
        <f>C24 - (IFERROR(SUMIF($I:$I, A24, $L:$L), 0) - IFERROR(SUMIF($I:$I, A24, $K:$K), 0))</f>
        <v/>
      </c>
      <c r="G24" s="1" t="n"/>
    </row>
    <row r="25">
      <c r="A25" t="inlineStr">
        <is>
          <t>21</t>
        </is>
      </c>
      <c r="B25" t="inlineStr">
        <is>
          <t>Téléphone</t>
        </is>
      </c>
      <c r="C25" s="2" t="n">
        <v>24</v>
      </c>
      <c r="D25" s="3">
        <f>IFERROR(SUMIF($I:$I, A25, $L:$L), 0)</f>
        <v/>
      </c>
      <c r="E25" s="4">
        <f>IF(F25&gt;=0,"OK","PB")</f>
        <v/>
      </c>
      <c r="F25" s="3">
        <f>C25 - (IFERROR(SUMIF($I:$I, A25, $L:$L), 0) - IFERROR(SUMIF($I:$I, A25, $K:$K), 0))</f>
        <v/>
      </c>
      <c r="G25" s="1" t="n"/>
    </row>
    <row r="26">
      <c r="G26" s="1" t="n"/>
    </row>
    <row r="27">
      <c r="G27" s="1" t="n"/>
    </row>
    <row r="28">
      <c r="G28" s="1" t="n"/>
    </row>
    <row r="29">
      <c r="G29" s="1" t="n"/>
    </row>
    <row r="30">
      <c r="G30" s="1" t="n"/>
    </row>
    <row r="31">
      <c r="G31" s="1" t="n"/>
    </row>
    <row r="32">
      <c r="G32" s="1" t="n"/>
    </row>
    <row r="33">
      <c r="G33" s="1" t="n"/>
    </row>
    <row r="34">
      <c r="G34" s="1" t="n"/>
    </row>
    <row r="35">
      <c r="G35" s="1" t="n"/>
    </row>
    <row r="36">
      <c r="G36" s="1" t="n"/>
    </row>
    <row r="37">
      <c r="G37" s="1" t="n"/>
    </row>
    <row r="38">
      <c r="G38" s="1" t="n"/>
    </row>
    <row r="39">
      <c r="G39" s="1" t="n"/>
    </row>
    <row r="40">
      <c r="G40" s="1" t="n"/>
    </row>
    <row r="41">
      <c r="G41" s="1" t="n"/>
    </row>
    <row r="42">
      <c r="G42" s="1" t="n"/>
    </row>
    <row r="43">
      <c r="G43" s="1" t="n"/>
    </row>
    <row r="44">
      <c r="G44" s="1" t="n"/>
    </row>
    <row r="45">
      <c r="G45" s="1" t="n"/>
    </row>
    <row r="46">
      <c r="G46" s="1" t="n"/>
    </row>
    <row r="47">
      <c r="G47" s="1" t="n"/>
    </row>
    <row r="48">
      <c r="G48" s="1" t="n"/>
    </row>
    <row r="49">
      <c r="G49" s="1" t="n"/>
    </row>
    <row r="50">
      <c r="G50" s="1" t="n"/>
    </row>
    <row r="51">
      <c r="G51" s="1" t="n"/>
    </row>
    <row r="52">
      <c r="G52" s="1" t="n"/>
    </row>
    <row r="53">
      <c r="G53" s="1" t="n"/>
    </row>
    <row r="54">
      <c r="G54" s="1" t="n"/>
    </row>
    <row r="55">
      <c r="G55" s="1" t="n"/>
    </row>
    <row r="56">
      <c r="G56" s="1" t="n"/>
    </row>
    <row r="57">
      <c r="G57" s="1" t="n"/>
    </row>
    <row r="58">
      <c r="G58" s="1" t="n"/>
    </row>
    <row r="59">
      <c r="G59" s="1" t="n"/>
    </row>
    <row r="60">
      <c r="G60" s="1" t="n"/>
    </row>
    <row r="61">
      <c r="G61" s="1" t="n"/>
    </row>
    <row r="62">
      <c r="G62" s="1" t="n"/>
    </row>
    <row r="63">
      <c r="G63" s="1" t="n"/>
    </row>
    <row r="64">
      <c r="G64" s="1" t="n"/>
    </row>
    <row r="65">
      <c r="G65" s="1" t="n"/>
    </row>
    <row r="66">
      <c r="G66" s="1" t="n"/>
    </row>
    <row r="67">
      <c r="G67" s="1" t="n"/>
    </row>
    <row r="68">
      <c r="G68" s="1" t="n"/>
    </row>
    <row r="69">
      <c r="G69" s="1" t="n"/>
    </row>
    <row r="70">
      <c r="G70" s="1" t="n"/>
    </row>
    <row r="71">
      <c r="G71" s="1" t="n"/>
    </row>
    <row r="72">
      <c r="G72" s="1" t="n"/>
    </row>
    <row r="73">
      <c r="G73" s="1" t="n"/>
    </row>
    <row r="74">
      <c r="G74" s="1" t="n"/>
    </row>
    <row r="75">
      <c r="G75" s="1" t="n"/>
    </row>
    <row r="76">
      <c r="G76" s="1" t="n"/>
    </row>
    <row r="77">
      <c r="G77" s="1" t="n"/>
    </row>
    <row r="78">
      <c r="G78" s="1" t="n"/>
    </row>
    <row r="79">
      <c r="G79" s="1" t="n"/>
    </row>
    <row r="80">
      <c r="G80" s="1" t="n"/>
    </row>
    <row r="81">
      <c r="G81" s="1" t="n"/>
    </row>
    <row r="82">
      <c r="G82" s="1" t="n"/>
    </row>
    <row r="83">
      <c r="G83" s="1" t="n"/>
    </row>
    <row r="84">
      <c r="G84" s="1" t="n"/>
    </row>
    <row r="85">
      <c r="G85" s="1" t="n"/>
    </row>
    <row r="86">
      <c r="G86" s="1" t="n"/>
    </row>
    <row r="87">
      <c r="G87" s="1" t="n"/>
    </row>
    <row r="88">
      <c r="G88" s="1" t="n"/>
    </row>
    <row r="89">
      <c r="G89" s="1" t="n"/>
    </row>
    <row r="90">
      <c r="G90" s="1" t="n"/>
    </row>
    <row r="91">
      <c r="G91" s="1" t="n"/>
    </row>
    <row r="92">
      <c r="G92" s="1" t="n"/>
    </row>
    <row r="93">
      <c r="G93" s="1" t="n"/>
    </row>
    <row r="94">
      <c r="G94" s="1" t="n"/>
    </row>
    <row r="95">
      <c r="G95" s="1" t="n"/>
    </row>
    <row r="96">
      <c r="G96" s="1" t="n"/>
    </row>
    <row r="97">
      <c r="G97" s="1" t="n"/>
    </row>
    <row r="98">
      <c r="G98" s="1" t="n"/>
    </row>
    <row r="99">
      <c r="G99" s="1" t="n"/>
    </row>
  </sheetData>
  <conditionalFormatting sqref="E5:E25">
    <cfRule type="expression" priority="1" dxfId="0">
      <formula>E5="OK"</formula>
    </cfRule>
    <cfRule type="expression" priority="2" dxfId="1">
      <formula>E5="PB"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M99"/>
  <sheetViews>
    <sheetView workbookViewId="0">
      <selection activeCell="A1" sqref="A1"/>
    </sheetView>
  </sheetViews>
  <sheetFormatPr baseColWidth="8" defaultRowHeight="15"/>
  <cols>
    <col width="5" customWidth="1" min="1" max="1"/>
    <col width="25" customWidth="1" min="2" max="2"/>
    <col width="8" customWidth="1" min="3" max="3"/>
    <col width="10" customWidth="1" min="4" max="4"/>
    <col width="8" customWidth="1" min="5" max="5"/>
    <col width="10" customWidth="1" min="6" max="6"/>
    <col width="1" customWidth="1" min="7" max="7"/>
    <col width="20" customWidth="1" min="8" max="8"/>
    <col width="5" customWidth="1" min="9" max="9"/>
    <col width="80" customWidth="1" min="10" max="10"/>
    <col width="10" customWidth="1" min="11" max="11"/>
    <col width="10" customWidth="1" min="12" max="12"/>
  </cols>
  <sheetData>
    <row r="1">
      <c r="A1" t="inlineStr">
        <is>
          <t>Code</t>
        </is>
      </c>
      <c r="B1" t="inlineStr">
        <is>
          <t>Intitulé</t>
        </is>
      </c>
      <c r="C1" t="inlineStr">
        <is>
          <t>Prévu</t>
        </is>
      </c>
      <c r="D1" t="inlineStr">
        <is>
          <t>Réel</t>
        </is>
      </c>
      <c r="E1" t="inlineStr">
        <is>
          <t>Conclusion</t>
        </is>
      </c>
      <c r="F1" t="inlineStr">
        <is>
          <t>Reste</t>
        </is>
      </c>
      <c r="G1" s="1" t="n"/>
      <c r="H1" t="inlineStr">
        <is>
          <t>Date opération</t>
        </is>
      </c>
      <c r="I1" t="inlineStr">
        <is>
          <t>Type</t>
        </is>
      </c>
      <c r="J1" t="inlineStr">
        <is>
          <t>Libellé</t>
        </is>
      </c>
      <c r="K1" t="inlineStr">
        <is>
          <t>Crédit</t>
        </is>
      </c>
      <c r="L1" t="inlineStr">
        <is>
          <t>Débit</t>
        </is>
      </c>
      <c r="M1" t="inlineStr">
        <is>
          <t>Solde</t>
        </is>
      </c>
    </row>
    <row r="2">
      <c r="G2" s="1" t="n"/>
    </row>
    <row r="3">
      <c r="G3" s="1" t="n"/>
    </row>
    <row r="4">
      <c r="G4" s="1" t="n"/>
    </row>
    <row r="5">
      <c r="A5" t="inlineStr">
        <is>
          <t>1</t>
        </is>
      </c>
      <c r="B5" t="inlineStr">
        <is>
          <t>divers</t>
        </is>
      </c>
      <c r="C5" s="2" t="n">
        <v>50</v>
      </c>
      <c r="D5" s="3">
        <f>IFERROR(SUMIF($I:$I, A5, $L:$L), 0)</f>
        <v/>
      </c>
      <c r="E5" s="4">
        <f>IF(F5&gt;=0,"OK","PB")</f>
        <v/>
      </c>
      <c r="F5" s="3">
        <f>C5 - (IFERROR(SUMIF($I:$I, A5, $L:$L), 0) - IFERROR(SUMIF($I:$I, A5, $K:$K), 0))</f>
        <v/>
      </c>
      <c r="G5" s="1" t="n"/>
    </row>
    <row r="6">
      <c r="A6" t="inlineStr">
        <is>
          <t>2</t>
        </is>
      </c>
      <c r="B6" t="inlineStr">
        <is>
          <t>nouriture-course</t>
        </is>
      </c>
      <c r="C6" s="2" t="n">
        <v>500</v>
      </c>
      <c r="D6" s="3">
        <f>IFERROR(SUMIF($I:$I, A6, $L:$L), 0)</f>
        <v/>
      </c>
      <c r="E6" s="4">
        <f>IF(F6&gt;=0,"OK","PB")</f>
        <v/>
      </c>
      <c r="F6" s="3">
        <f>C6 - (IFERROR(SUMIF($I:$I, A6, $L:$L), 0) - IFERROR(SUMIF($I:$I, A6, $K:$K), 0))</f>
        <v/>
      </c>
      <c r="G6" s="1" t="n"/>
    </row>
    <row r="7">
      <c r="A7" t="inlineStr">
        <is>
          <t>3</t>
        </is>
      </c>
      <c r="B7" t="inlineStr">
        <is>
          <t>essence</t>
        </is>
      </c>
      <c r="C7" s="2" t="n">
        <v>30</v>
      </c>
      <c r="D7" s="3">
        <f>IFERROR(SUMIF($I:$I, A7, $L:$L), 0)</f>
        <v/>
      </c>
      <c r="E7" s="4">
        <f>IF(F7&gt;=0,"OK","PB")</f>
        <v/>
      </c>
      <c r="F7" s="3">
        <f>C7 - (IFERROR(SUMIF($I:$I, A7, $L:$L), 0) - IFERROR(SUMIF($I:$I, A7, $K:$K), 0))</f>
        <v/>
      </c>
      <c r="G7" s="1" t="n"/>
    </row>
    <row r="8">
      <c r="A8" t="inlineStr">
        <is>
          <t>4</t>
        </is>
      </c>
      <c r="B8" t="inlineStr">
        <is>
          <t>Pension LA</t>
        </is>
      </c>
      <c r="C8" s="2" t="n">
        <v>255</v>
      </c>
      <c r="D8" s="3">
        <f>IFERROR(SUMIF($I:$I, A8, $L:$L), 0)</f>
        <v/>
      </c>
      <c r="E8" s="4">
        <f>IF(F8&gt;=0,"OK","PB")</f>
        <v/>
      </c>
      <c r="F8" s="3">
        <f>C8 - (IFERROR(SUMIF($I:$I, A8, $L:$L), 0) - IFERROR(SUMIF($I:$I, A8, $K:$K), 0))</f>
        <v/>
      </c>
      <c r="G8" s="1" t="n"/>
    </row>
    <row r="9">
      <c r="A9" t="inlineStr">
        <is>
          <t>5</t>
        </is>
      </c>
      <c r="B9" t="inlineStr">
        <is>
          <t>epargne</t>
        </is>
      </c>
      <c r="C9" s="2" t="n">
        <v>150</v>
      </c>
      <c r="D9" s="3">
        <f>IFERROR(SUMIF($I:$I, A9, $L:$L), 0)</f>
        <v/>
      </c>
      <c r="E9" s="4">
        <f>IF(F9&gt;=0,"OK","PB")</f>
        <v/>
      </c>
      <c r="F9" s="3">
        <f>C9 - (IFERROR(SUMIF($I:$I, A9, $L:$L), 0) - IFERROR(SUMIF($I:$I, A9, $K:$K), 0))</f>
        <v/>
      </c>
      <c r="G9" s="1" t="n"/>
    </row>
    <row r="10">
      <c r="A10" t="inlineStr">
        <is>
          <t>6</t>
        </is>
      </c>
      <c r="B10" t="inlineStr">
        <is>
          <t>ass voiture</t>
        </is>
      </c>
      <c r="C10" s="2" t="n">
        <v>113</v>
      </c>
      <c r="D10" s="3">
        <f>IFERROR(SUMIF($I:$I, A10, $L:$L), 0)</f>
        <v/>
      </c>
      <c r="E10" s="4">
        <f>IF(F10&gt;=0,"OK","PB")</f>
        <v/>
      </c>
      <c r="F10" s="3">
        <f>C10 - (IFERROR(SUMIF($I:$I, A10, $L:$L), 0) - IFERROR(SUMIF($I:$I, A10, $K:$K), 0))</f>
        <v/>
      </c>
      <c r="G10" s="1" t="n"/>
    </row>
    <row r="11">
      <c r="A11" t="inlineStr">
        <is>
          <t>22</t>
        </is>
      </c>
      <c r="B11" t="inlineStr">
        <is>
          <t>voiture + prêt conso</t>
        </is>
      </c>
      <c r="C11" s="2" t="n">
        <v>230</v>
      </c>
      <c r="D11" s="3">
        <f>IFERROR(SUMIF($I:$I, A11, $L:$L), 0)</f>
        <v/>
      </c>
      <c r="E11" s="4">
        <f>IF(F11&gt;=0,"OK","PB")</f>
        <v/>
      </c>
      <c r="F11" s="3">
        <f>C11 - (IFERROR(SUMIF($I:$I, A11, $L:$L), 0) - IFERROR(SUMIF($I:$I, A11, $K:$K), 0))</f>
        <v/>
      </c>
      <c r="G11" s="1" t="n"/>
    </row>
    <row r="12">
      <c r="A12" t="inlineStr">
        <is>
          <t>8</t>
        </is>
      </c>
      <c r="B12" t="inlineStr">
        <is>
          <t>Internet-tel</t>
        </is>
      </c>
      <c r="C12" s="2" t="n">
        <v>65</v>
      </c>
      <c r="D12" s="3">
        <f>IFERROR(SUMIF($I:$I, A12, $L:$L), 0)</f>
        <v/>
      </c>
      <c r="E12" s="4">
        <f>IF(F12&gt;=0,"OK","PB")</f>
        <v/>
      </c>
      <c r="F12" s="3">
        <f>C12 - (IFERROR(SUMIF($I:$I, A12, $L:$L), 0) - IFERROR(SUMIF($I:$I, A12, $K:$K), 0))</f>
        <v/>
      </c>
      <c r="G12" s="1" t="n"/>
    </row>
    <row r="13">
      <c r="A13" t="inlineStr">
        <is>
          <t>9</t>
        </is>
      </c>
      <c r="B13" t="inlineStr">
        <is>
          <t>santé</t>
        </is>
      </c>
      <c r="C13" s="2" t="n">
        <v>20</v>
      </c>
      <c r="D13" s="3">
        <f>IFERROR(SUMIF($I:$I, A13, $L:$L), 0)</f>
        <v/>
      </c>
      <c r="E13" s="4">
        <f>IF(F13&gt;=0,"OK","PB")</f>
        <v/>
      </c>
      <c r="F13" s="3">
        <f>C13 - (IFERROR(SUMIF($I:$I, A13, $L:$L), 0) - IFERROR(SUMIF($I:$I, A13, $K:$K), 0))</f>
        <v/>
      </c>
      <c r="G13" s="1" t="n"/>
    </row>
    <row r="14">
      <c r="A14" t="inlineStr">
        <is>
          <t>10</t>
        </is>
      </c>
      <c r="B14" t="inlineStr">
        <is>
          <t>assurance appart</t>
        </is>
      </c>
      <c r="C14" s="2" t="n">
        <v>17.5</v>
      </c>
      <c r="D14" s="3">
        <f>IFERROR(SUMIF($I:$I, A14, $L:$L), 0)</f>
        <v/>
      </c>
      <c r="E14" s="4">
        <f>IF(F14&gt;=0,"OK","PB")</f>
        <v/>
      </c>
      <c r="F14" s="3">
        <f>C14 - (IFERROR(SUMIF($I:$I, A14, $L:$L), 0) - IFERROR(SUMIF($I:$I, A14, $K:$K), 0))</f>
        <v/>
      </c>
      <c r="G14" s="1" t="n"/>
    </row>
    <row r="15">
      <c r="A15" t="inlineStr">
        <is>
          <t>11</t>
        </is>
      </c>
      <c r="B15" t="inlineStr">
        <is>
          <t>loisir - compte epargne</t>
        </is>
      </c>
      <c r="C15" s="2" t="n">
        <v>150</v>
      </c>
      <c r="D15" s="3">
        <f>IFERROR(SUMIF($I:$I, A15, $L:$L), 0)</f>
        <v/>
      </c>
      <c r="E15" s="4">
        <f>IF(F15&gt;=0,"OK","PB")</f>
        <v/>
      </c>
      <c r="F15" s="3">
        <f>C15 - (IFERROR(SUMIF($I:$I, A15, $L:$L), 0) - IFERROR(SUMIF($I:$I, A15, $K:$K), 0))</f>
        <v/>
      </c>
      <c r="G15" s="1" t="n"/>
    </row>
    <row r="16">
      <c r="A16" t="inlineStr">
        <is>
          <t>12</t>
        </is>
      </c>
      <c r="B16" t="inlineStr">
        <is>
          <t>frais banque</t>
        </is>
      </c>
      <c r="C16" s="2" t="n">
        <v>0</v>
      </c>
      <c r="D16" s="3">
        <f>IFERROR(SUMIF($I:$I, A16, $L:$L), 0)</f>
        <v/>
      </c>
      <c r="E16" s="4">
        <f>IF(F16&gt;=0,"OK","PB")</f>
        <v/>
      </c>
      <c r="F16" s="3">
        <f>C16 - (IFERROR(SUMIF($I:$I, A16, $L:$L), 0) - IFERROR(SUMIF($I:$I, A16, $K:$K), 0))</f>
        <v/>
      </c>
      <c r="G16" s="1" t="n"/>
    </row>
    <row r="17">
      <c r="A17" t="inlineStr">
        <is>
          <t>13</t>
        </is>
      </c>
      <c r="B17" t="inlineStr">
        <is>
          <t>habillement</t>
        </is>
      </c>
      <c r="C17" s="2" t="n">
        <v>20</v>
      </c>
      <c r="D17" s="3">
        <f>IFERROR(SUMIF($I:$I, A17, $L:$L), 0)</f>
        <v/>
      </c>
      <c r="E17" s="4">
        <f>IF(F17&gt;=0,"OK","PB")</f>
        <v/>
      </c>
      <c r="F17" s="3">
        <f>C17 - (IFERROR(SUMIF($I:$I, A17, $L:$L), 0) - IFERROR(SUMIF($I:$I, A17, $K:$K), 0))</f>
        <v/>
      </c>
      <c r="G17" s="1" t="n"/>
    </row>
    <row r="18">
      <c r="A18" t="inlineStr">
        <is>
          <t>14</t>
        </is>
      </c>
      <c r="B18" t="inlineStr">
        <is>
          <t>ES</t>
        </is>
      </c>
      <c r="C18" s="2" t="n">
        <v>100</v>
      </c>
      <c r="D18" s="3">
        <f>IFERROR(SUMIF($I:$I, A18, $L:$L), 0)</f>
        <v/>
      </c>
      <c r="E18" s="4">
        <f>IF(F18&gt;=0,"OK","PB")</f>
        <v/>
      </c>
      <c r="F18" s="3">
        <f>C18 - (IFERROR(SUMIF($I:$I, A18, $L:$L), 0) - IFERROR(SUMIF($I:$I, A18, $K:$K), 0))</f>
        <v/>
      </c>
      <c r="G18" s="1" t="n"/>
    </row>
    <row r="19">
      <c r="A19" t="inlineStr">
        <is>
          <t>15</t>
        </is>
      </c>
      <c r="B19" t="inlineStr">
        <is>
          <t>Gaz</t>
        </is>
      </c>
      <c r="C19" s="2" t="n">
        <v>150</v>
      </c>
      <c r="D19" s="3">
        <f>IFERROR(SUMIF($I:$I, A19, $L:$L), 0)</f>
        <v/>
      </c>
      <c r="E19" s="4">
        <f>IF(F19&gt;=0,"OK","PB")</f>
        <v/>
      </c>
      <c r="F19" s="3">
        <f>C19 - (IFERROR(SUMIF($I:$I, A19, $L:$L), 0) - IFERROR(SUMIF($I:$I, A19, $K:$K), 0))</f>
        <v/>
      </c>
      <c r="G19" s="1" t="n"/>
    </row>
    <row r="20">
      <c r="A20" t="inlineStr">
        <is>
          <t>16</t>
        </is>
      </c>
      <c r="B20" t="inlineStr">
        <is>
          <t>rbsmt appart</t>
        </is>
      </c>
      <c r="C20" s="2" t="n">
        <v>950</v>
      </c>
      <c r="D20" s="3">
        <f>IFERROR(SUMIF($I:$I, A20, $L:$L), 0)</f>
        <v/>
      </c>
      <c r="E20" s="4">
        <f>IF(F20&gt;=0,"OK","PB")</f>
        <v/>
      </c>
      <c r="F20" s="3">
        <f>C20 - (IFERROR(SUMIF($I:$I, A20, $L:$L), 0) - IFERROR(SUMIF($I:$I, A20, $K:$K), 0))</f>
        <v/>
      </c>
      <c r="G20" s="1" t="n"/>
    </row>
    <row r="21">
      <c r="A21" t="inlineStr">
        <is>
          <t>17</t>
        </is>
      </c>
      <c r="B21" t="inlineStr">
        <is>
          <t>assurance prêt</t>
        </is>
      </c>
      <c r="C21" s="2" t="n">
        <v>67</v>
      </c>
      <c r="D21" s="3">
        <f>IFERROR(SUMIF($I:$I, A21, $L:$L), 0)</f>
        <v/>
      </c>
      <c r="E21" s="4">
        <f>IF(F21&gt;=0,"OK","PB")</f>
        <v/>
      </c>
      <c r="F21" s="3">
        <f>C21 - (IFERROR(SUMIF($I:$I, A21, $L:$L), 0) - IFERROR(SUMIF($I:$I, A21, $K:$K), 0))</f>
        <v/>
      </c>
      <c r="G21" s="1" t="n"/>
    </row>
    <row r="22">
      <c r="A22" t="inlineStr">
        <is>
          <t>18</t>
        </is>
      </c>
      <c r="B22" t="inlineStr">
        <is>
          <t>impots - taxe foncière</t>
        </is>
      </c>
      <c r="C22" s="2" t="n">
        <v>160</v>
      </c>
      <c r="D22" s="3">
        <f>IFERROR(SUMIF($I:$I, A22, $L:$L), 0)</f>
        <v/>
      </c>
      <c r="E22" s="4">
        <f>IF(F22&gt;=0,"OK","PB")</f>
        <v/>
      </c>
      <c r="F22" s="3">
        <f>C22 - (IFERROR(SUMIF($I:$I, A22, $L:$L), 0) - IFERROR(SUMIF($I:$I, A22, $K:$K), 0))</f>
        <v/>
      </c>
      <c r="G22" s="1" t="n"/>
    </row>
    <row r="23">
      <c r="A23" t="inlineStr">
        <is>
          <t>19</t>
        </is>
      </c>
      <c r="B23" t="inlineStr">
        <is>
          <t>Eau</t>
        </is>
      </c>
      <c r="C23" s="2" t="n">
        <v>80</v>
      </c>
      <c r="D23" s="3">
        <f>IFERROR(SUMIF($I:$I, A23, $L:$L), 0)</f>
        <v/>
      </c>
      <c r="E23" s="4">
        <f>IF(F23&gt;=0,"OK","PB")</f>
        <v/>
      </c>
      <c r="F23" s="3">
        <f>C23 - (IFERROR(SUMIF($I:$I, A23, $L:$L), 0) - IFERROR(SUMIF($I:$I, A23, $K:$K), 0))</f>
        <v/>
      </c>
      <c r="G23" s="1" t="n"/>
    </row>
    <row r="24">
      <c r="A24" t="inlineStr">
        <is>
          <t>20</t>
        </is>
      </c>
      <c r="B24" t="inlineStr">
        <is>
          <t>ChatGPT</t>
        </is>
      </c>
      <c r="C24" s="2" t="n">
        <v>24</v>
      </c>
      <c r="D24" s="3">
        <f>IFERROR(SUMIF($I:$I, A24, $L:$L), 0)</f>
        <v/>
      </c>
      <c r="E24" s="4">
        <f>IF(F24&gt;=0,"OK","PB")</f>
        <v/>
      </c>
      <c r="F24" s="3">
        <f>C24 - (IFERROR(SUMIF($I:$I, A24, $L:$L), 0) - IFERROR(SUMIF($I:$I, A24, $K:$K), 0))</f>
        <v/>
      </c>
      <c r="G24" s="1" t="n"/>
    </row>
    <row r="25">
      <c r="A25" t="inlineStr">
        <is>
          <t>21</t>
        </is>
      </c>
      <c r="B25" t="inlineStr">
        <is>
          <t>Téléphone</t>
        </is>
      </c>
      <c r="C25" s="2" t="n">
        <v>24</v>
      </c>
      <c r="D25" s="3">
        <f>IFERROR(SUMIF($I:$I, A25, $L:$L), 0)</f>
        <v/>
      </c>
      <c r="E25" s="4">
        <f>IF(F25&gt;=0,"OK","PB")</f>
        <v/>
      </c>
      <c r="F25" s="3">
        <f>C25 - (IFERROR(SUMIF($I:$I, A25, $L:$L), 0) - IFERROR(SUMIF($I:$I, A25, $K:$K), 0))</f>
        <v/>
      </c>
      <c r="G25" s="1" t="n"/>
    </row>
    <row r="26">
      <c r="G26" s="1" t="n"/>
    </row>
    <row r="27">
      <c r="G27" s="1" t="n"/>
    </row>
    <row r="28">
      <c r="G28" s="1" t="n"/>
    </row>
    <row r="29">
      <c r="G29" s="1" t="n"/>
    </row>
    <row r="30">
      <c r="G30" s="1" t="n"/>
    </row>
    <row r="31">
      <c r="G31" s="1" t="n"/>
    </row>
    <row r="32">
      <c r="G32" s="1" t="n"/>
    </row>
    <row r="33">
      <c r="G33" s="1" t="n"/>
    </row>
    <row r="34">
      <c r="G34" s="1" t="n"/>
    </row>
    <row r="35">
      <c r="G35" s="1" t="n"/>
    </row>
    <row r="36">
      <c r="G36" s="1" t="n"/>
    </row>
    <row r="37">
      <c r="G37" s="1" t="n"/>
    </row>
    <row r="38">
      <c r="G38" s="1" t="n"/>
    </row>
    <row r="39">
      <c r="G39" s="1" t="n"/>
    </row>
    <row r="40">
      <c r="G40" s="1" t="n"/>
    </row>
    <row r="41">
      <c r="G41" s="1" t="n"/>
    </row>
    <row r="42">
      <c r="G42" s="1" t="n"/>
    </row>
    <row r="43">
      <c r="G43" s="1" t="n"/>
    </row>
    <row r="44">
      <c r="G44" s="1" t="n"/>
    </row>
    <row r="45">
      <c r="G45" s="1" t="n"/>
    </row>
    <row r="46">
      <c r="G46" s="1" t="n"/>
    </row>
    <row r="47">
      <c r="G47" s="1" t="n"/>
    </row>
    <row r="48">
      <c r="G48" s="1" t="n"/>
    </row>
    <row r="49">
      <c r="G49" s="1" t="n"/>
    </row>
    <row r="50">
      <c r="G50" s="1" t="n"/>
    </row>
    <row r="51">
      <c r="G51" s="1" t="n"/>
    </row>
    <row r="52">
      <c r="G52" s="1" t="n"/>
    </row>
    <row r="53">
      <c r="G53" s="1" t="n"/>
    </row>
    <row r="54">
      <c r="G54" s="1" t="n"/>
    </row>
    <row r="55">
      <c r="G55" s="1" t="n"/>
    </row>
    <row r="56">
      <c r="G56" s="1" t="n"/>
    </row>
    <row r="57">
      <c r="G57" s="1" t="n"/>
    </row>
    <row r="58">
      <c r="G58" s="1" t="n"/>
    </row>
    <row r="59">
      <c r="G59" s="1" t="n"/>
    </row>
    <row r="60">
      <c r="G60" s="1" t="n"/>
    </row>
    <row r="61">
      <c r="G61" s="1" t="n"/>
    </row>
    <row r="62">
      <c r="G62" s="1" t="n"/>
    </row>
    <row r="63">
      <c r="G63" s="1" t="n"/>
    </row>
    <row r="64">
      <c r="G64" s="1" t="n"/>
    </row>
    <row r="65">
      <c r="G65" s="1" t="n"/>
    </row>
    <row r="66">
      <c r="G66" s="1" t="n"/>
    </row>
    <row r="67">
      <c r="G67" s="1" t="n"/>
    </row>
    <row r="68">
      <c r="G68" s="1" t="n"/>
    </row>
    <row r="69">
      <c r="G69" s="1" t="n"/>
    </row>
    <row r="70">
      <c r="G70" s="1" t="n"/>
    </row>
    <row r="71">
      <c r="G71" s="1" t="n"/>
    </row>
    <row r="72">
      <c r="G72" s="1" t="n"/>
    </row>
    <row r="73">
      <c r="G73" s="1" t="n"/>
    </row>
    <row r="74">
      <c r="G74" s="1" t="n"/>
    </row>
    <row r="75">
      <c r="G75" s="1" t="n"/>
    </row>
    <row r="76">
      <c r="G76" s="1" t="n"/>
    </row>
    <row r="77">
      <c r="G77" s="1" t="n"/>
    </row>
    <row r="78">
      <c r="G78" s="1" t="n"/>
    </row>
    <row r="79">
      <c r="G79" s="1" t="n"/>
    </row>
    <row r="80">
      <c r="G80" s="1" t="n"/>
    </row>
    <row r="81">
      <c r="G81" s="1" t="n"/>
    </row>
    <row r="82">
      <c r="G82" s="1" t="n"/>
    </row>
    <row r="83">
      <c r="G83" s="1" t="n"/>
    </row>
    <row r="84">
      <c r="G84" s="1" t="n"/>
    </row>
    <row r="85">
      <c r="G85" s="1" t="n"/>
    </row>
    <row r="86">
      <c r="G86" s="1" t="n"/>
    </row>
    <row r="87">
      <c r="G87" s="1" t="n"/>
    </row>
    <row r="88">
      <c r="G88" s="1" t="n"/>
    </row>
    <row r="89">
      <c r="G89" s="1" t="n"/>
    </row>
    <row r="90">
      <c r="G90" s="1" t="n"/>
    </row>
    <row r="91">
      <c r="G91" s="1" t="n"/>
    </row>
    <row r="92">
      <c r="G92" s="1" t="n"/>
    </row>
    <row r="93">
      <c r="G93" s="1" t="n"/>
    </row>
    <row r="94">
      <c r="G94" s="1" t="n"/>
    </row>
    <row r="95">
      <c r="G95" s="1" t="n"/>
    </row>
    <row r="96">
      <c r="G96" s="1" t="n"/>
    </row>
    <row r="97">
      <c r="G97" s="1" t="n"/>
    </row>
    <row r="98">
      <c r="G98" s="1" t="n"/>
    </row>
    <row r="99">
      <c r="G99" s="1" t="n"/>
    </row>
  </sheetData>
  <conditionalFormatting sqref="E5:E25">
    <cfRule type="expression" priority="1" dxfId="0">
      <formula>E5="OK"</formula>
    </cfRule>
    <cfRule type="expression" priority="2" dxfId="1">
      <formula>E5="PB"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M99"/>
  <sheetViews>
    <sheetView workbookViewId="0">
      <selection activeCell="A1" sqref="A1"/>
    </sheetView>
  </sheetViews>
  <sheetFormatPr baseColWidth="8" defaultRowHeight="15"/>
  <cols>
    <col width="5" customWidth="1" min="1" max="1"/>
    <col width="25" customWidth="1" min="2" max="2"/>
    <col width="8" customWidth="1" min="3" max="3"/>
    <col width="10" customWidth="1" min="4" max="4"/>
    <col width="8" customWidth="1" min="5" max="5"/>
    <col width="10" customWidth="1" min="6" max="6"/>
    <col width="1" customWidth="1" min="7" max="7"/>
    <col width="20" customWidth="1" min="8" max="8"/>
    <col width="5" customWidth="1" min="9" max="9"/>
    <col width="80" customWidth="1" min="10" max="10"/>
    <col width="10" customWidth="1" min="11" max="11"/>
    <col width="10" customWidth="1" min="12" max="12"/>
  </cols>
  <sheetData>
    <row r="1">
      <c r="A1" t="inlineStr">
        <is>
          <t>Code</t>
        </is>
      </c>
      <c r="B1" t="inlineStr">
        <is>
          <t>Intitulé</t>
        </is>
      </c>
      <c r="C1" t="inlineStr">
        <is>
          <t>Prévu</t>
        </is>
      </c>
      <c r="D1" t="inlineStr">
        <is>
          <t>Réel</t>
        </is>
      </c>
      <c r="E1" t="inlineStr">
        <is>
          <t>Conclusion</t>
        </is>
      </c>
      <c r="F1" t="inlineStr">
        <is>
          <t>Reste</t>
        </is>
      </c>
      <c r="G1" s="1" t="n"/>
      <c r="H1" t="inlineStr">
        <is>
          <t>Date opération</t>
        </is>
      </c>
      <c r="I1" t="inlineStr">
        <is>
          <t>Type</t>
        </is>
      </c>
      <c r="J1" t="inlineStr">
        <is>
          <t>Libellé</t>
        </is>
      </c>
      <c r="K1" t="inlineStr">
        <is>
          <t>Crédit</t>
        </is>
      </c>
      <c r="L1" t="inlineStr">
        <is>
          <t>Débit</t>
        </is>
      </c>
      <c r="M1" t="inlineStr">
        <is>
          <t>Solde</t>
        </is>
      </c>
    </row>
    <row r="2">
      <c r="G2" s="1" t="n"/>
    </row>
    <row r="3">
      <c r="G3" s="1" t="n"/>
    </row>
    <row r="4">
      <c r="G4" s="1" t="n"/>
    </row>
    <row r="5">
      <c r="A5" t="inlineStr">
        <is>
          <t>1</t>
        </is>
      </c>
      <c r="B5" t="inlineStr">
        <is>
          <t>divers</t>
        </is>
      </c>
      <c r="C5" s="2" t="n">
        <v>50</v>
      </c>
      <c r="D5" s="3">
        <f>IFERROR(SUMIF($I:$I, A5, $L:$L), 0)</f>
        <v/>
      </c>
      <c r="E5" s="4">
        <f>IF(F5&gt;=0,"OK","PB")</f>
        <v/>
      </c>
      <c r="F5" s="3">
        <f>C5 - (IFERROR(SUMIF($I:$I, A5, $L:$L), 0) - IFERROR(SUMIF($I:$I, A5, $K:$K), 0))</f>
        <v/>
      </c>
      <c r="G5" s="1" t="n"/>
    </row>
    <row r="6">
      <c r="A6" t="inlineStr">
        <is>
          <t>2</t>
        </is>
      </c>
      <c r="B6" t="inlineStr">
        <is>
          <t>nouriture-course</t>
        </is>
      </c>
      <c r="C6" s="2" t="n">
        <v>500</v>
      </c>
      <c r="D6" s="3">
        <f>IFERROR(SUMIF($I:$I, A6, $L:$L), 0)</f>
        <v/>
      </c>
      <c r="E6" s="4">
        <f>IF(F6&gt;=0,"OK","PB")</f>
        <v/>
      </c>
      <c r="F6" s="3">
        <f>C6 - (IFERROR(SUMIF($I:$I, A6, $L:$L), 0) - IFERROR(SUMIF($I:$I, A6, $K:$K), 0))</f>
        <v/>
      </c>
      <c r="G6" s="1" t="n"/>
    </row>
    <row r="7">
      <c r="A7" t="inlineStr">
        <is>
          <t>3</t>
        </is>
      </c>
      <c r="B7" t="inlineStr">
        <is>
          <t>essence</t>
        </is>
      </c>
      <c r="C7" s="2" t="n">
        <v>30</v>
      </c>
      <c r="D7" s="3">
        <f>IFERROR(SUMIF($I:$I, A7, $L:$L), 0)</f>
        <v/>
      </c>
      <c r="E7" s="4">
        <f>IF(F7&gt;=0,"OK","PB")</f>
        <v/>
      </c>
      <c r="F7" s="3">
        <f>C7 - (IFERROR(SUMIF($I:$I, A7, $L:$L), 0) - IFERROR(SUMIF($I:$I, A7, $K:$K), 0))</f>
        <v/>
      </c>
      <c r="G7" s="1" t="n"/>
    </row>
    <row r="8">
      <c r="A8" t="inlineStr">
        <is>
          <t>4</t>
        </is>
      </c>
      <c r="B8" t="inlineStr">
        <is>
          <t>Pension LA</t>
        </is>
      </c>
      <c r="C8" s="2" t="n">
        <v>255</v>
      </c>
      <c r="D8" s="3">
        <f>IFERROR(SUMIF($I:$I, A8, $L:$L), 0)</f>
        <v/>
      </c>
      <c r="E8" s="4">
        <f>IF(F8&gt;=0,"OK","PB")</f>
        <v/>
      </c>
      <c r="F8" s="3">
        <f>C8 - (IFERROR(SUMIF($I:$I, A8, $L:$L), 0) - IFERROR(SUMIF($I:$I, A8, $K:$K), 0))</f>
        <v/>
      </c>
      <c r="G8" s="1" t="n"/>
    </row>
    <row r="9">
      <c r="A9" t="inlineStr">
        <is>
          <t>5</t>
        </is>
      </c>
      <c r="B9" t="inlineStr">
        <is>
          <t>epargne</t>
        </is>
      </c>
      <c r="C9" s="2" t="n">
        <v>150</v>
      </c>
      <c r="D9" s="3">
        <f>IFERROR(SUMIF($I:$I, A9, $L:$L), 0)</f>
        <v/>
      </c>
      <c r="E9" s="4">
        <f>IF(F9&gt;=0,"OK","PB")</f>
        <v/>
      </c>
      <c r="F9" s="3">
        <f>C9 - (IFERROR(SUMIF($I:$I, A9, $L:$L), 0) - IFERROR(SUMIF($I:$I, A9, $K:$K), 0))</f>
        <v/>
      </c>
      <c r="G9" s="1" t="n"/>
    </row>
    <row r="10">
      <c r="A10" t="inlineStr">
        <is>
          <t>6</t>
        </is>
      </c>
      <c r="B10" t="inlineStr">
        <is>
          <t>ass voiture</t>
        </is>
      </c>
      <c r="C10" s="2" t="n">
        <v>113</v>
      </c>
      <c r="D10" s="3">
        <f>IFERROR(SUMIF($I:$I, A10, $L:$L), 0)</f>
        <v/>
      </c>
      <c r="E10" s="4">
        <f>IF(F10&gt;=0,"OK","PB")</f>
        <v/>
      </c>
      <c r="F10" s="3">
        <f>C10 - (IFERROR(SUMIF($I:$I, A10, $L:$L), 0) - IFERROR(SUMIF($I:$I, A10, $K:$K), 0))</f>
        <v/>
      </c>
      <c r="G10" s="1" t="n"/>
    </row>
    <row r="11">
      <c r="A11" t="inlineStr">
        <is>
          <t>22</t>
        </is>
      </c>
      <c r="B11" t="inlineStr">
        <is>
          <t>voiture + prêt conso</t>
        </is>
      </c>
      <c r="C11" s="2" t="n">
        <v>230</v>
      </c>
      <c r="D11" s="3">
        <f>IFERROR(SUMIF($I:$I, A11, $L:$L), 0)</f>
        <v/>
      </c>
      <c r="E11" s="4">
        <f>IF(F11&gt;=0,"OK","PB")</f>
        <v/>
      </c>
      <c r="F11" s="3">
        <f>C11 - (IFERROR(SUMIF($I:$I, A11, $L:$L), 0) - IFERROR(SUMIF($I:$I, A11, $K:$K), 0))</f>
        <v/>
      </c>
      <c r="G11" s="1" t="n"/>
    </row>
    <row r="12">
      <c r="A12" t="inlineStr">
        <is>
          <t>8</t>
        </is>
      </c>
      <c r="B12" t="inlineStr">
        <is>
          <t>Internet-tel</t>
        </is>
      </c>
      <c r="C12" s="2" t="n">
        <v>65</v>
      </c>
      <c r="D12" s="3">
        <f>IFERROR(SUMIF($I:$I, A12, $L:$L), 0)</f>
        <v/>
      </c>
      <c r="E12" s="4">
        <f>IF(F12&gt;=0,"OK","PB")</f>
        <v/>
      </c>
      <c r="F12" s="3">
        <f>C12 - (IFERROR(SUMIF($I:$I, A12, $L:$L), 0) - IFERROR(SUMIF($I:$I, A12, $K:$K), 0))</f>
        <v/>
      </c>
      <c r="G12" s="1" t="n"/>
    </row>
    <row r="13">
      <c r="A13" t="inlineStr">
        <is>
          <t>9</t>
        </is>
      </c>
      <c r="B13" t="inlineStr">
        <is>
          <t>santé</t>
        </is>
      </c>
      <c r="C13" s="2" t="n">
        <v>20</v>
      </c>
      <c r="D13" s="3">
        <f>IFERROR(SUMIF($I:$I, A13, $L:$L), 0)</f>
        <v/>
      </c>
      <c r="E13" s="4">
        <f>IF(F13&gt;=0,"OK","PB")</f>
        <v/>
      </c>
      <c r="F13" s="3">
        <f>C13 - (IFERROR(SUMIF($I:$I, A13, $L:$L), 0) - IFERROR(SUMIF($I:$I, A13, $K:$K), 0))</f>
        <v/>
      </c>
      <c r="G13" s="1" t="n"/>
    </row>
    <row r="14">
      <c r="A14" t="inlineStr">
        <is>
          <t>10</t>
        </is>
      </c>
      <c r="B14" t="inlineStr">
        <is>
          <t>assurance appart</t>
        </is>
      </c>
      <c r="C14" s="2" t="n">
        <v>17.5</v>
      </c>
      <c r="D14" s="3">
        <f>IFERROR(SUMIF($I:$I, A14, $L:$L), 0)</f>
        <v/>
      </c>
      <c r="E14" s="4">
        <f>IF(F14&gt;=0,"OK","PB")</f>
        <v/>
      </c>
      <c r="F14" s="3">
        <f>C14 - (IFERROR(SUMIF($I:$I, A14, $L:$L), 0) - IFERROR(SUMIF($I:$I, A14, $K:$K), 0))</f>
        <v/>
      </c>
      <c r="G14" s="1" t="n"/>
    </row>
    <row r="15">
      <c r="A15" t="inlineStr">
        <is>
          <t>11</t>
        </is>
      </c>
      <c r="B15" t="inlineStr">
        <is>
          <t>loisir - compte epargne</t>
        </is>
      </c>
      <c r="C15" s="2" t="n">
        <v>150</v>
      </c>
      <c r="D15" s="3">
        <f>IFERROR(SUMIF($I:$I, A15, $L:$L), 0)</f>
        <v/>
      </c>
      <c r="E15" s="4">
        <f>IF(F15&gt;=0,"OK","PB")</f>
        <v/>
      </c>
      <c r="F15" s="3">
        <f>C15 - (IFERROR(SUMIF($I:$I, A15, $L:$L), 0) - IFERROR(SUMIF($I:$I, A15, $K:$K), 0))</f>
        <v/>
      </c>
      <c r="G15" s="1" t="n"/>
    </row>
    <row r="16">
      <c r="A16" t="inlineStr">
        <is>
          <t>12</t>
        </is>
      </c>
      <c r="B16" t="inlineStr">
        <is>
          <t>frais banque</t>
        </is>
      </c>
      <c r="C16" s="2" t="n">
        <v>0</v>
      </c>
      <c r="D16" s="3">
        <f>IFERROR(SUMIF($I:$I, A16, $L:$L), 0)</f>
        <v/>
      </c>
      <c r="E16" s="4">
        <f>IF(F16&gt;=0,"OK","PB")</f>
        <v/>
      </c>
      <c r="F16" s="3">
        <f>C16 - (IFERROR(SUMIF($I:$I, A16, $L:$L), 0) - IFERROR(SUMIF($I:$I, A16, $K:$K), 0))</f>
        <v/>
      </c>
      <c r="G16" s="1" t="n"/>
    </row>
    <row r="17">
      <c r="A17" t="inlineStr">
        <is>
          <t>13</t>
        </is>
      </c>
      <c r="B17" t="inlineStr">
        <is>
          <t>habillement</t>
        </is>
      </c>
      <c r="C17" s="2" t="n">
        <v>20</v>
      </c>
      <c r="D17" s="3">
        <f>IFERROR(SUMIF($I:$I, A17, $L:$L), 0)</f>
        <v/>
      </c>
      <c r="E17" s="4">
        <f>IF(F17&gt;=0,"OK","PB")</f>
        <v/>
      </c>
      <c r="F17" s="3">
        <f>C17 - (IFERROR(SUMIF($I:$I, A17, $L:$L), 0) - IFERROR(SUMIF($I:$I, A17, $K:$K), 0))</f>
        <v/>
      </c>
      <c r="G17" s="1" t="n"/>
    </row>
    <row r="18">
      <c r="A18" t="inlineStr">
        <is>
          <t>14</t>
        </is>
      </c>
      <c r="B18" t="inlineStr">
        <is>
          <t>ES</t>
        </is>
      </c>
      <c r="C18" s="2" t="n">
        <v>100</v>
      </c>
      <c r="D18" s="3">
        <f>IFERROR(SUMIF($I:$I, A18, $L:$L), 0)</f>
        <v/>
      </c>
      <c r="E18" s="4">
        <f>IF(F18&gt;=0,"OK","PB")</f>
        <v/>
      </c>
      <c r="F18" s="3">
        <f>C18 - (IFERROR(SUMIF($I:$I, A18, $L:$L), 0) - IFERROR(SUMIF($I:$I, A18, $K:$K), 0))</f>
        <v/>
      </c>
      <c r="G18" s="1" t="n"/>
    </row>
    <row r="19">
      <c r="A19" t="inlineStr">
        <is>
          <t>15</t>
        </is>
      </c>
      <c r="B19" t="inlineStr">
        <is>
          <t>Gaz</t>
        </is>
      </c>
      <c r="C19" s="2" t="n">
        <v>150</v>
      </c>
      <c r="D19" s="3">
        <f>IFERROR(SUMIF($I:$I, A19, $L:$L), 0)</f>
        <v/>
      </c>
      <c r="E19" s="4">
        <f>IF(F19&gt;=0,"OK","PB")</f>
        <v/>
      </c>
      <c r="F19" s="3">
        <f>C19 - (IFERROR(SUMIF($I:$I, A19, $L:$L), 0) - IFERROR(SUMIF($I:$I, A19, $K:$K), 0))</f>
        <v/>
      </c>
      <c r="G19" s="1" t="n"/>
    </row>
    <row r="20">
      <c r="A20" t="inlineStr">
        <is>
          <t>16</t>
        </is>
      </c>
      <c r="B20" t="inlineStr">
        <is>
          <t>rbsmt appart</t>
        </is>
      </c>
      <c r="C20" s="2" t="n">
        <v>950</v>
      </c>
      <c r="D20" s="3">
        <f>IFERROR(SUMIF($I:$I, A20, $L:$L), 0)</f>
        <v/>
      </c>
      <c r="E20" s="4">
        <f>IF(F20&gt;=0,"OK","PB")</f>
        <v/>
      </c>
      <c r="F20" s="3">
        <f>C20 - (IFERROR(SUMIF($I:$I, A20, $L:$L), 0) - IFERROR(SUMIF($I:$I, A20, $K:$K), 0))</f>
        <v/>
      </c>
      <c r="G20" s="1" t="n"/>
    </row>
    <row r="21">
      <c r="A21" t="inlineStr">
        <is>
          <t>17</t>
        </is>
      </c>
      <c r="B21" t="inlineStr">
        <is>
          <t>assurance prêt</t>
        </is>
      </c>
      <c r="C21" s="2" t="n">
        <v>67</v>
      </c>
      <c r="D21" s="3">
        <f>IFERROR(SUMIF($I:$I, A21, $L:$L), 0)</f>
        <v/>
      </c>
      <c r="E21" s="4">
        <f>IF(F21&gt;=0,"OK","PB")</f>
        <v/>
      </c>
      <c r="F21" s="3">
        <f>C21 - (IFERROR(SUMIF($I:$I, A21, $L:$L), 0) - IFERROR(SUMIF($I:$I, A21, $K:$K), 0))</f>
        <v/>
      </c>
      <c r="G21" s="1" t="n"/>
    </row>
    <row r="22">
      <c r="A22" t="inlineStr">
        <is>
          <t>18</t>
        </is>
      </c>
      <c r="B22" t="inlineStr">
        <is>
          <t>impots - taxe foncière</t>
        </is>
      </c>
      <c r="C22" s="2" t="n">
        <v>160</v>
      </c>
      <c r="D22" s="3">
        <f>IFERROR(SUMIF($I:$I, A22, $L:$L), 0)</f>
        <v/>
      </c>
      <c r="E22" s="4">
        <f>IF(F22&gt;=0,"OK","PB")</f>
        <v/>
      </c>
      <c r="F22" s="3">
        <f>C22 - (IFERROR(SUMIF($I:$I, A22, $L:$L), 0) - IFERROR(SUMIF($I:$I, A22, $K:$K), 0))</f>
        <v/>
      </c>
      <c r="G22" s="1" t="n"/>
    </row>
    <row r="23">
      <c r="A23" t="inlineStr">
        <is>
          <t>19</t>
        </is>
      </c>
      <c r="B23" t="inlineStr">
        <is>
          <t>Eau</t>
        </is>
      </c>
      <c r="C23" s="2" t="n">
        <v>80</v>
      </c>
      <c r="D23" s="3">
        <f>IFERROR(SUMIF($I:$I, A23, $L:$L), 0)</f>
        <v/>
      </c>
      <c r="E23" s="4">
        <f>IF(F23&gt;=0,"OK","PB")</f>
        <v/>
      </c>
      <c r="F23" s="3">
        <f>C23 - (IFERROR(SUMIF($I:$I, A23, $L:$L), 0) - IFERROR(SUMIF($I:$I, A23, $K:$K), 0))</f>
        <v/>
      </c>
      <c r="G23" s="1" t="n"/>
    </row>
    <row r="24">
      <c r="A24" t="inlineStr">
        <is>
          <t>20</t>
        </is>
      </c>
      <c r="B24" t="inlineStr">
        <is>
          <t>ChatGPT</t>
        </is>
      </c>
      <c r="C24" s="2" t="n">
        <v>24</v>
      </c>
      <c r="D24" s="3">
        <f>IFERROR(SUMIF($I:$I, A24, $L:$L), 0)</f>
        <v/>
      </c>
      <c r="E24" s="4">
        <f>IF(F24&gt;=0,"OK","PB")</f>
        <v/>
      </c>
      <c r="F24" s="3">
        <f>C24 - (IFERROR(SUMIF($I:$I, A24, $L:$L), 0) - IFERROR(SUMIF($I:$I, A24, $K:$K), 0))</f>
        <v/>
      </c>
      <c r="G24" s="1" t="n"/>
    </row>
    <row r="25">
      <c r="A25" t="inlineStr">
        <is>
          <t>21</t>
        </is>
      </c>
      <c r="B25" t="inlineStr">
        <is>
          <t>Téléphone</t>
        </is>
      </c>
      <c r="C25" s="2" t="n">
        <v>24</v>
      </c>
      <c r="D25" s="3">
        <f>IFERROR(SUMIF($I:$I, A25, $L:$L), 0)</f>
        <v/>
      </c>
      <c r="E25" s="4">
        <f>IF(F25&gt;=0,"OK","PB")</f>
        <v/>
      </c>
      <c r="F25" s="3">
        <f>C25 - (IFERROR(SUMIF($I:$I, A25, $L:$L), 0) - IFERROR(SUMIF($I:$I, A25, $K:$K), 0))</f>
        <v/>
      </c>
      <c r="G25" s="1" t="n"/>
    </row>
    <row r="26">
      <c r="G26" s="1" t="n"/>
    </row>
    <row r="27">
      <c r="G27" s="1" t="n"/>
    </row>
    <row r="28">
      <c r="G28" s="1" t="n"/>
    </row>
    <row r="29">
      <c r="G29" s="1" t="n"/>
    </row>
    <row r="30">
      <c r="G30" s="1" t="n"/>
    </row>
    <row r="31">
      <c r="G31" s="1" t="n"/>
    </row>
    <row r="32">
      <c r="G32" s="1" t="n"/>
    </row>
    <row r="33">
      <c r="G33" s="1" t="n"/>
    </row>
    <row r="34">
      <c r="G34" s="1" t="n"/>
    </row>
    <row r="35">
      <c r="G35" s="1" t="n"/>
    </row>
    <row r="36">
      <c r="G36" s="1" t="n"/>
    </row>
    <row r="37">
      <c r="G37" s="1" t="n"/>
    </row>
    <row r="38">
      <c r="G38" s="1" t="n"/>
    </row>
    <row r="39">
      <c r="G39" s="1" t="n"/>
    </row>
    <row r="40">
      <c r="G40" s="1" t="n"/>
    </row>
    <row r="41">
      <c r="G41" s="1" t="n"/>
    </row>
    <row r="42">
      <c r="G42" s="1" t="n"/>
    </row>
    <row r="43">
      <c r="G43" s="1" t="n"/>
    </row>
    <row r="44">
      <c r="G44" s="1" t="n"/>
    </row>
    <row r="45">
      <c r="G45" s="1" t="n"/>
    </row>
    <row r="46">
      <c r="G46" s="1" t="n"/>
    </row>
    <row r="47">
      <c r="G47" s="1" t="n"/>
    </row>
    <row r="48">
      <c r="G48" s="1" t="n"/>
    </row>
    <row r="49">
      <c r="G49" s="1" t="n"/>
    </row>
    <row r="50">
      <c r="G50" s="1" t="n"/>
    </row>
    <row r="51">
      <c r="G51" s="1" t="n"/>
    </row>
    <row r="52">
      <c r="G52" s="1" t="n"/>
    </row>
    <row r="53">
      <c r="G53" s="1" t="n"/>
    </row>
    <row r="54">
      <c r="G54" s="1" t="n"/>
    </row>
    <row r="55">
      <c r="G55" s="1" t="n"/>
    </row>
    <row r="56">
      <c r="G56" s="1" t="n"/>
    </row>
    <row r="57">
      <c r="G57" s="1" t="n"/>
    </row>
    <row r="58">
      <c r="G58" s="1" t="n"/>
    </row>
    <row r="59">
      <c r="G59" s="1" t="n"/>
    </row>
    <row r="60">
      <c r="G60" s="1" t="n"/>
    </row>
    <row r="61">
      <c r="G61" s="1" t="n"/>
    </row>
    <row r="62">
      <c r="G62" s="1" t="n"/>
    </row>
    <row r="63">
      <c r="G63" s="1" t="n"/>
    </row>
    <row r="64">
      <c r="G64" s="1" t="n"/>
    </row>
    <row r="65">
      <c r="G65" s="1" t="n"/>
    </row>
    <row r="66">
      <c r="G66" s="1" t="n"/>
    </row>
    <row r="67">
      <c r="G67" s="1" t="n"/>
    </row>
    <row r="68">
      <c r="G68" s="1" t="n"/>
    </row>
    <row r="69">
      <c r="G69" s="1" t="n"/>
    </row>
    <row r="70">
      <c r="G70" s="1" t="n"/>
    </row>
    <row r="71">
      <c r="G71" s="1" t="n"/>
    </row>
    <row r="72">
      <c r="G72" s="1" t="n"/>
    </row>
    <row r="73">
      <c r="G73" s="1" t="n"/>
    </row>
    <row r="74">
      <c r="G74" s="1" t="n"/>
    </row>
    <row r="75">
      <c r="G75" s="1" t="n"/>
    </row>
    <row r="76">
      <c r="G76" s="1" t="n"/>
    </row>
    <row r="77">
      <c r="G77" s="1" t="n"/>
    </row>
    <row r="78">
      <c r="G78" s="1" t="n"/>
    </row>
    <row r="79">
      <c r="G79" s="1" t="n"/>
    </row>
    <row r="80">
      <c r="G80" s="1" t="n"/>
    </row>
    <row r="81">
      <c r="G81" s="1" t="n"/>
    </row>
    <row r="82">
      <c r="G82" s="1" t="n"/>
    </row>
    <row r="83">
      <c r="G83" s="1" t="n"/>
    </row>
    <row r="84">
      <c r="G84" s="1" t="n"/>
    </row>
    <row r="85">
      <c r="G85" s="1" t="n"/>
    </row>
    <row r="86">
      <c r="G86" s="1" t="n"/>
    </row>
    <row r="87">
      <c r="G87" s="1" t="n"/>
    </row>
    <row r="88">
      <c r="G88" s="1" t="n"/>
    </row>
    <row r="89">
      <c r="G89" s="1" t="n"/>
    </row>
    <row r="90">
      <c r="G90" s="1" t="n"/>
    </row>
    <row r="91">
      <c r="G91" s="1" t="n"/>
    </row>
    <row r="92">
      <c r="G92" s="1" t="n"/>
    </row>
    <row r="93">
      <c r="G93" s="1" t="n"/>
    </row>
    <row r="94">
      <c r="G94" s="1" t="n"/>
    </row>
    <row r="95">
      <c r="G95" s="1" t="n"/>
    </row>
    <row r="96">
      <c r="G96" s="1" t="n"/>
    </row>
    <row r="97">
      <c r="G97" s="1" t="n"/>
    </row>
    <row r="98">
      <c r="G98" s="1" t="n"/>
    </row>
    <row r="99">
      <c r="G99" s="1" t="n"/>
    </row>
  </sheetData>
  <conditionalFormatting sqref="E5:E25">
    <cfRule type="expression" priority="1" dxfId="0">
      <formula>E5="OK"</formula>
    </cfRule>
    <cfRule type="expression" priority="2" dxfId="1">
      <formula>E5="PB"</formula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M99"/>
  <sheetViews>
    <sheetView workbookViewId="0">
      <selection activeCell="A1" sqref="A1"/>
    </sheetView>
  </sheetViews>
  <sheetFormatPr baseColWidth="8" defaultRowHeight="15"/>
  <cols>
    <col width="5" customWidth="1" min="1" max="1"/>
    <col width="25" customWidth="1" min="2" max="2"/>
    <col width="8" customWidth="1" min="3" max="3"/>
    <col width="10" customWidth="1" min="4" max="4"/>
    <col width="8" customWidth="1" min="5" max="5"/>
    <col width="10" customWidth="1" min="6" max="6"/>
    <col width="1" customWidth="1" min="7" max="7"/>
    <col width="20" customWidth="1" min="8" max="8"/>
    <col width="5" customWidth="1" min="9" max="9"/>
    <col width="80" customWidth="1" min="10" max="10"/>
    <col width="10" customWidth="1" min="11" max="11"/>
    <col width="10" customWidth="1" min="12" max="12"/>
  </cols>
  <sheetData>
    <row r="1">
      <c r="A1" t="inlineStr">
        <is>
          <t>Code</t>
        </is>
      </c>
      <c r="B1" t="inlineStr">
        <is>
          <t>Intitulé</t>
        </is>
      </c>
      <c r="C1" t="inlineStr">
        <is>
          <t>Prévu</t>
        </is>
      </c>
      <c r="D1" t="inlineStr">
        <is>
          <t>Réel</t>
        </is>
      </c>
      <c r="E1" t="inlineStr">
        <is>
          <t>Conclusion</t>
        </is>
      </c>
      <c r="F1" t="inlineStr">
        <is>
          <t>Reste</t>
        </is>
      </c>
      <c r="G1" s="1" t="n"/>
      <c r="H1" t="inlineStr">
        <is>
          <t>Date opération</t>
        </is>
      </c>
      <c r="I1" t="inlineStr">
        <is>
          <t>Type</t>
        </is>
      </c>
      <c r="J1" t="inlineStr">
        <is>
          <t>Libellé</t>
        </is>
      </c>
      <c r="K1" t="inlineStr">
        <is>
          <t>Crédit</t>
        </is>
      </c>
      <c r="L1" t="inlineStr">
        <is>
          <t>Débit</t>
        </is>
      </c>
      <c r="M1" t="inlineStr">
        <is>
          <t>Solde</t>
        </is>
      </c>
    </row>
    <row r="2">
      <c r="G2" s="1" t="n"/>
    </row>
    <row r="3">
      <c r="G3" s="1" t="n"/>
    </row>
    <row r="4">
      <c r="G4" s="1" t="n"/>
    </row>
    <row r="5">
      <c r="A5" t="inlineStr">
        <is>
          <t>1</t>
        </is>
      </c>
      <c r="B5" t="inlineStr">
        <is>
          <t>divers</t>
        </is>
      </c>
      <c r="C5" s="2" t="n">
        <v>50</v>
      </c>
      <c r="D5" s="3">
        <f>IFERROR(SUMIF($I:$I, A5, $L:$L), 0)</f>
        <v/>
      </c>
      <c r="E5" s="4">
        <f>IF(F5&gt;=0,"OK","PB")</f>
        <v/>
      </c>
      <c r="F5" s="3">
        <f>C5 - (IFERROR(SUMIF($I:$I, A5, $L:$L), 0) - IFERROR(SUMIF($I:$I, A5, $K:$K), 0))</f>
        <v/>
      </c>
      <c r="G5" s="1" t="n"/>
    </row>
    <row r="6">
      <c r="A6" t="inlineStr">
        <is>
          <t>2</t>
        </is>
      </c>
      <c r="B6" t="inlineStr">
        <is>
          <t>nouriture-course</t>
        </is>
      </c>
      <c r="C6" s="2" t="n">
        <v>500</v>
      </c>
      <c r="D6" s="3">
        <f>IFERROR(SUMIF($I:$I, A6, $L:$L), 0)</f>
        <v/>
      </c>
      <c r="E6" s="4">
        <f>IF(F6&gt;=0,"OK","PB")</f>
        <v/>
      </c>
      <c r="F6" s="3">
        <f>C6 - (IFERROR(SUMIF($I:$I, A6, $L:$L), 0) - IFERROR(SUMIF($I:$I, A6, $K:$K), 0))</f>
        <v/>
      </c>
      <c r="G6" s="1" t="n"/>
    </row>
    <row r="7">
      <c r="A7" t="inlineStr">
        <is>
          <t>3</t>
        </is>
      </c>
      <c r="B7" t="inlineStr">
        <is>
          <t>essence</t>
        </is>
      </c>
      <c r="C7" s="2" t="n">
        <v>30</v>
      </c>
      <c r="D7" s="3">
        <f>IFERROR(SUMIF($I:$I, A7, $L:$L), 0)</f>
        <v/>
      </c>
      <c r="E7" s="4">
        <f>IF(F7&gt;=0,"OK","PB")</f>
        <v/>
      </c>
      <c r="F7" s="3">
        <f>C7 - (IFERROR(SUMIF($I:$I, A7, $L:$L), 0) - IFERROR(SUMIF($I:$I, A7, $K:$K), 0))</f>
        <v/>
      </c>
      <c r="G7" s="1" t="n"/>
    </row>
    <row r="8">
      <c r="A8" t="inlineStr">
        <is>
          <t>4</t>
        </is>
      </c>
      <c r="B8" t="inlineStr">
        <is>
          <t>Pension LA</t>
        </is>
      </c>
      <c r="C8" s="2" t="n">
        <v>255</v>
      </c>
      <c r="D8" s="3">
        <f>IFERROR(SUMIF($I:$I, A8, $L:$L), 0)</f>
        <v/>
      </c>
      <c r="E8" s="4">
        <f>IF(F8&gt;=0,"OK","PB")</f>
        <v/>
      </c>
      <c r="F8" s="3">
        <f>C8 - (IFERROR(SUMIF($I:$I, A8, $L:$L), 0) - IFERROR(SUMIF($I:$I, A8, $K:$K), 0))</f>
        <v/>
      </c>
      <c r="G8" s="1" t="n"/>
    </row>
    <row r="9">
      <c r="A9" t="inlineStr">
        <is>
          <t>5</t>
        </is>
      </c>
      <c r="B9" t="inlineStr">
        <is>
          <t>epargne</t>
        </is>
      </c>
      <c r="C9" s="2" t="n">
        <v>150</v>
      </c>
      <c r="D9" s="3">
        <f>IFERROR(SUMIF($I:$I, A9, $L:$L), 0)</f>
        <v/>
      </c>
      <c r="E9" s="4">
        <f>IF(F9&gt;=0,"OK","PB")</f>
        <v/>
      </c>
      <c r="F9" s="3">
        <f>C9 - (IFERROR(SUMIF($I:$I, A9, $L:$L), 0) - IFERROR(SUMIF($I:$I, A9, $K:$K), 0))</f>
        <v/>
      </c>
      <c r="G9" s="1" t="n"/>
    </row>
    <row r="10">
      <c r="A10" t="inlineStr">
        <is>
          <t>6</t>
        </is>
      </c>
      <c r="B10" t="inlineStr">
        <is>
          <t>ass voiture</t>
        </is>
      </c>
      <c r="C10" s="2" t="n">
        <v>113</v>
      </c>
      <c r="D10" s="3">
        <f>IFERROR(SUMIF($I:$I, A10, $L:$L), 0)</f>
        <v/>
      </c>
      <c r="E10" s="4">
        <f>IF(F10&gt;=0,"OK","PB")</f>
        <v/>
      </c>
      <c r="F10" s="3">
        <f>C10 - (IFERROR(SUMIF($I:$I, A10, $L:$L), 0) - IFERROR(SUMIF($I:$I, A10, $K:$K), 0))</f>
        <v/>
      </c>
      <c r="G10" s="1" t="n"/>
    </row>
    <row r="11">
      <c r="A11" t="inlineStr">
        <is>
          <t>22</t>
        </is>
      </c>
      <c r="B11" t="inlineStr">
        <is>
          <t>voiture + prêt conso</t>
        </is>
      </c>
      <c r="C11" s="2" t="n">
        <v>230</v>
      </c>
      <c r="D11" s="3">
        <f>IFERROR(SUMIF($I:$I, A11, $L:$L), 0)</f>
        <v/>
      </c>
      <c r="E11" s="4">
        <f>IF(F11&gt;=0,"OK","PB")</f>
        <v/>
      </c>
      <c r="F11" s="3">
        <f>C11 - (IFERROR(SUMIF($I:$I, A11, $L:$L), 0) - IFERROR(SUMIF($I:$I, A11, $K:$K), 0))</f>
        <v/>
      </c>
      <c r="G11" s="1" t="n"/>
    </row>
    <row r="12">
      <c r="A12" t="inlineStr">
        <is>
          <t>8</t>
        </is>
      </c>
      <c r="B12" t="inlineStr">
        <is>
          <t>Internet-tel</t>
        </is>
      </c>
      <c r="C12" s="2" t="n">
        <v>65</v>
      </c>
      <c r="D12" s="3">
        <f>IFERROR(SUMIF($I:$I, A12, $L:$L), 0)</f>
        <v/>
      </c>
      <c r="E12" s="4">
        <f>IF(F12&gt;=0,"OK","PB")</f>
        <v/>
      </c>
      <c r="F12" s="3">
        <f>C12 - (IFERROR(SUMIF($I:$I, A12, $L:$L), 0) - IFERROR(SUMIF($I:$I, A12, $K:$K), 0))</f>
        <v/>
      </c>
      <c r="G12" s="1" t="n"/>
    </row>
    <row r="13">
      <c r="A13" t="inlineStr">
        <is>
          <t>9</t>
        </is>
      </c>
      <c r="B13" t="inlineStr">
        <is>
          <t>santé</t>
        </is>
      </c>
      <c r="C13" s="2" t="n">
        <v>20</v>
      </c>
      <c r="D13" s="3">
        <f>IFERROR(SUMIF($I:$I, A13, $L:$L), 0)</f>
        <v/>
      </c>
      <c r="E13" s="4">
        <f>IF(F13&gt;=0,"OK","PB")</f>
        <v/>
      </c>
      <c r="F13" s="3">
        <f>C13 - (IFERROR(SUMIF($I:$I, A13, $L:$L), 0) - IFERROR(SUMIF($I:$I, A13, $K:$K), 0))</f>
        <v/>
      </c>
      <c r="G13" s="1" t="n"/>
    </row>
    <row r="14">
      <c r="A14" t="inlineStr">
        <is>
          <t>10</t>
        </is>
      </c>
      <c r="B14" t="inlineStr">
        <is>
          <t>assurance appart</t>
        </is>
      </c>
      <c r="C14" s="2" t="n">
        <v>17.5</v>
      </c>
      <c r="D14" s="3">
        <f>IFERROR(SUMIF($I:$I, A14, $L:$L), 0)</f>
        <v/>
      </c>
      <c r="E14" s="4">
        <f>IF(F14&gt;=0,"OK","PB")</f>
        <v/>
      </c>
      <c r="F14" s="3">
        <f>C14 - (IFERROR(SUMIF($I:$I, A14, $L:$L), 0) - IFERROR(SUMIF($I:$I, A14, $K:$K), 0))</f>
        <v/>
      </c>
      <c r="G14" s="1" t="n"/>
    </row>
    <row r="15">
      <c r="A15" t="inlineStr">
        <is>
          <t>11</t>
        </is>
      </c>
      <c r="B15" t="inlineStr">
        <is>
          <t>loisir - compte epargne</t>
        </is>
      </c>
      <c r="C15" s="2" t="n">
        <v>150</v>
      </c>
      <c r="D15" s="3">
        <f>IFERROR(SUMIF($I:$I, A15, $L:$L), 0)</f>
        <v/>
      </c>
      <c r="E15" s="4">
        <f>IF(F15&gt;=0,"OK","PB")</f>
        <v/>
      </c>
      <c r="F15" s="3">
        <f>C15 - (IFERROR(SUMIF($I:$I, A15, $L:$L), 0) - IFERROR(SUMIF($I:$I, A15, $K:$K), 0))</f>
        <v/>
      </c>
      <c r="G15" s="1" t="n"/>
    </row>
    <row r="16">
      <c r="A16" t="inlineStr">
        <is>
          <t>12</t>
        </is>
      </c>
      <c r="B16" t="inlineStr">
        <is>
          <t>frais banque</t>
        </is>
      </c>
      <c r="C16" s="2" t="n">
        <v>0</v>
      </c>
      <c r="D16" s="3">
        <f>IFERROR(SUMIF($I:$I, A16, $L:$L), 0)</f>
        <v/>
      </c>
      <c r="E16" s="4">
        <f>IF(F16&gt;=0,"OK","PB")</f>
        <v/>
      </c>
      <c r="F16" s="3">
        <f>C16 - (IFERROR(SUMIF($I:$I, A16, $L:$L), 0) - IFERROR(SUMIF($I:$I, A16, $K:$K), 0))</f>
        <v/>
      </c>
      <c r="G16" s="1" t="n"/>
    </row>
    <row r="17">
      <c r="A17" t="inlineStr">
        <is>
          <t>13</t>
        </is>
      </c>
      <c r="B17" t="inlineStr">
        <is>
          <t>habillement</t>
        </is>
      </c>
      <c r="C17" s="2" t="n">
        <v>20</v>
      </c>
      <c r="D17" s="3">
        <f>IFERROR(SUMIF($I:$I, A17, $L:$L), 0)</f>
        <v/>
      </c>
      <c r="E17" s="4">
        <f>IF(F17&gt;=0,"OK","PB")</f>
        <v/>
      </c>
      <c r="F17" s="3">
        <f>C17 - (IFERROR(SUMIF($I:$I, A17, $L:$L), 0) - IFERROR(SUMIF($I:$I, A17, $K:$K), 0))</f>
        <v/>
      </c>
      <c r="G17" s="1" t="n"/>
    </row>
    <row r="18">
      <c r="A18" t="inlineStr">
        <is>
          <t>14</t>
        </is>
      </c>
      <c r="B18" t="inlineStr">
        <is>
          <t>ES</t>
        </is>
      </c>
      <c r="C18" s="2" t="n">
        <v>100</v>
      </c>
      <c r="D18" s="3">
        <f>IFERROR(SUMIF($I:$I, A18, $L:$L), 0)</f>
        <v/>
      </c>
      <c r="E18" s="4">
        <f>IF(F18&gt;=0,"OK","PB")</f>
        <v/>
      </c>
      <c r="F18" s="3">
        <f>C18 - (IFERROR(SUMIF($I:$I, A18, $L:$L), 0) - IFERROR(SUMIF($I:$I, A18, $K:$K), 0))</f>
        <v/>
      </c>
      <c r="G18" s="1" t="n"/>
    </row>
    <row r="19">
      <c r="A19" t="inlineStr">
        <is>
          <t>15</t>
        </is>
      </c>
      <c r="B19" t="inlineStr">
        <is>
          <t>Gaz</t>
        </is>
      </c>
      <c r="C19" s="2" t="n">
        <v>150</v>
      </c>
      <c r="D19" s="3">
        <f>IFERROR(SUMIF($I:$I, A19, $L:$L), 0)</f>
        <v/>
      </c>
      <c r="E19" s="4">
        <f>IF(F19&gt;=0,"OK","PB")</f>
        <v/>
      </c>
      <c r="F19" s="3">
        <f>C19 - (IFERROR(SUMIF($I:$I, A19, $L:$L), 0) - IFERROR(SUMIF($I:$I, A19, $K:$K), 0))</f>
        <v/>
      </c>
      <c r="G19" s="1" t="n"/>
    </row>
    <row r="20">
      <c r="A20" t="inlineStr">
        <is>
          <t>16</t>
        </is>
      </c>
      <c r="B20" t="inlineStr">
        <is>
          <t>rbsmt appart</t>
        </is>
      </c>
      <c r="C20" s="2" t="n">
        <v>950</v>
      </c>
      <c r="D20" s="3">
        <f>IFERROR(SUMIF($I:$I, A20, $L:$L), 0)</f>
        <v/>
      </c>
      <c r="E20" s="4">
        <f>IF(F20&gt;=0,"OK","PB")</f>
        <v/>
      </c>
      <c r="F20" s="3">
        <f>C20 - (IFERROR(SUMIF($I:$I, A20, $L:$L), 0) - IFERROR(SUMIF($I:$I, A20, $K:$K), 0))</f>
        <v/>
      </c>
      <c r="G20" s="1" t="n"/>
    </row>
    <row r="21">
      <c r="A21" t="inlineStr">
        <is>
          <t>17</t>
        </is>
      </c>
      <c r="B21" t="inlineStr">
        <is>
          <t>assurance prêt</t>
        </is>
      </c>
      <c r="C21" s="2" t="n">
        <v>67</v>
      </c>
      <c r="D21" s="3">
        <f>IFERROR(SUMIF($I:$I, A21, $L:$L), 0)</f>
        <v/>
      </c>
      <c r="E21" s="4">
        <f>IF(F21&gt;=0,"OK","PB")</f>
        <v/>
      </c>
      <c r="F21" s="3">
        <f>C21 - (IFERROR(SUMIF($I:$I, A21, $L:$L), 0) - IFERROR(SUMIF($I:$I, A21, $K:$K), 0))</f>
        <v/>
      </c>
      <c r="G21" s="1" t="n"/>
    </row>
    <row r="22">
      <c r="A22" t="inlineStr">
        <is>
          <t>18</t>
        </is>
      </c>
      <c r="B22" t="inlineStr">
        <is>
          <t>impots - taxe foncière</t>
        </is>
      </c>
      <c r="C22" s="2" t="n">
        <v>160</v>
      </c>
      <c r="D22" s="3">
        <f>IFERROR(SUMIF($I:$I, A22, $L:$L), 0)</f>
        <v/>
      </c>
      <c r="E22" s="4">
        <f>IF(F22&gt;=0,"OK","PB")</f>
        <v/>
      </c>
      <c r="F22" s="3">
        <f>C22 - (IFERROR(SUMIF($I:$I, A22, $L:$L), 0) - IFERROR(SUMIF($I:$I, A22, $K:$K), 0))</f>
        <v/>
      </c>
      <c r="G22" s="1" t="n"/>
    </row>
    <row r="23">
      <c r="A23" t="inlineStr">
        <is>
          <t>19</t>
        </is>
      </c>
      <c r="B23" t="inlineStr">
        <is>
          <t>Eau</t>
        </is>
      </c>
      <c r="C23" s="2" t="n">
        <v>80</v>
      </c>
      <c r="D23" s="3">
        <f>IFERROR(SUMIF($I:$I, A23, $L:$L), 0)</f>
        <v/>
      </c>
      <c r="E23" s="4">
        <f>IF(F23&gt;=0,"OK","PB")</f>
        <v/>
      </c>
      <c r="F23" s="3">
        <f>C23 - (IFERROR(SUMIF($I:$I, A23, $L:$L), 0) - IFERROR(SUMIF($I:$I, A23, $K:$K), 0))</f>
        <v/>
      </c>
      <c r="G23" s="1" t="n"/>
    </row>
    <row r="24">
      <c r="A24" t="inlineStr">
        <is>
          <t>20</t>
        </is>
      </c>
      <c r="B24" t="inlineStr">
        <is>
          <t>ChatGPT</t>
        </is>
      </c>
      <c r="C24" s="2" t="n">
        <v>24</v>
      </c>
      <c r="D24" s="3">
        <f>IFERROR(SUMIF($I:$I, A24, $L:$L), 0)</f>
        <v/>
      </c>
      <c r="E24" s="4">
        <f>IF(F24&gt;=0,"OK","PB")</f>
        <v/>
      </c>
      <c r="F24" s="3">
        <f>C24 - (IFERROR(SUMIF($I:$I, A24, $L:$L), 0) - IFERROR(SUMIF($I:$I, A24, $K:$K), 0))</f>
        <v/>
      </c>
      <c r="G24" s="1" t="n"/>
    </row>
    <row r="25">
      <c r="A25" t="inlineStr">
        <is>
          <t>21</t>
        </is>
      </c>
      <c r="B25" t="inlineStr">
        <is>
          <t>Téléphone</t>
        </is>
      </c>
      <c r="C25" s="2" t="n">
        <v>24</v>
      </c>
      <c r="D25" s="3">
        <f>IFERROR(SUMIF($I:$I, A25, $L:$L), 0)</f>
        <v/>
      </c>
      <c r="E25" s="4">
        <f>IF(F25&gt;=0,"OK","PB")</f>
        <v/>
      </c>
      <c r="F25" s="3">
        <f>C25 - (IFERROR(SUMIF($I:$I, A25, $L:$L), 0) - IFERROR(SUMIF($I:$I, A25, $K:$K), 0))</f>
        <v/>
      </c>
      <c r="G25" s="1" t="n"/>
    </row>
    <row r="26">
      <c r="G26" s="1" t="n"/>
    </row>
    <row r="27">
      <c r="G27" s="1" t="n"/>
    </row>
    <row r="28">
      <c r="G28" s="1" t="n"/>
    </row>
    <row r="29">
      <c r="G29" s="1" t="n"/>
    </row>
    <row r="30">
      <c r="G30" s="1" t="n"/>
    </row>
    <row r="31">
      <c r="G31" s="1" t="n"/>
    </row>
    <row r="32">
      <c r="G32" s="1" t="n"/>
    </row>
    <row r="33">
      <c r="G33" s="1" t="n"/>
    </row>
    <row r="34">
      <c r="G34" s="1" t="n"/>
    </row>
    <row r="35">
      <c r="G35" s="1" t="n"/>
    </row>
    <row r="36">
      <c r="G36" s="1" t="n"/>
    </row>
    <row r="37">
      <c r="G37" s="1" t="n"/>
    </row>
    <row r="38">
      <c r="G38" s="1" t="n"/>
    </row>
    <row r="39">
      <c r="G39" s="1" t="n"/>
    </row>
    <row r="40">
      <c r="G40" s="1" t="n"/>
    </row>
    <row r="41">
      <c r="G41" s="1" t="n"/>
    </row>
    <row r="42">
      <c r="G42" s="1" t="n"/>
    </row>
    <row r="43">
      <c r="G43" s="1" t="n"/>
    </row>
    <row r="44">
      <c r="G44" s="1" t="n"/>
    </row>
    <row r="45">
      <c r="G45" s="1" t="n"/>
    </row>
    <row r="46">
      <c r="G46" s="1" t="n"/>
    </row>
    <row r="47">
      <c r="G47" s="1" t="n"/>
    </row>
    <row r="48">
      <c r="G48" s="1" t="n"/>
    </row>
    <row r="49">
      <c r="G49" s="1" t="n"/>
    </row>
    <row r="50">
      <c r="G50" s="1" t="n"/>
    </row>
    <row r="51">
      <c r="G51" s="1" t="n"/>
    </row>
    <row r="52">
      <c r="G52" s="1" t="n"/>
    </row>
    <row r="53">
      <c r="G53" s="1" t="n"/>
    </row>
    <row r="54">
      <c r="G54" s="1" t="n"/>
    </row>
    <row r="55">
      <c r="G55" s="1" t="n"/>
    </row>
    <row r="56">
      <c r="G56" s="1" t="n"/>
    </row>
    <row r="57">
      <c r="G57" s="1" t="n"/>
    </row>
    <row r="58">
      <c r="G58" s="1" t="n"/>
    </row>
    <row r="59">
      <c r="G59" s="1" t="n"/>
    </row>
    <row r="60">
      <c r="G60" s="1" t="n"/>
    </row>
    <row r="61">
      <c r="G61" s="1" t="n"/>
    </row>
    <row r="62">
      <c r="G62" s="1" t="n"/>
    </row>
    <row r="63">
      <c r="G63" s="1" t="n"/>
    </row>
    <row r="64">
      <c r="G64" s="1" t="n"/>
    </row>
    <row r="65">
      <c r="G65" s="1" t="n"/>
    </row>
    <row r="66">
      <c r="G66" s="1" t="n"/>
    </row>
    <row r="67">
      <c r="G67" s="1" t="n"/>
    </row>
    <row r="68">
      <c r="G68" s="1" t="n"/>
    </row>
    <row r="69">
      <c r="G69" s="1" t="n"/>
    </row>
    <row r="70">
      <c r="G70" s="1" t="n"/>
    </row>
    <row r="71">
      <c r="G71" s="1" t="n"/>
    </row>
    <row r="72">
      <c r="G72" s="1" t="n"/>
    </row>
    <row r="73">
      <c r="G73" s="1" t="n"/>
    </row>
    <row r="74">
      <c r="G74" s="1" t="n"/>
    </row>
    <row r="75">
      <c r="G75" s="1" t="n"/>
    </row>
    <row r="76">
      <c r="G76" s="1" t="n"/>
    </row>
    <row r="77">
      <c r="G77" s="1" t="n"/>
    </row>
    <row r="78">
      <c r="G78" s="1" t="n"/>
    </row>
    <row r="79">
      <c r="G79" s="1" t="n"/>
    </row>
    <row r="80">
      <c r="G80" s="1" t="n"/>
    </row>
    <row r="81">
      <c r="G81" s="1" t="n"/>
    </row>
    <row r="82">
      <c r="G82" s="1" t="n"/>
    </row>
    <row r="83">
      <c r="G83" s="1" t="n"/>
    </row>
    <row r="84">
      <c r="G84" s="1" t="n"/>
    </row>
    <row r="85">
      <c r="G85" s="1" t="n"/>
    </row>
    <row r="86">
      <c r="G86" s="1" t="n"/>
    </row>
    <row r="87">
      <c r="G87" s="1" t="n"/>
    </row>
    <row r="88">
      <c r="G88" s="1" t="n"/>
    </row>
    <row r="89">
      <c r="G89" s="1" t="n"/>
    </row>
    <row r="90">
      <c r="G90" s="1" t="n"/>
    </row>
    <row r="91">
      <c r="G91" s="1" t="n"/>
    </row>
    <row r="92">
      <c r="G92" s="1" t="n"/>
    </row>
    <row r="93">
      <c r="G93" s="1" t="n"/>
    </row>
    <row r="94">
      <c r="G94" s="1" t="n"/>
    </row>
    <row r="95">
      <c r="G95" s="1" t="n"/>
    </row>
    <row r="96">
      <c r="G96" s="1" t="n"/>
    </row>
    <row r="97">
      <c r="G97" s="1" t="n"/>
    </row>
    <row r="98">
      <c r="G98" s="1" t="n"/>
    </row>
    <row r="99">
      <c r="G99" s="1" t="n"/>
    </row>
  </sheetData>
  <conditionalFormatting sqref="E5:E25">
    <cfRule type="expression" priority="1" dxfId="0">
      <formula>E5="OK"</formula>
    </cfRule>
    <cfRule type="expression" priority="2" dxfId="1">
      <formula>E5="PB"</formula>
    </cfRule>
  </conditionalFormatting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M99"/>
  <sheetViews>
    <sheetView workbookViewId="0">
      <selection activeCell="A1" sqref="A1"/>
    </sheetView>
  </sheetViews>
  <sheetFormatPr baseColWidth="8" defaultRowHeight="15"/>
  <cols>
    <col width="5" customWidth="1" min="1" max="1"/>
    <col width="25" customWidth="1" min="2" max="2"/>
    <col width="8" customWidth="1" min="3" max="3"/>
    <col width="10" customWidth="1" min="4" max="4"/>
    <col width="8" customWidth="1" min="5" max="5"/>
    <col width="10" customWidth="1" min="6" max="6"/>
    <col width="1" customWidth="1" min="7" max="7"/>
    <col width="20" customWidth="1" min="8" max="8"/>
    <col width="5" customWidth="1" min="9" max="9"/>
    <col width="80" customWidth="1" min="10" max="10"/>
    <col width="10" customWidth="1" min="11" max="11"/>
    <col width="10" customWidth="1" min="12" max="12"/>
  </cols>
  <sheetData>
    <row r="1">
      <c r="A1" t="inlineStr">
        <is>
          <t>Code</t>
        </is>
      </c>
      <c r="B1" t="inlineStr">
        <is>
          <t>Intitulé</t>
        </is>
      </c>
      <c r="C1" t="inlineStr">
        <is>
          <t>Prévu</t>
        </is>
      </c>
      <c r="D1" t="inlineStr">
        <is>
          <t>Réel</t>
        </is>
      </c>
      <c r="E1" t="inlineStr">
        <is>
          <t>Conclusion</t>
        </is>
      </c>
      <c r="F1" t="inlineStr">
        <is>
          <t>Reste</t>
        </is>
      </c>
      <c r="G1" s="1" t="n"/>
      <c r="H1" t="inlineStr">
        <is>
          <t>Date opération</t>
        </is>
      </c>
      <c r="I1" t="inlineStr">
        <is>
          <t>Type</t>
        </is>
      </c>
      <c r="J1" t="inlineStr">
        <is>
          <t>Libellé</t>
        </is>
      </c>
      <c r="K1" t="inlineStr">
        <is>
          <t>Crédit</t>
        </is>
      </c>
      <c r="L1" t="inlineStr">
        <is>
          <t>Débit</t>
        </is>
      </c>
      <c r="M1" t="inlineStr">
        <is>
          <t>Solde</t>
        </is>
      </c>
    </row>
    <row r="2">
      <c r="G2" s="1" t="n"/>
    </row>
    <row r="3">
      <c r="G3" s="1" t="n"/>
    </row>
    <row r="4">
      <c r="G4" s="1" t="n"/>
    </row>
    <row r="5">
      <c r="A5" t="inlineStr">
        <is>
          <t>1</t>
        </is>
      </c>
      <c r="B5" t="inlineStr">
        <is>
          <t>divers</t>
        </is>
      </c>
      <c r="C5" s="2" t="n">
        <v>50</v>
      </c>
      <c r="D5" s="3">
        <f>IFERROR(SUMIF($I:$I, A5, $L:$L), 0)</f>
        <v/>
      </c>
      <c r="E5" s="4">
        <f>IF(F5&gt;=0,"OK","PB")</f>
        <v/>
      </c>
      <c r="F5" s="3">
        <f>C5 - (IFERROR(SUMIF($I:$I, A5, $L:$L), 0) - IFERROR(SUMIF($I:$I, A5, $K:$K), 0))</f>
        <v/>
      </c>
      <c r="G5" s="1" t="n"/>
    </row>
    <row r="6">
      <c r="A6" t="inlineStr">
        <is>
          <t>2</t>
        </is>
      </c>
      <c r="B6" t="inlineStr">
        <is>
          <t>nouriture-course</t>
        </is>
      </c>
      <c r="C6" s="2" t="n">
        <v>500</v>
      </c>
      <c r="D6" s="3">
        <f>IFERROR(SUMIF($I:$I, A6, $L:$L), 0)</f>
        <v/>
      </c>
      <c r="E6" s="4">
        <f>IF(F6&gt;=0,"OK","PB")</f>
        <v/>
      </c>
      <c r="F6" s="3">
        <f>C6 - (IFERROR(SUMIF($I:$I, A6, $L:$L), 0) - IFERROR(SUMIF($I:$I, A6, $K:$K), 0))</f>
        <v/>
      </c>
      <c r="G6" s="1" t="n"/>
    </row>
    <row r="7">
      <c r="A7" t="inlineStr">
        <is>
          <t>3</t>
        </is>
      </c>
      <c r="B7" t="inlineStr">
        <is>
          <t>essence</t>
        </is>
      </c>
      <c r="C7" s="2" t="n">
        <v>30</v>
      </c>
      <c r="D7" s="3">
        <f>IFERROR(SUMIF($I:$I, A7, $L:$L), 0)</f>
        <v/>
      </c>
      <c r="E7" s="4">
        <f>IF(F7&gt;=0,"OK","PB")</f>
        <v/>
      </c>
      <c r="F7" s="3">
        <f>C7 - (IFERROR(SUMIF($I:$I, A7, $L:$L), 0) - IFERROR(SUMIF($I:$I, A7, $K:$K), 0))</f>
        <v/>
      </c>
      <c r="G7" s="1" t="n"/>
    </row>
    <row r="8">
      <c r="A8" t="inlineStr">
        <is>
          <t>4</t>
        </is>
      </c>
      <c r="B8" t="inlineStr">
        <is>
          <t>Pension LA</t>
        </is>
      </c>
      <c r="C8" s="2" t="n">
        <v>255</v>
      </c>
      <c r="D8" s="3">
        <f>IFERROR(SUMIF($I:$I, A8, $L:$L), 0)</f>
        <v/>
      </c>
      <c r="E8" s="4">
        <f>IF(F8&gt;=0,"OK","PB")</f>
        <v/>
      </c>
      <c r="F8" s="3">
        <f>C8 - (IFERROR(SUMIF($I:$I, A8, $L:$L), 0) - IFERROR(SUMIF($I:$I, A8, $K:$K), 0))</f>
        <v/>
      </c>
      <c r="G8" s="1" t="n"/>
    </row>
    <row r="9">
      <c r="A9" t="inlineStr">
        <is>
          <t>5</t>
        </is>
      </c>
      <c r="B9" t="inlineStr">
        <is>
          <t>epargne</t>
        </is>
      </c>
      <c r="C9" s="2" t="n">
        <v>150</v>
      </c>
      <c r="D9" s="3">
        <f>IFERROR(SUMIF($I:$I, A9, $L:$L), 0)</f>
        <v/>
      </c>
      <c r="E9" s="4">
        <f>IF(F9&gt;=0,"OK","PB")</f>
        <v/>
      </c>
      <c r="F9" s="3">
        <f>C9 - (IFERROR(SUMIF($I:$I, A9, $L:$L), 0) - IFERROR(SUMIF($I:$I, A9, $K:$K), 0))</f>
        <v/>
      </c>
      <c r="G9" s="1" t="n"/>
    </row>
    <row r="10">
      <c r="A10" t="inlineStr">
        <is>
          <t>6</t>
        </is>
      </c>
      <c r="B10" t="inlineStr">
        <is>
          <t>ass voiture</t>
        </is>
      </c>
      <c r="C10" s="2" t="n">
        <v>113</v>
      </c>
      <c r="D10" s="3">
        <f>IFERROR(SUMIF($I:$I, A10, $L:$L), 0)</f>
        <v/>
      </c>
      <c r="E10" s="4">
        <f>IF(F10&gt;=0,"OK","PB")</f>
        <v/>
      </c>
      <c r="F10" s="3">
        <f>C10 - (IFERROR(SUMIF($I:$I, A10, $L:$L), 0) - IFERROR(SUMIF($I:$I, A10, $K:$K), 0))</f>
        <v/>
      </c>
      <c r="G10" s="1" t="n"/>
    </row>
    <row r="11">
      <c r="A11" t="inlineStr">
        <is>
          <t>22</t>
        </is>
      </c>
      <c r="B11" t="inlineStr">
        <is>
          <t>voiture + prêt conso</t>
        </is>
      </c>
      <c r="C11" s="2" t="n">
        <v>230</v>
      </c>
      <c r="D11" s="3">
        <f>IFERROR(SUMIF($I:$I, A11, $L:$L), 0)</f>
        <v/>
      </c>
      <c r="E11" s="4">
        <f>IF(F11&gt;=0,"OK","PB")</f>
        <v/>
      </c>
      <c r="F11" s="3">
        <f>C11 - (IFERROR(SUMIF($I:$I, A11, $L:$L), 0) - IFERROR(SUMIF($I:$I, A11, $K:$K), 0))</f>
        <v/>
      </c>
      <c r="G11" s="1" t="n"/>
    </row>
    <row r="12">
      <c r="A12" t="inlineStr">
        <is>
          <t>8</t>
        </is>
      </c>
      <c r="B12" t="inlineStr">
        <is>
          <t>Internet-tel</t>
        </is>
      </c>
      <c r="C12" s="2" t="n">
        <v>65</v>
      </c>
      <c r="D12" s="3">
        <f>IFERROR(SUMIF($I:$I, A12, $L:$L), 0)</f>
        <v/>
      </c>
      <c r="E12" s="4">
        <f>IF(F12&gt;=0,"OK","PB")</f>
        <v/>
      </c>
      <c r="F12" s="3">
        <f>C12 - (IFERROR(SUMIF($I:$I, A12, $L:$L), 0) - IFERROR(SUMIF($I:$I, A12, $K:$K), 0))</f>
        <v/>
      </c>
      <c r="G12" s="1" t="n"/>
    </row>
    <row r="13">
      <c r="A13" t="inlineStr">
        <is>
          <t>9</t>
        </is>
      </c>
      <c r="B13" t="inlineStr">
        <is>
          <t>santé</t>
        </is>
      </c>
      <c r="C13" s="2" t="n">
        <v>20</v>
      </c>
      <c r="D13" s="3">
        <f>IFERROR(SUMIF($I:$I, A13, $L:$L), 0)</f>
        <v/>
      </c>
      <c r="E13" s="4">
        <f>IF(F13&gt;=0,"OK","PB")</f>
        <v/>
      </c>
      <c r="F13" s="3">
        <f>C13 - (IFERROR(SUMIF($I:$I, A13, $L:$L), 0) - IFERROR(SUMIF($I:$I, A13, $K:$K), 0))</f>
        <v/>
      </c>
      <c r="G13" s="1" t="n"/>
    </row>
    <row r="14">
      <c r="A14" t="inlineStr">
        <is>
          <t>10</t>
        </is>
      </c>
      <c r="B14" t="inlineStr">
        <is>
          <t>assurance appart</t>
        </is>
      </c>
      <c r="C14" s="2" t="n">
        <v>17.5</v>
      </c>
      <c r="D14" s="3">
        <f>IFERROR(SUMIF($I:$I, A14, $L:$L), 0)</f>
        <v/>
      </c>
      <c r="E14" s="4">
        <f>IF(F14&gt;=0,"OK","PB")</f>
        <v/>
      </c>
      <c r="F14" s="3">
        <f>C14 - (IFERROR(SUMIF($I:$I, A14, $L:$L), 0) - IFERROR(SUMIF($I:$I, A14, $K:$K), 0))</f>
        <v/>
      </c>
      <c r="G14" s="1" t="n"/>
    </row>
    <row r="15">
      <c r="A15" t="inlineStr">
        <is>
          <t>11</t>
        </is>
      </c>
      <c r="B15" t="inlineStr">
        <is>
          <t>loisir - compte epargne</t>
        </is>
      </c>
      <c r="C15" s="2" t="n">
        <v>150</v>
      </c>
      <c r="D15" s="3">
        <f>IFERROR(SUMIF($I:$I, A15, $L:$L), 0)</f>
        <v/>
      </c>
      <c r="E15" s="4">
        <f>IF(F15&gt;=0,"OK","PB")</f>
        <v/>
      </c>
      <c r="F15" s="3">
        <f>C15 - (IFERROR(SUMIF($I:$I, A15, $L:$L), 0) - IFERROR(SUMIF($I:$I, A15, $K:$K), 0))</f>
        <v/>
      </c>
      <c r="G15" s="1" t="n"/>
    </row>
    <row r="16">
      <c r="A16" t="inlineStr">
        <is>
          <t>12</t>
        </is>
      </c>
      <c r="B16" t="inlineStr">
        <is>
          <t>frais banque</t>
        </is>
      </c>
      <c r="C16" s="2" t="n">
        <v>0</v>
      </c>
      <c r="D16" s="3">
        <f>IFERROR(SUMIF($I:$I, A16, $L:$L), 0)</f>
        <v/>
      </c>
      <c r="E16" s="4">
        <f>IF(F16&gt;=0,"OK","PB")</f>
        <v/>
      </c>
      <c r="F16" s="3">
        <f>C16 - (IFERROR(SUMIF($I:$I, A16, $L:$L), 0) - IFERROR(SUMIF($I:$I, A16, $K:$K), 0))</f>
        <v/>
      </c>
      <c r="G16" s="1" t="n"/>
    </row>
    <row r="17">
      <c r="A17" t="inlineStr">
        <is>
          <t>13</t>
        </is>
      </c>
      <c r="B17" t="inlineStr">
        <is>
          <t>habillement</t>
        </is>
      </c>
      <c r="C17" s="2" t="n">
        <v>20</v>
      </c>
      <c r="D17" s="3">
        <f>IFERROR(SUMIF($I:$I, A17, $L:$L), 0)</f>
        <v/>
      </c>
      <c r="E17" s="4">
        <f>IF(F17&gt;=0,"OK","PB")</f>
        <v/>
      </c>
      <c r="F17" s="3">
        <f>C17 - (IFERROR(SUMIF($I:$I, A17, $L:$L), 0) - IFERROR(SUMIF($I:$I, A17, $K:$K), 0))</f>
        <v/>
      </c>
      <c r="G17" s="1" t="n"/>
    </row>
    <row r="18">
      <c r="A18" t="inlineStr">
        <is>
          <t>14</t>
        </is>
      </c>
      <c r="B18" t="inlineStr">
        <is>
          <t>ES</t>
        </is>
      </c>
      <c r="C18" s="2" t="n">
        <v>100</v>
      </c>
      <c r="D18" s="3">
        <f>IFERROR(SUMIF($I:$I, A18, $L:$L), 0)</f>
        <v/>
      </c>
      <c r="E18" s="4">
        <f>IF(F18&gt;=0,"OK","PB")</f>
        <v/>
      </c>
      <c r="F18" s="3">
        <f>C18 - (IFERROR(SUMIF($I:$I, A18, $L:$L), 0) - IFERROR(SUMIF($I:$I, A18, $K:$K), 0))</f>
        <v/>
      </c>
      <c r="G18" s="1" t="n"/>
    </row>
    <row r="19">
      <c r="A19" t="inlineStr">
        <is>
          <t>15</t>
        </is>
      </c>
      <c r="B19" t="inlineStr">
        <is>
          <t>Gaz</t>
        </is>
      </c>
      <c r="C19" s="2" t="n">
        <v>150</v>
      </c>
      <c r="D19" s="3">
        <f>IFERROR(SUMIF($I:$I, A19, $L:$L), 0)</f>
        <v/>
      </c>
      <c r="E19" s="4">
        <f>IF(F19&gt;=0,"OK","PB")</f>
        <v/>
      </c>
      <c r="F19" s="3">
        <f>C19 - (IFERROR(SUMIF($I:$I, A19, $L:$L), 0) - IFERROR(SUMIF($I:$I, A19, $K:$K), 0))</f>
        <v/>
      </c>
      <c r="G19" s="1" t="n"/>
    </row>
    <row r="20">
      <c r="A20" t="inlineStr">
        <is>
          <t>16</t>
        </is>
      </c>
      <c r="B20" t="inlineStr">
        <is>
          <t>rbsmt appart</t>
        </is>
      </c>
      <c r="C20" s="2" t="n">
        <v>950</v>
      </c>
      <c r="D20" s="3">
        <f>IFERROR(SUMIF($I:$I, A20, $L:$L), 0)</f>
        <v/>
      </c>
      <c r="E20" s="4">
        <f>IF(F20&gt;=0,"OK","PB")</f>
        <v/>
      </c>
      <c r="F20" s="3">
        <f>C20 - (IFERROR(SUMIF($I:$I, A20, $L:$L), 0) - IFERROR(SUMIF($I:$I, A20, $K:$K), 0))</f>
        <v/>
      </c>
      <c r="G20" s="1" t="n"/>
    </row>
    <row r="21">
      <c r="A21" t="inlineStr">
        <is>
          <t>17</t>
        </is>
      </c>
      <c r="B21" t="inlineStr">
        <is>
          <t>assurance prêt</t>
        </is>
      </c>
      <c r="C21" s="2" t="n">
        <v>67</v>
      </c>
      <c r="D21" s="3">
        <f>IFERROR(SUMIF($I:$I, A21, $L:$L), 0)</f>
        <v/>
      </c>
      <c r="E21" s="4">
        <f>IF(F21&gt;=0,"OK","PB")</f>
        <v/>
      </c>
      <c r="F21" s="3">
        <f>C21 - (IFERROR(SUMIF($I:$I, A21, $L:$L), 0) - IFERROR(SUMIF($I:$I, A21, $K:$K), 0))</f>
        <v/>
      </c>
      <c r="G21" s="1" t="n"/>
    </row>
    <row r="22">
      <c r="A22" t="inlineStr">
        <is>
          <t>18</t>
        </is>
      </c>
      <c r="B22" t="inlineStr">
        <is>
          <t>impots - taxe foncière</t>
        </is>
      </c>
      <c r="C22" s="2" t="n">
        <v>160</v>
      </c>
      <c r="D22" s="3">
        <f>IFERROR(SUMIF($I:$I, A22, $L:$L), 0)</f>
        <v/>
      </c>
      <c r="E22" s="4">
        <f>IF(F22&gt;=0,"OK","PB")</f>
        <v/>
      </c>
      <c r="F22" s="3">
        <f>C22 - (IFERROR(SUMIF($I:$I, A22, $L:$L), 0) - IFERROR(SUMIF($I:$I, A22, $K:$K), 0))</f>
        <v/>
      </c>
      <c r="G22" s="1" t="n"/>
    </row>
    <row r="23">
      <c r="A23" t="inlineStr">
        <is>
          <t>19</t>
        </is>
      </c>
      <c r="B23" t="inlineStr">
        <is>
          <t>Eau</t>
        </is>
      </c>
      <c r="C23" s="2" t="n">
        <v>80</v>
      </c>
      <c r="D23" s="3">
        <f>IFERROR(SUMIF($I:$I, A23, $L:$L), 0)</f>
        <v/>
      </c>
      <c r="E23" s="4">
        <f>IF(F23&gt;=0,"OK","PB")</f>
        <v/>
      </c>
      <c r="F23" s="3">
        <f>C23 - (IFERROR(SUMIF($I:$I, A23, $L:$L), 0) - IFERROR(SUMIF($I:$I, A23, $K:$K), 0))</f>
        <v/>
      </c>
      <c r="G23" s="1" t="n"/>
    </row>
    <row r="24">
      <c r="A24" t="inlineStr">
        <is>
          <t>20</t>
        </is>
      </c>
      <c r="B24" t="inlineStr">
        <is>
          <t>ChatGPT</t>
        </is>
      </c>
      <c r="C24" s="2" t="n">
        <v>24</v>
      </c>
      <c r="D24" s="3">
        <f>IFERROR(SUMIF($I:$I, A24, $L:$L), 0)</f>
        <v/>
      </c>
      <c r="E24" s="4">
        <f>IF(F24&gt;=0,"OK","PB")</f>
        <v/>
      </c>
      <c r="F24" s="3">
        <f>C24 - (IFERROR(SUMIF($I:$I, A24, $L:$L), 0) - IFERROR(SUMIF($I:$I, A24, $K:$K), 0))</f>
        <v/>
      </c>
      <c r="G24" s="1" t="n"/>
    </row>
    <row r="25">
      <c r="A25" t="inlineStr">
        <is>
          <t>21</t>
        </is>
      </c>
      <c r="B25" t="inlineStr">
        <is>
          <t>Téléphone</t>
        </is>
      </c>
      <c r="C25" s="2" t="n">
        <v>24</v>
      </c>
      <c r="D25" s="3">
        <f>IFERROR(SUMIF($I:$I, A25, $L:$L), 0)</f>
        <v/>
      </c>
      <c r="E25" s="4">
        <f>IF(F25&gt;=0,"OK","PB")</f>
        <v/>
      </c>
      <c r="F25" s="3">
        <f>C25 - (IFERROR(SUMIF($I:$I, A25, $L:$L), 0) - IFERROR(SUMIF($I:$I, A25, $K:$K), 0))</f>
        <v/>
      </c>
      <c r="G25" s="1" t="n"/>
    </row>
    <row r="26">
      <c r="G26" s="1" t="n"/>
    </row>
    <row r="27">
      <c r="G27" s="1" t="n"/>
    </row>
    <row r="28">
      <c r="G28" s="1" t="n"/>
    </row>
    <row r="29">
      <c r="G29" s="1" t="n"/>
    </row>
    <row r="30">
      <c r="G30" s="1" t="n"/>
    </row>
    <row r="31">
      <c r="G31" s="1" t="n"/>
    </row>
    <row r="32">
      <c r="G32" s="1" t="n"/>
    </row>
    <row r="33">
      <c r="G33" s="1" t="n"/>
    </row>
    <row r="34">
      <c r="G34" s="1" t="n"/>
    </row>
    <row r="35">
      <c r="G35" s="1" t="n"/>
    </row>
    <row r="36">
      <c r="G36" s="1" t="n"/>
    </row>
    <row r="37">
      <c r="G37" s="1" t="n"/>
    </row>
    <row r="38">
      <c r="G38" s="1" t="n"/>
    </row>
    <row r="39">
      <c r="G39" s="1" t="n"/>
    </row>
    <row r="40">
      <c r="G40" s="1" t="n"/>
    </row>
    <row r="41">
      <c r="G41" s="1" t="n"/>
    </row>
    <row r="42">
      <c r="G42" s="1" t="n"/>
    </row>
    <row r="43">
      <c r="G43" s="1" t="n"/>
    </row>
    <row r="44">
      <c r="G44" s="1" t="n"/>
    </row>
    <row r="45">
      <c r="G45" s="1" t="n"/>
    </row>
    <row r="46">
      <c r="G46" s="1" t="n"/>
    </row>
    <row r="47">
      <c r="G47" s="1" t="n"/>
    </row>
    <row r="48">
      <c r="G48" s="1" t="n"/>
    </row>
    <row r="49">
      <c r="G49" s="1" t="n"/>
    </row>
    <row r="50">
      <c r="G50" s="1" t="n"/>
    </row>
    <row r="51">
      <c r="G51" s="1" t="n"/>
    </row>
    <row r="52">
      <c r="G52" s="1" t="n"/>
    </row>
    <row r="53">
      <c r="G53" s="1" t="n"/>
    </row>
    <row r="54">
      <c r="G54" s="1" t="n"/>
    </row>
    <row r="55">
      <c r="G55" s="1" t="n"/>
    </row>
    <row r="56">
      <c r="G56" s="1" t="n"/>
    </row>
    <row r="57">
      <c r="G57" s="1" t="n"/>
    </row>
    <row r="58">
      <c r="G58" s="1" t="n"/>
    </row>
    <row r="59">
      <c r="G59" s="1" t="n"/>
    </row>
    <row r="60">
      <c r="G60" s="1" t="n"/>
    </row>
    <row r="61">
      <c r="G61" s="1" t="n"/>
    </row>
    <row r="62">
      <c r="G62" s="1" t="n"/>
    </row>
    <row r="63">
      <c r="G63" s="1" t="n"/>
    </row>
    <row r="64">
      <c r="G64" s="1" t="n"/>
    </row>
    <row r="65">
      <c r="G65" s="1" t="n"/>
    </row>
    <row r="66">
      <c r="G66" s="1" t="n"/>
    </row>
    <row r="67">
      <c r="G67" s="1" t="n"/>
    </row>
    <row r="68">
      <c r="G68" s="1" t="n"/>
    </row>
    <row r="69">
      <c r="G69" s="1" t="n"/>
    </row>
    <row r="70">
      <c r="G70" s="1" t="n"/>
    </row>
    <row r="71">
      <c r="G71" s="1" t="n"/>
    </row>
    <row r="72">
      <c r="G72" s="1" t="n"/>
    </row>
    <row r="73">
      <c r="G73" s="1" t="n"/>
    </row>
    <row r="74">
      <c r="G74" s="1" t="n"/>
    </row>
    <row r="75">
      <c r="G75" s="1" t="n"/>
    </row>
    <row r="76">
      <c r="G76" s="1" t="n"/>
    </row>
    <row r="77">
      <c r="G77" s="1" t="n"/>
    </row>
    <row r="78">
      <c r="G78" s="1" t="n"/>
    </row>
    <row r="79">
      <c r="G79" s="1" t="n"/>
    </row>
    <row r="80">
      <c r="G80" s="1" t="n"/>
    </row>
    <row r="81">
      <c r="G81" s="1" t="n"/>
    </row>
    <row r="82">
      <c r="G82" s="1" t="n"/>
    </row>
    <row r="83">
      <c r="G83" s="1" t="n"/>
    </row>
    <row r="84">
      <c r="G84" s="1" t="n"/>
    </row>
    <row r="85">
      <c r="G85" s="1" t="n"/>
    </row>
    <row r="86">
      <c r="G86" s="1" t="n"/>
    </row>
    <row r="87">
      <c r="G87" s="1" t="n"/>
    </row>
    <row r="88">
      <c r="G88" s="1" t="n"/>
    </row>
    <row r="89">
      <c r="G89" s="1" t="n"/>
    </row>
    <row r="90">
      <c r="G90" s="1" t="n"/>
    </row>
    <row r="91">
      <c r="G91" s="1" t="n"/>
    </row>
    <row r="92">
      <c r="G92" s="1" t="n"/>
    </row>
    <row r="93">
      <c r="G93" s="1" t="n"/>
    </row>
    <row r="94">
      <c r="G94" s="1" t="n"/>
    </row>
    <row r="95">
      <c r="G95" s="1" t="n"/>
    </row>
    <row r="96">
      <c r="G96" s="1" t="n"/>
    </row>
    <row r="97">
      <c r="G97" s="1" t="n"/>
    </row>
    <row r="98">
      <c r="G98" s="1" t="n"/>
    </row>
    <row r="99">
      <c r="G99" s="1" t="n"/>
    </row>
  </sheetData>
  <conditionalFormatting sqref="E5:E25">
    <cfRule type="expression" priority="1" dxfId="0">
      <formula>E5="OK"</formula>
    </cfRule>
    <cfRule type="expression" priority="2" dxfId="1">
      <formula>E5="PB"</formula>
    </cfRule>
  </conditionalFormatting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M99"/>
  <sheetViews>
    <sheetView workbookViewId="0">
      <selection activeCell="A1" sqref="A1"/>
    </sheetView>
  </sheetViews>
  <sheetFormatPr baseColWidth="8" defaultRowHeight="15"/>
  <cols>
    <col width="5" customWidth="1" min="1" max="1"/>
    <col width="25" customWidth="1" min="2" max="2"/>
    <col width="8" customWidth="1" min="3" max="3"/>
    <col width="10" customWidth="1" min="4" max="4"/>
    <col width="8" customWidth="1" min="5" max="5"/>
    <col width="10" customWidth="1" min="6" max="6"/>
    <col width="1" customWidth="1" min="7" max="7"/>
    <col width="20" customWidth="1" min="8" max="8"/>
    <col width="5" customWidth="1" min="9" max="9"/>
    <col width="80" customWidth="1" min="10" max="10"/>
    <col width="10" customWidth="1" min="11" max="11"/>
    <col width="10" customWidth="1" min="12" max="12"/>
  </cols>
  <sheetData>
    <row r="1">
      <c r="A1" t="inlineStr">
        <is>
          <t>Code</t>
        </is>
      </c>
      <c r="B1" t="inlineStr">
        <is>
          <t>Intitulé</t>
        </is>
      </c>
      <c r="C1" t="inlineStr">
        <is>
          <t>Prévu</t>
        </is>
      </c>
      <c r="D1" t="inlineStr">
        <is>
          <t>Réel</t>
        </is>
      </c>
      <c r="E1" t="inlineStr">
        <is>
          <t>Conclusion</t>
        </is>
      </c>
      <c r="F1" t="inlineStr">
        <is>
          <t>Reste</t>
        </is>
      </c>
      <c r="G1" s="1" t="n"/>
      <c r="H1" t="inlineStr">
        <is>
          <t>Date opération</t>
        </is>
      </c>
      <c r="I1" t="inlineStr">
        <is>
          <t>Type</t>
        </is>
      </c>
      <c r="J1" t="inlineStr">
        <is>
          <t>Libellé</t>
        </is>
      </c>
      <c r="K1" t="inlineStr">
        <is>
          <t>Crédit</t>
        </is>
      </c>
      <c r="L1" t="inlineStr">
        <is>
          <t>Débit</t>
        </is>
      </c>
      <c r="M1" t="inlineStr">
        <is>
          <t>Solde</t>
        </is>
      </c>
    </row>
    <row r="2">
      <c r="G2" s="1" t="n"/>
    </row>
    <row r="3">
      <c r="G3" s="1" t="n"/>
    </row>
    <row r="4">
      <c r="G4" s="1" t="n"/>
    </row>
    <row r="5">
      <c r="A5" t="inlineStr">
        <is>
          <t>1</t>
        </is>
      </c>
      <c r="B5" t="inlineStr">
        <is>
          <t>divers</t>
        </is>
      </c>
      <c r="C5" s="2" t="n">
        <v>50</v>
      </c>
      <c r="D5" s="3">
        <f>IFERROR(SUMIF($I:$I, A5, $L:$L), 0)</f>
        <v/>
      </c>
      <c r="E5" s="4">
        <f>IF(F5&gt;=0,"OK","PB")</f>
        <v/>
      </c>
      <c r="F5" s="3">
        <f>C5 - (IFERROR(SUMIF($I:$I, A5, $L:$L), 0) - IFERROR(SUMIF($I:$I, A5, $K:$K), 0))</f>
        <v/>
      </c>
      <c r="G5" s="1" t="n"/>
    </row>
    <row r="6">
      <c r="A6" t="inlineStr">
        <is>
          <t>2</t>
        </is>
      </c>
      <c r="B6" t="inlineStr">
        <is>
          <t>nouriture-course</t>
        </is>
      </c>
      <c r="C6" s="2" t="n">
        <v>500</v>
      </c>
      <c r="D6" s="3">
        <f>IFERROR(SUMIF($I:$I, A6, $L:$L), 0)</f>
        <v/>
      </c>
      <c r="E6" s="4">
        <f>IF(F6&gt;=0,"OK","PB")</f>
        <v/>
      </c>
      <c r="F6" s="3">
        <f>C6 - (IFERROR(SUMIF($I:$I, A6, $L:$L), 0) - IFERROR(SUMIF($I:$I, A6, $K:$K), 0))</f>
        <v/>
      </c>
      <c r="G6" s="1" t="n"/>
    </row>
    <row r="7">
      <c r="A7" t="inlineStr">
        <is>
          <t>3</t>
        </is>
      </c>
      <c r="B7" t="inlineStr">
        <is>
          <t>essence</t>
        </is>
      </c>
      <c r="C7" s="2" t="n">
        <v>30</v>
      </c>
      <c r="D7" s="3">
        <f>IFERROR(SUMIF($I:$I, A7, $L:$L), 0)</f>
        <v/>
      </c>
      <c r="E7" s="4">
        <f>IF(F7&gt;=0,"OK","PB")</f>
        <v/>
      </c>
      <c r="F7" s="3">
        <f>C7 - (IFERROR(SUMIF($I:$I, A7, $L:$L), 0) - IFERROR(SUMIF($I:$I, A7, $K:$K), 0))</f>
        <v/>
      </c>
      <c r="G7" s="1" t="n"/>
    </row>
    <row r="8">
      <c r="A8" t="inlineStr">
        <is>
          <t>4</t>
        </is>
      </c>
      <c r="B8" t="inlineStr">
        <is>
          <t>Pension LA</t>
        </is>
      </c>
      <c r="C8" s="2" t="n">
        <v>255</v>
      </c>
      <c r="D8" s="3">
        <f>IFERROR(SUMIF($I:$I, A8, $L:$L), 0)</f>
        <v/>
      </c>
      <c r="E8" s="4">
        <f>IF(F8&gt;=0,"OK","PB")</f>
        <v/>
      </c>
      <c r="F8" s="3">
        <f>C8 - (IFERROR(SUMIF($I:$I, A8, $L:$L), 0) - IFERROR(SUMIF($I:$I, A8, $K:$K), 0))</f>
        <v/>
      </c>
      <c r="G8" s="1" t="n"/>
    </row>
    <row r="9">
      <c r="A9" t="inlineStr">
        <is>
          <t>5</t>
        </is>
      </c>
      <c r="B9" t="inlineStr">
        <is>
          <t>epargne</t>
        </is>
      </c>
      <c r="C9" s="2" t="n">
        <v>150</v>
      </c>
      <c r="D9" s="3">
        <f>IFERROR(SUMIF($I:$I, A9, $L:$L), 0)</f>
        <v/>
      </c>
      <c r="E9" s="4">
        <f>IF(F9&gt;=0,"OK","PB")</f>
        <v/>
      </c>
      <c r="F9" s="3">
        <f>C9 - (IFERROR(SUMIF($I:$I, A9, $L:$L), 0) - IFERROR(SUMIF($I:$I, A9, $K:$K), 0))</f>
        <v/>
      </c>
      <c r="G9" s="1" t="n"/>
    </row>
    <row r="10">
      <c r="A10" t="inlineStr">
        <is>
          <t>6</t>
        </is>
      </c>
      <c r="B10" t="inlineStr">
        <is>
          <t>ass voiture</t>
        </is>
      </c>
      <c r="C10" s="2" t="n">
        <v>113</v>
      </c>
      <c r="D10" s="3">
        <f>IFERROR(SUMIF($I:$I, A10, $L:$L), 0)</f>
        <v/>
      </c>
      <c r="E10" s="4">
        <f>IF(F10&gt;=0,"OK","PB")</f>
        <v/>
      </c>
      <c r="F10" s="3">
        <f>C10 - (IFERROR(SUMIF($I:$I, A10, $L:$L), 0) - IFERROR(SUMIF($I:$I, A10, $K:$K), 0))</f>
        <v/>
      </c>
      <c r="G10" s="1" t="n"/>
    </row>
    <row r="11">
      <c r="A11" t="inlineStr">
        <is>
          <t>22</t>
        </is>
      </c>
      <c r="B11" t="inlineStr">
        <is>
          <t>voiture + prêt conso</t>
        </is>
      </c>
      <c r="C11" s="2" t="n">
        <v>230</v>
      </c>
      <c r="D11" s="3">
        <f>IFERROR(SUMIF($I:$I, A11, $L:$L), 0)</f>
        <v/>
      </c>
      <c r="E11" s="4">
        <f>IF(F11&gt;=0,"OK","PB")</f>
        <v/>
      </c>
      <c r="F11" s="3">
        <f>C11 - (IFERROR(SUMIF($I:$I, A11, $L:$L), 0) - IFERROR(SUMIF($I:$I, A11, $K:$K), 0))</f>
        <v/>
      </c>
      <c r="G11" s="1" t="n"/>
    </row>
    <row r="12">
      <c r="A12" t="inlineStr">
        <is>
          <t>8</t>
        </is>
      </c>
      <c r="B12" t="inlineStr">
        <is>
          <t>Internet-tel</t>
        </is>
      </c>
      <c r="C12" s="2" t="n">
        <v>65</v>
      </c>
      <c r="D12" s="3">
        <f>IFERROR(SUMIF($I:$I, A12, $L:$L), 0)</f>
        <v/>
      </c>
      <c r="E12" s="4">
        <f>IF(F12&gt;=0,"OK","PB")</f>
        <v/>
      </c>
      <c r="F12" s="3">
        <f>C12 - (IFERROR(SUMIF($I:$I, A12, $L:$L), 0) - IFERROR(SUMIF($I:$I, A12, $K:$K), 0))</f>
        <v/>
      </c>
      <c r="G12" s="1" t="n"/>
    </row>
    <row r="13">
      <c r="A13" t="inlineStr">
        <is>
          <t>9</t>
        </is>
      </c>
      <c r="B13" t="inlineStr">
        <is>
          <t>santé</t>
        </is>
      </c>
      <c r="C13" s="2" t="n">
        <v>20</v>
      </c>
      <c r="D13" s="3">
        <f>IFERROR(SUMIF($I:$I, A13, $L:$L), 0)</f>
        <v/>
      </c>
      <c r="E13" s="4">
        <f>IF(F13&gt;=0,"OK","PB")</f>
        <v/>
      </c>
      <c r="F13" s="3">
        <f>C13 - (IFERROR(SUMIF($I:$I, A13, $L:$L), 0) - IFERROR(SUMIF($I:$I, A13, $K:$K), 0))</f>
        <v/>
      </c>
      <c r="G13" s="1" t="n"/>
    </row>
    <row r="14">
      <c r="A14" t="inlineStr">
        <is>
          <t>10</t>
        </is>
      </c>
      <c r="B14" t="inlineStr">
        <is>
          <t>assurance appart</t>
        </is>
      </c>
      <c r="C14" s="2" t="n">
        <v>17.5</v>
      </c>
      <c r="D14" s="3">
        <f>IFERROR(SUMIF($I:$I, A14, $L:$L), 0)</f>
        <v/>
      </c>
      <c r="E14" s="4">
        <f>IF(F14&gt;=0,"OK","PB")</f>
        <v/>
      </c>
      <c r="F14" s="3">
        <f>C14 - (IFERROR(SUMIF($I:$I, A14, $L:$L), 0) - IFERROR(SUMIF($I:$I, A14, $K:$K), 0))</f>
        <v/>
      </c>
      <c r="G14" s="1" t="n"/>
    </row>
    <row r="15">
      <c r="A15" t="inlineStr">
        <is>
          <t>11</t>
        </is>
      </c>
      <c r="B15" t="inlineStr">
        <is>
          <t>loisir - compte epargne</t>
        </is>
      </c>
      <c r="C15" s="2" t="n">
        <v>150</v>
      </c>
      <c r="D15" s="3">
        <f>IFERROR(SUMIF($I:$I, A15, $L:$L), 0)</f>
        <v/>
      </c>
      <c r="E15" s="4">
        <f>IF(F15&gt;=0,"OK","PB")</f>
        <v/>
      </c>
      <c r="F15" s="3">
        <f>C15 - (IFERROR(SUMIF($I:$I, A15, $L:$L), 0) - IFERROR(SUMIF($I:$I, A15, $K:$K), 0))</f>
        <v/>
      </c>
      <c r="G15" s="1" t="n"/>
    </row>
    <row r="16">
      <c r="A16" t="inlineStr">
        <is>
          <t>12</t>
        </is>
      </c>
      <c r="B16" t="inlineStr">
        <is>
          <t>frais banque</t>
        </is>
      </c>
      <c r="C16" s="2" t="n">
        <v>0</v>
      </c>
      <c r="D16" s="3">
        <f>IFERROR(SUMIF($I:$I, A16, $L:$L), 0)</f>
        <v/>
      </c>
      <c r="E16" s="4">
        <f>IF(F16&gt;=0,"OK","PB")</f>
        <v/>
      </c>
      <c r="F16" s="3">
        <f>C16 - (IFERROR(SUMIF($I:$I, A16, $L:$L), 0) - IFERROR(SUMIF($I:$I, A16, $K:$K), 0))</f>
        <v/>
      </c>
      <c r="G16" s="1" t="n"/>
    </row>
    <row r="17">
      <c r="A17" t="inlineStr">
        <is>
          <t>13</t>
        </is>
      </c>
      <c r="B17" t="inlineStr">
        <is>
          <t>habillement</t>
        </is>
      </c>
      <c r="C17" s="2" t="n">
        <v>20</v>
      </c>
      <c r="D17" s="3">
        <f>IFERROR(SUMIF($I:$I, A17, $L:$L), 0)</f>
        <v/>
      </c>
      <c r="E17" s="4">
        <f>IF(F17&gt;=0,"OK","PB")</f>
        <v/>
      </c>
      <c r="F17" s="3">
        <f>C17 - (IFERROR(SUMIF($I:$I, A17, $L:$L), 0) - IFERROR(SUMIF($I:$I, A17, $K:$K), 0))</f>
        <v/>
      </c>
      <c r="G17" s="1" t="n"/>
    </row>
    <row r="18">
      <c r="A18" t="inlineStr">
        <is>
          <t>14</t>
        </is>
      </c>
      <c r="B18" t="inlineStr">
        <is>
          <t>ES</t>
        </is>
      </c>
      <c r="C18" s="2" t="n">
        <v>100</v>
      </c>
      <c r="D18" s="3">
        <f>IFERROR(SUMIF($I:$I, A18, $L:$L), 0)</f>
        <v/>
      </c>
      <c r="E18" s="4">
        <f>IF(F18&gt;=0,"OK","PB")</f>
        <v/>
      </c>
      <c r="F18" s="3">
        <f>C18 - (IFERROR(SUMIF($I:$I, A18, $L:$L), 0) - IFERROR(SUMIF($I:$I, A18, $K:$K), 0))</f>
        <v/>
      </c>
      <c r="G18" s="1" t="n"/>
    </row>
    <row r="19">
      <c r="A19" t="inlineStr">
        <is>
          <t>15</t>
        </is>
      </c>
      <c r="B19" t="inlineStr">
        <is>
          <t>Gaz</t>
        </is>
      </c>
      <c r="C19" s="2" t="n">
        <v>150</v>
      </c>
      <c r="D19" s="3">
        <f>IFERROR(SUMIF($I:$I, A19, $L:$L), 0)</f>
        <v/>
      </c>
      <c r="E19" s="4">
        <f>IF(F19&gt;=0,"OK","PB")</f>
        <v/>
      </c>
      <c r="F19" s="3">
        <f>C19 - (IFERROR(SUMIF($I:$I, A19, $L:$L), 0) - IFERROR(SUMIF($I:$I, A19, $K:$K), 0))</f>
        <v/>
      </c>
      <c r="G19" s="1" t="n"/>
    </row>
    <row r="20">
      <c r="A20" t="inlineStr">
        <is>
          <t>16</t>
        </is>
      </c>
      <c r="B20" t="inlineStr">
        <is>
          <t>rbsmt appart</t>
        </is>
      </c>
      <c r="C20" s="2" t="n">
        <v>950</v>
      </c>
      <c r="D20" s="3">
        <f>IFERROR(SUMIF($I:$I, A20, $L:$L), 0)</f>
        <v/>
      </c>
      <c r="E20" s="4">
        <f>IF(F20&gt;=0,"OK","PB")</f>
        <v/>
      </c>
      <c r="F20" s="3">
        <f>C20 - (IFERROR(SUMIF($I:$I, A20, $L:$L), 0) - IFERROR(SUMIF($I:$I, A20, $K:$K), 0))</f>
        <v/>
      </c>
      <c r="G20" s="1" t="n"/>
    </row>
    <row r="21">
      <c r="A21" t="inlineStr">
        <is>
          <t>17</t>
        </is>
      </c>
      <c r="B21" t="inlineStr">
        <is>
          <t>assurance prêt</t>
        </is>
      </c>
      <c r="C21" s="2" t="n">
        <v>67</v>
      </c>
      <c r="D21" s="3">
        <f>IFERROR(SUMIF($I:$I, A21, $L:$L), 0)</f>
        <v/>
      </c>
      <c r="E21" s="4">
        <f>IF(F21&gt;=0,"OK","PB")</f>
        <v/>
      </c>
      <c r="F21" s="3">
        <f>C21 - (IFERROR(SUMIF($I:$I, A21, $L:$L), 0) - IFERROR(SUMIF($I:$I, A21, $K:$K), 0))</f>
        <v/>
      </c>
      <c r="G21" s="1" t="n"/>
    </row>
    <row r="22">
      <c r="A22" t="inlineStr">
        <is>
          <t>18</t>
        </is>
      </c>
      <c r="B22" t="inlineStr">
        <is>
          <t>impots - taxe foncière</t>
        </is>
      </c>
      <c r="C22" s="2" t="n">
        <v>160</v>
      </c>
      <c r="D22" s="3">
        <f>IFERROR(SUMIF($I:$I, A22, $L:$L), 0)</f>
        <v/>
      </c>
      <c r="E22" s="4">
        <f>IF(F22&gt;=0,"OK","PB")</f>
        <v/>
      </c>
      <c r="F22" s="3">
        <f>C22 - (IFERROR(SUMIF($I:$I, A22, $L:$L), 0) - IFERROR(SUMIF($I:$I, A22, $K:$K), 0))</f>
        <v/>
      </c>
      <c r="G22" s="1" t="n"/>
    </row>
    <row r="23">
      <c r="A23" t="inlineStr">
        <is>
          <t>19</t>
        </is>
      </c>
      <c r="B23" t="inlineStr">
        <is>
          <t>Eau</t>
        </is>
      </c>
      <c r="C23" s="2" t="n">
        <v>80</v>
      </c>
      <c r="D23" s="3">
        <f>IFERROR(SUMIF($I:$I, A23, $L:$L), 0)</f>
        <v/>
      </c>
      <c r="E23" s="4">
        <f>IF(F23&gt;=0,"OK","PB")</f>
        <v/>
      </c>
      <c r="F23" s="3">
        <f>C23 - (IFERROR(SUMIF($I:$I, A23, $L:$L), 0) - IFERROR(SUMIF($I:$I, A23, $K:$K), 0))</f>
        <v/>
      </c>
      <c r="G23" s="1" t="n"/>
    </row>
    <row r="24">
      <c r="A24" t="inlineStr">
        <is>
          <t>20</t>
        </is>
      </c>
      <c r="B24" t="inlineStr">
        <is>
          <t>ChatGPT</t>
        </is>
      </c>
      <c r="C24" s="2" t="n">
        <v>24</v>
      </c>
      <c r="D24" s="3">
        <f>IFERROR(SUMIF($I:$I, A24, $L:$L), 0)</f>
        <v/>
      </c>
      <c r="E24" s="4">
        <f>IF(F24&gt;=0,"OK","PB")</f>
        <v/>
      </c>
      <c r="F24" s="3">
        <f>C24 - (IFERROR(SUMIF($I:$I, A24, $L:$L), 0) - IFERROR(SUMIF($I:$I, A24, $K:$K), 0))</f>
        <v/>
      </c>
      <c r="G24" s="1" t="n"/>
    </row>
    <row r="25">
      <c r="A25" t="inlineStr">
        <is>
          <t>21</t>
        </is>
      </c>
      <c r="B25" t="inlineStr">
        <is>
          <t>Téléphone</t>
        </is>
      </c>
      <c r="C25" s="2" t="n">
        <v>24</v>
      </c>
      <c r="D25" s="3">
        <f>IFERROR(SUMIF($I:$I, A25, $L:$L), 0)</f>
        <v/>
      </c>
      <c r="E25" s="4">
        <f>IF(F25&gt;=0,"OK","PB")</f>
        <v/>
      </c>
      <c r="F25" s="3">
        <f>C25 - (IFERROR(SUMIF($I:$I, A25, $L:$L), 0) - IFERROR(SUMIF($I:$I, A25, $K:$K), 0))</f>
        <v/>
      </c>
      <c r="G25" s="1" t="n"/>
    </row>
    <row r="26">
      <c r="G26" s="1" t="n"/>
    </row>
    <row r="27">
      <c r="G27" s="1" t="n"/>
    </row>
    <row r="28">
      <c r="G28" s="1" t="n"/>
    </row>
    <row r="29">
      <c r="G29" s="1" t="n"/>
    </row>
    <row r="30">
      <c r="G30" s="1" t="n"/>
    </row>
    <row r="31">
      <c r="G31" s="1" t="n"/>
    </row>
    <row r="32">
      <c r="G32" s="1" t="n"/>
    </row>
    <row r="33">
      <c r="G33" s="1" t="n"/>
    </row>
    <row r="34">
      <c r="G34" s="1" t="n"/>
    </row>
    <row r="35">
      <c r="G35" s="1" t="n"/>
    </row>
    <row r="36">
      <c r="G36" s="1" t="n"/>
    </row>
    <row r="37">
      <c r="G37" s="1" t="n"/>
    </row>
    <row r="38">
      <c r="G38" s="1" t="n"/>
    </row>
    <row r="39">
      <c r="G39" s="1" t="n"/>
    </row>
    <row r="40">
      <c r="G40" s="1" t="n"/>
    </row>
    <row r="41">
      <c r="G41" s="1" t="n"/>
    </row>
    <row r="42">
      <c r="G42" s="1" t="n"/>
    </row>
    <row r="43">
      <c r="G43" s="1" t="n"/>
    </row>
    <row r="44">
      <c r="G44" s="1" t="n"/>
    </row>
    <row r="45">
      <c r="G45" s="1" t="n"/>
    </row>
    <row r="46">
      <c r="G46" s="1" t="n"/>
    </row>
    <row r="47">
      <c r="G47" s="1" t="n"/>
    </row>
    <row r="48">
      <c r="G48" s="1" t="n"/>
    </row>
    <row r="49">
      <c r="G49" s="1" t="n"/>
    </row>
    <row r="50">
      <c r="G50" s="1" t="n"/>
    </row>
    <row r="51">
      <c r="G51" s="1" t="n"/>
    </row>
    <row r="52">
      <c r="G52" s="1" t="n"/>
    </row>
    <row r="53">
      <c r="G53" s="1" t="n"/>
    </row>
    <row r="54">
      <c r="G54" s="1" t="n"/>
    </row>
    <row r="55">
      <c r="G55" s="1" t="n"/>
    </row>
    <row r="56">
      <c r="G56" s="1" t="n"/>
    </row>
    <row r="57">
      <c r="G57" s="1" t="n"/>
    </row>
    <row r="58">
      <c r="G58" s="1" t="n"/>
    </row>
    <row r="59">
      <c r="G59" s="1" t="n"/>
    </row>
    <row r="60">
      <c r="G60" s="1" t="n"/>
    </row>
    <row r="61">
      <c r="G61" s="1" t="n"/>
    </row>
    <row r="62">
      <c r="G62" s="1" t="n"/>
    </row>
    <row r="63">
      <c r="G63" s="1" t="n"/>
    </row>
    <row r="64">
      <c r="G64" s="1" t="n"/>
    </row>
    <row r="65">
      <c r="G65" s="1" t="n"/>
    </row>
    <row r="66">
      <c r="G66" s="1" t="n"/>
    </row>
    <row r="67">
      <c r="G67" s="1" t="n"/>
    </row>
    <row r="68">
      <c r="G68" s="1" t="n"/>
    </row>
    <row r="69">
      <c r="G69" s="1" t="n"/>
    </row>
    <row r="70">
      <c r="G70" s="1" t="n"/>
    </row>
    <row r="71">
      <c r="G71" s="1" t="n"/>
    </row>
    <row r="72">
      <c r="G72" s="1" t="n"/>
    </row>
    <row r="73">
      <c r="G73" s="1" t="n"/>
    </row>
    <row r="74">
      <c r="G74" s="1" t="n"/>
    </row>
    <row r="75">
      <c r="G75" s="1" t="n"/>
    </row>
    <row r="76">
      <c r="G76" s="1" t="n"/>
    </row>
    <row r="77">
      <c r="G77" s="1" t="n"/>
    </row>
    <row r="78">
      <c r="G78" s="1" t="n"/>
    </row>
    <row r="79">
      <c r="G79" s="1" t="n"/>
    </row>
    <row r="80">
      <c r="G80" s="1" t="n"/>
    </row>
    <row r="81">
      <c r="G81" s="1" t="n"/>
    </row>
    <row r="82">
      <c r="G82" s="1" t="n"/>
    </row>
    <row r="83">
      <c r="G83" s="1" t="n"/>
    </row>
    <row r="84">
      <c r="G84" s="1" t="n"/>
    </row>
    <row r="85">
      <c r="G85" s="1" t="n"/>
    </row>
    <row r="86">
      <c r="G86" s="1" t="n"/>
    </row>
    <row r="87">
      <c r="G87" s="1" t="n"/>
    </row>
    <row r="88">
      <c r="G88" s="1" t="n"/>
    </row>
    <row r="89">
      <c r="G89" s="1" t="n"/>
    </row>
    <row r="90">
      <c r="G90" s="1" t="n"/>
    </row>
    <row r="91">
      <c r="G91" s="1" t="n"/>
    </row>
    <row r="92">
      <c r="G92" s="1" t="n"/>
    </row>
    <row r="93">
      <c r="G93" s="1" t="n"/>
    </row>
    <row r="94">
      <c r="G94" s="1" t="n"/>
    </row>
    <row r="95">
      <c r="G95" s="1" t="n"/>
    </row>
    <row r="96">
      <c r="G96" s="1" t="n"/>
    </row>
    <row r="97">
      <c r="G97" s="1" t="n"/>
    </row>
    <row r="98">
      <c r="G98" s="1" t="n"/>
    </row>
    <row r="99">
      <c r="G99" s="1" t="n"/>
    </row>
  </sheetData>
  <conditionalFormatting sqref="E5:E25">
    <cfRule type="expression" priority="1" dxfId="0">
      <formula>E5="OK"</formula>
    </cfRule>
    <cfRule type="expression" priority="2" dxfId="1">
      <formula>E5="PB"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M99"/>
  <sheetViews>
    <sheetView workbookViewId="0">
      <selection activeCell="A1" sqref="A1"/>
    </sheetView>
  </sheetViews>
  <sheetFormatPr baseColWidth="8" defaultRowHeight="15"/>
  <cols>
    <col width="5" customWidth="1" min="1" max="1"/>
    <col width="25" customWidth="1" min="2" max="2"/>
    <col width="8" customWidth="1" min="3" max="3"/>
    <col width="10" customWidth="1" min="4" max="4"/>
    <col width="8" customWidth="1" min="5" max="5"/>
    <col width="10" customWidth="1" min="6" max="6"/>
    <col width="1" customWidth="1" min="7" max="7"/>
    <col width="20" customWidth="1" min="8" max="8"/>
    <col width="5" customWidth="1" min="9" max="9"/>
    <col width="80" customWidth="1" min="10" max="10"/>
    <col width="10" customWidth="1" min="11" max="11"/>
    <col width="10" customWidth="1" min="12" max="12"/>
  </cols>
  <sheetData>
    <row r="1">
      <c r="A1" t="inlineStr">
        <is>
          <t>Code</t>
        </is>
      </c>
      <c r="B1" t="inlineStr">
        <is>
          <t>Intitulé</t>
        </is>
      </c>
      <c r="C1" t="inlineStr">
        <is>
          <t>Prévu</t>
        </is>
      </c>
      <c r="D1" t="inlineStr">
        <is>
          <t>Réel</t>
        </is>
      </c>
      <c r="E1" t="inlineStr">
        <is>
          <t>Conclusion</t>
        </is>
      </c>
      <c r="F1" t="inlineStr">
        <is>
          <t>Reste</t>
        </is>
      </c>
      <c r="G1" s="1" t="n"/>
      <c r="H1" t="inlineStr">
        <is>
          <t>Date opération</t>
        </is>
      </c>
      <c r="I1" t="inlineStr">
        <is>
          <t>Type</t>
        </is>
      </c>
      <c r="J1" t="inlineStr">
        <is>
          <t>Libellé</t>
        </is>
      </c>
      <c r="K1" t="inlineStr">
        <is>
          <t>Crédit</t>
        </is>
      </c>
      <c r="L1" t="inlineStr">
        <is>
          <t>Débit</t>
        </is>
      </c>
      <c r="M1" t="inlineStr">
        <is>
          <t>Solde</t>
        </is>
      </c>
    </row>
    <row r="2">
      <c r="G2" s="1" t="n"/>
    </row>
    <row r="3">
      <c r="G3" s="1" t="n"/>
    </row>
    <row r="4">
      <c r="G4" s="1" t="n"/>
    </row>
    <row r="5">
      <c r="A5" t="inlineStr">
        <is>
          <t>1</t>
        </is>
      </c>
      <c r="B5" t="inlineStr">
        <is>
          <t>divers</t>
        </is>
      </c>
      <c r="C5" s="2" t="n">
        <v>50</v>
      </c>
      <c r="D5" s="3">
        <f>IFERROR(SUMIF($I:$I, A5, $L:$L), 0)</f>
        <v/>
      </c>
      <c r="E5" s="4">
        <f>IF(F5&gt;=0,"OK","PB")</f>
        <v/>
      </c>
      <c r="F5" s="3">
        <f>C5 - (IFERROR(SUMIF($I:$I, A5, $L:$L), 0) - IFERROR(SUMIF($I:$I, A5, $K:$K), 0))</f>
        <v/>
      </c>
      <c r="G5" s="1" t="n"/>
    </row>
    <row r="6">
      <c r="A6" t="inlineStr">
        <is>
          <t>2</t>
        </is>
      </c>
      <c r="B6" t="inlineStr">
        <is>
          <t>nouriture-course</t>
        </is>
      </c>
      <c r="C6" s="2" t="n">
        <v>500</v>
      </c>
      <c r="D6" s="3">
        <f>IFERROR(SUMIF($I:$I, A6, $L:$L), 0)</f>
        <v/>
      </c>
      <c r="E6" s="4">
        <f>IF(F6&gt;=0,"OK","PB")</f>
        <v/>
      </c>
      <c r="F6" s="3">
        <f>C6 - (IFERROR(SUMIF($I:$I, A6, $L:$L), 0) - IFERROR(SUMIF($I:$I, A6, $K:$K), 0))</f>
        <v/>
      </c>
      <c r="G6" s="1" t="n"/>
    </row>
    <row r="7">
      <c r="A7" t="inlineStr">
        <is>
          <t>3</t>
        </is>
      </c>
      <c r="B7" t="inlineStr">
        <is>
          <t>essence</t>
        </is>
      </c>
      <c r="C7" s="2" t="n">
        <v>30</v>
      </c>
      <c r="D7" s="3">
        <f>IFERROR(SUMIF($I:$I, A7, $L:$L), 0)</f>
        <v/>
      </c>
      <c r="E7" s="4">
        <f>IF(F7&gt;=0,"OK","PB")</f>
        <v/>
      </c>
      <c r="F7" s="3">
        <f>C7 - (IFERROR(SUMIF($I:$I, A7, $L:$L), 0) - IFERROR(SUMIF($I:$I, A7, $K:$K), 0))</f>
        <v/>
      </c>
      <c r="G7" s="1" t="n"/>
    </row>
    <row r="8">
      <c r="A8" t="inlineStr">
        <is>
          <t>4</t>
        </is>
      </c>
      <c r="B8" t="inlineStr">
        <is>
          <t>Pension LA</t>
        </is>
      </c>
      <c r="C8" s="2" t="n">
        <v>255</v>
      </c>
      <c r="D8" s="3">
        <f>IFERROR(SUMIF($I:$I, A8, $L:$L), 0)</f>
        <v/>
      </c>
      <c r="E8" s="4">
        <f>IF(F8&gt;=0,"OK","PB")</f>
        <v/>
      </c>
      <c r="F8" s="3">
        <f>C8 - (IFERROR(SUMIF($I:$I, A8, $L:$L), 0) - IFERROR(SUMIF($I:$I, A8, $K:$K), 0))</f>
        <v/>
      </c>
      <c r="G8" s="1" t="n"/>
    </row>
    <row r="9">
      <c r="A9" t="inlineStr">
        <is>
          <t>5</t>
        </is>
      </c>
      <c r="B9" t="inlineStr">
        <is>
          <t>epargne</t>
        </is>
      </c>
      <c r="C9" s="2" t="n">
        <v>150</v>
      </c>
      <c r="D9" s="3">
        <f>IFERROR(SUMIF($I:$I, A9, $L:$L), 0)</f>
        <v/>
      </c>
      <c r="E9" s="4">
        <f>IF(F9&gt;=0,"OK","PB")</f>
        <v/>
      </c>
      <c r="F9" s="3">
        <f>C9 - (IFERROR(SUMIF($I:$I, A9, $L:$L), 0) - IFERROR(SUMIF($I:$I, A9, $K:$K), 0))</f>
        <v/>
      </c>
      <c r="G9" s="1" t="n"/>
    </row>
    <row r="10">
      <c r="A10" t="inlineStr">
        <is>
          <t>6</t>
        </is>
      </c>
      <c r="B10" t="inlineStr">
        <is>
          <t>ass voiture</t>
        </is>
      </c>
      <c r="C10" s="2" t="n">
        <v>113</v>
      </c>
      <c r="D10" s="3">
        <f>IFERROR(SUMIF($I:$I, A10, $L:$L), 0)</f>
        <v/>
      </c>
      <c r="E10" s="4">
        <f>IF(F10&gt;=0,"OK","PB")</f>
        <v/>
      </c>
      <c r="F10" s="3">
        <f>C10 - (IFERROR(SUMIF($I:$I, A10, $L:$L), 0) - IFERROR(SUMIF($I:$I, A10, $K:$K), 0))</f>
        <v/>
      </c>
      <c r="G10" s="1" t="n"/>
    </row>
    <row r="11">
      <c r="A11" t="inlineStr">
        <is>
          <t>22</t>
        </is>
      </c>
      <c r="B11" t="inlineStr">
        <is>
          <t>voiture + prêt conso</t>
        </is>
      </c>
      <c r="C11" s="2" t="n">
        <v>230</v>
      </c>
      <c r="D11" s="3">
        <f>IFERROR(SUMIF($I:$I, A11, $L:$L), 0)</f>
        <v/>
      </c>
      <c r="E11" s="4">
        <f>IF(F11&gt;=0,"OK","PB")</f>
        <v/>
      </c>
      <c r="F11" s="3">
        <f>C11 - (IFERROR(SUMIF($I:$I, A11, $L:$L), 0) - IFERROR(SUMIF($I:$I, A11, $K:$K), 0))</f>
        <v/>
      </c>
      <c r="G11" s="1" t="n"/>
    </row>
    <row r="12">
      <c r="A12" t="inlineStr">
        <is>
          <t>8</t>
        </is>
      </c>
      <c r="B12" t="inlineStr">
        <is>
          <t>Internet-tel</t>
        </is>
      </c>
      <c r="C12" s="2" t="n">
        <v>65</v>
      </c>
      <c r="D12" s="3">
        <f>IFERROR(SUMIF($I:$I, A12, $L:$L), 0)</f>
        <v/>
      </c>
      <c r="E12" s="4">
        <f>IF(F12&gt;=0,"OK","PB")</f>
        <v/>
      </c>
      <c r="F12" s="3">
        <f>C12 - (IFERROR(SUMIF($I:$I, A12, $L:$L), 0) - IFERROR(SUMIF($I:$I, A12, $K:$K), 0))</f>
        <v/>
      </c>
      <c r="G12" s="1" t="n"/>
    </row>
    <row r="13">
      <c r="A13" t="inlineStr">
        <is>
          <t>9</t>
        </is>
      </c>
      <c r="B13" t="inlineStr">
        <is>
          <t>santé</t>
        </is>
      </c>
      <c r="C13" s="2" t="n">
        <v>20</v>
      </c>
      <c r="D13" s="3">
        <f>IFERROR(SUMIF($I:$I, A13, $L:$L), 0)</f>
        <v/>
      </c>
      <c r="E13" s="4">
        <f>IF(F13&gt;=0,"OK","PB")</f>
        <v/>
      </c>
      <c r="F13" s="3">
        <f>C13 - (IFERROR(SUMIF($I:$I, A13, $L:$L), 0) - IFERROR(SUMIF($I:$I, A13, $K:$K), 0))</f>
        <v/>
      </c>
      <c r="G13" s="1" t="n"/>
    </row>
    <row r="14">
      <c r="A14" t="inlineStr">
        <is>
          <t>10</t>
        </is>
      </c>
      <c r="B14" t="inlineStr">
        <is>
          <t>assurance appart</t>
        </is>
      </c>
      <c r="C14" s="2" t="n">
        <v>17.5</v>
      </c>
      <c r="D14" s="3">
        <f>IFERROR(SUMIF($I:$I, A14, $L:$L), 0)</f>
        <v/>
      </c>
      <c r="E14" s="4">
        <f>IF(F14&gt;=0,"OK","PB")</f>
        <v/>
      </c>
      <c r="F14" s="3">
        <f>C14 - (IFERROR(SUMIF($I:$I, A14, $L:$L), 0) - IFERROR(SUMIF($I:$I, A14, $K:$K), 0))</f>
        <v/>
      </c>
      <c r="G14" s="1" t="n"/>
    </row>
    <row r="15">
      <c r="A15" t="inlineStr">
        <is>
          <t>11</t>
        </is>
      </c>
      <c r="B15" t="inlineStr">
        <is>
          <t>loisir - compte epargne</t>
        </is>
      </c>
      <c r="C15" s="2" t="n">
        <v>150</v>
      </c>
      <c r="D15" s="3">
        <f>IFERROR(SUMIF($I:$I, A15, $L:$L), 0)</f>
        <v/>
      </c>
      <c r="E15" s="4">
        <f>IF(F15&gt;=0,"OK","PB")</f>
        <v/>
      </c>
      <c r="F15" s="3">
        <f>C15 - (IFERROR(SUMIF($I:$I, A15, $L:$L), 0) - IFERROR(SUMIF($I:$I, A15, $K:$K), 0))</f>
        <v/>
      </c>
      <c r="G15" s="1" t="n"/>
    </row>
    <row r="16">
      <c r="A16" t="inlineStr">
        <is>
          <t>12</t>
        </is>
      </c>
      <c r="B16" t="inlineStr">
        <is>
          <t>frais banque</t>
        </is>
      </c>
      <c r="C16" s="2" t="n">
        <v>0</v>
      </c>
      <c r="D16" s="3">
        <f>IFERROR(SUMIF($I:$I, A16, $L:$L), 0)</f>
        <v/>
      </c>
      <c r="E16" s="4">
        <f>IF(F16&gt;=0,"OK","PB")</f>
        <v/>
      </c>
      <c r="F16" s="3">
        <f>C16 - (IFERROR(SUMIF($I:$I, A16, $L:$L), 0) - IFERROR(SUMIF($I:$I, A16, $K:$K), 0))</f>
        <v/>
      </c>
      <c r="G16" s="1" t="n"/>
    </row>
    <row r="17">
      <c r="A17" t="inlineStr">
        <is>
          <t>13</t>
        </is>
      </c>
      <c r="B17" t="inlineStr">
        <is>
          <t>habillement</t>
        </is>
      </c>
      <c r="C17" s="2" t="n">
        <v>20</v>
      </c>
      <c r="D17" s="3">
        <f>IFERROR(SUMIF($I:$I, A17, $L:$L), 0)</f>
        <v/>
      </c>
      <c r="E17" s="4">
        <f>IF(F17&gt;=0,"OK","PB")</f>
        <v/>
      </c>
      <c r="F17" s="3">
        <f>C17 - (IFERROR(SUMIF($I:$I, A17, $L:$L), 0) - IFERROR(SUMIF($I:$I, A17, $K:$K), 0))</f>
        <v/>
      </c>
      <c r="G17" s="1" t="n"/>
    </row>
    <row r="18">
      <c r="A18" t="inlineStr">
        <is>
          <t>14</t>
        </is>
      </c>
      <c r="B18" t="inlineStr">
        <is>
          <t>ES</t>
        </is>
      </c>
      <c r="C18" s="2" t="n">
        <v>100</v>
      </c>
      <c r="D18" s="3">
        <f>IFERROR(SUMIF($I:$I, A18, $L:$L), 0)</f>
        <v/>
      </c>
      <c r="E18" s="4">
        <f>IF(F18&gt;=0,"OK","PB")</f>
        <v/>
      </c>
      <c r="F18" s="3">
        <f>C18 - (IFERROR(SUMIF($I:$I, A18, $L:$L), 0) - IFERROR(SUMIF($I:$I, A18, $K:$K), 0))</f>
        <v/>
      </c>
      <c r="G18" s="1" t="n"/>
    </row>
    <row r="19">
      <c r="A19" t="inlineStr">
        <is>
          <t>15</t>
        </is>
      </c>
      <c r="B19" t="inlineStr">
        <is>
          <t>Gaz</t>
        </is>
      </c>
      <c r="C19" s="2" t="n">
        <v>150</v>
      </c>
      <c r="D19" s="3">
        <f>IFERROR(SUMIF($I:$I, A19, $L:$L), 0)</f>
        <v/>
      </c>
      <c r="E19" s="4">
        <f>IF(F19&gt;=0,"OK","PB")</f>
        <v/>
      </c>
      <c r="F19" s="3">
        <f>C19 - (IFERROR(SUMIF($I:$I, A19, $L:$L), 0) - IFERROR(SUMIF($I:$I, A19, $K:$K), 0))</f>
        <v/>
      </c>
      <c r="G19" s="1" t="n"/>
    </row>
    <row r="20">
      <c r="A20" t="inlineStr">
        <is>
          <t>16</t>
        </is>
      </c>
      <c r="B20" t="inlineStr">
        <is>
          <t>rbsmt appart</t>
        </is>
      </c>
      <c r="C20" s="2" t="n">
        <v>950</v>
      </c>
      <c r="D20" s="3">
        <f>IFERROR(SUMIF($I:$I, A20, $L:$L), 0)</f>
        <v/>
      </c>
      <c r="E20" s="4">
        <f>IF(F20&gt;=0,"OK","PB")</f>
        <v/>
      </c>
      <c r="F20" s="3">
        <f>C20 - (IFERROR(SUMIF($I:$I, A20, $L:$L), 0) - IFERROR(SUMIF($I:$I, A20, $K:$K), 0))</f>
        <v/>
      </c>
      <c r="G20" s="1" t="n"/>
    </row>
    <row r="21">
      <c r="A21" t="inlineStr">
        <is>
          <t>17</t>
        </is>
      </c>
      <c r="B21" t="inlineStr">
        <is>
          <t>assurance prêt</t>
        </is>
      </c>
      <c r="C21" s="2" t="n">
        <v>67</v>
      </c>
      <c r="D21" s="3">
        <f>IFERROR(SUMIF($I:$I, A21, $L:$L), 0)</f>
        <v/>
      </c>
      <c r="E21" s="4">
        <f>IF(F21&gt;=0,"OK","PB")</f>
        <v/>
      </c>
      <c r="F21" s="3">
        <f>C21 - (IFERROR(SUMIF($I:$I, A21, $L:$L), 0) - IFERROR(SUMIF($I:$I, A21, $K:$K), 0))</f>
        <v/>
      </c>
      <c r="G21" s="1" t="n"/>
    </row>
    <row r="22">
      <c r="A22" t="inlineStr">
        <is>
          <t>18</t>
        </is>
      </c>
      <c r="B22" t="inlineStr">
        <is>
          <t>impots - taxe foncière</t>
        </is>
      </c>
      <c r="C22" s="2" t="n">
        <v>160</v>
      </c>
      <c r="D22" s="3">
        <f>IFERROR(SUMIF($I:$I, A22, $L:$L), 0)</f>
        <v/>
      </c>
      <c r="E22" s="4">
        <f>IF(F22&gt;=0,"OK","PB")</f>
        <v/>
      </c>
      <c r="F22" s="3">
        <f>C22 - (IFERROR(SUMIF($I:$I, A22, $L:$L), 0) - IFERROR(SUMIF($I:$I, A22, $K:$K), 0))</f>
        <v/>
      </c>
      <c r="G22" s="1" t="n"/>
    </row>
    <row r="23">
      <c r="A23" t="inlineStr">
        <is>
          <t>19</t>
        </is>
      </c>
      <c r="B23" t="inlineStr">
        <is>
          <t>Eau</t>
        </is>
      </c>
      <c r="C23" s="2" t="n">
        <v>80</v>
      </c>
      <c r="D23" s="3">
        <f>IFERROR(SUMIF($I:$I, A23, $L:$L), 0)</f>
        <v/>
      </c>
      <c r="E23" s="4">
        <f>IF(F23&gt;=0,"OK","PB")</f>
        <v/>
      </c>
      <c r="F23" s="3">
        <f>C23 - (IFERROR(SUMIF($I:$I, A23, $L:$L), 0) - IFERROR(SUMIF($I:$I, A23, $K:$K), 0))</f>
        <v/>
      </c>
      <c r="G23" s="1" t="n"/>
    </row>
    <row r="24">
      <c r="A24" t="inlineStr">
        <is>
          <t>20</t>
        </is>
      </c>
      <c r="B24" t="inlineStr">
        <is>
          <t>ChatGPT</t>
        </is>
      </c>
      <c r="C24" s="2" t="n">
        <v>24</v>
      </c>
      <c r="D24" s="3">
        <f>IFERROR(SUMIF($I:$I, A24, $L:$L), 0)</f>
        <v/>
      </c>
      <c r="E24" s="4">
        <f>IF(F24&gt;=0,"OK","PB")</f>
        <v/>
      </c>
      <c r="F24" s="3">
        <f>C24 - (IFERROR(SUMIF($I:$I, A24, $L:$L), 0) - IFERROR(SUMIF($I:$I, A24, $K:$K), 0))</f>
        <v/>
      </c>
      <c r="G24" s="1" t="n"/>
    </row>
    <row r="25">
      <c r="A25" t="inlineStr">
        <is>
          <t>21</t>
        </is>
      </c>
      <c r="B25" t="inlineStr">
        <is>
          <t>Téléphone</t>
        </is>
      </c>
      <c r="C25" s="2" t="n">
        <v>24</v>
      </c>
      <c r="D25" s="3">
        <f>IFERROR(SUMIF($I:$I, A25, $L:$L), 0)</f>
        <v/>
      </c>
      <c r="E25" s="4">
        <f>IF(F25&gt;=0,"OK","PB")</f>
        <v/>
      </c>
      <c r="F25" s="3">
        <f>C25 - (IFERROR(SUMIF($I:$I, A25, $L:$L), 0) - IFERROR(SUMIF($I:$I, A25, $K:$K), 0))</f>
        <v/>
      </c>
      <c r="G25" s="1" t="n"/>
    </row>
    <row r="26">
      <c r="G26" s="1" t="n"/>
    </row>
    <row r="27">
      <c r="G27" s="1" t="n"/>
    </row>
    <row r="28">
      <c r="G28" s="1" t="n"/>
    </row>
    <row r="29">
      <c r="G29" s="1" t="n"/>
    </row>
    <row r="30">
      <c r="G30" s="1" t="n"/>
    </row>
    <row r="31">
      <c r="G31" s="1" t="n"/>
    </row>
    <row r="32">
      <c r="G32" s="1" t="n"/>
    </row>
    <row r="33">
      <c r="G33" s="1" t="n"/>
    </row>
    <row r="34">
      <c r="G34" s="1" t="n"/>
    </row>
    <row r="35">
      <c r="G35" s="1" t="n"/>
    </row>
    <row r="36">
      <c r="G36" s="1" t="n"/>
    </row>
    <row r="37">
      <c r="G37" s="1" t="n"/>
    </row>
    <row r="38">
      <c r="G38" s="1" t="n"/>
    </row>
    <row r="39">
      <c r="G39" s="1" t="n"/>
    </row>
    <row r="40">
      <c r="G40" s="1" t="n"/>
    </row>
    <row r="41">
      <c r="G41" s="1" t="n"/>
    </row>
    <row r="42">
      <c r="G42" s="1" t="n"/>
    </row>
    <row r="43">
      <c r="G43" s="1" t="n"/>
    </row>
    <row r="44">
      <c r="G44" s="1" t="n"/>
    </row>
    <row r="45">
      <c r="G45" s="1" t="n"/>
    </row>
    <row r="46">
      <c r="G46" s="1" t="n"/>
    </row>
    <row r="47">
      <c r="G47" s="1" t="n"/>
    </row>
    <row r="48">
      <c r="G48" s="1" t="n"/>
    </row>
    <row r="49">
      <c r="G49" s="1" t="n"/>
    </row>
    <row r="50">
      <c r="G50" s="1" t="n"/>
    </row>
    <row r="51">
      <c r="G51" s="1" t="n"/>
    </row>
    <row r="52">
      <c r="G52" s="1" t="n"/>
    </row>
    <row r="53">
      <c r="G53" s="1" t="n"/>
    </row>
    <row r="54">
      <c r="G54" s="1" t="n"/>
    </row>
    <row r="55">
      <c r="G55" s="1" t="n"/>
    </row>
    <row r="56">
      <c r="G56" s="1" t="n"/>
    </row>
    <row r="57">
      <c r="G57" s="1" t="n"/>
    </row>
    <row r="58">
      <c r="G58" s="1" t="n"/>
    </row>
    <row r="59">
      <c r="G59" s="1" t="n"/>
    </row>
    <row r="60">
      <c r="G60" s="1" t="n"/>
    </row>
    <row r="61">
      <c r="G61" s="1" t="n"/>
    </row>
    <row r="62">
      <c r="G62" s="1" t="n"/>
    </row>
    <row r="63">
      <c r="G63" s="1" t="n"/>
    </row>
    <row r="64">
      <c r="G64" s="1" t="n"/>
    </row>
    <row r="65">
      <c r="G65" s="1" t="n"/>
    </row>
    <row r="66">
      <c r="G66" s="1" t="n"/>
    </row>
    <row r="67">
      <c r="G67" s="1" t="n"/>
    </row>
    <row r="68">
      <c r="G68" s="1" t="n"/>
    </row>
    <row r="69">
      <c r="G69" s="1" t="n"/>
    </row>
    <row r="70">
      <c r="G70" s="1" t="n"/>
    </row>
    <row r="71">
      <c r="G71" s="1" t="n"/>
    </row>
    <row r="72">
      <c r="G72" s="1" t="n"/>
    </row>
    <row r="73">
      <c r="G73" s="1" t="n"/>
    </row>
    <row r="74">
      <c r="G74" s="1" t="n"/>
    </row>
    <row r="75">
      <c r="G75" s="1" t="n"/>
    </row>
    <row r="76">
      <c r="G76" s="1" t="n"/>
    </row>
    <row r="77">
      <c r="G77" s="1" t="n"/>
    </row>
    <row r="78">
      <c r="G78" s="1" t="n"/>
    </row>
    <row r="79">
      <c r="G79" s="1" t="n"/>
    </row>
    <row r="80">
      <c r="G80" s="1" t="n"/>
    </row>
    <row r="81">
      <c r="G81" s="1" t="n"/>
    </row>
    <row r="82">
      <c r="G82" s="1" t="n"/>
    </row>
    <row r="83">
      <c r="G83" s="1" t="n"/>
    </row>
    <row r="84">
      <c r="G84" s="1" t="n"/>
    </row>
    <row r="85">
      <c r="G85" s="1" t="n"/>
    </row>
    <row r="86">
      <c r="G86" s="1" t="n"/>
    </row>
    <row r="87">
      <c r="G87" s="1" t="n"/>
    </row>
    <row r="88">
      <c r="G88" s="1" t="n"/>
    </row>
    <row r="89">
      <c r="G89" s="1" t="n"/>
    </row>
    <row r="90">
      <c r="G90" s="1" t="n"/>
    </row>
    <row r="91">
      <c r="G91" s="1" t="n"/>
    </row>
    <row r="92">
      <c r="G92" s="1" t="n"/>
    </row>
    <row r="93">
      <c r="G93" s="1" t="n"/>
    </row>
    <row r="94">
      <c r="G94" s="1" t="n"/>
    </row>
    <row r="95">
      <c r="G95" s="1" t="n"/>
    </row>
    <row r="96">
      <c r="G96" s="1" t="n"/>
    </row>
    <row r="97">
      <c r="G97" s="1" t="n"/>
    </row>
    <row r="98">
      <c r="G98" s="1" t="n"/>
    </row>
    <row r="99">
      <c r="G99" s="1" t="n"/>
    </row>
  </sheetData>
  <conditionalFormatting sqref="E5:E25">
    <cfRule type="expression" priority="1" dxfId="0">
      <formula>E5="OK"</formula>
    </cfRule>
    <cfRule type="expression" priority="2" dxfId="1">
      <formula>E5="PB"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2025-07-08T01:43:31Z</dcterms:created>
  <dcterms:modified xsi:type="dcterms:W3CDTF">2025-07-08T01:43:32Z</dcterms:modified>
</cp:coreProperties>
</file>