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uel" sheetId="1" state="visible" r:id="rId3"/>
    <sheet name="Ajusté-séparation-octobre-2025" sheetId="2" state="visible" r:id="rId4"/>
    <sheet name="Commun Christine  Frank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<sst xmlns="http://schemas.openxmlformats.org/spreadsheetml/2006/main" count="73" uniqueCount="45">
  <si>
    <t xml:space="preserve">Type</t>
  </si>
  <si>
    <t xml:space="preserve">Credit</t>
  </si>
  <si>
    <t xml:space="preserve">Debit</t>
  </si>
  <si>
    <t xml:space="preserve">Credit an</t>
  </si>
  <si>
    <t xml:space="preserve">Debit an</t>
  </si>
  <si>
    <t xml:space="preserve">TOTAL</t>
  </si>
  <si>
    <t xml:space="preserve">SOLDE</t>
  </si>
  <si>
    <t xml:space="preserve">salaire</t>
  </si>
  <si>
    <t xml:space="preserve">divers</t>
  </si>
  <si>
    <t xml:space="preserve">nouriture-course</t>
  </si>
  <si>
    <t xml:space="preserve">essence</t>
  </si>
  <si>
    <t xml:space="preserve">Pension LA</t>
  </si>
  <si>
    <t xml:space="preserve">epargne</t>
  </si>
  <si>
    <t xml:space="preserve">ass voiture</t>
  </si>
  <si>
    <t xml:space="preserve">voiture + prêt conso</t>
  </si>
  <si>
    <t xml:space="preserve">Internet-tel</t>
  </si>
  <si>
    <t xml:space="preserve">santé</t>
  </si>
  <si>
    <t xml:space="preserve">assurance appart</t>
  </si>
  <si>
    <t xml:space="preserve">loisir - compte epargne</t>
  </si>
  <si>
    <t xml:space="preserve">frais banque</t>
  </si>
  <si>
    <t xml:space="preserve">habillement</t>
  </si>
  <si>
    <t xml:space="preserve">ES</t>
  </si>
  <si>
    <t xml:space="preserve">Gaz</t>
  </si>
  <si>
    <t xml:space="preserve">rbsmt appart</t>
  </si>
  <si>
    <t xml:space="preserve">assurance prêt</t>
  </si>
  <si>
    <t xml:space="preserve">impots - taxe foncière</t>
  </si>
  <si>
    <t xml:space="preserve">Eau</t>
  </si>
  <si>
    <t xml:space="preserve">ChatGPT</t>
  </si>
  <si>
    <t xml:space="preserve">Téléphone</t>
  </si>
  <si>
    <t xml:space="preserve">epargne - PEA</t>
  </si>
  <si>
    <t xml:space="preserve">internet / tel</t>
  </si>
  <si>
    <t xml:space="preserve">Avant</t>
  </si>
  <si>
    <t xml:space="preserve">totalcredit</t>
  </si>
  <si>
    <t xml:space="preserve">CreditFrank</t>
  </si>
  <si>
    <t xml:space="preserve">CreditChristine</t>
  </si>
  <si>
    <t xml:space="preserve">Charge copro (eau)</t>
  </si>
  <si>
    <t xml:space="preserve">Internet</t>
  </si>
  <si>
    <t xml:space="preserve">Free mobile</t>
  </si>
  <si>
    <t xml:space="preserve">Taxe habitation</t>
  </si>
  <si>
    <t xml:space="preserve">Taxe foncière</t>
  </si>
  <si>
    <t xml:space="preserve">Prèt</t>
  </si>
  <si>
    <t xml:space="preserve">Cotisation assurances habitation</t>
  </si>
  <si>
    <t xml:space="preserve">CPB solutions Assurance prêt</t>
  </si>
  <si>
    <t xml:space="preserve">Energies (ELEC)</t>
  </si>
  <si>
    <t xml:space="preserve">Energies (GAZ)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</si>
</sst>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#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339966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38761D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" activeCellId="0" sqref="F1:I1"/>
    </sheetView>
  </sheetViews>
  <sheetFormatPr defaultColWidth="15.12890625" defaultRowHeight="15.75" zeroHeight="false" outlineLevelRow="0" outlineLevelCol="0"/>
  <cols>
    <col collapsed="false" customWidth="true" hidden="false" outlineLevel="0" max="1" min="1" style="1" width="19.38"/>
    <col collapsed="false" customWidth="true" hidden="false" outlineLevel="0" max="2" min="2" style="1" width="6.63"/>
    <col collapsed="false" customWidth="true" hidden="false" outlineLevel="0" max="3" min="3" style="1" width="7.25"/>
    <col collapsed="false" customWidth="true" hidden="false" outlineLevel="0" max="5" min="4" style="1" width="8.2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n">
        <v>2011</v>
      </c>
      <c r="G1" s="6" t="n">
        <v>2012</v>
      </c>
      <c r="H1" s="6" t="n">
        <v>2018</v>
      </c>
      <c r="I1" s="7" t="n">
        <v>2025</v>
      </c>
    </row>
    <row r="2" customFormat="false" ht="15.75" hidden="false" customHeight="false" outlineLevel="0" collapsed="false">
      <c r="A2" s="8" t="s">
        <v>5</v>
      </c>
      <c r="B2" s="8" t="n">
        <f aca="false">SUM(B5:B24)</f>
        <v>3200</v>
      </c>
      <c r="C2" s="9" t="n">
        <f aca="false">SUM(C6:C51)</f>
        <v>2757.5</v>
      </c>
      <c r="D2" s="10" t="n">
        <f aca="false">D5</f>
        <v>38400</v>
      </c>
      <c r="E2" s="11" t="n">
        <f aca="false">SUM(E6:E102)</f>
        <v>33090</v>
      </c>
    </row>
    <row r="3" customFormat="false" ht="15.75" hidden="false" customHeight="false" outlineLevel="0" collapsed="false">
      <c r="A3" s="12"/>
      <c r="B3" s="12"/>
      <c r="C3" s="13"/>
      <c r="D3" s="14"/>
      <c r="E3" s="15"/>
    </row>
    <row r="4" customFormat="false" ht="15.75" hidden="false" customHeight="false" outlineLevel="0" collapsed="false">
      <c r="A4" s="12"/>
      <c r="B4" s="16" t="s">
        <v>6</v>
      </c>
      <c r="C4" s="17" t="n">
        <f aca="false">B2-C2</f>
        <v>442.5</v>
      </c>
      <c r="D4" s="14"/>
      <c r="E4" s="18"/>
    </row>
    <row r="5" customFormat="false" ht="15.75" hidden="false" customHeight="false" outlineLevel="0" collapsed="false">
      <c r="A5" s="19" t="s">
        <v>7</v>
      </c>
      <c r="B5" s="19" t="n">
        <v>3200</v>
      </c>
      <c r="C5" s="20"/>
      <c r="D5" s="21" t="n">
        <f aca="false">B5*12</f>
        <v>38400</v>
      </c>
      <c r="E5" s="22"/>
    </row>
    <row r="6" customFormat="false" ht="15.75" hidden="false" customHeight="false" outlineLevel="0" collapsed="false">
      <c r="A6" s="23" t="s">
        <v>8</v>
      </c>
      <c r="C6" s="24" t="n">
        <v>50</v>
      </c>
      <c r="D6" s="21"/>
      <c r="E6" s="22" t="n">
        <f aca="false">C6*12</f>
        <v>600</v>
      </c>
      <c r="F6" s="25" t="n">
        <v>169.879166666667</v>
      </c>
      <c r="G6" s="25" t="n">
        <v>126.0625</v>
      </c>
      <c r="H6" s="26" t="n">
        <v>72.505</v>
      </c>
      <c r="I6" s="26" t="n">
        <v>342.37</v>
      </c>
    </row>
    <row r="7" customFormat="false" ht="15.75" hidden="false" customHeight="false" outlineLevel="0" collapsed="false">
      <c r="A7" s="23" t="s">
        <v>9</v>
      </c>
      <c r="C7" s="24" t="n">
        <v>500</v>
      </c>
      <c r="D7" s="21"/>
      <c r="E7" s="22" t="n">
        <f aca="false">C7*12</f>
        <v>6000</v>
      </c>
      <c r="F7" s="25" t="n">
        <v>442.841666666667</v>
      </c>
      <c r="G7" s="25" t="n">
        <v>430.14125</v>
      </c>
      <c r="H7" s="26" t="n">
        <v>310.7475</v>
      </c>
      <c r="I7" s="26" t="n">
        <v>714.79</v>
      </c>
    </row>
    <row r="8" customFormat="false" ht="15.75" hidden="false" customHeight="false" outlineLevel="0" collapsed="false">
      <c r="A8" s="23" t="s">
        <v>10</v>
      </c>
      <c r="C8" s="24" t="n">
        <v>30</v>
      </c>
      <c r="D8" s="21"/>
      <c r="E8" s="22" t="n">
        <f aca="false">C8*12</f>
        <v>360</v>
      </c>
      <c r="F8" s="25" t="n">
        <v>119.175</v>
      </c>
      <c r="G8" s="25" t="n">
        <v>86.99625</v>
      </c>
      <c r="H8" s="26" t="n">
        <v>127.695</v>
      </c>
      <c r="I8" s="26" t="n">
        <v>11.5</v>
      </c>
    </row>
    <row r="9" customFormat="false" ht="15.75" hidden="false" customHeight="false" outlineLevel="0" collapsed="false">
      <c r="A9" s="23" t="s">
        <v>11</v>
      </c>
      <c r="C9" s="24" t="n">
        <v>255</v>
      </c>
      <c r="D9" s="21"/>
      <c r="E9" s="22" t="n">
        <f aca="false">C9*12</f>
        <v>3060</v>
      </c>
      <c r="F9" s="25" t="n">
        <v>222.616666666667</v>
      </c>
      <c r="G9" s="25" t="n">
        <v>226.7</v>
      </c>
      <c r="H9" s="26" t="n">
        <v>255</v>
      </c>
      <c r="I9" s="26" t="n">
        <v>288.333333333333</v>
      </c>
    </row>
    <row r="10" customFormat="false" ht="15.75" hidden="false" customHeight="false" outlineLevel="0" collapsed="false">
      <c r="A10" s="23" t="s">
        <v>12</v>
      </c>
      <c r="C10" s="24" t="n">
        <v>150</v>
      </c>
      <c r="D10" s="21"/>
      <c r="E10" s="22" t="n">
        <f aca="false">C10*12</f>
        <v>1800</v>
      </c>
      <c r="F10" s="25" t="n">
        <v>8.33333333333333</v>
      </c>
      <c r="G10" s="25" t="n">
        <v>901.125</v>
      </c>
      <c r="H10" s="26" t="n">
        <v>100</v>
      </c>
      <c r="I10" s="26" t="n">
        <v>183.333333333333</v>
      </c>
    </row>
    <row r="11" customFormat="false" ht="15.75" hidden="false" customHeight="false" outlineLevel="0" collapsed="false">
      <c r="A11" s="23" t="s">
        <v>13</v>
      </c>
      <c r="C11" s="24" t="n">
        <v>115</v>
      </c>
      <c r="D11" s="21"/>
      <c r="E11" s="22" t="n">
        <f aca="false">C11*12</f>
        <v>1380</v>
      </c>
      <c r="F11" s="25" t="n">
        <v>47.2775</v>
      </c>
      <c r="G11" s="25" t="n">
        <v>45.14875</v>
      </c>
      <c r="H11" s="26" t="n">
        <v>47.645</v>
      </c>
      <c r="I11" s="26" t="n">
        <v>115.156666666667</v>
      </c>
    </row>
    <row r="12" customFormat="false" ht="15.75" hidden="false" customHeight="false" outlineLevel="0" collapsed="false">
      <c r="A12" s="23" t="s">
        <v>14</v>
      </c>
      <c r="C12" s="24" t="n">
        <v>230</v>
      </c>
      <c r="D12" s="21"/>
      <c r="E12" s="22" t="n">
        <f aca="false">C12*12</f>
        <v>2760</v>
      </c>
      <c r="F12" s="25" t="n">
        <v>61.275</v>
      </c>
      <c r="G12" s="25" t="n">
        <v>51.51125</v>
      </c>
      <c r="H12" s="26" t="n">
        <v>14.15</v>
      </c>
      <c r="I12" s="26" t="n">
        <v>207.91</v>
      </c>
    </row>
    <row r="13" customFormat="false" ht="15.75" hidden="false" customHeight="false" outlineLevel="0" collapsed="false">
      <c r="A13" s="23" t="s">
        <v>15</v>
      </c>
      <c r="C13" s="24" t="n">
        <v>65</v>
      </c>
      <c r="D13" s="21"/>
      <c r="E13" s="22" t="n">
        <f aca="false">C13*12</f>
        <v>780</v>
      </c>
      <c r="F13" s="25" t="n">
        <v>32.4875</v>
      </c>
      <c r="G13" s="25" t="n">
        <v>28.69</v>
      </c>
      <c r="H13" s="26" t="n">
        <v>36</v>
      </c>
      <c r="I13" s="26" t="n">
        <v>51.99</v>
      </c>
    </row>
    <row r="14" customFormat="false" ht="15.75" hidden="false" customHeight="false" outlineLevel="0" collapsed="false">
      <c r="A14" s="23" t="s">
        <v>16</v>
      </c>
      <c r="C14" s="24" t="n">
        <v>20</v>
      </c>
      <c r="D14" s="21"/>
      <c r="E14" s="22" t="n">
        <f aca="false">C14*12</f>
        <v>240</v>
      </c>
      <c r="F14" s="25" t="n">
        <v>44.7125</v>
      </c>
      <c r="G14" s="25" t="n">
        <v>16.67125</v>
      </c>
      <c r="H14" s="26" t="n">
        <v>40.2</v>
      </c>
      <c r="I14" s="26" t="n">
        <v>3</v>
      </c>
    </row>
    <row r="15" customFormat="false" ht="15.75" hidden="false" customHeight="false" outlineLevel="0" collapsed="false">
      <c r="A15" s="23" t="s">
        <v>17</v>
      </c>
      <c r="C15" s="24" t="n">
        <v>17.5</v>
      </c>
      <c r="D15" s="21"/>
      <c r="E15" s="22" t="n">
        <f aca="false">C15*12</f>
        <v>210</v>
      </c>
      <c r="F15" s="25" t="n">
        <v>19.2833333333333</v>
      </c>
      <c r="G15" s="25" t="n">
        <v>17.275</v>
      </c>
      <c r="H15" s="26" t="n">
        <v>17</v>
      </c>
      <c r="I15" s="26" t="n">
        <v>17</v>
      </c>
    </row>
    <row r="16" customFormat="false" ht="26.85" hidden="false" customHeight="false" outlineLevel="0" collapsed="false">
      <c r="A16" s="23" t="s">
        <v>18</v>
      </c>
      <c r="C16" s="24" t="n">
        <v>150</v>
      </c>
      <c r="D16" s="21"/>
      <c r="E16" s="22" t="n">
        <f aca="false">C16*12</f>
        <v>1800</v>
      </c>
      <c r="F16" s="25" t="n">
        <v>169.3275</v>
      </c>
      <c r="G16" s="25" t="n">
        <v>77.9</v>
      </c>
      <c r="H16" s="26" t="n">
        <v>77.4625</v>
      </c>
      <c r="I16" s="26" t="n">
        <v>522.291666666667</v>
      </c>
    </row>
    <row r="17" customFormat="false" ht="15.75" hidden="false" customHeight="false" outlineLevel="0" collapsed="false">
      <c r="A17" s="23" t="s">
        <v>19</v>
      </c>
      <c r="C17" s="24" t="n">
        <v>0</v>
      </c>
      <c r="D17" s="21"/>
      <c r="E17" s="22" t="n">
        <f aca="false">C17*12</f>
        <v>0</v>
      </c>
      <c r="F17" s="25" t="n">
        <v>10.125</v>
      </c>
      <c r="G17" s="25" t="n">
        <v>11.78</v>
      </c>
      <c r="H17" s="26" t="n">
        <v>25.49</v>
      </c>
      <c r="I17" s="26" t="n">
        <v>0</v>
      </c>
    </row>
    <row r="18" customFormat="false" ht="15.75" hidden="false" customHeight="false" outlineLevel="0" collapsed="false">
      <c r="A18" s="23" t="s">
        <v>20</v>
      </c>
      <c r="C18" s="24" t="n">
        <v>20</v>
      </c>
      <c r="D18" s="21"/>
      <c r="E18" s="22" t="n">
        <f aca="false">C18*12</f>
        <v>240</v>
      </c>
      <c r="F18" s="25" t="n">
        <v>20.2141666666667</v>
      </c>
      <c r="G18" s="25" t="n">
        <v>19.74</v>
      </c>
      <c r="H18" s="26" t="n">
        <v>125.95</v>
      </c>
      <c r="I18" s="26" t="n">
        <v>0</v>
      </c>
    </row>
    <row r="19" customFormat="false" ht="15.75" hidden="false" customHeight="false" outlineLevel="0" collapsed="false">
      <c r="A19" s="23" t="s">
        <v>21</v>
      </c>
      <c r="C19" s="24" t="n">
        <v>100</v>
      </c>
      <c r="D19" s="21"/>
      <c r="E19" s="22" t="n">
        <f aca="false">C19*12</f>
        <v>1200</v>
      </c>
      <c r="F19" s="25" t="n">
        <v>84.8575</v>
      </c>
      <c r="G19" s="25" t="n">
        <v>90.44</v>
      </c>
      <c r="H19" s="26" t="n">
        <v>30</v>
      </c>
      <c r="I19" s="26" t="n">
        <v>40</v>
      </c>
    </row>
    <row r="20" customFormat="false" ht="15.75" hidden="false" customHeight="false" outlineLevel="0" collapsed="false">
      <c r="A20" s="23" t="s">
        <v>22</v>
      </c>
      <c r="C20" s="24" t="n">
        <v>150</v>
      </c>
      <c r="D20" s="21"/>
      <c r="E20" s="22" t="n">
        <f aca="false">C20*12</f>
        <v>1800</v>
      </c>
      <c r="F20" s="25" t="n">
        <v>84.8575</v>
      </c>
      <c r="G20" s="25" t="n">
        <v>90.44</v>
      </c>
      <c r="H20" s="26" t="n">
        <v>30</v>
      </c>
      <c r="I20" s="26" t="n">
        <v>95</v>
      </c>
    </row>
    <row r="21" customFormat="false" ht="15.75" hidden="false" customHeight="false" outlineLevel="0" collapsed="false">
      <c r="A21" s="23" t="s">
        <v>23</v>
      </c>
      <c r="C21" s="24" t="n">
        <v>550</v>
      </c>
      <c r="D21" s="21"/>
      <c r="E21" s="22" t="n">
        <f aca="false">C21*12</f>
        <v>6600</v>
      </c>
      <c r="F21" s="25" t="n">
        <v>772.323333333333</v>
      </c>
      <c r="G21" s="25" t="n">
        <v>670.81</v>
      </c>
      <c r="H21" s="26" t="n">
        <v>682</v>
      </c>
      <c r="I21" s="26" t="n">
        <v>550</v>
      </c>
    </row>
    <row r="22" customFormat="false" ht="15.75" hidden="false" customHeight="false" outlineLevel="0" collapsed="false">
      <c r="A22" s="23" t="s">
        <v>24</v>
      </c>
      <c r="C22" s="24" t="n">
        <v>67</v>
      </c>
      <c r="D22" s="21"/>
      <c r="E22" s="22" t="n">
        <f aca="false">C22*12</f>
        <v>804</v>
      </c>
      <c r="F22" s="25" t="n">
        <v>0</v>
      </c>
      <c r="G22" s="25" t="n">
        <v>0</v>
      </c>
      <c r="H22" s="26" t="n">
        <v>682</v>
      </c>
      <c r="I22" s="26" t="n">
        <v>67</v>
      </c>
    </row>
    <row r="23" customFormat="false" ht="26.85" hidden="false" customHeight="false" outlineLevel="0" collapsed="false">
      <c r="A23" s="23" t="s">
        <v>25</v>
      </c>
      <c r="C23" s="27" t="n">
        <v>160</v>
      </c>
      <c r="D23" s="21"/>
      <c r="E23" s="22" t="n">
        <f aca="false">C23*12</f>
        <v>1920</v>
      </c>
      <c r="F23" s="25" t="n">
        <v>292.083333333333</v>
      </c>
      <c r="G23" s="25" t="n">
        <v>187.5</v>
      </c>
      <c r="H23" s="26" t="n">
        <v>135</v>
      </c>
      <c r="I23" s="26" t="n">
        <v>135</v>
      </c>
    </row>
    <row r="24" customFormat="false" ht="15.75" hidden="false" customHeight="false" outlineLevel="0" collapsed="false">
      <c r="A24" s="23" t="s">
        <v>26</v>
      </c>
      <c r="C24" s="28" t="n">
        <v>80</v>
      </c>
      <c r="D24" s="21"/>
      <c r="E24" s="22" t="n">
        <f aca="false">C24*12</f>
        <v>960</v>
      </c>
      <c r="F24" s="25" t="n">
        <v>0</v>
      </c>
      <c r="G24" s="25" t="n">
        <v>0</v>
      </c>
      <c r="H24" s="26" t="n">
        <v>0</v>
      </c>
      <c r="I24" s="26" t="n">
        <v>42</v>
      </c>
    </row>
    <row r="25" customFormat="false" ht="15.75" hidden="false" customHeight="false" outlineLevel="0" collapsed="false">
      <c r="A25" s="23" t="s">
        <v>27</v>
      </c>
      <c r="C25" s="28" t="n">
        <v>24</v>
      </c>
      <c r="D25" s="21"/>
      <c r="E25" s="22" t="n">
        <f aca="false">C25*12</f>
        <v>288</v>
      </c>
      <c r="H25" s="26"/>
      <c r="I25" s="26" t="n">
        <v>21.9475</v>
      </c>
    </row>
    <row r="26" customFormat="false" ht="15.75" hidden="false" customHeight="false" outlineLevel="0" collapsed="false">
      <c r="A26" s="23" t="s">
        <v>28</v>
      </c>
      <c r="B26" s="23"/>
      <c r="C26" s="23" t="n">
        <v>24</v>
      </c>
      <c r="D26" s="21"/>
      <c r="E26" s="22" t="n">
        <f aca="false">C26*12</f>
        <v>288</v>
      </c>
      <c r="I26" s="26" t="n">
        <v>22.7016666666667</v>
      </c>
    </row>
    <row r="27" customFormat="false" ht="15.75" hidden="false" customHeight="false" outlineLevel="0" collapsed="false">
      <c r="C27" s="29"/>
      <c r="D27" s="21"/>
      <c r="E27" s="22" t="n">
        <f aca="false">C27*12</f>
        <v>0</v>
      </c>
    </row>
    <row r="28" customFormat="false" ht="15.75" hidden="false" customHeight="false" outlineLevel="0" collapsed="false">
      <c r="D28" s="21"/>
      <c r="E28" s="22" t="n">
        <f aca="false">C28*12</f>
        <v>0</v>
      </c>
    </row>
    <row r="29" customFormat="false" ht="15.75" hidden="false" customHeight="false" outlineLevel="0" collapsed="false">
      <c r="C29" s="29"/>
      <c r="D29" s="21"/>
      <c r="E29" s="22" t="n">
        <f aca="false">C29*12</f>
        <v>0</v>
      </c>
    </row>
    <row r="30" customFormat="false" ht="15.75" hidden="false" customHeight="false" outlineLevel="0" collapsed="false">
      <c r="C30" s="29"/>
      <c r="D30" s="21"/>
      <c r="E30" s="22" t="n">
        <f aca="false">C30*12</f>
        <v>0</v>
      </c>
    </row>
    <row r="31" customFormat="false" ht="15.75" hidden="false" customHeight="false" outlineLevel="0" collapsed="false">
      <c r="C31" s="29"/>
      <c r="D31" s="21"/>
      <c r="E31" s="22" t="n">
        <f aca="false">C31*12</f>
        <v>0</v>
      </c>
    </row>
    <row r="32" customFormat="false" ht="15.75" hidden="false" customHeight="false" outlineLevel="0" collapsed="false">
      <c r="C32" s="29"/>
      <c r="D32" s="21"/>
      <c r="E32" s="22" t="n">
        <f aca="false">C32*12</f>
        <v>0</v>
      </c>
    </row>
    <row r="33" customFormat="false" ht="15.75" hidden="false" customHeight="false" outlineLevel="0" collapsed="false">
      <c r="C33" s="29"/>
      <c r="D33" s="21"/>
      <c r="E33" s="22" t="n">
        <f aca="false">C33*12</f>
        <v>0</v>
      </c>
    </row>
    <row r="34" customFormat="false" ht="15.75" hidden="false" customHeight="false" outlineLevel="0" collapsed="false">
      <c r="C34" s="29"/>
      <c r="D34" s="21"/>
      <c r="E34" s="22" t="n">
        <f aca="false">C34*12</f>
        <v>0</v>
      </c>
    </row>
    <row r="35" customFormat="false" ht="15.75" hidden="false" customHeight="false" outlineLevel="0" collapsed="false">
      <c r="C35" s="29"/>
      <c r="D35" s="21"/>
      <c r="E35" s="22" t="n">
        <f aca="false">C35*12</f>
        <v>0</v>
      </c>
    </row>
    <row r="36" customFormat="false" ht="15.75" hidden="false" customHeight="false" outlineLevel="0" collapsed="false">
      <c r="C36" s="29"/>
      <c r="D36" s="21"/>
      <c r="E36" s="22" t="n">
        <f aca="false">C36*12</f>
        <v>0</v>
      </c>
    </row>
    <row r="37" customFormat="false" ht="15.75" hidden="false" customHeight="false" outlineLevel="0" collapsed="false">
      <c r="C37" s="29"/>
      <c r="D37" s="21"/>
      <c r="E37" s="22" t="n">
        <f aca="false">C37*12</f>
        <v>0</v>
      </c>
    </row>
    <row r="38" customFormat="false" ht="15.75" hidden="false" customHeight="false" outlineLevel="0" collapsed="false">
      <c r="C38" s="29"/>
      <c r="D38" s="21"/>
      <c r="E38" s="22" t="n">
        <f aca="false">C38*12</f>
        <v>0</v>
      </c>
    </row>
    <row r="39" customFormat="false" ht="15.75" hidden="false" customHeight="false" outlineLevel="0" collapsed="false">
      <c r="C39" s="29"/>
      <c r="D39" s="21"/>
      <c r="E39" s="22" t="n">
        <f aca="false">C39*12</f>
        <v>0</v>
      </c>
    </row>
    <row r="40" customFormat="false" ht="15.75" hidden="false" customHeight="false" outlineLevel="0" collapsed="false">
      <c r="C40" s="29"/>
      <c r="D40" s="21"/>
      <c r="E40" s="22" t="n">
        <f aca="false">C40*12</f>
        <v>0</v>
      </c>
    </row>
    <row r="41" customFormat="false" ht="15.75" hidden="false" customHeight="false" outlineLevel="0" collapsed="false">
      <c r="C41" s="29"/>
      <c r="D41" s="21"/>
      <c r="E41" s="22" t="n">
        <f aca="false">C41*12</f>
        <v>0</v>
      </c>
    </row>
    <row r="42" customFormat="false" ht="15.75" hidden="false" customHeight="false" outlineLevel="0" collapsed="false">
      <c r="C42" s="29"/>
      <c r="D42" s="21"/>
      <c r="E42" s="22" t="n">
        <f aca="false">C42*12</f>
        <v>0</v>
      </c>
    </row>
    <row r="43" customFormat="false" ht="15.75" hidden="false" customHeight="false" outlineLevel="0" collapsed="false">
      <c r="C43" s="29"/>
      <c r="D43" s="21"/>
      <c r="E43" s="22" t="n">
        <f aca="false">C43*12</f>
        <v>0</v>
      </c>
    </row>
    <row r="44" customFormat="false" ht="15.75" hidden="false" customHeight="false" outlineLevel="0" collapsed="false">
      <c r="C44" s="29"/>
      <c r="D44" s="21"/>
      <c r="E44" s="22" t="n">
        <f aca="false">C44*12</f>
        <v>0</v>
      </c>
    </row>
    <row r="45" customFormat="false" ht="15.75" hidden="false" customHeight="false" outlineLevel="0" collapsed="false">
      <c r="C45" s="29"/>
      <c r="D45" s="21"/>
      <c r="E45" s="22" t="n">
        <f aca="false">C45*12</f>
        <v>0</v>
      </c>
    </row>
    <row r="46" customFormat="false" ht="15.75" hidden="false" customHeight="false" outlineLevel="0" collapsed="false">
      <c r="C46" s="29"/>
      <c r="D46" s="21"/>
      <c r="E46" s="22" t="n">
        <f aca="false">C46*12</f>
        <v>0</v>
      </c>
    </row>
    <row r="47" customFormat="false" ht="15.75" hidden="false" customHeight="false" outlineLevel="0" collapsed="false">
      <c r="C47" s="29"/>
      <c r="D47" s="21"/>
      <c r="E47" s="22" t="n">
        <f aca="false">C47*12</f>
        <v>0</v>
      </c>
    </row>
    <row r="48" customFormat="false" ht="15.75" hidden="false" customHeight="false" outlineLevel="0" collapsed="false">
      <c r="C48" s="20"/>
      <c r="D48" s="21"/>
      <c r="E48" s="22" t="n">
        <f aca="false">C48*12</f>
        <v>0</v>
      </c>
    </row>
    <row r="49" customFormat="false" ht="15.75" hidden="false" customHeight="false" outlineLevel="0" collapsed="false">
      <c r="C49" s="20"/>
      <c r="D49" s="21"/>
      <c r="E49" s="22" t="n">
        <f aca="false">C49*12</f>
        <v>0</v>
      </c>
    </row>
    <row r="50" customFormat="false" ht="15.75" hidden="false" customHeight="false" outlineLevel="0" collapsed="false">
      <c r="C50" s="20"/>
      <c r="D50" s="21"/>
      <c r="E50" s="22" t="n">
        <f aca="false">C50*12</f>
        <v>0</v>
      </c>
    </row>
    <row r="51" customFormat="false" ht="15.75" hidden="false" customHeight="false" outlineLevel="0" collapsed="false">
      <c r="C51" s="20"/>
      <c r="D51" s="21"/>
      <c r="E51" s="22" t="n">
        <f aca="false">C51*12</f>
        <v>0</v>
      </c>
    </row>
    <row r="52" customFormat="false" ht="15.75" hidden="false" customHeight="false" outlineLevel="0" collapsed="false">
      <c r="C52" s="20"/>
      <c r="D52" s="21"/>
      <c r="E52" s="22" t="n">
        <f aca="false">C52*12</f>
        <v>0</v>
      </c>
    </row>
    <row r="53" customFormat="false" ht="15.75" hidden="false" customHeight="false" outlineLevel="0" collapsed="false">
      <c r="C53" s="20"/>
      <c r="D53" s="21"/>
      <c r="E53" s="22" t="n">
        <f aca="false">C53*12</f>
        <v>0</v>
      </c>
    </row>
    <row r="54" customFormat="false" ht="15.75" hidden="false" customHeight="false" outlineLevel="0" collapsed="false">
      <c r="C54" s="20"/>
      <c r="D54" s="21"/>
      <c r="E54" s="22"/>
    </row>
    <row r="55" customFormat="false" ht="15.75" hidden="false" customHeight="false" outlineLevel="0" collapsed="false">
      <c r="C55" s="20"/>
      <c r="D55" s="21"/>
      <c r="E55" s="22"/>
    </row>
    <row r="56" customFormat="false" ht="15.75" hidden="false" customHeight="false" outlineLevel="0" collapsed="false">
      <c r="C56" s="20"/>
      <c r="D56" s="21"/>
      <c r="E56" s="22"/>
    </row>
    <row r="57" customFormat="false" ht="15.75" hidden="false" customHeight="false" outlineLevel="0" collapsed="false">
      <c r="C57" s="20"/>
      <c r="D57" s="21"/>
      <c r="E57" s="22"/>
    </row>
    <row r="58" customFormat="false" ht="15.75" hidden="false" customHeight="false" outlineLevel="0" collapsed="false">
      <c r="C58" s="20"/>
      <c r="D58" s="21"/>
      <c r="E58" s="22"/>
    </row>
    <row r="59" customFormat="false" ht="15.75" hidden="false" customHeight="false" outlineLevel="0" collapsed="false">
      <c r="C59" s="20"/>
      <c r="D59" s="21"/>
      <c r="E59" s="22"/>
    </row>
    <row r="60" customFormat="false" ht="15.75" hidden="false" customHeight="false" outlineLevel="0" collapsed="false">
      <c r="C60" s="20"/>
      <c r="D60" s="21"/>
      <c r="E60" s="22"/>
    </row>
    <row r="61" customFormat="false" ht="15.75" hidden="false" customHeight="false" outlineLevel="0" collapsed="false">
      <c r="C61" s="20"/>
      <c r="D61" s="21"/>
      <c r="E61" s="22"/>
    </row>
    <row r="62" customFormat="false" ht="15.75" hidden="false" customHeight="false" outlineLevel="0" collapsed="false">
      <c r="C62" s="20"/>
      <c r="D62" s="21"/>
      <c r="E62" s="22"/>
    </row>
    <row r="63" customFormat="false" ht="15.75" hidden="false" customHeight="false" outlineLevel="0" collapsed="false">
      <c r="C63" s="20"/>
      <c r="D63" s="21"/>
      <c r="E63" s="22"/>
    </row>
    <row r="64" customFormat="false" ht="15.75" hidden="false" customHeight="false" outlineLevel="0" collapsed="false">
      <c r="C64" s="20"/>
      <c r="D64" s="21"/>
      <c r="E64" s="22"/>
    </row>
    <row r="65" customFormat="false" ht="15.75" hidden="false" customHeight="false" outlineLevel="0" collapsed="false">
      <c r="C65" s="20"/>
      <c r="D65" s="21"/>
      <c r="E65" s="22"/>
    </row>
    <row r="66" customFormat="false" ht="15.75" hidden="false" customHeight="false" outlineLevel="0" collapsed="false">
      <c r="C66" s="20"/>
      <c r="D66" s="21"/>
      <c r="E66" s="22"/>
    </row>
    <row r="67" customFormat="false" ht="15.75" hidden="false" customHeight="false" outlineLevel="0" collapsed="false">
      <c r="C67" s="20"/>
      <c r="D67" s="21"/>
      <c r="E67" s="22"/>
    </row>
    <row r="68" customFormat="false" ht="15.75" hidden="false" customHeight="false" outlineLevel="0" collapsed="false">
      <c r="C68" s="20"/>
      <c r="D68" s="21"/>
      <c r="E68" s="22"/>
    </row>
    <row r="69" customFormat="false" ht="15.75" hidden="false" customHeight="false" outlineLevel="0" collapsed="false">
      <c r="C69" s="20"/>
      <c r="D69" s="21"/>
      <c r="E69" s="22"/>
    </row>
    <row r="70" customFormat="false" ht="15.75" hidden="false" customHeight="false" outlineLevel="0" collapsed="false">
      <c r="C70" s="20"/>
      <c r="D70" s="21"/>
      <c r="E70" s="22"/>
    </row>
    <row r="71" customFormat="false" ht="15.75" hidden="false" customHeight="false" outlineLevel="0" collapsed="false">
      <c r="C71" s="20"/>
      <c r="D71" s="21"/>
      <c r="E71" s="22"/>
    </row>
    <row r="72" customFormat="false" ht="15.75" hidden="false" customHeight="false" outlineLevel="0" collapsed="false">
      <c r="C72" s="20"/>
      <c r="D72" s="21"/>
      <c r="E72" s="22"/>
    </row>
    <row r="73" customFormat="false" ht="15.75" hidden="false" customHeight="false" outlineLevel="0" collapsed="false">
      <c r="C73" s="20"/>
      <c r="D73" s="21"/>
      <c r="E73" s="22"/>
    </row>
    <row r="74" customFormat="false" ht="15.75" hidden="false" customHeight="false" outlineLevel="0" collapsed="false">
      <c r="C74" s="20"/>
      <c r="D74" s="21"/>
      <c r="E74" s="22"/>
    </row>
    <row r="75" customFormat="false" ht="15.75" hidden="false" customHeight="false" outlineLevel="0" collapsed="false">
      <c r="C75" s="20"/>
      <c r="D75" s="21"/>
      <c r="E75" s="22"/>
    </row>
    <row r="76" customFormat="false" ht="15.75" hidden="false" customHeight="false" outlineLevel="0" collapsed="false">
      <c r="C76" s="20"/>
      <c r="D76" s="21"/>
      <c r="E76" s="22"/>
    </row>
    <row r="77" customFormat="false" ht="15.75" hidden="false" customHeight="false" outlineLevel="0" collapsed="false">
      <c r="C77" s="20"/>
      <c r="D77" s="21"/>
      <c r="E77" s="22"/>
    </row>
    <row r="78" customFormat="false" ht="15.75" hidden="false" customHeight="false" outlineLevel="0" collapsed="false">
      <c r="C78" s="20"/>
      <c r="D78" s="21"/>
      <c r="E78" s="22"/>
    </row>
    <row r="79" customFormat="false" ht="15.75" hidden="false" customHeight="false" outlineLevel="0" collapsed="false">
      <c r="C79" s="20"/>
      <c r="D79" s="21"/>
      <c r="E79" s="22"/>
    </row>
    <row r="80" customFormat="false" ht="15.75" hidden="false" customHeight="false" outlineLevel="0" collapsed="false">
      <c r="C80" s="20"/>
      <c r="D80" s="21"/>
      <c r="E80" s="22"/>
    </row>
    <row r="81" customFormat="false" ht="15.75" hidden="false" customHeight="false" outlineLevel="0" collapsed="false">
      <c r="C81" s="20"/>
      <c r="D81" s="21"/>
      <c r="E81" s="22"/>
    </row>
    <row r="82" customFormat="false" ht="15.75" hidden="false" customHeight="false" outlineLevel="0" collapsed="false">
      <c r="C82" s="20"/>
      <c r="D82" s="21"/>
      <c r="E82" s="22"/>
    </row>
    <row r="83" customFormat="false" ht="15.75" hidden="false" customHeight="false" outlineLevel="0" collapsed="false">
      <c r="C83" s="20"/>
      <c r="D83" s="21"/>
      <c r="E83" s="22"/>
    </row>
    <row r="84" customFormat="false" ht="15.75" hidden="false" customHeight="false" outlineLevel="0" collapsed="false">
      <c r="C84" s="20"/>
      <c r="D84" s="21"/>
      <c r="E84" s="22"/>
    </row>
    <row r="85" customFormat="false" ht="15.75" hidden="false" customHeight="false" outlineLevel="0" collapsed="false">
      <c r="C85" s="20"/>
      <c r="D85" s="21"/>
      <c r="E85" s="22"/>
    </row>
    <row r="86" customFormat="false" ht="15.75" hidden="false" customHeight="false" outlineLevel="0" collapsed="false">
      <c r="C86" s="20"/>
      <c r="D86" s="21"/>
      <c r="E86" s="22"/>
    </row>
    <row r="87" customFormat="false" ht="15.75" hidden="false" customHeight="false" outlineLevel="0" collapsed="false">
      <c r="C87" s="20"/>
      <c r="D87" s="21"/>
      <c r="E87" s="22"/>
    </row>
    <row r="88" customFormat="false" ht="15.75" hidden="false" customHeight="false" outlineLevel="0" collapsed="false">
      <c r="C88" s="20"/>
      <c r="D88" s="21"/>
      <c r="E88" s="22"/>
    </row>
    <row r="89" customFormat="false" ht="15.75" hidden="false" customHeight="false" outlineLevel="0" collapsed="false">
      <c r="C89" s="20"/>
      <c r="D89" s="21"/>
      <c r="E89" s="22"/>
    </row>
    <row r="90" customFormat="false" ht="15.75" hidden="false" customHeight="false" outlineLevel="0" collapsed="false">
      <c r="C90" s="20"/>
      <c r="D90" s="21"/>
      <c r="E90" s="22"/>
    </row>
    <row r="91" customFormat="false" ht="15.75" hidden="false" customHeight="false" outlineLevel="0" collapsed="false">
      <c r="C91" s="20"/>
      <c r="D91" s="21"/>
      <c r="E91" s="22"/>
    </row>
    <row r="92" customFormat="false" ht="15.75" hidden="false" customHeight="false" outlineLevel="0" collapsed="false">
      <c r="C92" s="20"/>
      <c r="D92" s="21"/>
      <c r="E92" s="22"/>
    </row>
    <row r="93" customFormat="false" ht="15.75" hidden="false" customHeight="false" outlineLevel="0" collapsed="false">
      <c r="C93" s="20"/>
      <c r="D93" s="21"/>
      <c r="E93" s="22"/>
    </row>
    <row r="94" customFormat="false" ht="15.75" hidden="false" customHeight="false" outlineLevel="0" collapsed="false">
      <c r="C94" s="20"/>
      <c r="D94" s="21"/>
      <c r="E94" s="22"/>
    </row>
    <row r="95" customFormat="false" ht="15.75" hidden="false" customHeight="false" outlineLevel="0" collapsed="false">
      <c r="C95" s="20"/>
      <c r="D95" s="21"/>
      <c r="E95" s="22"/>
    </row>
    <row r="96" customFormat="false" ht="15.75" hidden="false" customHeight="false" outlineLevel="0" collapsed="false">
      <c r="C96" s="20"/>
      <c r="D96" s="21"/>
      <c r="E96" s="22"/>
    </row>
    <row r="97" customFormat="false" ht="15.75" hidden="false" customHeight="false" outlineLevel="0" collapsed="false">
      <c r="C97" s="20"/>
      <c r="D97" s="21"/>
      <c r="E97" s="22"/>
    </row>
    <row r="98" customFormat="false" ht="15.75" hidden="false" customHeight="false" outlineLevel="0" collapsed="false">
      <c r="C98" s="20"/>
      <c r="D98" s="21"/>
      <c r="E98" s="22"/>
    </row>
    <row r="99" customFormat="false" ht="15.75" hidden="false" customHeight="false" outlineLevel="0" collapsed="false">
      <c r="C99" s="20"/>
      <c r="D99" s="21"/>
      <c r="E99" s="22"/>
    </row>
    <row r="100" customFormat="false" ht="15.75" hidden="false" customHeight="false" outlineLevel="0" collapsed="false">
      <c r="C100" s="20"/>
      <c r="D100" s="21"/>
      <c r="E100" s="22"/>
    </row>
    <row r="101" customFormat="false" ht="15.75" hidden="false" customHeight="false" outlineLevel="0" collapsed="false">
      <c r="C101" s="20"/>
      <c r="D101" s="21"/>
      <c r="E101" s="22"/>
    </row>
    <row r="102" customFormat="false" ht="15.75" hidden="false" customHeight="false" outlineLevel="0" collapsed="false">
      <c r="C102" s="20"/>
      <c r="D102" s="21"/>
      <c r="E102" s="22"/>
    </row>
    <row r="103" customFormat="false" ht="15.75" hidden="false" customHeight="false" outlineLevel="0" collapsed="false">
      <c r="C103" s="20"/>
      <c r="D103" s="21"/>
      <c r="E103" s="22"/>
    </row>
    <row r="104" customFormat="false" ht="15.75" hidden="false" customHeight="false" outlineLevel="0" collapsed="false">
      <c r="C104" s="20"/>
      <c r="D104" s="21"/>
      <c r="E104" s="22"/>
    </row>
    <row r="105" customFormat="false" ht="15.75" hidden="false" customHeight="false" outlineLevel="0" collapsed="false">
      <c r="C105" s="20"/>
      <c r="D105" s="21"/>
      <c r="E105" s="22"/>
    </row>
    <row r="106" customFormat="false" ht="15.75" hidden="false" customHeight="false" outlineLevel="0" collapsed="false">
      <c r="C106" s="20"/>
      <c r="D106" s="21"/>
      <c r="E106" s="22"/>
    </row>
    <row r="107" customFormat="false" ht="15.75" hidden="false" customHeight="false" outlineLevel="0" collapsed="false">
      <c r="C107" s="20"/>
      <c r="D107" s="21"/>
      <c r="E107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:I1 A1"/>
    </sheetView>
  </sheetViews>
  <sheetFormatPr defaultColWidth="15.128906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9" t="n">
        <v>2011</v>
      </c>
      <c r="G1" s="19" t="n">
        <v>2012</v>
      </c>
      <c r="H1" s="19" t="n">
        <v>2018</v>
      </c>
    </row>
    <row r="2" customFormat="false" ht="15.75" hidden="false" customHeight="false" outlineLevel="0" collapsed="false">
      <c r="A2" s="8" t="s">
        <v>5</v>
      </c>
      <c r="B2" s="8" t="n">
        <f aca="false">SUM(B5:B24)</f>
        <v>3200</v>
      </c>
      <c r="C2" s="9" t="n">
        <f aca="false">SUM(C6:C51)</f>
        <v>2762.5</v>
      </c>
      <c r="D2" s="10" t="n">
        <f aca="false">D5</f>
        <v>38400</v>
      </c>
      <c r="E2" s="11" t="n">
        <f aca="false">SUM(E6:E102)</f>
        <v>33150</v>
      </c>
    </row>
    <row r="3" customFormat="false" ht="15.75" hidden="false" customHeight="false" outlineLevel="0" collapsed="false">
      <c r="A3" s="12"/>
      <c r="B3" s="12"/>
      <c r="C3" s="13"/>
      <c r="D3" s="14"/>
      <c r="E3" s="15"/>
    </row>
    <row r="4" customFormat="false" ht="15.75" hidden="false" customHeight="false" outlineLevel="0" collapsed="false">
      <c r="A4" s="12"/>
      <c r="B4" s="16" t="s">
        <v>6</v>
      </c>
      <c r="C4" s="17" t="n">
        <f aca="false">B2-C2</f>
        <v>437.5</v>
      </c>
      <c r="D4" s="14"/>
      <c r="E4" s="18"/>
    </row>
    <row r="5" customFormat="false" ht="15.75" hidden="false" customHeight="false" outlineLevel="0" collapsed="false">
      <c r="A5" s="19" t="s">
        <v>7</v>
      </c>
      <c r="B5" s="19" t="n">
        <v>3200</v>
      </c>
      <c r="C5" s="20"/>
      <c r="D5" s="21" t="n">
        <f aca="false">B5*12</f>
        <v>38400</v>
      </c>
      <c r="E5" s="22"/>
    </row>
    <row r="6" customFormat="false" ht="15.75" hidden="false" customHeight="false" outlineLevel="0" collapsed="false">
      <c r="A6" s="23" t="s">
        <v>8</v>
      </c>
      <c r="C6" s="24" t="n">
        <v>50</v>
      </c>
      <c r="D6" s="21"/>
      <c r="E6" s="22" t="n">
        <f aca="false">C6*12</f>
        <v>600</v>
      </c>
      <c r="F6" s="25" t="n">
        <v>169.879166666667</v>
      </c>
      <c r="G6" s="25" t="n">
        <v>126.0625</v>
      </c>
      <c r="H6" s="26" t="n">
        <v>72.505</v>
      </c>
      <c r="I6" s="26"/>
    </row>
    <row r="7" customFormat="false" ht="26.85" hidden="false" customHeight="false" outlineLevel="0" collapsed="false">
      <c r="A7" s="23" t="s">
        <v>9</v>
      </c>
      <c r="C7" s="24" t="n">
        <v>600</v>
      </c>
      <c r="D7" s="21"/>
      <c r="E7" s="22" t="n">
        <f aca="false">C7*12</f>
        <v>7200</v>
      </c>
      <c r="F7" s="25" t="n">
        <v>442.841666666667</v>
      </c>
      <c r="G7" s="25" t="n">
        <v>430.14125</v>
      </c>
      <c r="H7" s="26" t="n">
        <v>310.7475</v>
      </c>
      <c r="I7" s="26"/>
    </row>
    <row r="8" customFormat="false" ht="15.75" hidden="false" customHeight="false" outlineLevel="0" collapsed="false">
      <c r="A8" s="23" t="s">
        <v>10</v>
      </c>
      <c r="C8" s="24" t="n">
        <v>30</v>
      </c>
      <c r="D8" s="21"/>
      <c r="E8" s="22" t="n">
        <f aca="false">C8*12</f>
        <v>360</v>
      </c>
      <c r="F8" s="25" t="n">
        <v>119.175</v>
      </c>
      <c r="G8" s="25" t="n">
        <v>86.99625</v>
      </c>
      <c r="H8" s="26" t="n">
        <v>127.695</v>
      </c>
      <c r="I8" s="26"/>
    </row>
    <row r="9" customFormat="false" ht="15.75" hidden="false" customHeight="false" outlineLevel="0" collapsed="false">
      <c r="A9" s="23" t="s">
        <v>11</v>
      </c>
      <c r="C9" s="24" t="n">
        <v>255</v>
      </c>
      <c r="D9" s="21"/>
      <c r="E9" s="22" t="n">
        <f aca="false">C9*12</f>
        <v>3060</v>
      </c>
      <c r="F9" s="25" t="n">
        <v>222.616666666667</v>
      </c>
      <c r="G9" s="25" t="n">
        <v>226.7</v>
      </c>
      <c r="H9" s="26" t="n">
        <v>255</v>
      </c>
      <c r="I9" s="26"/>
    </row>
    <row r="10" customFormat="false" ht="15.75" hidden="false" customHeight="false" outlineLevel="0" collapsed="false">
      <c r="A10" s="23" t="s">
        <v>29</v>
      </c>
      <c r="C10" s="24" t="n">
        <v>0</v>
      </c>
      <c r="D10" s="21"/>
      <c r="E10" s="22" t="n">
        <f aca="false">C10*12</f>
        <v>0</v>
      </c>
      <c r="F10" s="25" t="n">
        <v>8.33333333333333</v>
      </c>
      <c r="G10" s="25" t="n">
        <v>901.125</v>
      </c>
      <c r="H10" s="26" t="n">
        <v>100</v>
      </c>
      <c r="I10" s="26"/>
    </row>
    <row r="11" customFormat="false" ht="15.75" hidden="false" customHeight="false" outlineLevel="0" collapsed="false">
      <c r="A11" s="23" t="s">
        <v>13</v>
      </c>
      <c r="C11" s="24" t="n">
        <v>0</v>
      </c>
      <c r="D11" s="21"/>
      <c r="E11" s="22" t="n">
        <f aca="false">C11*12</f>
        <v>0</v>
      </c>
      <c r="F11" s="25" t="n">
        <v>47.2775</v>
      </c>
      <c r="G11" s="25" t="n">
        <v>45.14875</v>
      </c>
      <c r="H11" s="26" t="n">
        <v>47.645</v>
      </c>
      <c r="I11" s="26"/>
    </row>
    <row r="12" customFormat="false" ht="26.85" hidden="false" customHeight="false" outlineLevel="0" collapsed="false">
      <c r="A12" s="23" t="s">
        <v>14</v>
      </c>
      <c r="C12" s="24" t="n">
        <v>0</v>
      </c>
      <c r="D12" s="21"/>
      <c r="E12" s="22" t="n">
        <f aca="false">C12*12</f>
        <v>0</v>
      </c>
      <c r="F12" s="25" t="n">
        <v>61.275</v>
      </c>
      <c r="G12" s="25" t="n">
        <v>51.51125</v>
      </c>
      <c r="H12" s="26" t="n">
        <v>14.15</v>
      </c>
      <c r="I12" s="26"/>
    </row>
    <row r="13" customFormat="false" ht="15.75" hidden="false" customHeight="false" outlineLevel="0" collapsed="false">
      <c r="A13" s="23" t="s">
        <v>30</v>
      </c>
      <c r="C13" s="24" t="n">
        <v>65</v>
      </c>
      <c r="D13" s="21"/>
      <c r="E13" s="22" t="n">
        <f aca="false">C13*12</f>
        <v>780</v>
      </c>
      <c r="F13" s="25" t="n">
        <v>32.4875</v>
      </c>
      <c r="G13" s="25" t="n">
        <v>28.69</v>
      </c>
      <c r="H13" s="26" t="n">
        <v>36</v>
      </c>
      <c r="I13" s="26"/>
    </row>
    <row r="14" customFormat="false" ht="15.75" hidden="false" customHeight="false" outlineLevel="0" collapsed="false">
      <c r="A14" s="23" t="s">
        <v>16</v>
      </c>
      <c r="C14" s="24" t="n">
        <v>20</v>
      </c>
      <c r="D14" s="21"/>
      <c r="E14" s="22" t="n">
        <f aca="false">C14*12</f>
        <v>240</v>
      </c>
      <c r="F14" s="25" t="n">
        <v>44.7125</v>
      </c>
      <c r="G14" s="25" t="n">
        <v>16.67125</v>
      </c>
      <c r="H14" s="26" t="n">
        <v>40.2</v>
      </c>
      <c r="I14" s="26"/>
    </row>
    <row r="15" customFormat="false" ht="26.85" hidden="false" customHeight="false" outlineLevel="0" collapsed="false">
      <c r="A15" s="23" t="s">
        <v>17</v>
      </c>
      <c r="C15" s="24" t="n">
        <v>17.5</v>
      </c>
      <c r="D15" s="21"/>
      <c r="E15" s="22" t="n">
        <f aca="false">C15*12</f>
        <v>210</v>
      </c>
      <c r="F15" s="25" t="n">
        <v>19.2833333333333</v>
      </c>
      <c r="G15" s="25" t="n">
        <v>17.275</v>
      </c>
      <c r="H15" s="26" t="n">
        <v>17</v>
      </c>
      <c r="I15" s="26"/>
    </row>
    <row r="16" customFormat="false" ht="26.85" hidden="false" customHeight="false" outlineLevel="0" collapsed="false">
      <c r="A16" s="23" t="s">
        <v>18</v>
      </c>
      <c r="C16" s="24" t="n">
        <v>150</v>
      </c>
      <c r="D16" s="21"/>
      <c r="E16" s="22" t="n">
        <f aca="false">C16*12</f>
        <v>1800</v>
      </c>
      <c r="F16" s="25" t="n">
        <v>169.3275</v>
      </c>
      <c r="G16" s="25" t="n">
        <v>77.9</v>
      </c>
      <c r="H16" s="26" t="n">
        <v>77.4625</v>
      </c>
      <c r="I16" s="26"/>
    </row>
    <row r="17" customFormat="false" ht="15.75" hidden="false" customHeight="false" outlineLevel="0" collapsed="false">
      <c r="A17" s="23" t="s">
        <v>19</v>
      </c>
      <c r="C17" s="24" t="n">
        <v>0</v>
      </c>
      <c r="D17" s="21"/>
      <c r="E17" s="22" t="n">
        <f aca="false">C17*12</f>
        <v>0</v>
      </c>
      <c r="F17" s="25" t="n">
        <v>10.125</v>
      </c>
      <c r="G17" s="25" t="n">
        <v>11.78</v>
      </c>
      <c r="H17" s="26" t="n">
        <v>25.49</v>
      </c>
      <c r="I17" s="26"/>
    </row>
    <row r="18" customFormat="false" ht="15.75" hidden="false" customHeight="false" outlineLevel="0" collapsed="false">
      <c r="A18" s="23" t="s">
        <v>20</v>
      </c>
      <c r="C18" s="24" t="n">
        <v>20</v>
      </c>
      <c r="D18" s="21"/>
      <c r="E18" s="22" t="n">
        <f aca="false">C18*12</f>
        <v>240</v>
      </c>
      <c r="F18" s="25" t="n">
        <v>20.2141666666667</v>
      </c>
      <c r="G18" s="25" t="n">
        <v>19.74</v>
      </c>
      <c r="H18" s="26" t="n">
        <v>125.95</v>
      </c>
      <c r="I18" s="26"/>
    </row>
    <row r="19" customFormat="false" ht="15.75" hidden="false" customHeight="false" outlineLevel="0" collapsed="false">
      <c r="A19" s="23" t="s">
        <v>21</v>
      </c>
      <c r="C19" s="24" t="n">
        <v>100</v>
      </c>
      <c r="D19" s="21"/>
      <c r="E19" s="22" t="n">
        <f aca="false">C19*12</f>
        <v>1200</v>
      </c>
      <c r="F19" s="25" t="n">
        <v>84.8575</v>
      </c>
      <c r="G19" s="25" t="n">
        <v>90.44</v>
      </c>
      <c r="H19" s="26" t="n">
        <v>30</v>
      </c>
      <c r="I19" s="26"/>
    </row>
    <row r="20" customFormat="false" ht="15.75" hidden="false" customHeight="false" outlineLevel="0" collapsed="false">
      <c r="A20" s="23" t="s">
        <v>22</v>
      </c>
      <c r="C20" s="24" t="n">
        <v>150</v>
      </c>
      <c r="D20" s="21"/>
      <c r="E20" s="22" t="n">
        <f aca="false">C20*12</f>
        <v>1800</v>
      </c>
      <c r="F20" s="25" t="n">
        <v>84.8575</v>
      </c>
      <c r="G20" s="25" t="n">
        <v>90.44</v>
      </c>
      <c r="H20" s="26" t="n">
        <v>30</v>
      </c>
      <c r="I20" s="26"/>
    </row>
    <row r="21" customFormat="false" ht="15.75" hidden="false" customHeight="false" outlineLevel="0" collapsed="false">
      <c r="A21" s="23" t="s">
        <v>23</v>
      </c>
      <c r="C21" s="24" t="n">
        <v>950</v>
      </c>
      <c r="D21" s="21"/>
      <c r="E21" s="22" t="n">
        <f aca="false">C21*12</f>
        <v>11400</v>
      </c>
      <c r="F21" s="25" t="n">
        <v>772.323333333333</v>
      </c>
      <c r="G21" s="25" t="n">
        <v>670.81</v>
      </c>
      <c r="H21" s="26" t="n">
        <v>682</v>
      </c>
      <c r="I21" s="26"/>
    </row>
    <row r="22" customFormat="false" ht="15.75" hidden="false" customHeight="false" outlineLevel="0" collapsed="false">
      <c r="A22" s="23" t="s">
        <v>24</v>
      </c>
      <c r="C22" s="24" t="n">
        <v>67</v>
      </c>
      <c r="D22" s="21"/>
      <c r="E22" s="22" t="n">
        <f aca="false">C22*12</f>
        <v>804</v>
      </c>
      <c r="F22" s="25" t="n">
        <v>0</v>
      </c>
      <c r="G22" s="25" t="n">
        <v>0</v>
      </c>
      <c r="H22" s="26" t="n">
        <v>682</v>
      </c>
      <c r="I22" s="26"/>
    </row>
    <row r="23" customFormat="false" ht="26.85" hidden="false" customHeight="false" outlineLevel="0" collapsed="false">
      <c r="A23" s="23" t="s">
        <v>25</v>
      </c>
      <c r="C23" s="27" t="n">
        <v>160</v>
      </c>
      <c r="D23" s="21"/>
      <c r="E23" s="22" t="n">
        <f aca="false">C23*12</f>
        <v>1920</v>
      </c>
      <c r="F23" s="25" t="n">
        <v>292.083333333333</v>
      </c>
      <c r="G23" s="25" t="n">
        <v>187.5</v>
      </c>
      <c r="H23" s="26" t="n">
        <v>135</v>
      </c>
      <c r="I23" s="26"/>
    </row>
    <row r="24" customFormat="false" ht="15.75" hidden="false" customHeight="false" outlineLevel="0" collapsed="false">
      <c r="A24" s="23" t="s">
        <v>26</v>
      </c>
      <c r="C24" s="28" t="n">
        <v>80</v>
      </c>
      <c r="D24" s="21"/>
      <c r="E24" s="22" t="n">
        <f aca="false">C24*12</f>
        <v>960</v>
      </c>
      <c r="F24" s="25" t="n">
        <v>0</v>
      </c>
      <c r="G24" s="25" t="n">
        <v>0</v>
      </c>
      <c r="H24" s="26" t="n">
        <v>0</v>
      </c>
      <c r="I24" s="26" t="n">
        <f aca="false">IFERROR(__xludf.dummyfunction("G24/COUNTA(FILTER(#REF!,#REF!&gt;0))"),0)</f>
        <v>0</v>
      </c>
    </row>
    <row r="25" customFormat="false" ht="15.75" hidden="false" customHeight="false" outlineLevel="0" collapsed="false">
      <c r="A25" s="23" t="s">
        <v>27</v>
      </c>
      <c r="C25" s="28" t="n">
        <v>24</v>
      </c>
      <c r="D25" s="21"/>
      <c r="E25" s="22" t="n">
        <f aca="false">C25*12</f>
        <v>288</v>
      </c>
      <c r="H25" s="26" t="n">
        <v>204.75</v>
      </c>
      <c r="I25" s="26" t="n">
        <f aca="false">IFERROR(__xludf.dummyfunction("G25/COUNTA(FILTER(#REF!,#REF!&gt;0))"),0)</f>
        <v>0</v>
      </c>
    </row>
    <row r="26" customFormat="false" ht="15.75" hidden="false" customHeight="false" outlineLevel="0" collapsed="false">
      <c r="A26" s="19" t="s">
        <v>28</v>
      </c>
      <c r="C26" s="29" t="n">
        <v>24</v>
      </c>
      <c r="D26" s="21"/>
      <c r="E26" s="22" t="n">
        <f aca="false">C26*12</f>
        <v>288</v>
      </c>
    </row>
    <row r="27" customFormat="false" ht="15.75" hidden="false" customHeight="false" outlineLevel="0" collapsed="false">
      <c r="C27" s="29"/>
      <c r="D27" s="21"/>
      <c r="E27" s="22" t="n">
        <f aca="false">C27*12</f>
        <v>0</v>
      </c>
    </row>
    <row r="28" customFormat="false" ht="15.75" hidden="false" customHeight="false" outlineLevel="0" collapsed="false">
      <c r="D28" s="21"/>
      <c r="E28" s="22" t="n">
        <f aca="false">C28*12</f>
        <v>0</v>
      </c>
    </row>
    <row r="29" customFormat="false" ht="15.75" hidden="false" customHeight="false" outlineLevel="0" collapsed="false">
      <c r="C29" s="29"/>
      <c r="D29" s="21"/>
      <c r="E29" s="22" t="n">
        <f aca="false">C29*12</f>
        <v>0</v>
      </c>
    </row>
    <row r="30" customFormat="false" ht="15.75" hidden="false" customHeight="false" outlineLevel="0" collapsed="false">
      <c r="C30" s="29"/>
      <c r="D30" s="21"/>
      <c r="E30" s="22" t="n">
        <f aca="false">C30*12</f>
        <v>0</v>
      </c>
    </row>
    <row r="31" customFormat="false" ht="15.75" hidden="false" customHeight="false" outlineLevel="0" collapsed="false">
      <c r="C31" s="29"/>
      <c r="D31" s="21"/>
      <c r="E31" s="22" t="n">
        <f aca="false">C31*12</f>
        <v>0</v>
      </c>
    </row>
    <row r="32" customFormat="false" ht="15.75" hidden="false" customHeight="false" outlineLevel="0" collapsed="false">
      <c r="C32" s="29"/>
      <c r="D32" s="21"/>
      <c r="E32" s="22" t="n">
        <f aca="false">C32*12</f>
        <v>0</v>
      </c>
    </row>
    <row r="33" customFormat="false" ht="15.75" hidden="false" customHeight="false" outlineLevel="0" collapsed="false">
      <c r="C33" s="29"/>
      <c r="D33" s="21"/>
      <c r="E33" s="22" t="n">
        <f aca="false">C33*12</f>
        <v>0</v>
      </c>
    </row>
    <row r="34" customFormat="false" ht="15.75" hidden="false" customHeight="false" outlineLevel="0" collapsed="false">
      <c r="C34" s="29"/>
      <c r="D34" s="21"/>
      <c r="E34" s="22" t="n">
        <f aca="false">C34*12</f>
        <v>0</v>
      </c>
    </row>
    <row r="35" customFormat="false" ht="15.75" hidden="false" customHeight="false" outlineLevel="0" collapsed="false">
      <c r="C35" s="29"/>
      <c r="D35" s="21"/>
      <c r="E35" s="22" t="n">
        <f aca="false">C35*12</f>
        <v>0</v>
      </c>
    </row>
    <row r="36" customFormat="false" ht="15.75" hidden="false" customHeight="false" outlineLevel="0" collapsed="false">
      <c r="C36" s="29"/>
      <c r="D36" s="21"/>
      <c r="E36" s="22" t="n">
        <f aca="false">C36*12</f>
        <v>0</v>
      </c>
    </row>
    <row r="37" customFormat="false" ht="15.75" hidden="false" customHeight="false" outlineLevel="0" collapsed="false">
      <c r="C37" s="29"/>
      <c r="D37" s="21"/>
      <c r="E37" s="22" t="n">
        <f aca="false">C37*12</f>
        <v>0</v>
      </c>
    </row>
    <row r="38" customFormat="false" ht="15.75" hidden="false" customHeight="false" outlineLevel="0" collapsed="false">
      <c r="C38" s="29"/>
      <c r="D38" s="21"/>
      <c r="E38" s="22" t="n">
        <f aca="false">C38*12</f>
        <v>0</v>
      </c>
    </row>
    <row r="39" customFormat="false" ht="15.75" hidden="false" customHeight="false" outlineLevel="0" collapsed="false">
      <c r="C39" s="29"/>
      <c r="D39" s="21"/>
      <c r="E39" s="22" t="n">
        <f aca="false">C39*12</f>
        <v>0</v>
      </c>
    </row>
    <row r="40" customFormat="false" ht="15.75" hidden="false" customHeight="false" outlineLevel="0" collapsed="false">
      <c r="C40" s="29"/>
      <c r="D40" s="21"/>
      <c r="E40" s="22" t="n">
        <f aca="false">C40*12</f>
        <v>0</v>
      </c>
    </row>
    <row r="41" customFormat="false" ht="15.75" hidden="false" customHeight="false" outlineLevel="0" collapsed="false">
      <c r="C41" s="29"/>
      <c r="D41" s="21"/>
      <c r="E41" s="22" t="n">
        <f aca="false">C41*12</f>
        <v>0</v>
      </c>
    </row>
    <row r="42" customFormat="false" ht="15.75" hidden="false" customHeight="false" outlineLevel="0" collapsed="false">
      <c r="C42" s="29"/>
      <c r="D42" s="21"/>
      <c r="E42" s="22" t="n">
        <f aca="false">C42*12</f>
        <v>0</v>
      </c>
    </row>
    <row r="43" customFormat="false" ht="15.75" hidden="false" customHeight="false" outlineLevel="0" collapsed="false">
      <c r="C43" s="29"/>
      <c r="D43" s="21"/>
      <c r="E43" s="22" t="n">
        <f aca="false">C43*12</f>
        <v>0</v>
      </c>
    </row>
    <row r="44" customFormat="false" ht="15.75" hidden="false" customHeight="false" outlineLevel="0" collapsed="false">
      <c r="C44" s="29"/>
      <c r="D44" s="21"/>
      <c r="E44" s="22" t="n">
        <f aca="false">C44*12</f>
        <v>0</v>
      </c>
    </row>
    <row r="45" customFormat="false" ht="15.75" hidden="false" customHeight="false" outlineLevel="0" collapsed="false">
      <c r="C45" s="29"/>
      <c r="D45" s="21"/>
      <c r="E45" s="22" t="n">
        <f aca="false">C45*12</f>
        <v>0</v>
      </c>
    </row>
    <row r="46" customFormat="false" ht="15.75" hidden="false" customHeight="false" outlineLevel="0" collapsed="false">
      <c r="C46" s="29"/>
      <c r="D46" s="21"/>
      <c r="E46" s="22" t="n">
        <f aca="false">C46*12</f>
        <v>0</v>
      </c>
    </row>
    <row r="47" customFormat="false" ht="15.75" hidden="false" customHeight="false" outlineLevel="0" collapsed="false">
      <c r="C47" s="29"/>
      <c r="D47" s="21"/>
      <c r="E47" s="22" t="n">
        <f aca="false">C47*12</f>
        <v>0</v>
      </c>
    </row>
    <row r="48" customFormat="false" ht="15.75" hidden="false" customHeight="false" outlineLevel="0" collapsed="false">
      <c r="C48" s="20"/>
      <c r="D48" s="21"/>
      <c r="E48" s="22" t="n">
        <f aca="false">C48*12</f>
        <v>0</v>
      </c>
    </row>
    <row r="49" customFormat="false" ht="15.75" hidden="false" customHeight="false" outlineLevel="0" collapsed="false">
      <c r="C49" s="20"/>
      <c r="D49" s="21"/>
      <c r="E49" s="22" t="n">
        <f aca="false">C49*12</f>
        <v>0</v>
      </c>
    </row>
    <row r="50" customFormat="false" ht="15.75" hidden="false" customHeight="false" outlineLevel="0" collapsed="false">
      <c r="C50" s="20"/>
      <c r="D50" s="21"/>
      <c r="E50" s="22" t="n">
        <f aca="false">C50*12</f>
        <v>0</v>
      </c>
    </row>
    <row r="51" customFormat="false" ht="15.75" hidden="false" customHeight="false" outlineLevel="0" collapsed="false">
      <c r="C51" s="20"/>
      <c r="D51" s="21"/>
      <c r="E51" s="22" t="n">
        <f aca="false">C51*12</f>
        <v>0</v>
      </c>
    </row>
    <row r="52" customFormat="false" ht="15.75" hidden="false" customHeight="false" outlineLevel="0" collapsed="false">
      <c r="C52" s="20"/>
      <c r="D52" s="21"/>
      <c r="E52" s="22" t="n">
        <f aca="false">C52*12</f>
        <v>0</v>
      </c>
    </row>
    <row r="53" customFormat="false" ht="15.75" hidden="false" customHeight="false" outlineLevel="0" collapsed="false">
      <c r="C53" s="20"/>
      <c r="D53" s="21"/>
      <c r="E53" s="22" t="n">
        <f aca="false">C53*12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:I1 A1"/>
    </sheetView>
  </sheetViews>
  <sheetFormatPr defaultColWidth="15.12890625" defaultRowHeight="15.75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6.88"/>
    <col collapsed="false" customWidth="true" hidden="false" outlineLevel="0" max="4" min="3" style="1" width="9.52"/>
    <col collapsed="false" customWidth="true" hidden="false" outlineLevel="0" max="5" min="5" style="1" width="11.75"/>
  </cols>
  <sheetData>
    <row r="1" customFormat="false" ht="15.75" hidden="false" customHeight="true" outlineLevel="0" collapsed="false">
      <c r="B1" s="30" t="s">
        <v>31</v>
      </c>
      <c r="C1" s="30"/>
      <c r="D1" s="30"/>
      <c r="E1" s="30"/>
    </row>
    <row r="2" customFormat="false" ht="28.35" hidden="false" customHeight="false" outlineLevel="0" collapsed="false">
      <c r="B2" s="6" t="s">
        <v>2</v>
      </c>
      <c r="C2" s="6" t="s">
        <v>32</v>
      </c>
      <c r="D2" s="6" t="s">
        <v>33</v>
      </c>
      <c r="E2" s="6" t="s">
        <v>34</v>
      </c>
    </row>
    <row r="4" customFormat="false" ht="15.75" hidden="false" customHeight="false" outlineLevel="0" collapsed="false">
      <c r="A4" s="19" t="s">
        <v>35</v>
      </c>
      <c r="B4" s="19" t="n">
        <f aca="false">42</f>
        <v>42</v>
      </c>
      <c r="C4" s="19" t="n">
        <f aca="false">D4+E4</f>
        <v>84</v>
      </c>
      <c r="D4" s="19" t="n">
        <v>42</v>
      </c>
      <c r="E4" s="19" t="n">
        <v>42</v>
      </c>
    </row>
    <row r="5" customFormat="false" ht="15.75" hidden="false" customHeight="false" outlineLevel="0" collapsed="false">
      <c r="A5" s="19" t="s">
        <v>36</v>
      </c>
      <c r="B5" s="19" t="n">
        <v>48.98</v>
      </c>
      <c r="C5" s="19" t="n">
        <f aca="false">D5+E5</f>
        <v>50</v>
      </c>
      <c r="D5" s="19" t="n">
        <v>30</v>
      </c>
      <c r="E5" s="19" t="n">
        <v>20</v>
      </c>
    </row>
    <row r="6" customFormat="false" ht="15.75" hidden="false" customHeight="false" outlineLevel="0" collapsed="false">
      <c r="A6" s="19" t="s">
        <v>37</v>
      </c>
      <c r="B6" s="19" t="n">
        <v>25.98</v>
      </c>
      <c r="C6" s="19" t="n">
        <f aca="false">D6+E6</f>
        <v>25.98</v>
      </c>
      <c r="D6" s="19" t="n">
        <v>16</v>
      </c>
      <c r="E6" s="1" t="n">
        <f aca="false">B6-16</f>
        <v>9.98</v>
      </c>
    </row>
    <row r="7" customFormat="false" ht="15.75" hidden="false" customHeight="false" outlineLevel="0" collapsed="false">
      <c r="A7" s="19" t="s">
        <v>38</v>
      </c>
      <c r="B7" s="19" t="n">
        <v>60</v>
      </c>
      <c r="C7" s="19" t="n">
        <f aca="false">D7+E7</f>
        <v>60</v>
      </c>
      <c r="D7" s="19" t="n">
        <v>30</v>
      </c>
      <c r="E7" s="19" t="n">
        <v>30</v>
      </c>
    </row>
    <row r="8" customFormat="false" ht="15.75" hidden="false" customHeight="false" outlineLevel="0" collapsed="false">
      <c r="A8" s="19" t="s">
        <v>39</v>
      </c>
      <c r="B8" s="19" t="n">
        <v>136</v>
      </c>
      <c r="C8" s="19" t="n">
        <f aca="false">D8+E8</f>
        <v>140</v>
      </c>
      <c r="D8" s="19" t="n">
        <v>70</v>
      </c>
      <c r="E8" s="19" t="n">
        <v>70</v>
      </c>
    </row>
    <row r="9" customFormat="false" ht="15.75" hidden="false" customHeight="false" outlineLevel="0" collapsed="false">
      <c r="A9" s="19" t="s">
        <v>40</v>
      </c>
      <c r="B9" s="19" t="n">
        <v>1100</v>
      </c>
      <c r="C9" s="19" t="n">
        <f aca="false">D9+E9</f>
        <v>1100</v>
      </c>
      <c r="D9" s="19" t="n">
        <v>550</v>
      </c>
      <c r="E9" s="19" t="n">
        <v>550</v>
      </c>
    </row>
    <row r="10" customFormat="false" ht="28.35" hidden="false" customHeight="false" outlineLevel="0" collapsed="false">
      <c r="A10" s="19" t="s">
        <v>41</v>
      </c>
      <c r="B10" s="19" t="n">
        <v>30.75</v>
      </c>
      <c r="C10" s="19" t="n">
        <f aca="false">D10+E10</f>
        <v>34</v>
      </c>
      <c r="D10" s="19" t="n">
        <v>17</v>
      </c>
      <c r="E10" s="19" t="n">
        <v>17</v>
      </c>
    </row>
    <row r="11" customFormat="false" ht="15.75" hidden="false" customHeight="false" outlineLevel="0" collapsed="false">
      <c r="A11" s="19" t="s">
        <v>42</v>
      </c>
      <c r="B11" s="19" t="n">
        <v>125</v>
      </c>
      <c r="C11" s="19" t="n">
        <f aca="false">D11+E11</f>
        <v>125</v>
      </c>
      <c r="D11" s="19" t="n">
        <v>63</v>
      </c>
      <c r="E11" s="19" t="n">
        <v>62</v>
      </c>
    </row>
    <row r="12" customFormat="false" ht="15.75" hidden="false" customHeight="false" outlineLevel="0" collapsed="false">
      <c r="A12" s="19" t="s">
        <v>43</v>
      </c>
      <c r="B12" s="19" t="n">
        <v>80</v>
      </c>
      <c r="C12" s="19" t="n">
        <f aca="false">D12+E12</f>
        <v>80</v>
      </c>
      <c r="D12" s="19" t="n">
        <v>40</v>
      </c>
      <c r="E12" s="19" t="n">
        <v>40</v>
      </c>
    </row>
    <row r="13" customFormat="false" ht="15.75" hidden="false" customHeight="false" outlineLevel="0" collapsed="false">
      <c r="A13" s="19" t="s">
        <v>44</v>
      </c>
      <c r="B13" s="19" t="n">
        <v>90</v>
      </c>
      <c r="C13" s="19" t="n">
        <v>90</v>
      </c>
      <c r="D13" s="19" t="n">
        <v>45</v>
      </c>
      <c r="E13" s="19" t="n">
        <v>45</v>
      </c>
    </row>
    <row r="16" customFormat="false" ht="15.75" hidden="false" customHeight="false" outlineLevel="0" collapsed="false">
      <c r="A16" s="31"/>
      <c r="B16" s="31" t="n">
        <f aca="false">SUM(B4:B15)</f>
        <v>1738.71</v>
      </c>
      <c r="C16" s="31" t="n">
        <f aca="false">SUM(C4:C15)</f>
        <v>1788.98</v>
      </c>
      <c r="D16" s="31" t="n">
        <f aca="false">SUM(D4:D15)</f>
        <v>903</v>
      </c>
      <c r="E16" s="31" t="n">
        <f aca="false">SUM(E4:E15)</f>
        <v>885.98</v>
      </c>
    </row>
  </sheetData>
  <mergeCells count="1">
    <mergeCell ref="B1:E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2025-07-08T03:48:04Z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