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an\Desktop\"/>
    </mc:Choice>
  </mc:AlternateContent>
  <xr:revisionPtr revIDLastSave="0" documentId="8_{ECB96CBA-50D1-4E47-B2AF-27799FFF76C8}" xr6:coauthVersionLast="47" xr6:coauthVersionMax="47" xr10:uidLastSave="{00000000-0000-0000-0000-000000000000}"/>
  <bookViews>
    <workbookView xWindow="-108" yWindow="-108" windowWidth="23256" windowHeight="12456" xr2:uid="{82C7E7D0-4DA6-4D6F-89FF-7EFEBF638BE8}"/>
  </bookViews>
  <sheets>
    <sheet name="collection" sheetId="2" r:id="rId1"/>
    <sheet name="propert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L3" i="2" s="1"/>
  <c r="F2" i="2"/>
  <c r="E3" i="2"/>
  <c r="H3" i="2" s="1"/>
  <c r="E2" i="2"/>
  <c r="H2" i="2" s="1"/>
  <c r="D3" i="2"/>
  <c r="G3" i="2" s="1"/>
  <c r="M3" i="2" s="1"/>
  <c r="D2" i="2"/>
  <c r="G2" i="2" s="1"/>
  <c r="O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I59" i="1" s="1"/>
  <c r="H60" i="1"/>
  <c r="H61" i="1"/>
  <c r="H62" i="1"/>
  <c r="I62" i="1" s="1"/>
  <c r="H63" i="1"/>
  <c r="H64" i="1"/>
  <c r="H65" i="1"/>
  <c r="I65" i="1" s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81" i="1" s="1"/>
  <c r="H82" i="1"/>
  <c r="H83" i="1"/>
  <c r="H84" i="1"/>
  <c r="H85" i="1"/>
  <c r="H86" i="1"/>
  <c r="H87" i="1"/>
  <c r="H88" i="1"/>
  <c r="H89" i="1"/>
  <c r="H90" i="1"/>
  <c r="H91" i="1"/>
  <c r="I91" i="1" s="1"/>
  <c r="H92" i="1"/>
  <c r="H93" i="1"/>
  <c r="H94" i="1"/>
  <c r="H95" i="1"/>
  <c r="H96" i="1"/>
  <c r="H97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C93" i="1"/>
  <c r="C94" i="1"/>
  <c r="C95" i="1"/>
  <c r="C96" i="1"/>
  <c r="C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J2" i="2" l="1"/>
  <c r="J3" i="2"/>
  <c r="K2" i="2"/>
  <c r="K3" i="2"/>
  <c r="N2" i="2"/>
  <c r="N3" i="2"/>
  <c r="L2" i="2"/>
  <c r="O3" i="2"/>
  <c r="I2" i="2"/>
  <c r="I3" i="2"/>
  <c r="M2" i="2"/>
</calcChain>
</file>

<file path=xl/sharedStrings.xml><?xml version="1.0" encoding="utf-8"?>
<sst xmlns="http://schemas.openxmlformats.org/spreadsheetml/2006/main" count="414" uniqueCount="123">
  <si>
    <t>x</t>
  </si>
  <si>
    <t>y</t>
  </si>
  <si>
    <t>z</t>
  </si>
  <si>
    <t xml:space="preserve">Abatement Cost </t>
  </si>
  <si>
    <t xml:space="preserve">Annualized Build Cost </t>
  </si>
  <si>
    <t xml:space="preserve">Auxiliary Use </t>
  </si>
  <si>
    <t xml:space="preserve">Available Capacity </t>
  </si>
  <si>
    <t xml:space="preserve">Build Cost </t>
  </si>
  <si>
    <t xml:space="preserve">Capacity Built </t>
  </si>
  <si>
    <t xml:space="preserve">Capacity Curtailed </t>
  </si>
  <si>
    <t xml:space="preserve">Capacity Price </t>
  </si>
  <si>
    <t xml:space="preserve">Capacity Retired </t>
  </si>
  <si>
    <t xml:space="preserve">Capacity Revenue </t>
  </si>
  <si>
    <t xml:space="preserve">Constrained Off Revenue </t>
  </si>
  <si>
    <t xml:space="preserve">Constrained On Revenue </t>
  </si>
  <si>
    <t xml:space="preserve">Contract Cost </t>
  </si>
  <si>
    <t xml:space="preserve">Contract Generation </t>
  </si>
  <si>
    <t xml:space="preserve">Contract Load </t>
  </si>
  <si>
    <t xml:space="preserve">Contract Revenue </t>
  </si>
  <si>
    <t xml:space="preserve">Contract Settlement </t>
  </si>
  <si>
    <t xml:space="preserve">Contract Volume </t>
  </si>
  <si>
    <t xml:space="preserve">Cost to Load </t>
  </si>
  <si>
    <t xml:space="preserve">Debt Cost </t>
  </si>
  <si>
    <t xml:space="preserve">Dispatchable Capacity </t>
  </si>
  <si>
    <t xml:space="preserve">Emissions Cost </t>
  </si>
  <si>
    <t xml:space="preserve">Equity Cost </t>
  </si>
  <si>
    <t xml:space="preserve">Fixed Costs </t>
  </si>
  <si>
    <t xml:space="preserve">Fixed Load Generation </t>
  </si>
  <si>
    <t xml:space="preserve">FO&amp;M Cost </t>
  </si>
  <si>
    <t xml:space="preserve">Fuel Contract Cost </t>
  </si>
  <si>
    <t xml:space="preserve">Fuel Cost </t>
  </si>
  <si>
    <t xml:space="preserve">Fuel Inventory Cost </t>
  </si>
  <si>
    <t xml:space="preserve">Fuel Market Revenue </t>
  </si>
  <si>
    <t xml:space="preserve">Fuel Offtake </t>
  </si>
  <si>
    <t xml:space="preserve">Fuel Price </t>
  </si>
  <si>
    <t xml:space="preserve">Fuel Transition Cost </t>
  </si>
  <si>
    <t xml:space="preserve">Fuel Transport Cost </t>
  </si>
  <si>
    <t xml:space="preserve">Gas Demand </t>
  </si>
  <si>
    <t xml:space="preserve">Gas Imbalance </t>
  </si>
  <si>
    <t xml:space="preserve">Gas Market Revenue </t>
  </si>
  <si>
    <t xml:space="preserve">Gas Supply </t>
  </si>
  <si>
    <t xml:space="preserve">Generation </t>
  </si>
  <si>
    <t xml:space="preserve">Generation at RRN </t>
  </si>
  <si>
    <t xml:space="preserve">Generation Cost </t>
  </si>
  <si>
    <t xml:space="preserve">Generator Firm Capacity </t>
  </si>
  <si>
    <t xml:space="preserve">Generator Monopoly Rent </t>
  </si>
  <si>
    <t xml:space="preserve">Generator Start &amp; Shutdown Cost </t>
  </si>
  <si>
    <t xml:space="preserve">Heat Market Revenue </t>
  </si>
  <si>
    <t xml:space="preserve">Installed Capacity </t>
  </si>
  <si>
    <t xml:space="preserve">Levelized Cost </t>
  </si>
  <si>
    <t xml:space="preserve">Load </t>
  </si>
  <si>
    <t xml:space="preserve">Lower Reserve </t>
  </si>
  <si>
    <t xml:space="preserve">Min Load Generation </t>
  </si>
  <si>
    <t xml:space="preserve">Net Contract Revenue </t>
  </si>
  <si>
    <t xml:space="preserve">Net Contract Settlement </t>
  </si>
  <si>
    <t xml:space="preserve">Net Contract Volume </t>
  </si>
  <si>
    <t xml:space="preserve">Net Cost to Load </t>
  </si>
  <si>
    <t xml:space="preserve">Net Generation </t>
  </si>
  <si>
    <t xml:space="preserve">Net Generation Revenue </t>
  </si>
  <si>
    <t xml:space="preserve">Net Load </t>
  </si>
  <si>
    <t xml:space="preserve">Net New Capacity </t>
  </si>
  <si>
    <t xml:space="preserve">Net Pool Revenue </t>
  </si>
  <si>
    <t xml:space="preserve">Net Profit </t>
  </si>
  <si>
    <t xml:space="preserve">Net Reserves Revenue </t>
  </si>
  <si>
    <t xml:space="preserve">Net Revenue </t>
  </si>
  <si>
    <t xml:space="preserve">No Cost Capacity </t>
  </si>
  <si>
    <t xml:space="preserve">Pool Revenue </t>
  </si>
  <si>
    <t xml:space="preserve">Price Paid </t>
  </si>
  <si>
    <t xml:space="preserve">Price Received </t>
  </si>
  <si>
    <t xml:space="preserve">Pump Cost </t>
  </si>
  <si>
    <t xml:space="preserve">Pump Load </t>
  </si>
  <si>
    <t xml:space="preserve">Purchaser Load </t>
  </si>
  <si>
    <t xml:space="preserve">Raise Reserve </t>
  </si>
  <si>
    <t xml:space="preserve">Regulation Lower Reserve </t>
  </si>
  <si>
    <t xml:space="preserve">Regulation Raise Reserve </t>
  </si>
  <si>
    <t xml:space="preserve">Replacement Reserve </t>
  </si>
  <si>
    <t xml:space="preserve">Reserves Cost </t>
  </si>
  <si>
    <t xml:space="preserve">Reserves Revenue </t>
  </si>
  <si>
    <t xml:space="preserve">Reserves VO&amp;M Cost </t>
  </si>
  <si>
    <t xml:space="preserve">Retirement Cost </t>
  </si>
  <si>
    <t xml:space="preserve">Shadow Capacity Built </t>
  </si>
  <si>
    <t xml:space="preserve">Shadow Generation </t>
  </si>
  <si>
    <t xml:space="preserve">SRMC </t>
  </si>
  <si>
    <t xml:space="preserve">Start Fuel Cost </t>
  </si>
  <si>
    <t xml:space="preserve">Start Fuel Offtake </t>
  </si>
  <si>
    <t xml:space="preserve">Strategic Shadow Price </t>
  </si>
  <si>
    <t xml:space="preserve">Total Cost </t>
  </si>
  <si>
    <t xml:space="preserve">Total Generation Cost </t>
  </si>
  <si>
    <t xml:space="preserve">Total System Cost </t>
  </si>
  <si>
    <t xml:space="preserve">Transmission Rental </t>
  </si>
  <si>
    <t xml:space="preserve">Undispatched Capacity </t>
  </si>
  <si>
    <t xml:space="preserve">UoS Cost </t>
  </si>
  <si>
    <t xml:space="preserve">VO&amp;M Cost </t>
  </si>
  <si>
    <t xml:space="preserve">Waste Heat </t>
  </si>
  <si>
    <t xml:space="preserve">Provision </t>
  </si>
  <si>
    <t xml:space="preserve">Revenue </t>
  </si>
  <si>
    <t>Reserve</t>
  </si>
  <si>
    <t>Company</t>
  </si>
  <si>
    <t>Companies</t>
  </si>
  <si>
    <t>Parent</t>
  </si>
  <si>
    <t>Child</t>
  </si>
  <si>
    <t>Collection</t>
  </si>
  <si>
    <t>Collection Full</t>
  </si>
  <si>
    <t>Code</t>
  </si>
  <si>
    <t>System</t>
  </si>
  <si>
    <t>Reserves</t>
  </si>
  <si>
    <t>Property</t>
  </si>
  <si>
    <t>Collection Short</t>
  </si>
  <si>
    <t>Collection Out</t>
  </si>
  <si>
    <t>Parent Class</t>
  </si>
  <si>
    <t>Child Class</t>
  </si>
  <si>
    <t>Map Parent</t>
  </si>
  <si>
    <t>Map Child</t>
  </si>
  <si>
    <t>Map Collection1</t>
  </si>
  <si>
    <t>Map Collection2</t>
  </si>
  <si>
    <t>Map Collection3</t>
  </si>
  <si>
    <t>collection1</t>
  </si>
  <si>
    <t>collection2</t>
  </si>
  <si>
    <t>collection3</t>
  </si>
  <si>
    <t>Map Out</t>
  </si>
  <si>
    <t>Declaration</t>
  </si>
  <si>
    <t>Property Enum</t>
  </si>
  <si>
    <t>Property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</si>
</sst>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7A09-E183-4C1D-99E8-BB6D5FCBD96B}">
  <dimension ref="A1:O3"/>
  <sheetViews>
    <sheetView tabSelected="1" zoomScale="80" zoomScaleNormal="80" workbookViewId="0">
      <selection activeCell="I3" sqref="I3"/>
    </sheetView>
  </sheetViews>
  <sheetFormatPr defaultRowHeight="14.4" x14ac:dyDescent="0.3"/>
  <cols>
    <col min="1" max="1" width="10.88671875" bestFit="1" customWidth="1"/>
    <col min="2" max="2" width="9.5546875" bestFit="1" customWidth="1"/>
    <col min="3" max="3" width="16" bestFit="1" customWidth="1"/>
    <col min="4" max="4" width="16" customWidth="1"/>
    <col min="5" max="5" width="19.109375" customWidth="1"/>
    <col min="6" max="9" width="17.77734375" customWidth="1"/>
    <col min="10" max="10" width="63.21875" bestFit="1" customWidth="1"/>
    <col min="11" max="11" width="63.77734375" bestFit="1" customWidth="1"/>
    <col min="12" max="14" width="17.77734375" customWidth="1"/>
  </cols>
  <sheetData>
    <row r="1" spans="1:15" x14ac:dyDescent="0.3">
      <c r="A1" t="s">
        <v>109</v>
      </c>
      <c r="B1" t="s">
        <v>110</v>
      </c>
      <c r="C1" t="s">
        <v>101</v>
      </c>
      <c r="D1" t="s">
        <v>107</v>
      </c>
      <c r="E1" t="s">
        <v>102</v>
      </c>
      <c r="F1" t="s">
        <v>116</v>
      </c>
      <c r="G1" t="s">
        <v>117</v>
      </c>
      <c r="H1" t="s">
        <v>118</v>
      </c>
      <c r="I1" t="s">
        <v>120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119</v>
      </c>
    </row>
    <row r="2" spans="1:15" x14ac:dyDescent="0.3">
      <c r="A2" s="1" t="s">
        <v>104</v>
      </c>
      <c r="B2" s="1" t="s">
        <v>97</v>
      </c>
      <c r="C2" s="1" t="s">
        <v>98</v>
      </c>
      <c r="D2" t="str">
        <f>IF(A2="System",C2,A2&amp;C2)</f>
        <v>Companies</v>
      </c>
      <c r="E2" t="str">
        <f>A2&amp;C2</f>
        <v>SystemCompanies</v>
      </c>
      <c r="F2" t="str">
        <f>IF(A2="System",LOWER(B2),LOWER(A2)&amp;"."&amp;LOWER(C2))</f>
        <v>company</v>
      </c>
      <c r="G2" t="str">
        <f>LOWER(D2)</f>
        <v>companies</v>
      </c>
      <c r="H2" t="str">
        <f>LOWER(E2)</f>
        <v>systemcompanies</v>
      </c>
      <c r="I2" t="str">
        <f>"private static Dictionary&lt;string, int&gt; map"&amp;D2&amp;"Enums = new Dictionary&lt;string, int&gt;();"</f>
        <v>private static Dictionary&lt;string, int&gt; mapCompaniesEnums = new Dictionary&lt;string, int&gt;();</v>
      </c>
      <c r="J2" t="str">
        <f>"mapParentClass.Add(CollectionEnum."&amp;E2&amp;", ClassEnum."&amp;A2&amp;");"</f>
        <v>mapParentClass.Add(CollectionEnum.SystemCompanies, ClassEnum.System);</v>
      </c>
      <c r="K2" t="str">
        <f>"mapChildClass.Add(CollectionEnum."&amp;E2&amp;", ClassEnum."&amp;B2&amp;");"</f>
        <v>mapChildClass.Add(CollectionEnum.SystemCompanies, ClassEnum.Company);</v>
      </c>
      <c r="L2" t="str">
        <f>"mapCollectionEnums.Add("&amp;CHAR(34)&amp;F2&amp;CHAR(34)&amp;", CollectionEnum."&amp;E2&amp;");"</f>
        <v>mapCollectionEnums.Add("company", CollectionEnum.SystemCompanies);</v>
      </c>
      <c r="M2" t="str">
        <f>"mapCollectionEnums.Add("&amp;CHAR(34)&amp;G2&amp;CHAR(34)&amp;", CollectionEnum."&amp;E2&amp;");"</f>
        <v>mapCollectionEnums.Add("companies", CollectionEnum.SystemCompanies);</v>
      </c>
      <c r="N2" t="str">
        <f>IF(G2=H2,"","mapCollectionEnums.Add("&amp;CHAR(34)&amp;H2&amp;CHAR(34)&amp;", CollectionEnum."&amp;E2&amp;");")</f>
        <v>mapCollectionEnums.Add("systemcompanies", CollectionEnum.SystemCompanies);</v>
      </c>
      <c r="O2" t="str">
        <f>"mapOut.Add("&amp;CHAR(34)&amp;G2&amp;CHAR(34)&amp;", map"&amp;D2&amp;"Enums);"</f>
        <v>mapOut.Add("companies", mapCompaniesEnums);</v>
      </c>
    </row>
    <row r="3" spans="1:15" x14ac:dyDescent="0.3">
      <c r="A3" s="1" t="s">
        <v>97</v>
      </c>
      <c r="B3" s="1" t="s">
        <v>96</v>
      </c>
      <c r="C3" s="1" t="s">
        <v>105</v>
      </c>
      <c r="D3" t="str">
        <f>IF(A3="System",C3,A3&amp;C3)</f>
        <v>CompanyReserves</v>
      </c>
      <c r="E3" t="str">
        <f>A3&amp;C3</f>
        <v>CompanyReserves</v>
      </c>
      <c r="F3" t="str">
        <f>IF(A3="System",LOWER(B3),LOWER(A3)&amp;"."&amp;LOWER(C3))</f>
        <v>company.reserves</v>
      </c>
      <c r="G3" t="str">
        <f>LOWER(D3)</f>
        <v>companyreserves</v>
      </c>
      <c r="H3" t="str">
        <f>LOWER(E3)</f>
        <v>companyreserves</v>
      </c>
      <c r="I3" t="str">
        <f>"private static Dictionary&lt;string, int&gt; map"&amp;D3&amp;"Enums = new Dictionary&lt;string, int&gt;();"</f>
        <v>private static Dictionary&lt;string, int&gt; mapCompanyReservesEnums = new Dictionary&lt;string, int&gt;();</v>
      </c>
      <c r="J3" t="str">
        <f>"mapParentClass.Add(CollectionEnum."&amp;E3&amp;", ClassEnum."&amp;A3&amp;");"</f>
        <v>mapParentClass.Add(CollectionEnum.CompanyReserves, ClassEnum.Company);</v>
      </c>
      <c r="K3" t="str">
        <f>"mapChildClass.Add(CollectionEnum."&amp;E3&amp;", ClassEnum."&amp;B3&amp;");"</f>
        <v>mapChildClass.Add(CollectionEnum.CompanyReserves, ClassEnum.Reserve);</v>
      </c>
      <c r="L3" t="str">
        <f>"mapCollectionEnums.Add("&amp;CHAR(34)&amp;F3&amp;CHAR(34)&amp;", CollectionEnum."&amp;E3&amp;");"</f>
        <v>mapCollectionEnums.Add("company.reserves", CollectionEnum.CompanyReserves);</v>
      </c>
      <c r="M3" t="str">
        <f>"mapCollectionEnums.Add("&amp;CHAR(34)&amp;G3&amp;CHAR(34)&amp;", CollectionEnum."&amp;E3&amp;");"</f>
        <v>mapCollectionEnums.Add("companyreserves", CollectionEnum.CompanyReserves);</v>
      </c>
      <c r="N3" t="str">
        <f>IF(G3=H3,"","mapCollectionEnums.Add("&amp;CHAR(34)&amp;H3&amp;CHAR(34)&amp;", CollectionEnum."&amp;E3&amp;");")</f>
        <v/>
      </c>
      <c r="O3" t="str">
        <f>"mapOut.Add("&amp;CHAR(34)&amp;G3&amp;CHAR(34)&amp;", map"&amp;D3&amp;"Enums);"</f>
        <v>mapOut.Add("companyreserves", mapCompanyReservesEnums);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B220-1593-41EF-8AE1-91411A9EE429}">
  <dimension ref="A1:I97"/>
  <sheetViews>
    <sheetView zoomScale="80" zoomScaleNormal="80" workbookViewId="0">
      <selection activeCell="I1" sqref="I1"/>
    </sheetView>
  </sheetViews>
  <sheetFormatPr defaultRowHeight="14.4" x14ac:dyDescent="0.3"/>
  <cols>
    <col min="1" max="1" width="34.44140625" bestFit="1" customWidth="1"/>
    <col min="2" max="2" width="18.5546875" customWidth="1"/>
    <col min="3" max="3" width="27.44140625" bestFit="1" customWidth="1"/>
    <col min="7" max="7" width="17.109375" bestFit="1" customWidth="1"/>
    <col min="8" max="8" width="20.21875" bestFit="1" customWidth="1"/>
    <col min="9" max="9" width="113" customWidth="1"/>
  </cols>
  <sheetData>
    <row r="1" spans="1:9" x14ac:dyDescent="0.3">
      <c r="A1" t="s">
        <v>106</v>
      </c>
      <c r="B1" t="s">
        <v>121</v>
      </c>
      <c r="C1" t="s">
        <v>122</v>
      </c>
      <c r="D1" t="s">
        <v>99</v>
      </c>
      <c r="E1" t="s">
        <v>100</v>
      </c>
      <c r="F1" t="s">
        <v>101</v>
      </c>
      <c r="G1" t="s">
        <v>107</v>
      </c>
      <c r="H1" t="s">
        <v>108</v>
      </c>
      <c r="I1" t="s">
        <v>103</v>
      </c>
    </row>
    <row r="2" spans="1:9" x14ac:dyDescent="0.3">
      <c r="A2" s="1" t="s">
        <v>3</v>
      </c>
      <c r="B2" t="str">
        <f>SUBSTITUTE(SUBSTITUTE(TRIM(A2)," ",""),"&amp;","")</f>
        <v>AbatementCost</v>
      </c>
      <c r="C2" t="str">
        <f>SUBSTITUTE(LOWER(TRIM(A2)),"&amp;","_")</f>
        <v>abatement cost</v>
      </c>
      <c r="D2" s="1" t="s">
        <v>104</v>
      </c>
      <c r="E2" s="1" t="s">
        <v>97</v>
      </c>
      <c r="F2" s="1" t="s">
        <v>98</v>
      </c>
      <c r="G2" t="str">
        <f>IF(D2="System",F2,D2&amp;F2)</f>
        <v>Companies</v>
      </c>
      <c r="H2" t="str">
        <f>IF(D2&lt;&gt;"System","Out"&amp;D2&amp;F2,"SystemOut"&amp;F2)</f>
        <v>SystemOutCompanies</v>
      </c>
      <c r="I2" t="str">
        <f>"map"&amp;G2&amp;"Enums.Add("&amp;CHAR(34)&amp;C2&amp;CHAR(34)&amp;", (int) "&amp;H2&amp;"Enum."&amp;B2&amp;");"</f>
        <v>mapCompaniesEnums.Add("abatement cost", (int) SystemOutCompaniesEnum.AbatementCost);</v>
      </c>
    </row>
    <row r="3" spans="1:9" x14ac:dyDescent="0.3">
      <c r="A3" s="1" t="s">
        <v>4</v>
      </c>
      <c r="B3" t="str">
        <f t="shared" ref="B3:B66" si="0">SUBSTITUTE(SUBSTITUTE(TRIM(A3)," ",""),"&amp;","")</f>
        <v>AnnualizedBuildCost</v>
      </c>
      <c r="C3" t="str">
        <f t="shared" ref="C3:C66" si="1">SUBSTITUTE(LOWER(TRIM(A3)),"&amp;","_")</f>
        <v>annualized build cost</v>
      </c>
      <c r="D3" s="1" t="s">
        <v>104</v>
      </c>
      <c r="E3" s="1" t="s">
        <v>97</v>
      </c>
      <c r="F3" s="1" t="s">
        <v>98</v>
      </c>
      <c r="G3" t="str">
        <f t="shared" ref="G3:G66" si="2">IF(D3="System",F3,D3&amp;F3)</f>
        <v>Companies</v>
      </c>
      <c r="H3" t="str">
        <f t="shared" ref="H3:H66" si="3">IF(D3&lt;&gt;"System","Out"&amp;D3&amp;F3,"SystemOut"&amp;F3)</f>
        <v>SystemOutCompanies</v>
      </c>
      <c r="I3" t="str">
        <f t="shared" ref="I3:I66" si="4">"map"&amp;G3&amp;"Enums.Add("&amp;CHAR(34)&amp;C3&amp;CHAR(34)&amp;", (int) "&amp;H3&amp;"Enum."&amp;B3&amp;");"</f>
        <v>mapCompaniesEnums.Add("annualized build cost", (int) SystemOutCompaniesEnum.AnnualizedBuildCost);</v>
      </c>
    </row>
    <row r="4" spans="1:9" x14ac:dyDescent="0.3">
      <c r="A4" s="1" t="s">
        <v>5</v>
      </c>
      <c r="B4" t="str">
        <f t="shared" si="0"/>
        <v>AuxiliaryUse</v>
      </c>
      <c r="C4" t="str">
        <f t="shared" si="1"/>
        <v>auxiliary use</v>
      </c>
      <c r="D4" s="1" t="s">
        <v>104</v>
      </c>
      <c r="E4" s="1" t="s">
        <v>97</v>
      </c>
      <c r="F4" s="1" t="s">
        <v>98</v>
      </c>
      <c r="G4" t="str">
        <f t="shared" si="2"/>
        <v>Companies</v>
      </c>
      <c r="H4" t="str">
        <f t="shared" si="3"/>
        <v>SystemOutCompanies</v>
      </c>
      <c r="I4" t="str">
        <f t="shared" si="4"/>
        <v>mapCompaniesEnums.Add("auxiliary use", (int) SystemOutCompaniesEnum.AuxiliaryUse);</v>
      </c>
    </row>
    <row r="5" spans="1:9" x14ac:dyDescent="0.3">
      <c r="A5" s="1" t="s">
        <v>6</v>
      </c>
      <c r="B5" t="str">
        <f t="shared" si="0"/>
        <v>AvailableCapacity</v>
      </c>
      <c r="C5" t="str">
        <f t="shared" si="1"/>
        <v>available capacity</v>
      </c>
      <c r="D5" s="1" t="s">
        <v>104</v>
      </c>
      <c r="E5" s="1" t="s">
        <v>97</v>
      </c>
      <c r="F5" s="1" t="s">
        <v>98</v>
      </c>
      <c r="G5" t="str">
        <f t="shared" si="2"/>
        <v>Companies</v>
      </c>
      <c r="H5" t="str">
        <f t="shared" si="3"/>
        <v>SystemOutCompanies</v>
      </c>
      <c r="I5" t="str">
        <f t="shared" si="4"/>
        <v>mapCompaniesEnums.Add("available capacity", (int) SystemOutCompaniesEnum.AvailableCapacity);</v>
      </c>
    </row>
    <row r="6" spans="1:9" x14ac:dyDescent="0.3">
      <c r="A6" s="1" t="s">
        <v>7</v>
      </c>
      <c r="B6" t="str">
        <f t="shared" si="0"/>
        <v>BuildCost</v>
      </c>
      <c r="C6" t="str">
        <f t="shared" si="1"/>
        <v>build cost</v>
      </c>
      <c r="D6" s="1" t="s">
        <v>104</v>
      </c>
      <c r="E6" s="1" t="s">
        <v>97</v>
      </c>
      <c r="F6" s="1" t="s">
        <v>98</v>
      </c>
      <c r="G6" t="str">
        <f t="shared" si="2"/>
        <v>Companies</v>
      </c>
      <c r="H6" t="str">
        <f t="shared" si="3"/>
        <v>SystemOutCompanies</v>
      </c>
      <c r="I6" t="str">
        <f t="shared" si="4"/>
        <v>mapCompaniesEnums.Add("build cost", (int) SystemOutCompaniesEnum.BuildCost);</v>
      </c>
    </row>
    <row r="7" spans="1:9" x14ac:dyDescent="0.3">
      <c r="A7" s="1" t="s">
        <v>8</v>
      </c>
      <c r="B7" t="str">
        <f t="shared" si="0"/>
        <v>CapacityBuilt</v>
      </c>
      <c r="C7" t="str">
        <f t="shared" si="1"/>
        <v>capacity built</v>
      </c>
      <c r="D7" s="1" t="s">
        <v>104</v>
      </c>
      <c r="E7" s="1" t="s">
        <v>97</v>
      </c>
      <c r="F7" s="1" t="s">
        <v>98</v>
      </c>
      <c r="G7" t="str">
        <f t="shared" si="2"/>
        <v>Companies</v>
      </c>
      <c r="H7" t="str">
        <f t="shared" si="3"/>
        <v>SystemOutCompanies</v>
      </c>
      <c r="I7" t="str">
        <f t="shared" si="4"/>
        <v>mapCompaniesEnums.Add("capacity built", (int) SystemOutCompaniesEnum.CapacityBuilt);</v>
      </c>
    </row>
    <row r="8" spans="1:9" x14ac:dyDescent="0.3">
      <c r="A8" s="1" t="s">
        <v>9</v>
      </c>
      <c r="B8" t="str">
        <f t="shared" si="0"/>
        <v>CapacityCurtailed</v>
      </c>
      <c r="C8" t="str">
        <f t="shared" si="1"/>
        <v>capacity curtailed</v>
      </c>
      <c r="D8" s="1" t="s">
        <v>104</v>
      </c>
      <c r="E8" s="1" t="s">
        <v>97</v>
      </c>
      <c r="F8" s="1" t="s">
        <v>98</v>
      </c>
      <c r="G8" t="str">
        <f t="shared" si="2"/>
        <v>Companies</v>
      </c>
      <c r="H8" t="str">
        <f t="shared" si="3"/>
        <v>SystemOutCompanies</v>
      </c>
      <c r="I8" t="str">
        <f t="shared" si="4"/>
        <v>mapCompaniesEnums.Add("capacity curtailed", (int) SystemOutCompaniesEnum.CapacityCurtailed);</v>
      </c>
    </row>
    <row r="9" spans="1:9" x14ac:dyDescent="0.3">
      <c r="A9" s="1" t="s">
        <v>10</v>
      </c>
      <c r="B9" t="str">
        <f t="shared" si="0"/>
        <v>CapacityPrice</v>
      </c>
      <c r="C9" t="str">
        <f t="shared" si="1"/>
        <v>capacity price</v>
      </c>
      <c r="D9" s="1" t="s">
        <v>104</v>
      </c>
      <c r="E9" s="1" t="s">
        <v>97</v>
      </c>
      <c r="F9" s="1" t="s">
        <v>98</v>
      </c>
      <c r="G9" t="str">
        <f t="shared" si="2"/>
        <v>Companies</v>
      </c>
      <c r="H9" t="str">
        <f t="shared" si="3"/>
        <v>SystemOutCompanies</v>
      </c>
      <c r="I9" t="str">
        <f t="shared" si="4"/>
        <v>mapCompaniesEnums.Add("capacity price", (int) SystemOutCompaniesEnum.CapacityPrice);</v>
      </c>
    </row>
    <row r="10" spans="1:9" x14ac:dyDescent="0.3">
      <c r="A10" s="1" t="s">
        <v>11</v>
      </c>
      <c r="B10" t="str">
        <f t="shared" si="0"/>
        <v>CapacityRetired</v>
      </c>
      <c r="C10" t="str">
        <f t="shared" si="1"/>
        <v>capacity retired</v>
      </c>
      <c r="D10" s="1" t="s">
        <v>104</v>
      </c>
      <c r="E10" s="1" t="s">
        <v>97</v>
      </c>
      <c r="F10" s="1" t="s">
        <v>98</v>
      </c>
      <c r="G10" t="str">
        <f t="shared" si="2"/>
        <v>Companies</v>
      </c>
      <c r="H10" t="str">
        <f t="shared" si="3"/>
        <v>SystemOutCompanies</v>
      </c>
      <c r="I10" t="str">
        <f t="shared" si="4"/>
        <v>mapCompaniesEnums.Add("capacity retired", (int) SystemOutCompaniesEnum.CapacityRetired);</v>
      </c>
    </row>
    <row r="11" spans="1:9" x14ac:dyDescent="0.3">
      <c r="A11" s="1" t="s">
        <v>12</v>
      </c>
      <c r="B11" t="str">
        <f t="shared" si="0"/>
        <v>CapacityRevenue</v>
      </c>
      <c r="C11" t="str">
        <f t="shared" si="1"/>
        <v>capacity revenue</v>
      </c>
      <c r="D11" s="1" t="s">
        <v>104</v>
      </c>
      <c r="E11" s="1" t="s">
        <v>97</v>
      </c>
      <c r="F11" s="1" t="s">
        <v>98</v>
      </c>
      <c r="G11" t="str">
        <f t="shared" si="2"/>
        <v>Companies</v>
      </c>
      <c r="H11" t="str">
        <f t="shared" si="3"/>
        <v>SystemOutCompanies</v>
      </c>
      <c r="I11" t="str">
        <f t="shared" si="4"/>
        <v>mapCompaniesEnums.Add("capacity revenue", (int) SystemOutCompaniesEnum.CapacityRevenue);</v>
      </c>
    </row>
    <row r="12" spans="1:9" x14ac:dyDescent="0.3">
      <c r="A12" s="1" t="s">
        <v>13</v>
      </c>
      <c r="B12" t="str">
        <f t="shared" si="0"/>
        <v>ConstrainedOffRevenue</v>
      </c>
      <c r="C12" t="str">
        <f t="shared" si="1"/>
        <v>constrained off revenue</v>
      </c>
      <c r="D12" s="1" t="s">
        <v>104</v>
      </c>
      <c r="E12" s="1" t="s">
        <v>97</v>
      </c>
      <c r="F12" s="1" t="s">
        <v>98</v>
      </c>
      <c r="G12" t="str">
        <f t="shared" si="2"/>
        <v>Companies</v>
      </c>
      <c r="H12" t="str">
        <f t="shared" si="3"/>
        <v>SystemOutCompanies</v>
      </c>
      <c r="I12" t="str">
        <f t="shared" si="4"/>
        <v>mapCompaniesEnums.Add("constrained off revenue", (int) SystemOutCompaniesEnum.ConstrainedOffRevenue);</v>
      </c>
    </row>
    <row r="13" spans="1:9" x14ac:dyDescent="0.3">
      <c r="A13" s="1" t="s">
        <v>14</v>
      </c>
      <c r="B13" t="str">
        <f t="shared" si="0"/>
        <v>ConstrainedOnRevenue</v>
      </c>
      <c r="C13" t="str">
        <f t="shared" si="1"/>
        <v>constrained on revenue</v>
      </c>
      <c r="D13" s="1" t="s">
        <v>104</v>
      </c>
      <c r="E13" s="1" t="s">
        <v>97</v>
      </c>
      <c r="F13" s="1" t="s">
        <v>98</v>
      </c>
      <c r="G13" t="str">
        <f t="shared" si="2"/>
        <v>Companies</v>
      </c>
      <c r="H13" t="str">
        <f t="shared" si="3"/>
        <v>SystemOutCompanies</v>
      </c>
      <c r="I13" t="str">
        <f t="shared" si="4"/>
        <v>mapCompaniesEnums.Add("constrained on revenue", (int) SystemOutCompaniesEnum.ConstrainedOnRevenue);</v>
      </c>
    </row>
    <row r="14" spans="1:9" x14ac:dyDescent="0.3">
      <c r="A14" s="1" t="s">
        <v>15</v>
      </c>
      <c r="B14" t="str">
        <f t="shared" si="0"/>
        <v>ContractCost</v>
      </c>
      <c r="C14" t="str">
        <f t="shared" si="1"/>
        <v>contract cost</v>
      </c>
      <c r="D14" s="1" t="s">
        <v>104</v>
      </c>
      <c r="E14" s="1" t="s">
        <v>97</v>
      </c>
      <c r="F14" s="1" t="s">
        <v>98</v>
      </c>
      <c r="G14" t="str">
        <f t="shared" si="2"/>
        <v>Companies</v>
      </c>
      <c r="H14" t="str">
        <f t="shared" si="3"/>
        <v>SystemOutCompanies</v>
      </c>
      <c r="I14" t="str">
        <f t="shared" si="4"/>
        <v>mapCompaniesEnums.Add("contract cost", (int) SystemOutCompaniesEnum.ContractCost);</v>
      </c>
    </row>
    <row r="15" spans="1:9" x14ac:dyDescent="0.3">
      <c r="A15" s="1" t="s">
        <v>16</v>
      </c>
      <c r="B15" t="str">
        <f t="shared" si="0"/>
        <v>ContractGeneration</v>
      </c>
      <c r="C15" t="str">
        <f t="shared" si="1"/>
        <v>contract generation</v>
      </c>
      <c r="D15" s="1" t="s">
        <v>104</v>
      </c>
      <c r="E15" s="1" t="s">
        <v>97</v>
      </c>
      <c r="F15" s="1" t="s">
        <v>98</v>
      </c>
      <c r="G15" t="str">
        <f t="shared" si="2"/>
        <v>Companies</v>
      </c>
      <c r="H15" t="str">
        <f t="shared" si="3"/>
        <v>SystemOutCompanies</v>
      </c>
      <c r="I15" t="str">
        <f t="shared" si="4"/>
        <v>mapCompaniesEnums.Add("contract generation", (int) SystemOutCompaniesEnum.ContractGeneration);</v>
      </c>
    </row>
    <row r="16" spans="1:9" x14ac:dyDescent="0.3">
      <c r="A16" s="1" t="s">
        <v>17</v>
      </c>
      <c r="B16" t="str">
        <f t="shared" si="0"/>
        <v>ContractLoad</v>
      </c>
      <c r="C16" t="str">
        <f t="shared" si="1"/>
        <v>contract load</v>
      </c>
      <c r="D16" s="1" t="s">
        <v>104</v>
      </c>
      <c r="E16" s="1" t="s">
        <v>97</v>
      </c>
      <c r="F16" s="1" t="s">
        <v>98</v>
      </c>
      <c r="G16" t="str">
        <f t="shared" si="2"/>
        <v>Companies</v>
      </c>
      <c r="H16" t="str">
        <f t="shared" si="3"/>
        <v>SystemOutCompanies</v>
      </c>
      <c r="I16" t="str">
        <f t="shared" si="4"/>
        <v>mapCompaniesEnums.Add("contract load", (int) SystemOutCompaniesEnum.ContractLoad);</v>
      </c>
    </row>
    <row r="17" spans="1:9" x14ac:dyDescent="0.3">
      <c r="A17" s="1" t="s">
        <v>18</v>
      </c>
      <c r="B17" t="str">
        <f t="shared" si="0"/>
        <v>ContractRevenue</v>
      </c>
      <c r="C17" t="str">
        <f t="shared" si="1"/>
        <v>contract revenue</v>
      </c>
      <c r="D17" s="1" t="s">
        <v>104</v>
      </c>
      <c r="E17" s="1" t="s">
        <v>97</v>
      </c>
      <c r="F17" s="1" t="s">
        <v>98</v>
      </c>
      <c r="G17" t="str">
        <f t="shared" si="2"/>
        <v>Companies</v>
      </c>
      <c r="H17" t="str">
        <f t="shared" si="3"/>
        <v>SystemOutCompanies</v>
      </c>
      <c r="I17" t="str">
        <f t="shared" si="4"/>
        <v>mapCompaniesEnums.Add("contract revenue", (int) SystemOutCompaniesEnum.ContractRevenue);</v>
      </c>
    </row>
    <row r="18" spans="1:9" x14ac:dyDescent="0.3">
      <c r="A18" s="1" t="s">
        <v>19</v>
      </c>
      <c r="B18" t="str">
        <f t="shared" si="0"/>
        <v>ContractSettlement</v>
      </c>
      <c r="C18" t="str">
        <f t="shared" si="1"/>
        <v>contract settlement</v>
      </c>
      <c r="D18" s="1" t="s">
        <v>104</v>
      </c>
      <c r="E18" s="1" t="s">
        <v>97</v>
      </c>
      <c r="F18" s="1" t="s">
        <v>98</v>
      </c>
      <c r="G18" t="str">
        <f t="shared" si="2"/>
        <v>Companies</v>
      </c>
      <c r="H18" t="str">
        <f t="shared" si="3"/>
        <v>SystemOutCompanies</v>
      </c>
      <c r="I18" t="str">
        <f t="shared" si="4"/>
        <v>mapCompaniesEnums.Add("contract settlement", (int) SystemOutCompaniesEnum.ContractSettlement);</v>
      </c>
    </row>
    <row r="19" spans="1:9" x14ac:dyDescent="0.3">
      <c r="A19" s="1" t="s">
        <v>20</v>
      </c>
      <c r="B19" t="str">
        <f t="shared" si="0"/>
        <v>ContractVolume</v>
      </c>
      <c r="C19" t="str">
        <f t="shared" si="1"/>
        <v>contract volume</v>
      </c>
      <c r="D19" s="1" t="s">
        <v>104</v>
      </c>
      <c r="E19" s="1" t="s">
        <v>97</v>
      </c>
      <c r="F19" s="1" t="s">
        <v>98</v>
      </c>
      <c r="G19" t="str">
        <f t="shared" si="2"/>
        <v>Companies</v>
      </c>
      <c r="H19" t="str">
        <f t="shared" si="3"/>
        <v>SystemOutCompanies</v>
      </c>
      <c r="I19" t="str">
        <f t="shared" si="4"/>
        <v>mapCompaniesEnums.Add("contract volume", (int) SystemOutCompaniesEnum.ContractVolume);</v>
      </c>
    </row>
    <row r="20" spans="1:9" x14ac:dyDescent="0.3">
      <c r="A20" s="1" t="s">
        <v>21</v>
      </c>
      <c r="B20" t="str">
        <f t="shared" si="0"/>
        <v>CosttoLoad</v>
      </c>
      <c r="C20" t="str">
        <f t="shared" si="1"/>
        <v>cost to load</v>
      </c>
      <c r="D20" s="1" t="s">
        <v>104</v>
      </c>
      <c r="E20" s="1" t="s">
        <v>97</v>
      </c>
      <c r="F20" s="1" t="s">
        <v>98</v>
      </c>
      <c r="G20" t="str">
        <f t="shared" si="2"/>
        <v>Companies</v>
      </c>
      <c r="H20" t="str">
        <f t="shared" si="3"/>
        <v>SystemOutCompanies</v>
      </c>
      <c r="I20" t="str">
        <f t="shared" si="4"/>
        <v>mapCompaniesEnums.Add("cost to load", (int) SystemOutCompaniesEnum.CosttoLoad);</v>
      </c>
    </row>
    <row r="21" spans="1:9" x14ac:dyDescent="0.3">
      <c r="A21" s="1" t="s">
        <v>22</v>
      </c>
      <c r="B21" t="str">
        <f t="shared" si="0"/>
        <v>DebtCost</v>
      </c>
      <c r="C21" t="str">
        <f t="shared" si="1"/>
        <v>debt cost</v>
      </c>
      <c r="D21" s="1" t="s">
        <v>104</v>
      </c>
      <c r="E21" s="1" t="s">
        <v>97</v>
      </c>
      <c r="F21" s="1" t="s">
        <v>98</v>
      </c>
      <c r="G21" t="str">
        <f t="shared" si="2"/>
        <v>Companies</v>
      </c>
      <c r="H21" t="str">
        <f t="shared" si="3"/>
        <v>SystemOutCompanies</v>
      </c>
      <c r="I21" t="str">
        <f t="shared" si="4"/>
        <v>mapCompaniesEnums.Add("debt cost", (int) SystemOutCompaniesEnum.DebtCost);</v>
      </c>
    </row>
    <row r="22" spans="1:9" x14ac:dyDescent="0.3">
      <c r="A22" s="1" t="s">
        <v>23</v>
      </c>
      <c r="B22" t="str">
        <f t="shared" si="0"/>
        <v>DispatchableCapacity</v>
      </c>
      <c r="C22" t="str">
        <f t="shared" si="1"/>
        <v>dispatchable capacity</v>
      </c>
      <c r="D22" s="1" t="s">
        <v>104</v>
      </c>
      <c r="E22" s="1" t="s">
        <v>97</v>
      </c>
      <c r="F22" s="1" t="s">
        <v>98</v>
      </c>
      <c r="G22" t="str">
        <f t="shared" si="2"/>
        <v>Companies</v>
      </c>
      <c r="H22" t="str">
        <f t="shared" si="3"/>
        <v>SystemOutCompanies</v>
      </c>
      <c r="I22" t="str">
        <f t="shared" si="4"/>
        <v>mapCompaniesEnums.Add("dispatchable capacity", (int) SystemOutCompaniesEnum.DispatchableCapacity);</v>
      </c>
    </row>
    <row r="23" spans="1:9" x14ac:dyDescent="0.3">
      <c r="A23" s="1" t="s">
        <v>24</v>
      </c>
      <c r="B23" t="str">
        <f t="shared" si="0"/>
        <v>EmissionsCost</v>
      </c>
      <c r="C23" t="str">
        <f t="shared" si="1"/>
        <v>emissions cost</v>
      </c>
      <c r="D23" s="1" t="s">
        <v>104</v>
      </c>
      <c r="E23" s="1" t="s">
        <v>97</v>
      </c>
      <c r="F23" s="1" t="s">
        <v>98</v>
      </c>
      <c r="G23" t="str">
        <f t="shared" si="2"/>
        <v>Companies</v>
      </c>
      <c r="H23" t="str">
        <f t="shared" si="3"/>
        <v>SystemOutCompanies</v>
      </c>
      <c r="I23" t="str">
        <f t="shared" si="4"/>
        <v>mapCompaniesEnums.Add("emissions cost", (int) SystemOutCompaniesEnum.EmissionsCost);</v>
      </c>
    </row>
    <row r="24" spans="1:9" x14ac:dyDescent="0.3">
      <c r="A24" s="1" t="s">
        <v>25</v>
      </c>
      <c r="B24" t="str">
        <f t="shared" si="0"/>
        <v>EquityCost</v>
      </c>
      <c r="C24" t="str">
        <f t="shared" si="1"/>
        <v>equity cost</v>
      </c>
      <c r="D24" s="1" t="s">
        <v>104</v>
      </c>
      <c r="E24" s="1" t="s">
        <v>97</v>
      </c>
      <c r="F24" s="1" t="s">
        <v>98</v>
      </c>
      <c r="G24" t="str">
        <f t="shared" si="2"/>
        <v>Companies</v>
      </c>
      <c r="H24" t="str">
        <f t="shared" si="3"/>
        <v>SystemOutCompanies</v>
      </c>
      <c r="I24" t="str">
        <f t="shared" si="4"/>
        <v>mapCompaniesEnums.Add("equity cost", (int) SystemOutCompaniesEnum.EquityCost);</v>
      </c>
    </row>
    <row r="25" spans="1:9" x14ac:dyDescent="0.3">
      <c r="A25" s="1" t="s">
        <v>26</v>
      </c>
      <c r="B25" t="str">
        <f t="shared" si="0"/>
        <v>FixedCosts</v>
      </c>
      <c r="C25" t="str">
        <f t="shared" si="1"/>
        <v>fixed costs</v>
      </c>
      <c r="D25" s="1" t="s">
        <v>104</v>
      </c>
      <c r="E25" s="1" t="s">
        <v>97</v>
      </c>
      <c r="F25" s="1" t="s">
        <v>98</v>
      </c>
      <c r="G25" t="str">
        <f t="shared" si="2"/>
        <v>Companies</v>
      </c>
      <c r="H25" t="str">
        <f t="shared" si="3"/>
        <v>SystemOutCompanies</v>
      </c>
      <c r="I25" t="str">
        <f t="shared" si="4"/>
        <v>mapCompaniesEnums.Add("fixed costs", (int) SystemOutCompaniesEnum.FixedCosts);</v>
      </c>
    </row>
    <row r="26" spans="1:9" x14ac:dyDescent="0.3">
      <c r="A26" s="1" t="s">
        <v>27</v>
      </c>
      <c r="B26" t="str">
        <f t="shared" si="0"/>
        <v>FixedLoadGeneration</v>
      </c>
      <c r="C26" t="str">
        <f t="shared" si="1"/>
        <v>fixed load generation</v>
      </c>
      <c r="D26" s="1" t="s">
        <v>104</v>
      </c>
      <c r="E26" s="1" t="s">
        <v>97</v>
      </c>
      <c r="F26" s="1" t="s">
        <v>98</v>
      </c>
      <c r="G26" t="str">
        <f t="shared" si="2"/>
        <v>Companies</v>
      </c>
      <c r="H26" t="str">
        <f t="shared" si="3"/>
        <v>SystemOutCompanies</v>
      </c>
      <c r="I26" t="str">
        <f t="shared" si="4"/>
        <v>mapCompaniesEnums.Add("fixed load generation", (int) SystemOutCompaniesEnum.FixedLoadGeneration);</v>
      </c>
    </row>
    <row r="27" spans="1:9" x14ac:dyDescent="0.3">
      <c r="A27" s="1" t="s">
        <v>28</v>
      </c>
      <c r="B27" t="str">
        <f t="shared" si="0"/>
        <v>FOMCost</v>
      </c>
      <c r="C27" t="str">
        <f t="shared" si="1"/>
        <v>fo_m cost</v>
      </c>
      <c r="D27" s="1" t="s">
        <v>104</v>
      </c>
      <c r="E27" s="1" t="s">
        <v>97</v>
      </c>
      <c r="F27" s="1" t="s">
        <v>98</v>
      </c>
      <c r="G27" t="str">
        <f t="shared" si="2"/>
        <v>Companies</v>
      </c>
      <c r="H27" t="str">
        <f t="shared" si="3"/>
        <v>SystemOutCompanies</v>
      </c>
      <c r="I27" t="str">
        <f t="shared" si="4"/>
        <v>mapCompaniesEnums.Add("fo_m cost", (int) SystemOutCompaniesEnum.FOMCost);</v>
      </c>
    </row>
    <row r="28" spans="1:9" x14ac:dyDescent="0.3">
      <c r="A28" s="1" t="s">
        <v>29</v>
      </c>
      <c r="B28" t="str">
        <f t="shared" si="0"/>
        <v>FuelContractCost</v>
      </c>
      <c r="C28" t="str">
        <f t="shared" si="1"/>
        <v>fuel contract cost</v>
      </c>
      <c r="D28" s="1" t="s">
        <v>104</v>
      </c>
      <c r="E28" s="1" t="s">
        <v>97</v>
      </c>
      <c r="F28" s="1" t="s">
        <v>98</v>
      </c>
      <c r="G28" t="str">
        <f t="shared" si="2"/>
        <v>Companies</v>
      </c>
      <c r="H28" t="str">
        <f t="shared" si="3"/>
        <v>SystemOutCompanies</v>
      </c>
      <c r="I28" t="str">
        <f t="shared" si="4"/>
        <v>mapCompaniesEnums.Add("fuel contract cost", (int) SystemOutCompaniesEnum.FuelContractCost);</v>
      </c>
    </row>
    <row r="29" spans="1:9" x14ac:dyDescent="0.3">
      <c r="A29" s="1" t="s">
        <v>30</v>
      </c>
      <c r="B29" t="str">
        <f t="shared" si="0"/>
        <v>FuelCost</v>
      </c>
      <c r="C29" t="str">
        <f t="shared" si="1"/>
        <v>fuel cost</v>
      </c>
      <c r="D29" s="1" t="s">
        <v>104</v>
      </c>
      <c r="E29" s="1" t="s">
        <v>97</v>
      </c>
      <c r="F29" s="1" t="s">
        <v>98</v>
      </c>
      <c r="G29" t="str">
        <f t="shared" si="2"/>
        <v>Companies</v>
      </c>
      <c r="H29" t="str">
        <f t="shared" si="3"/>
        <v>SystemOutCompanies</v>
      </c>
      <c r="I29" t="str">
        <f t="shared" si="4"/>
        <v>mapCompaniesEnums.Add("fuel cost", (int) SystemOutCompaniesEnum.FuelCost);</v>
      </c>
    </row>
    <row r="30" spans="1:9" x14ac:dyDescent="0.3">
      <c r="A30" s="1" t="s">
        <v>31</v>
      </c>
      <c r="B30" t="str">
        <f t="shared" si="0"/>
        <v>FuelInventoryCost</v>
      </c>
      <c r="C30" t="str">
        <f t="shared" si="1"/>
        <v>fuel inventory cost</v>
      </c>
      <c r="D30" s="1" t="s">
        <v>104</v>
      </c>
      <c r="E30" s="1" t="s">
        <v>97</v>
      </c>
      <c r="F30" s="1" t="s">
        <v>98</v>
      </c>
      <c r="G30" t="str">
        <f t="shared" si="2"/>
        <v>Companies</v>
      </c>
      <c r="H30" t="str">
        <f t="shared" si="3"/>
        <v>SystemOutCompanies</v>
      </c>
      <c r="I30" t="str">
        <f t="shared" si="4"/>
        <v>mapCompaniesEnums.Add("fuel inventory cost", (int) SystemOutCompaniesEnum.FuelInventoryCost);</v>
      </c>
    </row>
    <row r="31" spans="1:9" x14ac:dyDescent="0.3">
      <c r="A31" s="1" t="s">
        <v>32</v>
      </c>
      <c r="B31" t="str">
        <f t="shared" si="0"/>
        <v>FuelMarketRevenue</v>
      </c>
      <c r="C31" t="str">
        <f t="shared" si="1"/>
        <v>fuel market revenue</v>
      </c>
      <c r="D31" s="1" t="s">
        <v>104</v>
      </c>
      <c r="E31" s="1" t="s">
        <v>97</v>
      </c>
      <c r="F31" s="1" t="s">
        <v>98</v>
      </c>
      <c r="G31" t="str">
        <f t="shared" si="2"/>
        <v>Companies</v>
      </c>
      <c r="H31" t="str">
        <f t="shared" si="3"/>
        <v>SystemOutCompanies</v>
      </c>
      <c r="I31" t="str">
        <f t="shared" si="4"/>
        <v>mapCompaniesEnums.Add("fuel market revenue", (int) SystemOutCompaniesEnum.FuelMarketRevenue);</v>
      </c>
    </row>
    <row r="32" spans="1:9" x14ac:dyDescent="0.3">
      <c r="A32" s="1" t="s">
        <v>33</v>
      </c>
      <c r="B32" t="str">
        <f t="shared" si="0"/>
        <v>FuelOfftake</v>
      </c>
      <c r="C32" t="str">
        <f t="shared" si="1"/>
        <v>fuel offtake</v>
      </c>
      <c r="D32" s="1" t="s">
        <v>104</v>
      </c>
      <c r="E32" s="1" t="s">
        <v>97</v>
      </c>
      <c r="F32" s="1" t="s">
        <v>98</v>
      </c>
      <c r="G32" t="str">
        <f t="shared" si="2"/>
        <v>Companies</v>
      </c>
      <c r="H32" t="str">
        <f t="shared" si="3"/>
        <v>SystemOutCompanies</v>
      </c>
      <c r="I32" t="str">
        <f t="shared" si="4"/>
        <v>mapCompaniesEnums.Add("fuel offtake", (int) SystemOutCompaniesEnum.FuelOfftake);</v>
      </c>
    </row>
    <row r="33" spans="1:9" x14ac:dyDescent="0.3">
      <c r="A33" s="1" t="s">
        <v>34</v>
      </c>
      <c r="B33" t="str">
        <f t="shared" si="0"/>
        <v>FuelPrice</v>
      </c>
      <c r="C33" t="str">
        <f t="shared" si="1"/>
        <v>fuel price</v>
      </c>
      <c r="D33" s="1" t="s">
        <v>104</v>
      </c>
      <c r="E33" s="1" t="s">
        <v>97</v>
      </c>
      <c r="F33" s="1" t="s">
        <v>98</v>
      </c>
      <c r="G33" t="str">
        <f t="shared" si="2"/>
        <v>Companies</v>
      </c>
      <c r="H33" t="str">
        <f t="shared" si="3"/>
        <v>SystemOutCompanies</v>
      </c>
      <c r="I33" t="str">
        <f t="shared" si="4"/>
        <v>mapCompaniesEnums.Add("fuel price", (int) SystemOutCompaniesEnum.FuelPrice);</v>
      </c>
    </row>
    <row r="34" spans="1:9" x14ac:dyDescent="0.3">
      <c r="A34" s="1" t="s">
        <v>35</v>
      </c>
      <c r="B34" t="str">
        <f t="shared" si="0"/>
        <v>FuelTransitionCost</v>
      </c>
      <c r="C34" t="str">
        <f t="shared" si="1"/>
        <v>fuel transition cost</v>
      </c>
      <c r="D34" s="1" t="s">
        <v>104</v>
      </c>
      <c r="E34" s="1" t="s">
        <v>97</v>
      </c>
      <c r="F34" s="1" t="s">
        <v>98</v>
      </c>
      <c r="G34" t="str">
        <f t="shared" si="2"/>
        <v>Companies</v>
      </c>
      <c r="H34" t="str">
        <f t="shared" si="3"/>
        <v>SystemOutCompanies</v>
      </c>
      <c r="I34" t="str">
        <f t="shared" si="4"/>
        <v>mapCompaniesEnums.Add("fuel transition cost", (int) SystemOutCompaniesEnum.FuelTransitionCost);</v>
      </c>
    </row>
    <row r="35" spans="1:9" x14ac:dyDescent="0.3">
      <c r="A35" s="1" t="s">
        <v>36</v>
      </c>
      <c r="B35" t="str">
        <f t="shared" si="0"/>
        <v>FuelTransportCost</v>
      </c>
      <c r="C35" t="str">
        <f t="shared" si="1"/>
        <v>fuel transport cost</v>
      </c>
      <c r="D35" s="1" t="s">
        <v>104</v>
      </c>
      <c r="E35" s="1" t="s">
        <v>97</v>
      </c>
      <c r="F35" s="1" t="s">
        <v>98</v>
      </c>
      <c r="G35" t="str">
        <f t="shared" si="2"/>
        <v>Companies</v>
      </c>
      <c r="H35" t="str">
        <f t="shared" si="3"/>
        <v>SystemOutCompanies</v>
      </c>
      <c r="I35" t="str">
        <f t="shared" si="4"/>
        <v>mapCompaniesEnums.Add("fuel transport cost", (int) SystemOutCompaniesEnum.FuelTransportCost);</v>
      </c>
    </row>
    <row r="36" spans="1:9" x14ac:dyDescent="0.3">
      <c r="A36" s="1" t="s">
        <v>37</v>
      </c>
      <c r="B36" t="str">
        <f t="shared" si="0"/>
        <v>GasDemand</v>
      </c>
      <c r="C36" t="str">
        <f t="shared" si="1"/>
        <v>gas demand</v>
      </c>
      <c r="D36" s="1" t="s">
        <v>104</v>
      </c>
      <c r="E36" s="1" t="s">
        <v>97</v>
      </c>
      <c r="F36" s="1" t="s">
        <v>98</v>
      </c>
      <c r="G36" t="str">
        <f t="shared" si="2"/>
        <v>Companies</v>
      </c>
      <c r="H36" t="str">
        <f t="shared" si="3"/>
        <v>SystemOutCompanies</v>
      </c>
      <c r="I36" t="str">
        <f t="shared" si="4"/>
        <v>mapCompaniesEnums.Add("gas demand", (int) SystemOutCompaniesEnum.GasDemand);</v>
      </c>
    </row>
    <row r="37" spans="1:9" x14ac:dyDescent="0.3">
      <c r="A37" s="1" t="s">
        <v>38</v>
      </c>
      <c r="B37" t="str">
        <f t="shared" si="0"/>
        <v>GasImbalance</v>
      </c>
      <c r="C37" t="str">
        <f t="shared" si="1"/>
        <v>gas imbalance</v>
      </c>
      <c r="D37" s="1" t="s">
        <v>104</v>
      </c>
      <c r="E37" s="1" t="s">
        <v>97</v>
      </c>
      <c r="F37" s="1" t="s">
        <v>98</v>
      </c>
      <c r="G37" t="str">
        <f t="shared" si="2"/>
        <v>Companies</v>
      </c>
      <c r="H37" t="str">
        <f t="shared" si="3"/>
        <v>SystemOutCompanies</v>
      </c>
      <c r="I37" t="str">
        <f t="shared" si="4"/>
        <v>mapCompaniesEnums.Add("gas imbalance", (int) SystemOutCompaniesEnum.GasImbalance);</v>
      </c>
    </row>
    <row r="38" spans="1:9" x14ac:dyDescent="0.3">
      <c r="A38" s="1" t="s">
        <v>39</v>
      </c>
      <c r="B38" t="str">
        <f t="shared" si="0"/>
        <v>GasMarketRevenue</v>
      </c>
      <c r="C38" t="str">
        <f t="shared" si="1"/>
        <v>gas market revenue</v>
      </c>
      <c r="D38" s="1" t="s">
        <v>104</v>
      </c>
      <c r="E38" s="1" t="s">
        <v>97</v>
      </c>
      <c r="F38" s="1" t="s">
        <v>98</v>
      </c>
      <c r="G38" t="str">
        <f t="shared" si="2"/>
        <v>Companies</v>
      </c>
      <c r="H38" t="str">
        <f t="shared" si="3"/>
        <v>SystemOutCompanies</v>
      </c>
      <c r="I38" t="str">
        <f t="shared" si="4"/>
        <v>mapCompaniesEnums.Add("gas market revenue", (int) SystemOutCompaniesEnum.GasMarketRevenue);</v>
      </c>
    </row>
    <row r="39" spans="1:9" x14ac:dyDescent="0.3">
      <c r="A39" s="1" t="s">
        <v>40</v>
      </c>
      <c r="B39" t="str">
        <f t="shared" si="0"/>
        <v>GasSupply</v>
      </c>
      <c r="C39" t="str">
        <f t="shared" si="1"/>
        <v>gas supply</v>
      </c>
      <c r="D39" s="1" t="s">
        <v>104</v>
      </c>
      <c r="E39" s="1" t="s">
        <v>97</v>
      </c>
      <c r="F39" s="1" t="s">
        <v>98</v>
      </c>
      <c r="G39" t="str">
        <f t="shared" si="2"/>
        <v>Companies</v>
      </c>
      <c r="H39" t="str">
        <f t="shared" si="3"/>
        <v>SystemOutCompanies</v>
      </c>
      <c r="I39" t="str">
        <f t="shared" si="4"/>
        <v>mapCompaniesEnums.Add("gas supply", (int) SystemOutCompaniesEnum.GasSupply);</v>
      </c>
    </row>
    <row r="40" spans="1:9" x14ac:dyDescent="0.3">
      <c r="A40" s="1" t="s">
        <v>41</v>
      </c>
      <c r="B40" t="str">
        <f t="shared" si="0"/>
        <v>Generation</v>
      </c>
      <c r="C40" t="str">
        <f t="shared" si="1"/>
        <v>generation</v>
      </c>
      <c r="D40" s="1" t="s">
        <v>104</v>
      </c>
      <c r="E40" s="1" t="s">
        <v>97</v>
      </c>
      <c r="F40" s="1" t="s">
        <v>98</v>
      </c>
      <c r="G40" t="str">
        <f t="shared" si="2"/>
        <v>Companies</v>
      </c>
      <c r="H40" t="str">
        <f t="shared" si="3"/>
        <v>SystemOutCompanies</v>
      </c>
      <c r="I40" t="str">
        <f t="shared" si="4"/>
        <v>mapCompaniesEnums.Add("generation", (int) SystemOutCompaniesEnum.Generation);</v>
      </c>
    </row>
    <row r="41" spans="1:9" x14ac:dyDescent="0.3">
      <c r="A41" s="1" t="s">
        <v>42</v>
      </c>
      <c r="B41" t="str">
        <f t="shared" si="0"/>
        <v>GenerationatRRN</v>
      </c>
      <c r="C41" t="str">
        <f t="shared" si="1"/>
        <v>generation at rrn</v>
      </c>
      <c r="D41" s="1" t="s">
        <v>104</v>
      </c>
      <c r="E41" s="1" t="s">
        <v>97</v>
      </c>
      <c r="F41" s="1" t="s">
        <v>98</v>
      </c>
      <c r="G41" t="str">
        <f t="shared" si="2"/>
        <v>Companies</v>
      </c>
      <c r="H41" t="str">
        <f t="shared" si="3"/>
        <v>SystemOutCompanies</v>
      </c>
      <c r="I41" t="str">
        <f t="shared" si="4"/>
        <v>mapCompaniesEnums.Add("generation at rrn", (int) SystemOutCompaniesEnum.GenerationatRRN);</v>
      </c>
    </row>
    <row r="42" spans="1:9" x14ac:dyDescent="0.3">
      <c r="A42" s="1" t="s">
        <v>43</v>
      </c>
      <c r="B42" t="str">
        <f t="shared" si="0"/>
        <v>GenerationCost</v>
      </c>
      <c r="C42" t="str">
        <f t="shared" si="1"/>
        <v>generation cost</v>
      </c>
      <c r="D42" s="1" t="s">
        <v>104</v>
      </c>
      <c r="E42" s="1" t="s">
        <v>97</v>
      </c>
      <c r="F42" s="1" t="s">
        <v>98</v>
      </c>
      <c r="G42" t="str">
        <f t="shared" si="2"/>
        <v>Companies</v>
      </c>
      <c r="H42" t="str">
        <f t="shared" si="3"/>
        <v>SystemOutCompanies</v>
      </c>
      <c r="I42" t="str">
        <f t="shared" si="4"/>
        <v>mapCompaniesEnums.Add("generation cost", (int) SystemOutCompaniesEnum.GenerationCost);</v>
      </c>
    </row>
    <row r="43" spans="1:9" x14ac:dyDescent="0.3">
      <c r="A43" s="1" t="s">
        <v>44</v>
      </c>
      <c r="B43" t="str">
        <f t="shared" si="0"/>
        <v>GeneratorFirmCapacity</v>
      </c>
      <c r="C43" t="str">
        <f t="shared" si="1"/>
        <v>generator firm capacity</v>
      </c>
      <c r="D43" s="1" t="s">
        <v>104</v>
      </c>
      <c r="E43" s="1" t="s">
        <v>97</v>
      </c>
      <c r="F43" s="1" t="s">
        <v>98</v>
      </c>
      <c r="G43" t="str">
        <f t="shared" si="2"/>
        <v>Companies</v>
      </c>
      <c r="H43" t="str">
        <f t="shared" si="3"/>
        <v>SystemOutCompanies</v>
      </c>
      <c r="I43" t="str">
        <f t="shared" si="4"/>
        <v>mapCompaniesEnums.Add("generator firm capacity", (int) SystemOutCompaniesEnum.GeneratorFirmCapacity);</v>
      </c>
    </row>
    <row r="44" spans="1:9" x14ac:dyDescent="0.3">
      <c r="A44" s="1" t="s">
        <v>45</v>
      </c>
      <c r="B44" t="str">
        <f t="shared" si="0"/>
        <v>GeneratorMonopolyRent</v>
      </c>
      <c r="C44" t="str">
        <f t="shared" si="1"/>
        <v>generator monopoly rent</v>
      </c>
      <c r="D44" s="1" t="s">
        <v>104</v>
      </c>
      <c r="E44" s="1" t="s">
        <v>97</v>
      </c>
      <c r="F44" s="1" t="s">
        <v>98</v>
      </c>
      <c r="G44" t="str">
        <f t="shared" si="2"/>
        <v>Companies</v>
      </c>
      <c r="H44" t="str">
        <f t="shared" si="3"/>
        <v>SystemOutCompanies</v>
      </c>
      <c r="I44" t="str">
        <f t="shared" si="4"/>
        <v>mapCompaniesEnums.Add("generator monopoly rent", (int) SystemOutCompaniesEnum.GeneratorMonopolyRent);</v>
      </c>
    </row>
    <row r="45" spans="1:9" x14ac:dyDescent="0.3">
      <c r="A45" s="1" t="s">
        <v>46</v>
      </c>
      <c r="B45" t="str">
        <f t="shared" si="0"/>
        <v>GeneratorStartShutdownCost</v>
      </c>
      <c r="C45" t="str">
        <f t="shared" si="1"/>
        <v>generator start _ shutdown cost</v>
      </c>
      <c r="D45" s="1" t="s">
        <v>104</v>
      </c>
      <c r="E45" s="1" t="s">
        <v>97</v>
      </c>
      <c r="F45" s="1" t="s">
        <v>98</v>
      </c>
      <c r="G45" t="str">
        <f t="shared" si="2"/>
        <v>Companies</v>
      </c>
      <c r="H45" t="str">
        <f t="shared" si="3"/>
        <v>SystemOutCompanies</v>
      </c>
      <c r="I45" t="str">
        <f t="shared" si="4"/>
        <v>mapCompaniesEnums.Add("generator start _ shutdown cost", (int) SystemOutCompaniesEnum.GeneratorStartShutdownCost);</v>
      </c>
    </row>
    <row r="46" spans="1:9" x14ac:dyDescent="0.3">
      <c r="A46" s="1" t="s">
        <v>47</v>
      </c>
      <c r="B46" t="str">
        <f t="shared" si="0"/>
        <v>HeatMarketRevenue</v>
      </c>
      <c r="C46" t="str">
        <f t="shared" si="1"/>
        <v>heat market revenue</v>
      </c>
      <c r="D46" s="1" t="s">
        <v>104</v>
      </c>
      <c r="E46" s="1" t="s">
        <v>97</v>
      </c>
      <c r="F46" s="1" t="s">
        <v>98</v>
      </c>
      <c r="G46" t="str">
        <f t="shared" si="2"/>
        <v>Companies</v>
      </c>
      <c r="H46" t="str">
        <f t="shared" si="3"/>
        <v>SystemOutCompanies</v>
      </c>
      <c r="I46" t="str">
        <f t="shared" si="4"/>
        <v>mapCompaniesEnums.Add("heat market revenue", (int) SystemOutCompaniesEnum.HeatMarketRevenue);</v>
      </c>
    </row>
    <row r="47" spans="1:9" x14ac:dyDescent="0.3">
      <c r="A47" s="1" t="s">
        <v>48</v>
      </c>
      <c r="B47" t="str">
        <f t="shared" si="0"/>
        <v>InstalledCapacity</v>
      </c>
      <c r="C47" t="str">
        <f t="shared" si="1"/>
        <v>installed capacity</v>
      </c>
      <c r="D47" s="1" t="s">
        <v>104</v>
      </c>
      <c r="E47" s="1" t="s">
        <v>97</v>
      </c>
      <c r="F47" s="1" t="s">
        <v>98</v>
      </c>
      <c r="G47" t="str">
        <f t="shared" si="2"/>
        <v>Companies</v>
      </c>
      <c r="H47" t="str">
        <f t="shared" si="3"/>
        <v>SystemOutCompanies</v>
      </c>
      <c r="I47" t="str">
        <f t="shared" si="4"/>
        <v>mapCompaniesEnums.Add("installed capacity", (int) SystemOutCompaniesEnum.InstalledCapacity);</v>
      </c>
    </row>
    <row r="48" spans="1:9" x14ac:dyDescent="0.3">
      <c r="A48" s="1" t="s">
        <v>49</v>
      </c>
      <c r="B48" t="str">
        <f t="shared" si="0"/>
        <v>LevelizedCost</v>
      </c>
      <c r="C48" t="str">
        <f t="shared" si="1"/>
        <v>levelized cost</v>
      </c>
      <c r="D48" s="1" t="s">
        <v>104</v>
      </c>
      <c r="E48" s="1" t="s">
        <v>97</v>
      </c>
      <c r="F48" s="1" t="s">
        <v>98</v>
      </c>
      <c r="G48" t="str">
        <f t="shared" si="2"/>
        <v>Companies</v>
      </c>
      <c r="H48" t="str">
        <f t="shared" si="3"/>
        <v>SystemOutCompanies</v>
      </c>
      <c r="I48" t="str">
        <f t="shared" si="4"/>
        <v>mapCompaniesEnums.Add("levelized cost", (int) SystemOutCompaniesEnum.LevelizedCost);</v>
      </c>
    </row>
    <row r="49" spans="1:9" x14ac:dyDescent="0.3">
      <c r="A49" s="1" t="s">
        <v>50</v>
      </c>
      <c r="B49" t="str">
        <f t="shared" si="0"/>
        <v>Load</v>
      </c>
      <c r="C49" t="str">
        <f t="shared" si="1"/>
        <v>load</v>
      </c>
      <c r="D49" s="1" t="s">
        <v>104</v>
      </c>
      <c r="E49" s="1" t="s">
        <v>97</v>
      </c>
      <c r="F49" s="1" t="s">
        <v>98</v>
      </c>
      <c r="G49" t="str">
        <f t="shared" si="2"/>
        <v>Companies</v>
      </c>
      <c r="H49" t="str">
        <f t="shared" si="3"/>
        <v>SystemOutCompanies</v>
      </c>
      <c r="I49" t="str">
        <f t="shared" si="4"/>
        <v>mapCompaniesEnums.Add("load", (int) SystemOutCompaniesEnum.Load);</v>
      </c>
    </row>
    <row r="50" spans="1:9" x14ac:dyDescent="0.3">
      <c r="A50" s="1" t="s">
        <v>51</v>
      </c>
      <c r="B50" t="str">
        <f t="shared" si="0"/>
        <v>LowerReserve</v>
      </c>
      <c r="C50" t="str">
        <f t="shared" si="1"/>
        <v>lower reserve</v>
      </c>
      <c r="D50" s="1" t="s">
        <v>104</v>
      </c>
      <c r="E50" s="1" t="s">
        <v>97</v>
      </c>
      <c r="F50" s="1" t="s">
        <v>98</v>
      </c>
      <c r="G50" t="str">
        <f t="shared" si="2"/>
        <v>Companies</v>
      </c>
      <c r="H50" t="str">
        <f t="shared" si="3"/>
        <v>SystemOutCompanies</v>
      </c>
      <c r="I50" t="str">
        <f t="shared" si="4"/>
        <v>mapCompaniesEnums.Add("lower reserve", (int) SystemOutCompaniesEnum.LowerReserve);</v>
      </c>
    </row>
    <row r="51" spans="1:9" x14ac:dyDescent="0.3">
      <c r="A51" s="1" t="s">
        <v>52</v>
      </c>
      <c r="B51" t="str">
        <f t="shared" si="0"/>
        <v>MinLoadGeneration</v>
      </c>
      <c r="C51" t="str">
        <f t="shared" si="1"/>
        <v>min load generation</v>
      </c>
      <c r="D51" s="1" t="s">
        <v>104</v>
      </c>
      <c r="E51" s="1" t="s">
        <v>97</v>
      </c>
      <c r="F51" s="1" t="s">
        <v>98</v>
      </c>
      <c r="G51" t="str">
        <f t="shared" si="2"/>
        <v>Companies</v>
      </c>
      <c r="H51" t="str">
        <f t="shared" si="3"/>
        <v>SystemOutCompanies</v>
      </c>
      <c r="I51" t="str">
        <f t="shared" si="4"/>
        <v>mapCompaniesEnums.Add("min load generation", (int) SystemOutCompaniesEnum.MinLoadGeneration);</v>
      </c>
    </row>
    <row r="52" spans="1:9" x14ac:dyDescent="0.3">
      <c r="A52" s="1" t="s">
        <v>53</v>
      </c>
      <c r="B52" t="str">
        <f t="shared" si="0"/>
        <v>NetContractRevenue</v>
      </c>
      <c r="C52" t="str">
        <f t="shared" si="1"/>
        <v>net contract revenue</v>
      </c>
      <c r="D52" s="1" t="s">
        <v>104</v>
      </c>
      <c r="E52" s="1" t="s">
        <v>97</v>
      </c>
      <c r="F52" s="1" t="s">
        <v>98</v>
      </c>
      <c r="G52" t="str">
        <f t="shared" si="2"/>
        <v>Companies</v>
      </c>
      <c r="H52" t="str">
        <f t="shared" si="3"/>
        <v>SystemOutCompanies</v>
      </c>
      <c r="I52" t="str">
        <f t="shared" si="4"/>
        <v>mapCompaniesEnums.Add("net contract revenue", (int) SystemOutCompaniesEnum.NetContractRevenue);</v>
      </c>
    </row>
    <row r="53" spans="1:9" x14ac:dyDescent="0.3">
      <c r="A53" s="1" t="s">
        <v>54</v>
      </c>
      <c r="B53" t="str">
        <f t="shared" si="0"/>
        <v>NetContractSettlement</v>
      </c>
      <c r="C53" t="str">
        <f t="shared" si="1"/>
        <v>net contract settlement</v>
      </c>
      <c r="D53" s="1" t="s">
        <v>104</v>
      </c>
      <c r="E53" s="1" t="s">
        <v>97</v>
      </c>
      <c r="F53" s="1" t="s">
        <v>98</v>
      </c>
      <c r="G53" t="str">
        <f t="shared" si="2"/>
        <v>Companies</v>
      </c>
      <c r="H53" t="str">
        <f t="shared" si="3"/>
        <v>SystemOutCompanies</v>
      </c>
      <c r="I53" t="str">
        <f t="shared" si="4"/>
        <v>mapCompaniesEnums.Add("net contract settlement", (int) SystemOutCompaniesEnum.NetContractSettlement);</v>
      </c>
    </row>
    <row r="54" spans="1:9" x14ac:dyDescent="0.3">
      <c r="A54" s="1" t="s">
        <v>55</v>
      </c>
      <c r="B54" t="str">
        <f t="shared" si="0"/>
        <v>NetContractVolume</v>
      </c>
      <c r="C54" t="str">
        <f t="shared" si="1"/>
        <v>net contract volume</v>
      </c>
      <c r="D54" s="1" t="s">
        <v>104</v>
      </c>
      <c r="E54" s="1" t="s">
        <v>97</v>
      </c>
      <c r="F54" s="1" t="s">
        <v>98</v>
      </c>
      <c r="G54" t="str">
        <f t="shared" si="2"/>
        <v>Companies</v>
      </c>
      <c r="H54" t="str">
        <f t="shared" si="3"/>
        <v>SystemOutCompanies</v>
      </c>
      <c r="I54" t="str">
        <f t="shared" si="4"/>
        <v>mapCompaniesEnums.Add("net contract volume", (int) SystemOutCompaniesEnum.NetContractVolume);</v>
      </c>
    </row>
    <row r="55" spans="1:9" x14ac:dyDescent="0.3">
      <c r="A55" s="1" t="s">
        <v>56</v>
      </c>
      <c r="B55" t="str">
        <f t="shared" si="0"/>
        <v>NetCosttoLoad</v>
      </c>
      <c r="C55" t="str">
        <f t="shared" si="1"/>
        <v>net cost to load</v>
      </c>
      <c r="D55" s="1" t="s">
        <v>104</v>
      </c>
      <c r="E55" s="1" t="s">
        <v>97</v>
      </c>
      <c r="F55" s="1" t="s">
        <v>98</v>
      </c>
      <c r="G55" t="str">
        <f t="shared" si="2"/>
        <v>Companies</v>
      </c>
      <c r="H55" t="str">
        <f t="shared" si="3"/>
        <v>SystemOutCompanies</v>
      </c>
      <c r="I55" t="str">
        <f t="shared" si="4"/>
        <v>mapCompaniesEnums.Add("net cost to load", (int) SystemOutCompaniesEnum.NetCosttoLoad);</v>
      </c>
    </row>
    <row r="56" spans="1:9" x14ac:dyDescent="0.3">
      <c r="A56" s="1" t="s">
        <v>57</v>
      </c>
      <c r="B56" t="str">
        <f t="shared" si="0"/>
        <v>NetGeneration</v>
      </c>
      <c r="C56" t="str">
        <f t="shared" si="1"/>
        <v>net generation</v>
      </c>
      <c r="D56" s="1" t="s">
        <v>104</v>
      </c>
      <c r="E56" s="1" t="s">
        <v>97</v>
      </c>
      <c r="F56" s="1" t="s">
        <v>98</v>
      </c>
      <c r="G56" t="str">
        <f t="shared" si="2"/>
        <v>Companies</v>
      </c>
      <c r="H56" t="str">
        <f t="shared" si="3"/>
        <v>SystemOutCompanies</v>
      </c>
      <c r="I56" t="str">
        <f t="shared" si="4"/>
        <v>mapCompaniesEnums.Add("net generation", (int) SystemOutCompaniesEnum.NetGeneration);</v>
      </c>
    </row>
    <row r="57" spans="1:9" x14ac:dyDescent="0.3">
      <c r="A57" s="1" t="s">
        <v>58</v>
      </c>
      <c r="B57" t="str">
        <f t="shared" si="0"/>
        <v>NetGenerationRevenue</v>
      </c>
      <c r="C57" t="str">
        <f t="shared" si="1"/>
        <v>net generation revenue</v>
      </c>
      <c r="D57" s="1" t="s">
        <v>104</v>
      </c>
      <c r="E57" s="1" t="s">
        <v>97</v>
      </c>
      <c r="F57" s="1" t="s">
        <v>98</v>
      </c>
      <c r="G57" t="str">
        <f t="shared" si="2"/>
        <v>Companies</v>
      </c>
      <c r="H57" t="str">
        <f t="shared" si="3"/>
        <v>SystemOutCompanies</v>
      </c>
      <c r="I57" t="str">
        <f t="shared" si="4"/>
        <v>mapCompaniesEnums.Add("net generation revenue", (int) SystemOutCompaniesEnum.NetGenerationRevenue);</v>
      </c>
    </row>
    <row r="58" spans="1:9" x14ac:dyDescent="0.3">
      <c r="A58" s="1" t="s">
        <v>59</v>
      </c>
      <c r="B58" t="str">
        <f t="shared" si="0"/>
        <v>NetLoad</v>
      </c>
      <c r="C58" t="str">
        <f t="shared" si="1"/>
        <v>net load</v>
      </c>
      <c r="D58" s="1" t="s">
        <v>104</v>
      </c>
      <c r="E58" s="1" t="s">
        <v>97</v>
      </c>
      <c r="F58" s="1" t="s">
        <v>98</v>
      </c>
      <c r="G58" t="str">
        <f t="shared" si="2"/>
        <v>Companies</v>
      </c>
      <c r="H58" t="str">
        <f t="shared" si="3"/>
        <v>SystemOutCompanies</v>
      </c>
      <c r="I58" t="str">
        <f t="shared" si="4"/>
        <v>mapCompaniesEnums.Add("net load", (int) SystemOutCompaniesEnum.NetLoad);</v>
      </c>
    </row>
    <row r="59" spans="1:9" x14ac:dyDescent="0.3">
      <c r="A59" s="1" t="s">
        <v>60</v>
      </c>
      <c r="B59" t="str">
        <f t="shared" si="0"/>
        <v>NetNewCapacity</v>
      </c>
      <c r="C59" t="str">
        <f t="shared" si="1"/>
        <v>net new capacity</v>
      </c>
      <c r="D59" s="1" t="s">
        <v>104</v>
      </c>
      <c r="E59" s="1" t="s">
        <v>97</v>
      </c>
      <c r="F59" s="1" t="s">
        <v>98</v>
      </c>
      <c r="G59" t="str">
        <f t="shared" si="2"/>
        <v>Companies</v>
      </c>
      <c r="H59" t="str">
        <f t="shared" si="3"/>
        <v>SystemOutCompanies</v>
      </c>
      <c r="I59" t="str">
        <f t="shared" si="4"/>
        <v>mapCompaniesEnums.Add("net new capacity", (int) SystemOutCompaniesEnum.NetNewCapacity);</v>
      </c>
    </row>
    <row r="60" spans="1:9" x14ac:dyDescent="0.3">
      <c r="A60" s="1" t="s">
        <v>61</v>
      </c>
      <c r="B60" t="str">
        <f t="shared" si="0"/>
        <v>NetPoolRevenue</v>
      </c>
      <c r="C60" t="str">
        <f t="shared" si="1"/>
        <v>net pool revenue</v>
      </c>
      <c r="D60" s="1" t="s">
        <v>104</v>
      </c>
      <c r="E60" s="1" t="s">
        <v>97</v>
      </c>
      <c r="F60" s="1" t="s">
        <v>98</v>
      </c>
      <c r="G60" t="str">
        <f t="shared" si="2"/>
        <v>Companies</v>
      </c>
      <c r="H60" t="str">
        <f t="shared" si="3"/>
        <v>SystemOutCompanies</v>
      </c>
      <c r="I60" t="str">
        <f t="shared" si="4"/>
        <v>mapCompaniesEnums.Add("net pool revenue", (int) SystemOutCompaniesEnum.NetPoolRevenue);</v>
      </c>
    </row>
    <row r="61" spans="1:9" x14ac:dyDescent="0.3">
      <c r="A61" s="1" t="s">
        <v>62</v>
      </c>
      <c r="B61" t="str">
        <f t="shared" si="0"/>
        <v>NetProfit</v>
      </c>
      <c r="C61" t="str">
        <f t="shared" si="1"/>
        <v>net profit</v>
      </c>
      <c r="D61" s="1" t="s">
        <v>104</v>
      </c>
      <c r="E61" s="1" t="s">
        <v>97</v>
      </c>
      <c r="F61" s="1" t="s">
        <v>98</v>
      </c>
      <c r="G61" t="str">
        <f t="shared" si="2"/>
        <v>Companies</v>
      </c>
      <c r="H61" t="str">
        <f t="shared" si="3"/>
        <v>SystemOutCompanies</v>
      </c>
      <c r="I61" t="str">
        <f t="shared" si="4"/>
        <v>mapCompaniesEnums.Add("net profit", (int) SystemOutCompaniesEnum.NetProfit);</v>
      </c>
    </row>
    <row r="62" spans="1:9" x14ac:dyDescent="0.3">
      <c r="A62" s="1" t="s">
        <v>63</v>
      </c>
      <c r="B62" t="str">
        <f t="shared" si="0"/>
        <v>NetReservesRevenue</v>
      </c>
      <c r="C62" t="str">
        <f t="shared" si="1"/>
        <v>net reserves revenue</v>
      </c>
      <c r="D62" s="1" t="s">
        <v>104</v>
      </c>
      <c r="E62" s="1" t="s">
        <v>97</v>
      </c>
      <c r="F62" s="1" t="s">
        <v>98</v>
      </c>
      <c r="G62" t="str">
        <f t="shared" si="2"/>
        <v>Companies</v>
      </c>
      <c r="H62" t="str">
        <f t="shared" si="3"/>
        <v>SystemOutCompanies</v>
      </c>
      <c r="I62" t="str">
        <f t="shared" si="4"/>
        <v>mapCompaniesEnums.Add("net reserves revenue", (int) SystemOutCompaniesEnum.NetReservesRevenue);</v>
      </c>
    </row>
    <row r="63" spans="1:9" x14ac:dyDescent="0.3">
      <c r="A63" s="1" t="s">
        <v>64</v>
      </c>
      <c r="B63" t="str">
        <f t="shared" si="0"/>
        <v>NetRevenue</v>
      </c>
      <c r="C63" t="str">
        <f t="shared" si="1"/>
        <v>net revenue</v>
      </c>
      <c r="D63" s="1" t="s">
        <v>104</v>
      </c>
      <c r="E63" s="1" t="s">
        <v>97</v>
      </c>
      <c r="F63" s="1" t="s">
        <v>98</v>
      </c>
      <c r="G63" t="str">
        <f t="shared" si="2"/>
        <v>Companies</v>
      </c>
      <c r="H63" t="str">
        <f t="shared" si="3"/>
        <v>SystemOutCompanies</v>
      </c>
      <c r="I63" t="str">
        <f t="shared" si="4"/>
        <v>mapCompaniesEnums.Add("net revenue", (int) SystemOutCompaniesEnum.NetRevenue);</v>
      </c>
    </row>
    <row r="64" spans="1:9" x14ac:dyDescent="0.3">
      <c r="A64" s="1" t="s">
        <v>65</v>
      </c>
      <c r="B64" t="str">
        <f t="shared" si="0"/>
        <v>NoCostCapacity</v>
      </c>
      <c r="C64" t="str">
        <f t="shared" si="1"/>
        <v>no cost capacity</v>
      </c>
      <c r="D64" s="1" t="s">
        <v>104</v>
      </c>
      <c r="E64" s="1" t="s">
        <v>97</v>
      </c>
      <c r="F64" s="1" t="s">
        <v>98</v>
      </c>
      <c r="G64" t="str">
        <f t="shared" si="2"/>
        <v>Companies</v>
      </c>
      <c r="H64" t="str">
        <f t="shared" si="3"/>
        <v>SystemOutCompanies</v>
      </c>
      <c r="I64" t="str">
        <f t="shared" si="4"/>
        <v>mapCompaniesEnums.Add("no cost capacity", (int) SystemOutCompaniesEnum.NoCostCapacity);</v>
      </c>
    </row>
    <row r="65" spans="1:9" x14ac:dyDescent="0.3">
      <c r="A65" s="1" t="s">
        <v>66</v>
      </c>
      <c r="B65" t="str">
        <f t="shared" si="0"/>
        <v>PoolRevenue</v>
      </c>
      <c r="C65" t="str">
        <f t="shared" si="1"/>
        <v>pool revenue</v>
      </c>
      <c r="D65" s="1" t="s">
        <v>104</v>
      </c>
      <c r="E65" s="1" t="s">
        <v>97</v>
      </c>
      <c r="F65" s="1" t="s">
        <v>98</v>
      </c>
      <c r="G65" t="str">
        <f t="shared" si="2"/>
        <v>Companies</v>
      </c>
      <c r="H65" t="str">
        <f t="shared" si="3"/>
        <v>SystemOutCompanies</v>
      </c>
      <c r="I65" t="str">
        <f t="shared" si="4"/>
        <v>mapCompaniesEnums.Add("pool revenue", (int) SystemOutCompaniesEnum.PoolRevenue);</v>
      </c>
    </row>
    <row r="66" spans="1:9" x14ac:dyDescent="0.3">
      <c r="A66" s="1" t="s">
        <v>67</v>
      </c>
      <c r="B66" t="str">
        <f t="shared" si="0"/>
        <v>PricePaid</v>
      </c>
      <c r="C66" t="str">
        <f t="shared" si="1"/>
        <v>price paid</v>
      </c>
      <c r="D66" s="1" t="s">
        <v>104</v>
      </c>
      <c r="E66" s="1" t="s">
        <v>97</v>
      </c>
      <c r="F66" s="1" t="s">
        <v>98</v>
      </c>
      <c r="G66" t="str">
        <f t="shared" si="2"/>
        <v>Companies</v>
      </c>
      <c r="H66" t="str">
        <f t="shared" si="3"/>
        <v>SystemOutCompanies</v>
      </c>
      <c r="I66" t="str">
        <f t="shared" si="4"/>
        <v>mapCompaniesEnums.Add("price paid", (int) SystemOutCompaniesEnum.PricePaid);</v>
      </c>
    </row>
    <row r="67" spans="1:9" x14ac:dyDescent="0.3">
      <c r="A67" s="1" t="s">
        <v>68</v>
      </c>
      <c r="B67" t="str">
        <f t="shared" ref="B67:B97" si="5">SUBSTITUTE(SUBSTITUTE(TRIM(A67)," ",""),"&amp;","")</f>
        <v>PriceReceived</v>
      </c>
      <c r="C67" t="str">
        <f t="shared" ref="C67:C92" si="6">SUBSTITUTE(LOWER(TRIM(A67)),"&amp;","_")</f>
        <v>price received</v>
      </c>
      <c r="D67" s="1" t="s">
        <v>104</v>
      </c>
      <c r="E67" s="1" t="s">
        <v>97</v>
      </c>
      <c r="F67" s="1" t="s">
        <v>98</v>
      </c>
      <c r="G67" t="str">
        <f t="shared" ref="G67:G97" si="7">IF(D67="System",F67,D67&amp;F67)</f>
        <v>Companies</v>
      </c>
      <c r="H67" t="str">
        <f t="shared" ref="H67:H97" si="8">IF(D67&lt;&gt;"System","Out"&amp;D67&amp;F67,"SystemOut"&amp;F67)</f>
        <v>SystemOutCompanies</v>
      </c>
      <c r="I67" t="str">
        <f t="shared" ref="I67:I97" si="9">"map"&amp;G67&amp;"Enums.Add("&amp;CHAR(34)&amp;C67&amp;CHAR(34)&amp;", (int) "&amp;H67&amp;"Enum."&amp;B67&amp;");"</f>
        <v>mapCompaniesEnums.Add("price received", (int) SystemOutCompaniesEnum.PriceReceived);</v>
      </c>
    </row>
    <row r="68" spans="1:9" x14ac:dyDescent="0.3">
      <c r="A68" s="1" t="s">
        <v>69</v>
      </c>
      <c r="B68" t="str">
        <f t="shared" si="5"/>
        <v>PumpCost</v>
      </c>
      <c r="C68" t="str">
        <f t="shared" si="6"/>
        <v>pump cost</v>
      </c>
      <c r="D68" s="1" t="s">
        <v>104</v>
      </c>
      <c r="E68" s="1" t="s">
        <v>97</v>
      </c>
      <c r="F68" s="1" t="s">
        <v>98</v>
      </c>
      <c r="G68" t="str">
        <f t="shared" si="7"/>
        <v>Companies</v>
      </c>
      <c r="H68" t="str">
        <f t="shared" si="8"/>
        <v>SystemOutCompanies</v>
      </c>
      <c r="I68" t="str">
        <f t="shared" si="9"/>
        <v>mapCompaniesEnums.Add("pump cost", (int) SystemOutCompaniesEnum.PumpCost);</v>
      </c>
    </row>
    <row r="69" spans="1:9" x14ac:dyDescent="0.3">
      <c r="A69" s="1" t="s">
        <v>70</v>
      </c>
      <c r="B69" t="str">
        <f t="shared" si="5"/>
        <v>PumpLoad</v>
      </c>
      <c r="C69" t="str">
        <f t="shared" si="6"/>
        <v>pump load</v>
      </c>
      <c r="D69" s="1" t="s">
        <v>104</v>
      </c>
      <c r="E69" s="1" t="s">
        <v>97</v>
      </c>
      <c r="F69" s="1" t="s">
        <v>98</v>
      </c>
      <c r="G69" t="str">
        <f t="shared" si="7"/>
        <v>Companies</v>
      </c>
      <c r="H69" t="str">
        <f t="shared" si="8"/>
        <v>SystemOutCompanies</v>
      </c>
      <c r="I69" t="str">
        <f t="shared" si="9"/>
        <v>mapCompaniesEnums.Add("pump load", (int) SystemOutCompaniesEnum.PumpLoad);</v>
      </c>
    </row>
    <row r="70" spans="1:9" x14ac:dyDescent="0.3">
      <c r="A70" s="1" t="s">
        <v>71</v>
      </c>
      <c r="B70" t="str">
        <f t="shared" si="5"/>
        <v>PurchaserLoad</v>
      </c>
      <c r="C70" t="str">
        <f t="shared" si="6"/>
        <v>purchaser load</v>
      </c>
      <c r="D70" s="1" t="s">
        <v>104</v>
      </c>
      <c r="E70" s="1" t="s">
        <v>97</v>
      </c>
      <c r="F70" s="1" t="s">
        <v>98</v>
      </c>
      <c r="G70" t="str">
        <f t="shared" si="7"/>
        <v>Companies</v>
      </c>
      <c r="H70" t="str">
        <f t="shared" si="8"/>
        <v>SystemOutCompanies</v>
      </c>
      <c r="I70" t="str">
        <f t="shared" si="9"/>
        <v>mapCompaniesEnums.Add("purchaser load", (int) SystemOutCompaniesEnum.PurchaserLoad);</v>
      </c>
    </row>
    <row r="71" spans="1:9" x14ac:dyDescent="0.3">
      <c r="A71" s="1" t="s">
        <v>72</v>
      </c>
      <c r="B71" t="str">
        <f t="shared" si="5"/>
        <v>RaiseReserve</v>
      </c>
      <c r="C71" t="str">
        <f t="shared" si="6"/>
        <v>raise reserve</v>
      </c>
      <c r="D71" s="1" t="s">
        <v>104</v>
      </c>
      <c r="E71" s="1" t="s">
        <v>97</v>
      </c>
      <c r="F71" s="1" t="s">
        <v>98</v>
      </c>
      <c r="G71" t="str">
        <f t="shared" si="7"/>
        <v>Companies</v>
      </c>
      <c r="H71" t="str">
        <f t="shared" si="8"/>
        <v>SystemOutCompanies</v>
      </c>
      <c r="I71" t="str">
        <f t="shared" si="9"/>
        <v>mapCompaniesEnums.Add("raise reserve", (int) SystemOutCompaniesEnum.RaiseReserve);</v>
      </c>
    </row>
    <row r="72" spans="1:9" x14ac:dyDescent="0.3">
      <c r="A72" s="1" t="s">
        <v>73</v>
      </c>
      <c r="B72" t="str">
        <f t="shared" si="5"/>
        <v>RegulationLowerReserve</v>
      </c>
      <c r="C72" t="str">
        <f t="shared" si="6"/>
        <v>regulation lower reserve</v>
      </c>
      <c r="D72" s="1" t="s">
        <v>104</v>
      </c>
      <c r="E72" s="1" t="s">
        <v>97</v>
      </c>
      <c r="F72" s="1" t="s">
        <v>98</v>
      </c>
      <c r="G72" t="str">
        <f t="shared" si="7"/>
        <v>Companies</v>
      </c>
      <c r="H72" t="str">
        <f t="shared" si="8"/>
        <v>SystemOutCompanies</v>
      </c>
      <c r="I72" t="str">
        <f t="shared" si="9"/>
        <v>mapCompaniesEnums.Add("regulation lower reserve", (int) SystemOutCompaniesEnum.RegulationLowerReserve);</v>
      </c>
    </row>
    <row r="73" spans="1:9" x14ac:dyDescent="0.3">
      <c r="A73" s="1" t="s">
        <v>74</v>
      </c>
      <c r="B73" t="str">
        <f t="shared" si="5"/>
        <v>RegulationRaiseReserve</v>
      </c>
      <c r="C73" t="str">
        <f t="shared" si="6"/>
        <v>regulation raise reserve</v>
      </c>
      <c r="D73" s="1" t="s">
        <v>104</v>
      </c>
      <c r="E73" s="1" t="s">
        <v>97</v>
      </c>
      <c r="F73" s="1" t="s">
        <v>98</v>
      </c>
      <c r="G73" t="str">
        <f t="shared" si="7"/>
        <v>Companies</v>
      </c>
      <c r="H73" t="str">
        <f t="shared" si="8"/>
        <v>SystemOutCompanies</v>
      </c>
      <c r="I73" t="str">
        <f t="shared" si="9"/>
        <v>mapCompaniesEnums.Add("regulation raise reserve", (int) SystemOutCompaniesEnum.RegulationRaiseReserve);</v>
      </c>
    </row>
    <row r="74" spans="1:9" x14ac:dyDescent="0.3">
      <c r="A74" s="1" t="s">
        <v>75</v>
      </c>
      <c r="B74" t="str">
        <f t="shared" si="5"/>
        <v>ReplacementReserve</v>
      </c>
      <c r="C74" t="str">
        <f t="shared" si="6"/>
        <v>replacement reserve</v>
      </c>
      <c r="D74" s="1" t="s">
        <v>104</v>
      </c>
      <c r="E74" s="1" t="s">
        <v>97</v>
      </c>
      <c r="F74" s="1" t="s">
        <v>98</v>
      </c>
      <c r="G74" t="str">
        <f t="shared" si="7"/>
        <v>Companies</v>
      </c>
      <c r="H74" t="str">
        <f t="shared" si="8"/>
        <v>SystemOutCompanies</v>
      </c>
      <c r="I74" t="str">
        <f t="shared" si="9"/>
        <v>mapCompaniesEnums.Add("replacement reserve", (int) SystemOutCompaniesEnum.ReplacementReserve);</v>
      </c>
    </row>
    <row r="75" spans="1:9" x14ac:dyDescent="0.3">
      <c r="A75" s="1" t="s">
        <v>76</v>
      </c>
      <c r="B75" t="str">
        <f t="shared" si="5"/>
        <v>ReservesCost</v>
      </c>
      <c r="C75" t="str">
        <f t="shared" si="6"/>
        <v>reserves cost</v>
      </c>
      <c r="D75" s="1" t="s">
        <v>104</v>
      </c>
      <c r="E75" s="1" t="s">
        <v>97</v>
      </c>
      <c r="F75" s="1" t="s">
        <v>98</v>
      </c>
      <c r="G75" t="str">
        <f t="shared" si="7"/>
        <v>Companies</v>
      </c>
      <c r="H75" t="str">
        <f t="shared" si="8"/>
        <v>SystemOutCompanies</v>
      </c>
      <c r="I75" t="str">
        <f t="shared" si="9"/>
        <v>mapCompaniesEnums.Add("reserves cost", (int) SystemOutCompaniesEnum.ReservesCost);</v>
      </c>
    </row>
    <row r="76" spans="1:9" x14ac:dyDescent="0.3">
      <c r="A76" s="1" t="s">
        <v>77</v>
      </c>
      <c r="B76" t="str">
        <f t="shared" si="5"/>
        <v>ReservesRevenue</v>
      </c>
      <c r="C76" t="str">
        <f t="shared" si="6"/>
        <v>reserves revenue</v>
      </c>
      <c r="D76" s="1" t="s">
        <v>104</v>
      </c>
      <c r="E76" s="1" t="s">
        <v>97</v>
      </c>
      <c r="F76" s="1" t="s">
        <v>98</v>
      </c>
      <c r="G76" t="str">
        <f t="shared" si="7"/>
        <v>Companies</v>
      </c>
      <c r="H76" t="str">
        <f t="shared" si="8"/>
        <v>SystemOutCompanies</v>
      </c>
      <c r="I76" t="str">
        <f t="shared" si="9"/>
        <v>mapCompaniesEnums.Add("reserves revenue", (int) SystemOutCompaniesEnum.ReservesRevenue);</v>
      </c>
    </row>
    <row r="77" spans="1:9" x14ac:dyDescent="0.3">
      <c r="A77" s="1" t="s">
        <v>78</v>
      </c>
      <c r="B77" t="str">
        <f t="shared" si="5"/>
        <v>ReservesVOMCost</v>
      </c>
      <c r="C77" t="str">
        <f t="shared" si="6"/>
        <v>reserves vo_m cost</v>
      </c>
      <c r="D77" s="1" t="s">
        <v>104</v>
      </c>
      <c r="E77" s="1" t="s">
        <v>97</v>
      </c>
      <c r="F77" s="1" t="s">
        <v>98</v>
      </c>
      <c r="G77" t="str">
        <f t="shared" si="7"/>
        <v>Companies</v>
      </c>
      <c r="H77" t="str">
        <f t="shared" si="8"/>
        <v>SystemOutCompanies</v>
      </c>
      <c r="I77" t="str">
        <f t="shared" si="9"/>
        <v>mapCompaniesEnums.Add("reserves vo_m cost", (int) SystemOutCompaniesEnum.ReservesVOMCost);</v>
      </c>
    </row>
    <row r="78" spans="1:9" x14ac:dyDescent="0.3">
      <c r="A78" s="1" t="s">
        <v>79</v>
      </c>
      <c r="B78" t="str">
        <f t="shared" si="5"/>
        <v>RetirementCost</v>
      </c>
      <c r="C78" t="str">
        <f t="shared" si="6"/>
        <v>retirement cost</v>
      </c>
      <c r="D78" s="1" t="s">
        <v>104</v>
      </c>
      <c r="E78" s="1" t="s">
        <v>97</v>
      </c>
      <c r="F78" s="1" t="s">
        <v>98</v>
      </c>
      <c r="G78" t="str">
        <f t="shared" si="7"/>
        <v>Companies</v>
      </c>
      <c r="H78" t="str">
        <f t="shared" si="8"/>
        <v>SystemOutCompanies</v>
      </c>
      <c r="I78" t="str">
        <f t="shared" si="9"/>
        <v>mapCompaniesEnums.Add("retirement cost", (int) SystemOutCompaniesEnum.RetirementCost);</v>
      </c>
    </row>
    <row r="79" spans="1:9" x14ac:dyDescent="0.3">
      <c r="A79" s="1" t="s">
        <v>80</v>
      </c>
      <c r="B79" t="str">
        <f t="shared" si="5"/>
        <v>ShadowCapacityBuilt</v>
      </c>
      <c r="C79" t="str">
        <f t="shared" si="6"/>
        <v>shadow capacity built</v>
      </c>
      <c r="D79" s="1" t="s">
        <v>104</v>
      </c>
      <c r="E79" s="1" t="s">
        <v>97</v>
      </c>
      <c r="F79" s="1" t="s">
        <v>98</v>
      </c>
      <c r="G79" t="str">
        <f t="shared" si="7"/>
        <v>Companies</v>
      </c>
      <c r="H79" t="str">
        <f t="shared" si="8"/>
        <v>SystemOutCompanies</v>
      </c>
      <c r="I79" t="str">
        <f t="shared" si="9"/>
        <v>mapCompaniesEnums.Add("shadow capacity built", (int) SystemOutCompaniesEnum.ShadowCapacityBuilt);</v>
      </c>
    </row>
    <row r="80" spans="1:9" x14ac:dyDescent="0.3">
      <c r="A80" s="1" t="s">
        <v>81</v>
      </c>
      <c r="B80" t="str">
        <f t="shared" si="5"/>
        <v>ShadowGeneration</v>
      </c>
      <c r="C80" t="str">
        <f t="shared" si="6"/>
        <v>shadow generation</v>
      </c>
      <c r="D80" s="1" t="s">
        <v>104</v>
      </c>
      <c r="E80" s="1" t="s">
        <v>97</v>
      </c>
      <c r="F80" s="1" t="s">
        <v>98</v>
      </c>
      <c r="G80" t="str">
        <f t="shared" si="7"/>
        <v>Companies</v>
      </c>
      <c r="H80" t="str">
        <f t="shared" si="8"/>
        <v>SystemOutCompanies</v>
      </c>
      <c r="I80" t="str">
        <f t="shared" si="9"/>
        <v>mapCompaniesEnums.Add("shadow generation", (int) SystemOutCompaniesEnum.ShadowGeneration);</v>
      </c>
    </row>
    <row r="81" spans="1:9" x14ac:dyDescent="0.3">
      <c r="A81" s="1" t="s">
        <v>82</v>
      </c>
      <c r="B81" t="str">
        <f t="shared" si="5"/>
        <v>SRMC</v>
      </c>
      <c r="C81" t="str">
        <f t="shared" si="6"/>
        <v>srmc</v>
      </c>
      <c r="D81" s="1" t="s">
        <v>104</v>
      </c>
      <c r="E81" s="1" t="s">
        <v>97</v>
      </c>
      <c r="F81" s="1" t="s">
        <v>98</v>
      </c>
      <c r="G81" t="str">
        <f t="shared" si="7"/>
        <v>Companies</v>
      </c>
      <c r="H81" t="str">
        <f t="shared" si="8"/>
        <v>SystemOutCompanies</v>
      </c>
      <c r="I81" t="str">
        <f t="shared" si="9"/>
        <v>mapCompaniesEnums.Add("srmc", (int) SystemOutCompaniesEnum.SRMC);</v>
      </c>
    </row>
    <row r="82" spans="1:9" x14ac:dyDescent="0.3">
      <c r="A82" s="1" t="s">
        <v>83</v>
      </c>
      <c r="B82" t="str">
        <f t="shared" si="5"/>
        <v>StartFuelCost</v>
      </c>
      <c r="C82" t="str">
        <f t="shared" si="6"/>
        <v>start fuel cost</v>
      </c>
      <c r="D82" s="1" t="s">
        <v>104</v>
      </c>
      <c r="E82" s="1" t="s">
        <v>97</v>
      </c>
      <c r="F82" s="1" t="s">
        <v>98</v>
      </c>
      <c r="G82" t="str">
        <f t="shared" si="7"/>
        <v>Companies</v>
      </c>
      <c r="H82" t="str">
        <f t="shared" si="8"/>
        <v>SystemOutCompanies</v>
      </c>
      <c r="I82" t="str">
        <f t="shared" si="9"/>
        <v>mapCompaniesEnums.Add("start fuel cost", (int) SystemOutCompaniesEnum.StartFuelCost);</v>
      </c>
    </row>
    <row r="83" spans="1:9" x14ac:dyDescent="0.3">
      <c r="A83" s="1" t="s">
        <v>84</v>
      </c>
      <c r="B83" t="str">
        <f t="shared" si="5"/>
        <v>StartFuelOfftake</v>
      </c>
      <c r="C83" t="str">
        <f t="shared" si="6"/>
        <v>start fuel offtake</v>
      </c>
      <c r="D83" s="1" t="s">
        <v>104</v>
      </c>
      <c r="E83" s="1" t="s">
        <v>97</v>
      </c>
      <c r="F83" s="1" t="s">
        <v>98</v>
      </c>
      <c r="G83" t="str">
        <f t="shared" si="7"/>
        <v>Companies</v>
      </c>
      <c r="H83" t="str">
        <f t="shared" si="8"/>
        <v>SystemOutCompanies</v>
      </c>
      <c r="I83" t="str">
        <f t="shared" si="9"/>
        <v>mapCompaniesEnums.Add("start fuel offtake", (int) SystemOutCompaniesEnum.StartFuelOfftake);</v>
      </c>
    </row>
    <row r="84" spans="1:9" x14ac:dyDescent="0.3">
      <c r="A84" s="1" t="s">
        <v>85</v>
      </c>
      <c r="B84" t="str">
        <f t="shared" si="5"/>
        <v>StrategicShadowPrice</v>
      </c>
      <c r="C84" t="str">
        <f t="shared" si="6"/>
        <v>strategic shadow price</v>
      </c>
      <c r="D84" s="1" t="s">
        <v>104</v>
      </c>
      <c r="E84" s="1" t="s">
        <v>97</v>
      </c>
      <c r="F84" s="1" t="s">
        <v>98</v>
      </c>
      <c r="G84" t="str">
        <f t="shared" si="7"/>
        <v>Companies</v>
      </c>
      <c r="H84" t="str">
        <f t="shared" si="8"/>
        <v>SystemOutCompanies</v>
      </c>
      <c r="I84" t="str">
        <f t="shared" si="9"/>
        <v>mapCompaniesEnums.Add("strategic shadow price", (int) SystemOutCompaniesEnum.StrategicShadowPrice);</v>
      </c>
    </row>
    <row r="85" spans="1:9" x14ac:dyDescent="0.3">
      <c r="A85" s="1" t="s">
        <v>86</v>
      </c>
      <c r="B85" t="str">
        <f t="shared" si="5"/>
        <v>TotalCost</v>
      </c>
      <c r="C85" t="str">
        <f t="shared" si="6"/>
        <v>total cost</v>
      </c>
      <c r="D85" s="1" t="s">
        <v>104</v>
      </c>
      <c r="E85" s="1" t="s">
        <v>97</v>
      </c>
      <c r="F85" s="1" t="s">
        <v>98</v>
      </c>
      <c r="G85" t="str">
        <f t="shared" si="7"/>
        <v>Companies</v>
      </c>
      <c r="H85" t="str">
        <f t="shared" si="8"/>
        <v>SystemOutCompanies</v>
      </c>
      <c r="I85" t="str">
        <f t="shared" si="9"/>
        <v>mapCompaniesEnums.Add("total cost", (int) SystemOutCompaniesEnum.TotalCost);</v>
      </c>
    </row>
    <row r="86" spans="1:9" x14ac:dyDescent="0.3">
      <c r="A86" s="1" t="s">
        <v>87</v>
      </c>
      <c r="B86" t="str">
        <f t="shared" si="5"/>
        <v>TotalGenerationCost</v>
      </c>
      <c r="C86" t="str">
        <f t="shared" si="6"/>
        <v>total generation cost</v>
      </c>
      <c r="D86" s="1" t="s">
        <v>104</v>
      </c>
      <c r="E86" s="1" t="s">
        <v>97</v>
      </c>
      <c r="F86" s="1" t="s">
        <v>98</v>
      </c>
      <c r="G86" t="str">
        <f t="shared" si="7"/>
        <v>Companies</v>
      </c>
      <c r="H86" t="str">
        <f t="shared" si="8"/>
        <v>SystemOutCompanies</v>
      </c>
      <c r="I86" t="str">
        <f t="shared" si="9"/>
        <v>mapCompaniesEnums.Add("total generation cost", (int) SystemOutCompaniesEnum.TotalGenerationCost);</v>
      </c>
    </row>
    <row r="87" spans="1:9" x14ac:dyDescent="0.3">
      <c r="A87" s="1" t="s">
        <v>88</v>
      </c>
      <c r="B87" t="str">
        <f t="shared" si="5"/>
        <v>TotalSystemCost</v>
      </c>
      <c r="C87" t="str">
        <f t="shared" si="6"/>
        <v>total system cost</v>
      </c>
      <c r="D87" s="1" t="s">
        <v>104</v>
      </c>
      <c r="E87" s="1" t="s">
        <v>97</v>
      </c>
      <c r="F87" s="1" t="s">
        <v>98</v>
      </c>
      <c r="G87" t="str">
        <f t="shared" si="7"/>
        <v>Companies</v>
      </c>
      <c r="H87" t="str">
        <f t="shared" si="8"/>
        <v>SystemOutCompanies</v>
      </c>
      <c r="I87" t="str">
        <f t="shared" si="9"/>
        <v>mapCompaniesEnums.Add("total system cost", (int) SystemOutCompaniesEnum.TotalSystemCost);</v>
      </c>
    </row>
    <row r="88" spans="1:9" x14ac:dyDescent="0.3">
      <c r="A88" s="1" t="s">
        <v>89</v>
      </c>
      <c r="B88" t="str">
        <f t="shared" si="5"/>
        <v>TransmissionRental</v>
      </c>
      <c r="C88" t="str">
        <f t="shared" si="6"/>
        <v>transmission rental</v>
      </c>
      <c r="D88" s="1" t="s">
        <v>104</v>
      </c>
      <c r="E88" s="1" t="s">
        <v>97</v>
      </c>
      <c r="F88" s="1" t="s">
        <v>98</v>
      </c>
      <c r="G88" t="str">
        <f t="shared" si="7"/>
        <v>Companies</v>
      </c>
      <c r="H88" t="str">
        <f t="shared" si="8"/>
        <v>SystemOutCompanies</v>
      </c>
      <c r="I88" t="str">
        <f t="shared" si="9"/>
        <v>mapCompaniesEnums.Add("transmission rental", (int) SystemOutCompaniesEnum.TransmissionRental);</v>
      </c>
    </row>
    <row r="89" spans="1:9" x14ac:dyDescent="0.3">
      <c r="A89" s="1" t="s">
        <v>90</v>
      </c>
      <c r="B89" t="str">
        <f t="shared" si="5"/>
        <v>UndispatchedCapacity</v>
      </c>
      <c r="C89" t="str">
        <f t="shared" si="6"/>
        <v>undispatched capacity</v>
      </c>
      <c r="D89" s="1" t="s">
        <v>104</v>
      </c>
      <c r="E89" s="1" t="s">
        <v>97</v>
      </c>
      <c r="F89" s="1" t="s">
        <v>98</v>
      </c>
      <c r="G89" t="str">
        <f t="shared" si="7"/>
        <v>Companies</v>
      </c>
      <c r="H89" t="str">
        <f t="shared" si="8"/>
        <v>SystemOutCompanies</v>
      </c>
      <c r="I89" t="str">
        <f t="shared" si="9"/>
        <v>mapCompaniesEnums.Add("undispatched capacity", (int) SystemOutCompaniesEnum.UndispatchedCapacity);</v>
      </c>
    </row>
    <row r="90" spans="1:9" x14ac:dyDescent="0.3">
      <c r="A90" s="1" t="s">
        <v>91</v>
      </c>
      <c r="B90" t="str">
        <f t="shared" si="5"/>
        <v>UoSCost</v>
      </c>
      <c r="C90" t="str">
        <f t="shared" si="6"/>
        <v>uos cost</v>
      </c>
      <c r="D90" s="1" t="s">
        <v>104</v>
      </c>
      <c r="E90" s="1" t="s">
        <v>97</v>
      </c>
      <c r="F90" s="1" t="s">
        <v>98</v>
      </c>
      <c r="G90" t="str">
        <f t="shared" si="7"/>
        <v>Companies</v>
      </c>
      <c r="H90" t="str">
        <f t="shared" si="8"/>
        <v>SystemOutCompanies</v>
      </c>
      <c r="I90" t="str">
        <f t="shared" si="9"/>
        <v>mapCompaniesEnums.Add("uos cost", (int) SystemOutCompaniesEnum.UoSCost);</v>
      </c>
    </row>
    <row r="91" spans="1:9" x14ac:dyDescent="0.3">
      <c r="A91" s="1" t="s">
        <v>92</v>
      </c>
      <c r="B91" t="str">
        <f t="shared" si="5"/>
        <v>VOMCost</v>
      </c>
      <c r="C91" t="str">
        <f t="shared" si="6"/>
        <v>vo_m cost</v>
      </c>
      <c r="D91" s="1" t="s">
        <v>104</v>
      </c>
      <c r="E91" s="1" t="s">
        <v>97</v>
      </c>
      <c r="F91" s="1" t="s">
        <v>98</v>
      </c>
      <c r="G91" t="str">
        <f t="shared" si="7"/>
        <v>Companies</v>
      </c>
      <c r="H91" t="str">
        <f t="shared" si="8"/>
        <v>SystemOutCompanies</v>
      </c>
      <c r="I91" t="str">
        <f t="shared" si="9"/>
        <v>mapCompaniesEnums.Add("vo_m cost", (int) SystemOutCompaniesEnum.VOMCost);</v>
      </c>
    </row>
    <row r="92" spans="1:9" x14ac:dyDescent="0.3">
      <c r="A92" s="1" t="s">
        <v>93</v>
      </c>
      <c r="B92" t="str">
        <f t="shared" si="5"/>
        <v>WasteHeat</v>
      </c>
      <c r="C92" t="str">
        <f t="shared" si="6"/>
        <v>waste heat</v>
      </c>
      <c r="D92" s="1" t="s">
        <v>104</v>
      </c>
      <c r="E92" s="1" t="s">
        <v>97</v>
      </c>
      <c r="F92" s="1" t="s">
        <v>98</v>
      </c>
      <c r="G92" t="str">
        <f t="shared" si="7"/>
        <v>Companies</v>
      </c>
      <c r="H92" t="str">
        <f t="shared" si="8"/>
        <v>SystemOutCompanies</v>
      </c>
      <c r="I92" t="str">
        <f t="shared" si="9"/>
        <v>mapCompaniesEnums.Add("waste heat", (int) SystemOutCompaniesEnum.WasteHeat);</v>
      </c>
    </row>
    <row r="93" spans="1:9" x14ac:dyDescent="0.3">
      <c r="A93" s="1" t="s">
        <v>0</v>
      </c>
      <c r="B93" t="str">
        <f t="shared" si="5"/>
        <v>x</v>
      </c>
      <c r="C93" t="str">
        <f>SUBSTITUTE(LOWER(TRIM(A93)),"&amp;","_")</f>
        <v>x</v>
      </c>
      <c r="D93" s="1" t="s">
        <v>104</v>
      </c>
      <c r="E93" s="1" t="s">
        <v>97</v>
      </c>
      <c r="F93" s="1" t="s">
        <v>98</v>
      </c>
      <c r="G93" t="str">
        <f t="shared" si="7"/>
        <v>Companies</v>
      </c>
      <c r="H93" t="str">
        <f t="shared" si="8"/>
        <v>SystemOutCompanies</v>
      </c>
      <c r="I93" t="str">
        <f t="shared" si="9"/>
        <v>mapCompaniesEnums.Add("x", (int) SystemOutCompaniesEnum.x);</v>
      </c>
    </row>
    <row r="94" spans="1:9" x14ac:dyDescent="0.3">
      <c r="A94" s="1" t="s">
        <v>1</v>
      </c>
      <c r="B94" t="str">
        <f t="shared" si="5"/>
        <v>y</v>
      </c>
      <c r="C94" t="str">
        <f t="shared" ref="C94:C97" si="10">SUBSTITUTE(LOWER(TRIM(A94)),"&amp;","_")</f>
        <v>y</v>
      </c>
      <c r="D94" s="1" t="s">
        <v>104</v>
      </c>
      <c r="E94" s="1" t="s">
        <v>97</v>
      </c>
      <c r="F94" s="1" t="s">
        <v>98</v>
      </c>
      <c r="G94" t="str">
        <f t="shared" si="7"/>
        <v>Companies</v>
      </c>
      <c r="H94" t="str">
        <f t="shared" si="8"/>
        <v>SystemOutCompanies</v>
      </c>
      <c r="I94" t="str">
        <f t="shared" si="9"/>
        <v>mapCompaniesEnums.Add("y", (int) SystemOutCompaniesEnum.y);</v>
      </c>
    </row>
    <row r="95" spans="1:9" x14ac:dyDescent="0.3">
      <c r="A95" s="1" t="s">
        <v>2</v>
      </c>
      <c r="B95" t="str">
        <f t="shared" si="5"/>
        <v>z</v>
      </c>
      <c r="C95" t="str">
        <f t="shared" si="10"/>
        <v>z</v>
      </c>
      <c r="D95" s="1" t="s">
        <v>104</v>
      </c>
      <c r="E95" s="1" t="s">
        <v>97</v>
      </c>
      <c r="F95" s="1" t="s">
        <v>98</v>
      </c>
      <c r="G95" t="str">
        <f t="shared" si="7"/>
        <v>Companies</v>
      </c>
      <c r="H95" t="str">
        <f t="shared" si="8"/>
        <v>SystemOutCompanies</v>
      </c>
      <c r="I95" t="str">
        <f t="shared" si="9"/>
        <v>mapCompaniesEnums.Add("z", (int) SystemOutCompaniesEnum.z);</v>
      </c>
    </row>
    <row r="96" spans="1:9" x14ac:dyDescent="0.3">
      <c r="A96" s="1" t="s">
        <v>94</v>
      </c>
      <c r="B96" t="str">
        <f t="shared" si="5"/>
        <v>Provision</v>
      </c>
      <c r="C96" t="str">
        <f t="shared" si="10"/>
        <v>provision</v>
      </c>
      <c r="D96" s="1" t="s">
        <v>97</v>
      </c>
      <c r="E96" s="1" t="s">
        <v>96</v>
      </c>
      <c r="F96" s="1" t="s">
        <v>105</v>
      </c>
      <c r="G96" t="str">
        <f t="shared" si="7"/>
        <v>CompanyReserves</v>
      </c>
      <c r="H96" t="str">
        <f t="shared" si="8"/>
        <v>OutCompanyReserves</v>
      </c>
      <c r="I96" t="str">
        <f t="shared" si="9"/>
        <v>mapCompanyReservesEnums.Add("provision", (int) OutCompanyReservesEnum.Provision);</v>
      </c>
    </row>
    <row r="97" spans="1:9" x14ac:dyDescent="0.3">
      <c r="A97" s="1" t="s">
        <v>95</v>
      </c>
      <c r="B97" t="str">
        <f t="shared" si="5"/>
        <v>Revenue</v>
      </c>
      <c r="C97" t="str">
        <f t="shared" si="10"/>
        <v>revenue</v>
      </c>
      <c r="D97" s="1" t="s">
        <v>97</v>
      </c>
      <c r="E97" s="1" t="s">
        <v>96</v>
      </c>
      <c r="F97" s="1" t="s">
        <v>105</v>
      </c>
      <c r="G97" t="str">
        <f t="shared" si="7"/>
        <v>CompanyReserves</v>
      </c>
      <c r="H97" t="str">
        <f t="shared" si="8"/>
        <v>OutCompanyReserves</v>
      </c>
      <c r="I97" t="str">
        <f t="shared" si="9"/>
        <v>mapCompanyReservesEnums.Add("revenue", (int) OutCompanyReservesEnum.Revenue);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Leanez</dc:creator>
  <cp:lastModifiedBy>Frank Leanez</cp:lastModifiedBy>
  <dcterms:created xsi:type="dcterms:W3CDTF">2023-07-19T06:39:26Z</dcterms:created>
  <dcterms:modified xsi:type="dcterms:W3CDTF">2023-07-19T17:20:28Z</dcterms:modified>
</cp:coreProperties>
</file>