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380" yWindow="780" windowWidth="19440" windowHeight="13740"/>
  </bookViews>
  <sheets>
    <sheet name="SUMMARY" sheetId="1" r:id="rId1"/>
    <sheet name="A" sheetId="5" r:id="rId2"/>
    <sheet name="SA" sheetId="8" r:id="rId3"/>
    <sheet name="f " sheetId="11" r:id="rId4"/>
    <sheet name="F" sheetId="6" r:id="rId5"/>
    <sheet name="SF" sheetId="7" r:id="rId6"/>
    <sheet name="p" sheetId="9" r:id="rId7"/>
    <sheet name="Sp" sheetId="10" r:id="rId8"/>
    <sheet name="c" sheetId="12" r:id="rId9"/>
    <sheet name="Sc" sheetId="25" r:id="rId10"/>
    <sheet name="B" sheetId="16" r:id="rId11"/>
    <sheet name="SB" sheetId="18" r:id="rId12"/>
    <sheet name="Q" sheetId="17" r:id="rId13"/>
    <sheet name="SQ" sheetId="19" r:id="rId14"/>
  </sheets>
  <calcPr calcId="145621"/>
</workbook>
</file>

<file path=xl/calcChain.xml><?xml version="1.0" encoding="utf-8"?>
<calcChain xmlns="http://schemas.openxmlformats.org/spreadsheetml/2006/main">
  <c r="A2" i="8" l="1"/>
  <c r="C2" i="8"/>
  <c r="D2" i="8"/>
  <c r="E2" i="8"/>
  <c r="F2" i="8"/>
  <c r="G2" i="8"/>
  <c r="H2" i="8"/>
  <c r="I2" i="8"/>
  <c r="J2" i="8"/>
  <c r="K2" i="8"/>
  <c r="L2" i="8"/>
  <c r="M2" i="8"/>
  <c r="N2" i="8"/>
  <c r="O2" i="8"/>
  <c r="A3" i="8"/>
  <c r="B3" i="8"/>
  <c r="F3" i="8"/>
  <c r="G3" i="8"/>
  <c r="H3" i="8"/>
  <c r="I3" i="8"/>
  <c r="J3" i="8"/>
  <c r="K3" i="8"/>
  <c r="L3" i="8"/>
  <c r="M3" i="8"/>
  <c r="N3" i="8"/>
  <c r="O3" i="8"/>
  <c r="A4" i="8"/>
  <c r="B4" i="8"/>
  <c r="C4" i="8"/>
  <c r="D4" i="8"/>
  <c r="E4" i="8"/>
  <c r="K4" i="8"/>
  <c r="L4" i="8"/>
  <c r="M4" i="8"/>
  <c r="N4" i="8"/>
  <c r="O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A6" i="8"/>
  <c r="B6" i="8"/>
  <c r="C6" i="8"/>
  <c r="D6" i="8"/>
  <c r="E6" i="8"/>
  <c r="F6" i="8"/>
  <c r="G6" i="8"/>
  <c r="H6" i="8"/>
  <c r="I6" i="8"/>
  <c r="J6" i="8"/>
  <c r="L6" i="8"/>
  <c r="M6" i="8"/>
  <c r="N6" i="8"/>
  <c r="O6" i="8"/>
  <c r="A7" i="8"/>
  <c r="B7" i="8"/>
  <c r="C7" i="8"/>
  <c r="D7" i="8"/>
  <c r="E7" i="8"/>
  <c r="F7" i="8"/>
  <c r="G7" i="8"/>
  <c r="H7" i="8"/>
  <c r="I7" i="8"/>
  <c r="J7" i="8"/>
  <c r="K7" i="8"/>
  <c r="M7" i="8"/>
  <c r="N7" i="8"/>
  <c r="O7" i="8"/>
  <c r="A8" i="8"/>
  <c r="B8" i="8"/>
  <c r="C8" i="8"/>
  <c r="D8" i="8"/>
  <c r="E8" i="8"/>
  <c r="F8" i="8"/>
  <c r="G8" i="8"/>
  <c r="H8" i="8"/>
  <c r="I8" i="8"/>
  <c r="J8" i="8"/>
  <c r="K8" i="8"/>
  <c r="L8" i="8"/>
  <c r="M8" i="8"/>
  <c r="O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B1" i="17" l="1"/>
  <c r="A1" i="17"/>
  <c r="A2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A1" i="18"/>
  <c r="A2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A1" i="16"/>
  <c r="A3" i="25"/>
  <c r="A4" i="25"/>
  <c r="A5" i="25"/>
  <c r="A6" i="25"/>
  <c r="A7" i="25"/>
  <c r="A2" i="12"/>
  <c r="A3" i="12"/>
  <c r="A4" i="12"/>
  <c r="A5" i="12"/>
  <c r="A6" i="12"/>
  <c r="A7" i="12"/>
  <c r="A8" i="12"/>
  <c r="A9" i="12"/>
  <c r="A10" i="12"/>
  <c r="A11" i="12"/>
  <c r="A1" i="12"/>
  <c r="A2" i="10"/>
  <c r="A3" i="10"/>
  <c r="A4" i="10"/>
  <c r="A5" i="10"/>
  <c r="A6" i="10"/>
  <c r="A7" i="10"/>
  <c r="A8" i="10"/>
  <c r="A9" i="10"/>
  <c r="A10" i="10"/>
  <c r="A11" i="10"/>
  <c r="A1" i="10"/>
  <c r="A2" i="9"/>
  <c r="A3" i="9"/>
  <c r="A4" i="9"/>
  <c r="A5" i="9"/>
  <c r="A6" i="9"/>
  <c r="A7" i="9"/>
  <c r="A8" i="9"/>
  <c r="A9" i="9"/>
  <c r="A10" i="9"/>
  <c r="A11" i="9"/>
  <c r="A1" i="9"/>
  <c r="H4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A3" i="7"/>
  <c r="B3" i="7"/>
  <c r="C3" i="7"/>
  <c r="D3" i="7"/>
  <c r="E3" i="7"/>
  <c r="G3" i="7"/>
  <c r="H3" i="7"/>
  <c r="I3" i="7"/>
  <c r="J3" i="7"/>
  <c r="K3" i="7"/>
  <c r="L3" i="7"/>
  <c r="M3" i="7"/>
  <c r="N3" i="7"/>
  <c r="O3" i="7"/>
  <c r="A4" i="7"/>
  <c r="B4" i="7"/>
  <c r="C4" i="7"/>
  <c r="D4" i="7"/>
  <c r="E4" i="7"/>
  <c r="F4" i="7"/>
  <c r="I4" i="7"/>
  <c r="J4" i="7"/>
  <c r="K4" i="7"/>
  <c r="L4" i="7"/>
  <c r="M4" i="7"/>
  <c r="N4" i="7"/>
  <c r="O4" i="7"/>
  <c r="A5" i="7"/>
  <c r="B5" i="7"/>
  <c r="C5" i="7"/>
  <c r="D5" i="7"/>
  <c r="E5" i="7"/>
  <c r="F5" i="7"/>
  <c r="G5" i="7"/>
  <c r="I5" i="7"/>
  <c r="J5" i="7"/>
  <c r="K5" i="7"/>
  <c r="L5" i="7"/>
  <c r="M5" i="7"/>
  <c r="N5" i="7"/>
  <c r="O5" i="7"/>
  <c r="A6" i="7"/>
  <c r="B6" i="7"/>
  <c r="C6" i="7"/>
  <c r="D6" i="7"/>
  <c r="E6" i="7"/>
  <c r="F6" i="7"/>
  <c r="G6" i="7"/>
  <c r="H6" i="7"/>
  <c r="J6" i="7"/>
  <c r="K6" i="7"/>
  <c r="L6" i="7"/>
  <c r="M6" i="7"/>
  <c r="N6" i="7"/>
  <c r="O6" i="7"/>
  <c r="A7" i="7"/>
  <c r="B7" i="7"/>
  <c r="C7" i="7"/>
  <c r="D7" i="7"/>
  <c r="E7" i="7"/>
  <c r="F7" i="7"/>
  <c r="G7" i="7"/>
  <c r="H7" i="7"/>
  <c r="I7" i="7"/>
  <c r="K7" i="7"/>
  <c r="L7" i="7"/>
  <c r="M7" i="7"/>
  <c r="N7" i="7"/>
  <c r="O7" i="7"/>
  <c r="A8" i="7"/>
  <c r="B8" i="7"/>
  <c r="C8" i="7"/>
  <c r="D8" i="7"/>
  <c r="E8" i="7"/>
  <c r="F8" i="7"/>
  <c r="G8" i="7"/>
  <c r="H8" i="7"/>
  <c r="I8" i="7"/>
  <c r="J8" i="7"/>
  <c r="L8" i="7"/>
  <c r="M8" i="7"/>
  <c r="N8" i="7"/>
  <c r="O8" i="7"/>
  <c r="A9" i="7"/>
  <c r="B9" i="7"/>
  <c r="C9" i="7"/>
  <c r="D9" i="7"/>
  <c r="E9" i="7"/>
  <c r="F9" i="7"/>
  <c r="G9" i="7"/>
  <c r="H9" i="7"/>
  <c r="I9" i="7"/>
  <c r="J9" i="7"/>
  <c r="K9" i="7"/>
  <c r="L9" i="7"/>
  <c r="M9" i="7"/>
  <c r="O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A1" i="6"/>
  <c r="A2" i="11"/>
  <c r="A3" i="11"/>
  <c r="A4" i="11"/>
  <c r="A5" i="11"/>
  <c r="A6" i="11"/>
  <c r="A7" i="11"/>
  <c r="A8" i="11"/>
  <c r="A9" i="11"/>
  <c r="A1" i="11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A1" i="5"/>
  <c r="B61" i="1"/>
  <c r="B62" i="1" s="1"/>
  <c r="B63" i="1" s="1"/>
  <c r="B64" i="1" s="1"/>
  <c r="E27" i="1"/>
</calcChain>
</file>

<file path=xl/sharedStrings.xml><?xml version="1.0" encoding="utf-8"?>
<sst xmlns="http://schemas.openxmlformats.org/spreadsheetml/2006/main" count="121" uniqueCount="71">
  <si>
    <t>price</t>
  </si>
  <si>
    <t>CO2</t>
  </si>
  <si>
    <t>CH4</t>
  </si>
  <si>
    <t>natural gas supply</t>
  </si>
  <si>
    <t>Rice farming</t>
  </si>
  <si>
    <t>Burning of rice husk</t>
  </si>
  <si>
    <t>Natural gas boiler</t>
  </si>
  <si>
    <t>Rice factory</t>
  </si>
  <si>
    <t>Power plant</t>
  </si>
  <si>
    <t>final demand</t>
  </si>
  <si>
    <t>constraint</t>
  </si>
  <si>
    <t>Rice husk boiler</t>
  </si>
  <si>
    <t>Rice husk collection 1</t>
  </si>
  <si>
    <t>Rice husk collection 2</t>
  </si>
  <si>
    <t>Rice husk collection 3</t>
  </si>
  <si>
    <t>Rice husk collection 4</t>
  </si>
  <si>
    <t>Rice husk collection 5</t>
  </si>
  <si>
    <t>Wood pellet boiler</t>
  </si>
  <si>
    <t>Wood pellet supply</t>
  </si>
  <si>
    <t>Operation of rice factory (in Mt)</t>
  </si>
  <si>
    <t>CO2 (in Mt)</t>
  </si>
  <si>
    <t>CH4 (in Mt)</t>
  </si>
  <si>
    <t>GWP100 (in kg CO2e per kg)</t>
  </si>
  <si>
    <t>Natural gas (in TWh)</t>
  </si>
  <si>
    <t>Electricity (in TWh)</t>
  </si>
  <si>
    <t>Unprocessed rice (in Mt)</t>
  </si>
  <si>
    <t>Rice husk at farm (in Mt)</t>
  </si>
  <si>
    <t>Wood pellets (in Mt)</t>
  </si>
  <si>
    <t>Thermal energy (in TWh)</t>
  </si>
  <si>
    <t>Processed rice (in Mt)</t>
  </si>
  <si>
    <t>Zone 1 - purchase of rice husk at farm (in Mt)</t>
  </si>
  <si>
    <t>Zone 2 - purchase of rice husk at farm (in Mt)</t>
  </si>
  <si>
    <t>Zone 3 - purchase of rice husk at farm (in Mt)</t>
  </si>
  <si>
    <t>Zone 4 - purchase of rice husk at farm (in Mt)</t>
  </si>
  <si>
    <t>Zone 5 - purchase of rice husk at farm (in Mt)</t>
  </si>
  <si>
    <t>Cultication of land (in USD/ha y)</t>
  </si>
  <si>
    <t>Operation of rice factory (in USD/kg)</t>
  </si>
  <si>
    <t xml:space="preserve">This excel-file includes the data used for the case study in the following publication: </t>
  </si>
  <si>
    <t>for Consequential Life Cycle Assessment</t>
  </si>
  <si>
    <r>
      <t>†</t>
    </r>
    <r>
      <rPr>
        <sz val="11"/>
        <color theme="1"/>
        <rFont val="Times New Roman"/>
        <family val="1"/>
      </rPr>
      <t>Institute of Technical Thermodynamics, RWTH Aachen University, Germany</t>
    </r>
  </si>
  <si>
    <r>
      <t>‡</t>
    </r>
    <r>
      <rPr>
        <sz val="11"/>
        <color theme="1"/>
        <rFont val="Times New Roman"/>
        <family val="1"/>
      </rPr>
      <t>Bren School of Environmental Science and Management, University of California, Santa Barbara, USA</t>
    </r>
  </si>
  <si>
    <t>by Arne Kätelhön†, André Bardow†, Sangwon Suh‡</t>
  </si>
  <si>
    <t>Please note that this case study is based on hypothetical data.</t>
  </si>
  <si>
    <t xml:space="preserve">All spreadsheets within this workbook are linked to this "SUMMARY"-spreadsheet. Entries in the following spread sheets </t>
  </si>
  <si>
    <t>or because they are assumed to be certain.</t>
  </si>
  <si>
    <t>Cultication of land (in Gha*a)</t>
  </si>
  <si>
    <t>Transportation (in Gt*km)</t>
  </si>
  <si>
    <t>Operation of truck (in Gt*km)</t>
  </si>
  <si>
    <t>Operation of truck (in USD/t*km)</t>
  </si>
  <si>
    <t>Rice husk at factory (in Mt)</t>
  </si>
  <si>
    <t>Operation of power plant (in USD/kWh)</t>
  </si>
  <si>
    <t>Transportation by truck</t>
  </si>
  <si>
    <t>Extraction of natural gas (in TWh)</t>
  </si>
  <si>
    <t>Extraction of coal (in Mt)</t>
  </si>
  <si>
    <t>Zone 1 - purchase of rice husk at farm (in USD/kg)</t>
  </si>
  <si>
    <t>Zone 2 - purchase of rice husk at farm (in USD/kg)</t>
  </si>
  <si>
    <t>Zone 3 - purchase of rice husk at farm (in USD/kg)</t>
  </si>
  <si>
    <t>Zone 4 - purchase of rice husk at farm (in USD/kg)</t>
  </si>
  <si>
    <t>Zone 5 - purchase of rice husk at farm (in USD/kg)</t>
  </si>
  <si>
    <t>Extraction of natural gas (in USD/kWh)</t>
  </si>
  <si>
    <t>Extraction of coal (in USD/kg)</t>
  </si>
  <si>
    <t>Operation of power plant (in TWh)</t>
  </si>
  <si>
    <r>
      <t xml:space="preserve">Final Demand Vector </t>
    </r>
    <r>
      <rPr>
        <b/>
        <i/>
        <sz val="16"/>
        <color theme="1"/>
        <rFont val="Calibri"/>
        <family val="2"/>
        <scheme val="minor"/>
      </rPr>
      <t>y</t>
    </r>
  </si>
  <si>
    <r>
      <t xml:space="preserve">Factor Constraints Vector </t>
    </r>
    <r>
      <rPr>
        <b/>
        <i/>
        <sz val="16"/>
        <color theme="1"/>
        <rFont val="Calibri"/>
        <family val="2"/>
        <scheme val="minor"/>
      </rPr>
      <t>c</t>
    </r>
  </si>
  <si>
    <r>
      <t xml:space="preserve">Factor Price Vector </t>
    </r>
    <r>
      <rPr>
        <b/>
        <i/>
        <sz val="16"/>
        <color theme="1"/>
        <rFont val="Calibri"/>
        <family val="2"/>
      </rPr>
      <t>κ</t>
    </r>
  </si>
  <si>
    <r>
      <t xml:space="preserve">Characterization Matrix </t>
    </r>
    <r>
      <rPr>
        <b/>
        <i/>
        <sz val="16"/>
        <color theme="1"/>
        <rFont val="Calibri"/>
        <family val="2"/>
        <scheme val="minor"/>
      </rPr>
      <t>Q</t>
    </r>
  </si>
  <si>
    <r>
      <t xml:space="preserve">Elementary Flow Matrix  </t>
    </r>
    <r>
      <rPr>
        <b/>
        <i/>
        <sz val="16"/>
        <color theme="1"/>
        <rFont val="Calibri"/>
        <family val="2"/>
        <scheme val="minor"/>
      </rPr>
      <t>B</t>
    </r>
  </si>
  <si>
    <r>
      <t xml:space="preserve">Factor requirements Matrix </t>
    </r>
    <r>
      <rPr>
        <b/>
        <i/>
        <sz val="16"/>
        <color theme="1"/>
        <rFont val="Calibri"/>
        <family val="2"/>
        <scheme val="minor"/>
      </rPr>
      <t>F</t>
    </r>
  </si>
  <si>
    <r>
      <t xml:space="preserve">Technology Matrix </t>
    </r>
    <r>
      <rPr>
        <b/>
        <i/>
        <sz val="16"/>
        <color theme="1"/>
        <rFont val="Calibri"/>
        <family val="2"/>
        <scheme val="minor"/>
      </rPr>
      <t>A</t>
    </r>
  </si>
  <si>
    <t xml:space="preserve">Stochastic Technology Choice Model </t>
  </si>
  <si>
    <t>that are market in orange refer to standard deviations that are set to zero, either because they are main product outputs,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</si>
</sst>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20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4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3" fillId="0" borderId="0" xfId="0" applyFont="1" applyAlignment="1">
      <alignment horizontal="left" indent="2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/>
    <xf numFmtId="0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2" borderId="0" xfId="0" applyFill="1"/>
    <xf numFmtId="0" fontId="4" fillId="0" borderId="0" xfId="0" applyNumberFormat="1" applyFont="1" applyBorder="1" applyAlignment="1">
      <alignment horizontal="center" vertical="center"/>
    </xf>
    <xf numFmtId="0" fontId="0" fillId="0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2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6" fillId="0" borderId="0" xfId="0" applyFont="1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5" fillId="0" borderId="0" xfId="0" applyFont="1"/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2" fontId="4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C73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1"/>
  <sheetViews>
    <sheetView showGridLines="0" tabSelected="1" zoomScale="60" zoomScaleNormal="60" workbookViewId="0">
      <selection activeCell="B15" sqref="B15"/>
    </sheetView>
  </sheetViews>
  <sheetFormatPr baseColWidth="10" defaultColWidth="9.140625" defaultRowHeight="15" x14ac:dyDescent="0.25"/>
  <cols>
    <col min="1" max="1" width="53.28515625" customWidth="1"/>
    <col min="2" max="16" width="16.7109375" style="1" customWidth="1"/>
    <col min="17" max="17" width="18.5703125" style="1" customWidth="1"/>
    <col min="18" max="18" width="30.28515625" style="34" customWidth="1"/>
    <col min="19" max="19" width="13.7109375" style="34" customWidth="1"/>
    <col min="20" max="20" width="37.5703125" style="34" customWidth="1"/>
    <col min="21" max="57" width="13.7109375" customWidth="1"/>
  </cols>
  <sheetData>
    <row r="1" spans="1:20" x14ac:dyDescent="0.25">
      <c r="Q1"/>
    </row>
    <row r="2" spans="1:20" x14ac:dyDescent="0.25">
      <c r="Q2"/>
    </row>
    <row r="3" spans="1:20" ht="15.75" x14ac:dyDescent="0.25">
      <c r="A3" s="75" t="s">
        <v>37</v>
      </c>
      <c r="Q3"/>
    </row>
    <row r="4" spans="1:20" ht="14.25" customHeight="1" x14ac:dyDescent="0.25">
      <c r="Q4"/>
    </row>
    <row r="5" spans="1:20" ht="5.25" customHeight="1" x14ac:dyDescent="0.25">
      <c r="A5" s="58"/>
      <c r="B5" s="57"/>
      <c r="C5" s="57"/>
      <c r="D5" s="57"/>
      <c r="E5" s="57"/>
      <c r="Q5"/>
    </row>
    <row r="6" spans="1:20" ht="21" x14ac:dyDescent="0.35">
      <c r="A6" s="67" t="s">
        <v>69</v>
      </c>
      <c r="B6" s="68"/>
      <c r="C6" s="68"/>
      <c r="D6" s="4"/>
      <c r="E6" s="4"/>
      <c r="Q6"/>
    </row>
    <row r="7" spans="1:20" ht="21" x14ac:dyDescent="0.35">
      <c r="A7" s="69" t="s">
        <v>38</v>
      </c>
      <c r="B7" s="68"/>
      <c r="C7" s="68"/>
      <c r="D7" s="4"/>
      <c r="E7" s="4"/>
      <c r="Q7"/>
    </row>
    <row r="8" spans="1:20" ht="18.75" x14ac:dyDescent="0.3">
      <c r="A8" s="70" t="s">
        <v>41</v>
      </c>
      <c r="B8" s="71"/>
      <c r="C8" s="71"/>
      <c r="D8" s="71"/>
      <c r="E8" s="4"/>
      <c r="Q8"/>
    </row>
    <row r="9" spans="1:20" ht="9" customHeight="1" x14ac:dyDescent="0.3">
      <c r="A9" s="70"/>
      <c r="B9" s="71"/>
      <c r="C9" s="71"/>
      <c r="D9" s="71"/>
      <c r="E9" s="4"/>
      <c r="Q9"/>
    </row>
    <row r="10" spans="1:20" ht="18" x14ac:dyDescent="0.25">
      <c r="A10" s="72" t="s">
        <v>39</v>
      </c>
      <c r="B10" s="4"/>
      <c r="C10" s="4"/>
      <c r="D10" s="4"/>
      <c r="E10" s="4"/>
      <c r="Q10"/>
    </row>
    <row r="11" spans="1:20" ht="18" x14ac:dyDescent="0.25">
      <c r="A11" s="72" t="s">
        <v>40</v>
      </c>
      <c r="B11" s="4"/>
      <c r="C11" s="4"/>
      <c r="D11" s="4"/>
      <c r="E11" s="4"/>
      <c r="Q11"/>
    </row>
    <row r="12" spans="1:20" ht="6" customHeight="1" x14ac:dyDescent="0.25">
      <c r="A12" s="73"/>
      <c r="B12" s="74"/>
      <c r="C12" s="74"/>
      <c r="D12" s="74"/>
      <c r="E12" s="74"/>
      <c r="Q12"/>
    </row>
    <row r="13" spans="1:20" ht="15" customHeight="1" x14ac:dyDescent="0.4">
      <c r="A13" s="66"/>
      <c r="Q13"/>
    </row>
    <row r="14" spans="1:20" s="78" customFormat="1" ht="15" customHeight="1" x14ac:dyDescent="0.25">
      <c r="A14" s="78" t="s">
        <v>43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R14" s="79"/>
      <c r="S14" s="79"/>
      <c r="T14" s="79"/>
    </row>
    <row r="15" spans="1:20" s="78" customFormat="1" ht="15" customHeight="1" x14ac:dyDescent="0.25">
      <c r="A15" s="76" t="s">
        <v>70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R15" s="79"/>
      <c r="S15" s="79"/>
      <c r="T15" s="79"/>
    </row>
    <row r="16" spans="1:20" s="78" customFormat="1" ht="15" customHeight="1" x14ac:dyDescent="0.25">
      <c r="A16" s="76" t="s">
        <v>44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R16" s="79"/>
      <c r="S16" s="79"/>
      <c r="T16" s="79"/>
    </row>
    <row r="17" spans="1:20" s="78" customFormat="1" ht="15" customHeight="1" x14ac:dyDescent="0.25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R17" s="79"/>
      <c r="S17" s="79"/>
      <c r="T17" s="79"/>
    </row>
    <row r="18" spans="1:20" s="78" customFormat="1" ht="15.75" customHeight="1" x14ac:dyDescent="0.25">
      <c r="A18" s="80" t="s">
        <v>42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R18" s="79"/>
      <c r="S18" s="79"/>
      <c r="T18" s="79"/>
    </row>
    <row r="19" spans="1:20" ht="21" x14ac:dyDescent="0.35">
      <c r="A19" s="7"/>
      <c r="Q19"/>
    </row>
    <row r="20" spans="1:20" ht="18" customHeight="1" x14ac:dyDescent="0.35">
      <c r="A20" s="7" t="s">
        <v>68</v>
      </c>
      <c r="Q20"/>
    </row>
    <row r="21" spans="1:20" s="26" customFormat="1" ht="30.75" thickBot="1" x14ac:dyDescent="0.3">
      <c r="A21" s="24"/>
      <c r="B21" s="24" t="s">
        <v>7</v>
      </c>
      <c r="C21" s="25" t="s">
        <v>4</v>
      </c>
      <c r="D21" s="25" t="s">
        <v>11</v>
      </c>
      <c r="E21" s="25" t="s">
        <v>6</v>
      </c>
      <c r="F21" s="25" t="s">
        <v>17</v>
      </c>
      <c r="G21" s="25" t="s">
        <v>12</v>
      </c>
      <c r="H21" s="25" t="s">
        <v>13</v>
      </c>
      <c r="I21" s="25" t="s">
        <v>14</v>
      </c>
      <c r="J21" s="25" t="s">
        <v>15</v>
      </c>
      <c r="K21" s="25" t="s">
        <v>16</v>
      </c>
      <c r="L21" s="25" t="s">
        <v>3</v>
      </c>
      <c r="M21" s="25" t="s">
        <v>18</v>
      </c>
      <c r="N21" s="25" t="s">
        <v>5</v>
      </c>
      <c r="O21" s="25" t="s">
        <v>8</v>
      </c>
      <c r="P21" s="25" t="s">
        <v>51</v>
      </c>
    </row>
    <row r="22" spans="1:20" x14ac:dyDescent="0.25">
      <c r="A22" s="5" t="s">
        <v>29</v>
      </c>
      <c r="B22" s="55">
        <v>1</v>
      </c>
      <c r="C22" s="47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7">
        <v>0</v>
      </c>
      <c r="M22" s="49">
        <v>0</v>
      </c>
      <c r="N22" s="49">
        <v>0</v>
      </c>
      <c r="O22" s="47">
        <v>0</v>
      </c>
      <c r="P22" s="49">
        <v>0</v>
      </c>
      <c r="Q22"/>
      <c r="R22"/>
      <c r="S22"/>
      <c r="T22"/>
    </row>
    <row r="23" spans="1:20" x14ac:dyDescent="0.25">
      <c r="A23" s="3" t="s">
        <v>25</v>
      </c>
      <c r="B23" s="45">
        <v>-1.1499999999999999</v>
      </c>
      <c r="C23" s="81">
        <v>1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7">
        <v>0</v>
      </c>
      <c r="M23" s="49">
        <v>0</v>
      </c>
      <c r="N23" s="49">
        <v>0</v>
      </c>
      <c r="O23" s="47">
        <v>0</v>
      </c>
      <c r="P23" s="49">
        <v>0</v>
      </c>
      <c r="Q23"/>
      <c r="R23"/>
      <c r="S23"/>
      <c r="T23"/>
    </row>
    <row r="24" spans="1:20" ht="17.25" customHeight="1" x14ac:dyDescent="0.25">
      <c r="A24" s="5" t="s">
        <v>28</v>
      </c>
      <c r="B24" s="55">
        <v>-2.2000000000000002</v>
      </c>
      <c r="C24" s="47">
        <v>0</v>
      </c>
      <c r="D24" s="44">
        <v>1</v>
      </c>
      <c r="E24" s="44">
        <v>1</v>
      </c>
      <c r="F24" s="44">
        <v>1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7">
        <v>0</v>
      </c>
      <c r="M24" s="49">
        <v>0</v>
      </c>
      <c r="N24" s="49">
        <v>0</v>
      </c>
      <c r="O24" s="47">
        <v>0</v>
      </c>
      <c r="P24" s="49">
        <v>0</v>
      </c>
      <c r="Q24"/>
      <c r="R24"/>
      <c r="S24"/>
      <c r="T24"/>
    </row>
    <row r="25" spans="1:20" ht="17.25" customHeight="1" x14ac:dyDescent="0.25">
      <c r="A25" s="3" t="s">
        <v>49</v>
      </c>
      <c r="B25" s="82">
        <v>0</v>
      </c>
      <c r="C25" s="47">
        <v>0</v>
      </c>
      <c r="D25" s="44">
        <v>-0.23</v>
      </c>
      <c r="E25" s="49">
        <v>0</v>
      </c>
      <c r="F25" s="49">
        <v>0</v>
      </c>
      <c r="G25" s="44">
        <v>1</v>
      </c>
      <c r="H25" s="44">
        <v>1</v>
      </c>
      <c r="I25" s="44">
        <v>1</v>
      </c>
      <c r="J25" s="44">
        <v>1</v>
      </c>
      <c r="K25" s="44">
        <v>1</v>
      </c>
      <c r="L25" s="47">
        <v>0</v>
      </c>
      <c r="M25" s="49">
        <v>0</v>
      </c>
      <c r="N25" s="49">
        <v>0</v>
      </c>
      <c r="O25" s="47">
        <v>0</v>
      </c>
      <c r="P25" s="49">
        <v>0</v>
      </c>
      <c r="Q25"/>
      <c r="R25"/>
      <c r="S25"/>
      <c r="T25"/>
    </row>
    <row r="26" spans="1:20" ht="17.25" customHeight="1" x14ac:dyDescent="0.25">
      <c r="A26" s="3" t="s">
        <v>26</v>
      </c>
      <c r="B26" s="51">
        <v>0</v>
      </c>
      <c r="C26" s="81">
        <v>0.6</v>
      </c>
      <c r="D26" s="49">
        <v>0</v>
      </c>
      <c r="E26" s="49">
        <v>0</v>
      </c>
      <c r="F26" s="49">
        <v>0</v>
      </c>
      <c r="G26" s="44">
        <v>-1</v>
      </c>
      <c r="H26" s="44">
        <v>-1</v>
      </c>
      <c r="I26" s="44">
        <v>-1</v>
      </c>
      <c r="J26" s="44">
        <v>-1</v>
      </c>
      <c r="K26" s="44">
        <v>-1</v>
      </c>
      <c r="L26" s="47">
        <v>0</v>
      </c>
      <c r="M26" s="49">
        <v>0</v>
      </c>
      <c r="N26" s="44">
        <v>-1</v>
      </c>
      <c r="O26" s="47">
        <v>0</v>
      </c>
      <c r="P26" s="49">
        <v>0</v>
      </c>
      <c r="Q26"/>
      <c r="R26"/>
      <c r="S26"/>
      <c r="T26"/>
    </row>
    <row r="27" spans="1:20" x14ac:dyDescent="0.25">
      <c r="A27" s="3" t="s">
        <v>23</v>
      </c>
      <c r="B27" s="82">
        <v>0</v>
      </c>
      <c r="C27" s="47">
        <v>0</v>
      </c>
      <c r="D27" s="49">
        <v>0</v>
      </c>
      <c r="E27" s="83">
        <f>-1/0.9</f>
        <v>-1.1111111111111112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81">
        <v>1</v>
      </c>
      <c r="M27" s="49">
        <v>0</v>
      </c>
      <c r="N27" s="49">
        <v>0</v>
      </c>
      <c r="O27" s="47">
        <v>0</v>
      </c>
      <c r="P27" s="49">
        <v>0</v>
      </c>
      <c r="Q27"/>
      <c r="R27"/>
      <c r="S27"/>
      <c r="T27"/>
    </row>
    <row r="28" spans="1:20" x14ac:dyDescent="0.25">
      <c r="A28" s="3" t="s">
        <v>27</v>
      </c>
      <c r="B28" s="82">
        <v>0</v>
      </c>
      <c r="C28" s="47">
        <v>0</v>
      </c>
      <c r="D28" s="47">
        <v>0</v>
      </c>
      <c r="E28" s="49">
        <v>0</v>
      </c>
      <c r="F28" s="81">
        <v>-0.25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7">
        <v>0</v>
      </c>
      <c r="M28" s="44">
        <v>1</v>
      </c>
      <c r="N28" s="49">
        <v>0</v>
      </c>
      <c r="O28" s="47">
        <v>0</v>
      </c>
      <c r="P28" s="49">
        <v>0</v>
      </c>
      <c r="Q28"/>
      <c r="R28"/>
      <c r="S28"/>
      <c r="T28"/>
    </row>
    <row r="29" spans="1:20" x14ac:dyDescent="0.25">
      <c r="A29" s="3" t="s">
        <v>24</v>
      </c>
      <c r="B29" s="84">
        <v>-7.6944444000000001E-2</v>
      </c>
      <c r="C29" s="47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7">
        <v>0</v>
      </c>
      <c r="M29" s="44">
        <v>-0.02</v>
      </c>
      <c r="N29" s="49">
        <v>0</v>
      </c>
      <c r="O29" s="81">
        <v>1</v>
      </c>
      <c r="P29" s="49">
        <v>0</v>
      </c>
      <c r="Q29"/>
      <c r="R29"/>
      <c r="S29"/>
      <c r="T29"/>
    </row>
    <row r="30" spans="1:20" x14ac:dyDescent="0.25">
      <c r="A30" s="85" t="s">
        <v>46</v>
      </c>
      <c r="B30" s="86">
        <v>-0.34499999999999997</v>
      </c>
      <c r="C30" s="48">
        <v>0</v>
      </c>
      <c r="D30" s="50">
        <v>0</v>
      </c>
      <c r="E30" s="50">
        <v>0</v>
      </c>
      <c r="F30" s="50">
        <v>0</v>
      </c>
      <c r="G30" s="87">
        <v>-0.12</v>
      </c>
      <c r="H30" s="87">
        <v>-0.24</v>
      </c>
      <c r="I30" s="87">
        <v>-0.36</v>
      </c>
      <c r="J30" s="87">
        <v>-0.48</v>
      </c>
      <c r="K30" s="87">
        <v>-0.6</v>
      </c>
      <c r="L30" s="48">
        <v>0</v>
      </c>
      <c r="M30" s="59">
        <v>-0.1</v>
      </c>
      <c r="N30" s="50">
        <v>0</v>
      </c>
      <c r="O30" s="48">
        <v>0</v>
      </c>
      <c r="P30" s="87">
        <v>1</v>
      </c>
      <c r="Q30"/>
      <c r="R30"/>
      <c r="S30"/>
      <c r="T30"/>
    </row>
    <row r="31" spans="1:20" x14ac:dyDescent="0.25">
      <c r="A31" s="5"/>
      <c r="C31" s="10"/>
      <c r="D31" s="4"/>
      <c r="E31" s="4"/>
      <c r="F31" s="4"/>
      <c r="G31" s="4"/>
      <c r="H31" s="4"/>
      <c r="I31" s="4"/>
      <c r="J31" s="4"/>
      <c r="K31" s="4"/>
      <c r="L31" s="10"/>
      <c r="M31" s="4"/>
      <c r="N31" s="4"/>
      <c r="O31" s="10"/>
      <c r="P31" s="4"/>
      <c r="Q31"/>
      <c r="R31"/>
      <c r="S31"/>
      <c r="T31"/>
    </row>
    <row r="32" spans="1:20" ht="21" x14ac:dyDescent="0.35">
      <c r="A32" s="8" t="s">
        <v>67</v>
      </c>
      <c r="B32" s="8"/>
      <c r="C32" s="10"/>
      <c r="D32" s="4"/>
      <c r="E32" s="4"/>
      <c r="F32" s="4"/>
      <c r="G32" s="4"/>
      <c r="H32" s="4"/>
      <c r="I32" s="4"/>
      <c r="J32" s="4"/>
      <c r="K32" s="4"/>
      <c r="L32" s="10"/>
      <c r="M32" s="4"/>
      <c r="N32" s="4"/>
      <c r="O32" s="10"/>
      <c r="P32" s="4"/>
      <c r="Q32"/>
      <c r="R32"/>
      <c r="S32"/>
      <c r="T32"/>
    </row>
    <row r="33" spans="1:20" s="26" customFormat="1" ht="30.75" thickBot="1" x14ac:dyDescent="0.3">
      <c r="A33" s="24"/>
      <c r="B33" s="24" t="s">
        <v>7</v>
      </c>
      <c r="C33" s="25" t="s">
        <v>4</v>
      </c>
      <c r="D33" s="25" t="s">
        <v>11</v>
      </c>
      <c r="E33" s="25" t="s">
        <v>6</v>
      </c>
      <c r="F33" s="25" t="s">
        <v>17</v>
      </c>
      <c r="G33" s="25" t="s">
        <v>12</v>
      </c>
      <c r="H33" s="25" t="s">
        <v>13</v>
      </c>
      <c r="I33" s="25" t="s">
        <v>14</v>
      </c>
      <c r="J33" s="25" t="s">
        <v>15</v>
      </c>
      <c r="K33" s="25" t="s">
        <v>16</v>
      </c>
      <c r="L33" s="25" t="s">
        <v>3</v>
      </c>
      <c r="M33" s="25" t="s">
        <v>18</v>
      </c>
      <c r="N33" s="25" t="s">
        <v>5</v>
      </c>
      <c r="O33" s="25" t="s">
        <v>8</v>
      </c>
      <c r="P33" s="25" t="s">
        <v>51</v>
      </c>
    </row>
    <row r="34" spans="1:20" x14ac:dyDescent="0.25">
      <c r="A34" s="5" t="s">
        <v>19</v>
      </c>
      <c r="B34" s="43">
        <v>1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/>
      <c r="R34"/>
      <c r="S34"/>
      <c r="T34"/>
    </row>
    <row r="35" spans="1:20" x14ac:dyDescent="0.25">
      <c r="A35" s="5" t="s">
        <v>45</v>
      </c>
      <c r="B35" s="52">
        <v>0</v>
      </c>
      <c r="C35" s="43">
        <v>4.0000000000000002E-4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88">
        <v>8.0000000000000007E-5</v>
      </c>
      <c r="N35" s="52">
        <v>0</v>
      </c>
      <c r="O35" s="52">
        <v>0</v>
      </c>
      <c r="P35" s="52">
        <v>0</v>
      </c>
      <c r="Q35"/>
      <c r="R35"/>
      <c r="S35"/>
      <c r="T35"/>
    </row>
    <row r="36" spans="1:20" x14ac:dyDescent="0.25">
      <c r="A36" s="5" t="s">
        <v>30</v>
      </c>
      <c r="B36" s="52">
        <v>0</v>
      </c>
      <c r="C36" s="52">
        <v>0</v>
      </c>
      <c r="D36" s="52">
        <v>0</v>
      </c>
      <c r="E36" s="52">
        <v>0</v>
      </c>
      <c r="F36" s="52">
        <v>0</v>
      </c>
      <c r="G36" s="43">
        <v>1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/>
      <c r="R36"/>
      <c r="S36"/>
      <c r="T36"/>
    </row>
    <row r="37" spans="1:20" x14ac:dyDescent="0.25">
      <c r="A37" s="5" t="s">
        <v>31</v>
      </c>
      <c r="B37" s="52">
        <v>0</v>
      </c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43">
        <v>1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/>
      <c r="R37"/>
      <c r="S37"/>
      <c r="T37"/>
    </row>
    <row r="38" spans="1:20" x14ac:dyDescent="0.25">
      <c r="A38" s="5" t="s">
        <v>32</v>
      </c>
      <c r="B38" s="52">
        <v>0</v>
      </c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43">
        <v>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/>
      <c r="R38"/>
      <c r="S38"/>
      <c r="T38"/>
    </row>
    <row r="39" spans="1:20" x14ac:dyDescent="0.25">
      <c r="A39" s="5" t="s">
        <v>33</v>
      </c>
      <c r="B39" s="52">
        <v>0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43">
        <v>1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/>
      <c r="R39"/>
      <c r="S39"/>
      <c r="T39"/>
    </row>
    <row r="40" spans="1:20" x14ac:dyDescent="0.25">
      <c r="A40" s="5" t="s">
        <v>34</v>
      </c>
      <c r="B40" s="52">
        <v>0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43">
        <v>1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/>
      <c r="R40"/>
      <c r="S40"/>
      <c r="T40"/>
    </row>
    <row r="41" spans="1:20" x14ac:dyDescent="0.25">
      <c r="A41" s="5" t="s">
        <v>52</v>
      </c>
      <c r="B41" s="52">
        <v>0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43">
        <v>1</v>
      </c>
      <c r="M41" s="52">
        <v>0</v>
      </c>
      <c r="N41" s="52">
        <v>0</v>
      </c>
      <c r="O41" s="52">
        <v>0</v>
      </c>
      <c r="P41" s="52">
        <v>0</v>
      </c>
      <c r="Q41"/>
      <c r="R41"/>
      <c r="S41"/>
      <c r="T41"/>
    </row>
    <row r="42" spans="1:20" x14ac:dyDescent="0.25">
      <c r="A42" s="5" t="s">
        <v>61</v>
      </c>
      <c r="B42" s="52">
        <v>0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43">
        <v>1</v>
      </c>
      <c r="P42" s="52">
        <v>0</v>
      </c>
      <c r="Q42"/>
      <c r="R42"/>
      <c r="S42"/>
      <c r="T42"/>
    </row>
    <row r="43" spans="1:20" x14ac:dyDescent="0.25">
      <c r="A43" s="5" t="s">
        <v>53</v>
      </c>
      <c r="B43" s="52">
        <v>0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43">
        <v>0.95040000000000002</v>
      </c>
      <c r="P43" s="52">
        <v>0</v>
      </c>
      <c r="Q43"/>
      <c r="R43"/>
      <c r="S43"/>
      <c r="T43"/>
    </row>
    <row r="44" spans="1:20" x14ac:dyDescent="0.25">
      <c r="A44" s="6" t="s">
        <v>47</v>
      </c>
      <c r="B44" s="53">
        <v>0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9">
        <v>1</v>
      </c>
      <c r="Q44"/>
      <c r="R44"/>
      <c r="S44"/>
      <c r="T44"/>
    </row>
    <row r="45" spans="1:20" x14ac:dyDescent="0.25">
      <c r="A45" s="5"/>
      <c r="C45" s="10"/>
      <c r="D45" s="4"/>
      <c r="E45" s="4"/>
      <c r="F45" s="4"/>
      <c r="G45" s="4"/>
      <c r="H45" s="4"/>
      <c r="I45" s="4"/>
      <c r="J45" s="4"/>
      <c r="K45" s="4"/>
      <c r="L45" s="10"/>
      <c r="M45" s="4"/>
      <c r="N45" s="4"/>
      <c r="O45" s="10"/>
      <c r="P45" s="4"/>
      <c r="Q45"/>
      <c r="R45"/>
      <c r="S45"/>
      <c r="T45"/>
    </row>
    <row r="46" spans="1:20" ht="21" x14ac:dyDescent="0.35">
      <c r="A46" s="8" t="s">
        <v>66</v>
      </c>
      <c r="C46" s="10"/>
      <c r="D46" s="4"/>
      <c r="E46" s="4"/>
      <c r="F46" s="4"/>
      <c r="G46" s="4"/>
      <c r="H46" s="4"/>
      <c r="I46" s="4"/>
      <c r="J46" s="4"/>
      <c r="K46" s="4"/>
      <c r="L46" s="10"/>
      <c r="M46" s="4"/>
      <c r="N46" s="4"/>
      <c r="O46" s="10"/>
      <c r="P46" s="4"/>
      <c r="Q46"/>
      <c r="R46"/>
      <c r="S46"/>
      <c r="T46"/>
    </row>
    <row r="47" spans="1:20" s="26" customFormat="1" ht="30.75" thickBot="1" x14ac:dyDescent="0.3">
      <c r="A47" s="24"/>
      <c r="B47" s="24" t="s">
        <v>7</v>
      </c>
      <c r="C47" s="25" t="s">
        <v>4</v>
      </c>
      <c r="D47" s="25" t="s">
        <v>11</v>
      </c>
      <c r="E47" s="25" t="s">
        <v>6</v>
      </c>
      <c r="F47" s="25" t="s">
        <v>17</v>
      </c>
      <c r="G47" s="25" t="s">
        <v>12</v>
      </c>
      <c r="H47" s="25" t="s">
        <v>13</v>
      </c>
      <c r="I47" s="25" t="s">
        <v>14</v>
      </c>
      <c r="J47" s="25" t="s">
        <v>15</v>
      </c>
      <c r="K47" s="25" t="s">
        <v>16</v>
      </c>
      <c r="L47" s="25" t="s">
        <v>3</v>
      </c>
      <c r="M47" s="25" t="s">
        <v>18</v>
      </c>
      <c r="N47" s="25" t="s">
        <v>5</v>
      </c>
      <c r="O47" s="25" t="s">
        <v>8</v>
      </c>
      <c r="P47" s="25" t="s">
        <v>51</v>
      </c>
    </row>
    <row r="48" spans="1:20" x14ac:dyDescent="0.25">
      <c r="A48" s="5" t="s">
        <v>20</v>
      </c>
      <c r="B48" s="46">
        <v>0</v>
      </c>
      <c r="C48" s="41">
        <v>0.61426003512500005</v>
      </c>
      <c r="D48" s="46">
        <v>0</v>
      </c>
      <c r="E48" s="60">
        <v>0.226645170048422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1">
        <v>3.2078655597458497E-2</v>
      </c>
      <c r="M48" s="60">
        <v>0.15047266307086199</v>
      </c>
      <c r="N48" s="46">
        <v>0</v>
      </c>
      <c r="O48" s="60">
        <v>1.09518411059528</v>
      </c>
      <c r="P48" s="41">
        <v>5.7554401927520801E-2</v>
      </c>
      <c r="Q48"/>
      <c r="R48"/>
      <c r="S48"/>
      <c r="T48"/>
    </row>
    <row r="49" spans="1:24" x14ac:dyDescent="0.25">
      <c r="A49" s="6" t="s">
        <v>21</v>
      </c>
      <c r="B49" s="48">
        <v>0</v>
      </c>
      <c r="C49" s="42">
        <v>1.3292800005575501E-3</v>
      </c>
      <c r="D49" s="48">
        <v>0</v>
      </c>
      <c r="E49" s="42">
        <v>1.4654469092316601E-4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2">
        <v>1.49527871364676E-3</v>
      </c>
      <c r="M49" s="42">
        <v>2.5585952295206798E-4</v>
      </c>
      <c r="N49" s="48">
        <v>0</v>
      </c>
      <c r="O49" s="42">
        <v>9.1521080658361897E-4</v>
      </c>
      <c r="P49" s="42">
        <v>6.9679253375015801E-5</v>
      </c>
      <c r="Q49"/>
      <c r="R49"/>
      <c r="S49"/>
      <c r="T49"/>
    </row>
    <row r="50" spans="1:24" x14ac:dyDescent="0.25">
      <c r="A50" s="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/>
      <c r="R50"/>
      <c r="S50"/>
      <c r="T50"/>
    </row>
    <row r="51" spans="1:24" ht="21" x14ac:dyDescent="0.35">
      <c r="A51" s="8" t="s">
        <v>65</v>
      </c>
      <c r="B51" s="19"/>
      <c r="C51" s="20"/>
      <c r="D51" s="20"/>
      <c r="E51" s="19"/>
      <c r="F51" s="19"/>
      <c r="G51" s="19"/>
      <c r="H51" s="19"/>
      <c r="I51" s="19"/>
      <c r="J51" s="19"/>
      <c r="K51" s="19"/>
      <c r="L51" s="19"/>
      <c r="M51" s="19"/>
      <c r="N51" s="4"/>
      <c r="O51" s="4"/>
      <c r="Q51"/>
      <c r="R51"/>
      <c r="S51"/>
      <c r="T51"/>
    </row>
    <row r="52" spans="1:24" ht="15.75" thickBot="1" x14ac:dyDescent="0.3">
      <c r="A52" s="21"/>
      <c r="B52" s="22" t="s">
        <v>1</v>
      </c>
      <c r="C52" s="23" t="s">
        <v>2</v>
      </c>
      <c r="D52" s="2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0"/>
      <c r="Q52"/>
      <c r="R52"/>
      <c r="S52"/>
      <c r="T52"/>
    </row>
    <row r="53" spans="1:24" x14ac:dyDescent="0.25">
      <c r="A53" s="6" t="s">
        <v>22</v>
      </c>
      <c r="B53" s="61">
        <v>1</v>
      </c>
      <c r="C53" s="62">
        <v>25</v>
      </c>
      <c r="D53" s="20"/>
      <c r="E53" s="39"/>
      <c r="F53" s="39"/>
      <c r="G53" s="39"/>
      <c r="H53" s="30"/>
      <c r="I53" s="30"/>
      <c r="J53" s="30"/>
      <c r="K53" s="30"/>
      <c r="L53" s="30"/>
      <c r="M53" s="39"/>
      <c r="N53" s="39"/>
      <c r="O53" s="39"/>
      <c r="P53" s="30"/>
      <c r="Q53"/>
      <c r="R53"/>
      <c r="S53"/>
      <c r="T53"/>
    </row>
    <row r="54" spans="1:24" x14ac:dyDescent="0.25">
      <c r="A54" s="5"/>
      <c r="B54" s="19"/>
      <c r="C54" s="20"/>
      <c r="D54" s="20"/>
      <c r="E54" s="39"/>
      <c r="F54" s="39"/>
      <c r="G54" s="39"/>
      <c r="H54" s="39"/>
      <c r="I54" s="39"/>
      <c r="J54" s="39"/>
      <c r="K54" s="39"/>
      <c r="L54" s="39"/>
      <c r="M54" s="41"/>
      <c r="N54" s="30"/>
      <c r="O54" s="39"/>
      <c r="P54" s="39"/>
      <c r="Q54"/>
      <c r="R54"/>
      <c r="S54"/>
      <c r="T54"/>
    </row>
    <row r="55" spans="1:24" x14ac:dyDescent="0.25">
      <c r="B55" s="9"/>
      <c r="C55" s="9"/>
      <c r="D55" s="9"/>
      <c r="E55" s="30"/>
      <c r="F55" s="30"/>
      <c r="G55" s="30"/>
      <c r="H55" s="39"/>
      <c r="I55" s="39"/>
      <c r="J55" s="39"/>
      <c r="K55" s="39"/>
      <c r="L55" s="39"/>
      <c r="M55" s="39"/>
      <c r="N55" s="39"/>
      <c r="O55" s="39"/>
      <c r="P55" s="39"/>
      <c r="Q55"/>
      <c r="R55"/>
      <c r="S55"/>
      <c r="T55"/>
    </row>
    <row r="56" spans="1:24" ht="21" x14ac:dyDescent="0.35">
      <c r="A56" s="8" t="s">
        <v>64</v>
      </c>
      <c r="B56" s="10"/>
      <c r="C56" s="9"/>
      <c r="D56" s="9"/>
      <c r="E56" s="30"/>
      <c r="F56" s="30"/>
      <c r="G56" s="30"/>
      <c r="H56" s="30"/>
      <c r="I56" s="30"/>
      <c r="J56" s="30"/>
      <c r="K56" s="30"/>
      <c r="L56" s="30"/>
      <c r="M56" s="39"/>
      <c r="N56" s="39"/>
      <c r="O56" s="39"/>
      <c r="P56" s="39"/>
      <c r="Q56"/>
      <c r="R56"/>
      <c r="S56"/>
      <c r="T56"/>
    </row>
    <row r="57" spans="1:24" ht="15.75" thickBot="1" x14ac:dyDescent="0.3">
      <c r="A57" s="2"/>
      <c r="B57" s="11" t="s">
        <v>0</v>
      </c>
      <c r="C57" s="9"/>
      <c r="D57" s="9"/>
      <c r="E57" s="30"/>
      <c r="F57" s="30"/>
      <c r="G57" s="30"/>
      <c r="H57" s="30"/>
      <c r="I57" s="30"/>
      <c r="J57" s="30"/>
      <c r="K57" s="30"/>
      <c r="L57" s="30"/>
      <c r="M57" s="39"/>
      <c r="N57" s="40"/>
      <c r="O57" s="40"/>
      <c r="P57" s="40"/>
      <c r="Q57"/>
      <c r="R57"/>
      <c r="S57"/>
      <c r="T57"/>
    </row>
    <row r="58" spans="1:24" x14ac:dyDescent="0.25">
      <c r="A58" s="5" t="s">
        <v>36</v>
      </c>
      <c r="B58" s="63">
        <v>0.05</v>
      </c>
      <c r="C58" s="9"/>
      <c r="D58" s="33"/>
      <c r="E58" s="30"/>
      <c r="F58" s="30"/>
      <c r="G58" s="30"/>
      <c r="H58" s="30"/>
      <c r="I58" s="30"/>
      <c r="J58" s="30"/>
      <c r="K58" s="30"/>
      <c r="L58" s="30"/>
      <c r="M58" s="39"/>
      <c r="N58" s="39"/>
      <c r="O58" s="39"/>
      <c r="P58" s="39"/>
      <c r="Q58"/>
      <c r="R58"/>
      <c r="S58"/>
      <c r="T58"/>
    </row>
    <row r="59" spans="1:24" x14ac:dyDescent="0.25">
      <c r="A59" s="5" t="s">
        <v>35</v>
      </c>
      <c r="B59" s="64">
        <v>900</v>
      </c>
      <c r="C59" s="9"/>
      <c r="D59" s="33"/>
      <c r="E59" s="30"/>
      <c r="F59" s="30"/>
      <c r="G59" s="30"/>
      <c r="H59" s="30"/>
      <c r="I59" s="30"/>
      <c r="J59" s="30"/>
      <c r="K59" s="30"/>
      <c r="L59" s="30"/>
      <c r="M59" s="39"/>
      <c r="N59" s="39"/>
      <c r="O59" s="39"/>
      <c r="P59" s="39"/>
      <c r="Q59" s="3"/>
      <c r="R59" s="3"/>
      <c r="S59"/>
      <c r="T59"/>
    </row>
    <row r="60" spans="1:24" x14ac:dyDescent="0.25">
      <c r="A60" s="5" t="s">
        <v>54</v>
      </c>
      <c r="B60" s="65">
        <v>4.4999999999999998E-2</v>
      </c>
      <c r="C60" s="9"/>
      <c r="D60" s="33"/>
      <c r="H60" s="18"/>
      <c r="I60" s="18"/>
      <c r="J60" s="18"/>
      <c r="K60" s="18"/>
      <c r="L60" s="18"/>
      <c r="M60" s="4"/>
      <c r="N60" s="27"/>
      <c r="O60" s="27"/>
      <c r="P60" s="27"/>
      <c r="R60" s="35"/>
      <c r="S60" s="35"/>
      <c r="T60" s="35"/>
      <c r="U60" s="3"/>
      <c r="V60" s="3"/>
      <c r="W60" s="3"/>
      <c r="X60" s="3"/>
    </row>
    <row r="61" spans="1:24" x14ac:dyDescent="0.25">
      <c r="A61" s="5" t="s">
        <v>55</v>
      </c>
      <c r="B61" s="65">
        <f>B60*0.8</f>
        <v>3.5999999999999997E-2</v>
      </c>
      <c r="C61" s="9"/>
      <c r="D61" s="33"/>
      <c r="H61" s="18"/>
      <c r="I61" s="18"/>
      <c r="J61" s="18"/>
      <c r="K61" s="18"/>
      <c r="L61" s="18"/>
      <c r="M61" s="4"/>
      <c r="N61" s="19"/>
      <c r="O61" s="19"/>
      <c r="P61" s="4"/>
      <c r="R61" s="36"/>
      <c r="S61" s="36"/>
      <c r="T61" s="36"/>
      <c r="U61" s="27"/>
      <c r="V61" s="3"/>
      <c r="W61" s="3"/>
      <c r="X61" s="3"/>
    </row>
    <row r="62" spans="1:24" x14ac:dyDescent="0.25">
      <c r="A62" s="5" t="s">
        <v>56</v>
      </c>
      <c r="B62" s="65">
        <f t="shared" ref="B62:B64" si="0">B61*0.8</f>
        <v>2.8799999999999999E-2</v>
      </c>
      <c r="C62" s="9"/>
      <c r="D62" s="33"/>
      <c r="M62" s="4"/>
      <c r="N62" s="19"/>
      <c r="O62" s="19"/>
      <c r="P62" s="19"/>
      <c r="R62" s="35"/>
      <c r="S62" s="35"/>
      <c r="T62" s="37"/>
      <c r="U62" s="28"/>
      <c r="V62" s="3"/>
      <c r="W62" s="3"/>
      <c r="X62" s="3"/>
    </row>
    <row r="63" spans="1:24" x14ac:dyDescent="0.25">
      <c r="A63" s="5" t="s">
        <v>57</v>
      </c>
      <c r="B63" s="65">
        <f t="shared" si="0"/>
        <v>2.3040000000000001E-2</v>
      </c>
      <c r="C63" s="9"/>
      <c r="D63" s="33"/>
      <c r="M63" s="4"/>
      <c r="N63" s="19"/>
      <c r="O63" s="19"/>
      <c r="P63" s="19"/>
      <c r="R63" s="35"/>
      <c r="S63" s="35"/>
      <c r="T63" s="37"/>
      <c r="U63" s="28"/>
      <c r="V63" s="3"/>
      <c r="W63" s="3"/>
      <c r="X63" s="3"/>
    </row>
    <row r="64" spans="1:24" x14ac:dyDescent="0.25">
      <c r="A64" s="5" t="s">
        <v>58</v>
      </c>
      <c r="B64" s="65">
        <f t="shared" si="0"/>
        <v>1.8432E-2</v>
      </c>
      <c r="C64" s="9"/>
      <c r="D64" s="33"/>
      <c r="M64" s="4"/>
      <c r="N64" s="19"/>
      <c r="O64" s="19"/>
      <c r="P64" s="19"/>
      <c r="R64" s="35"/>
      <c r="S64" s="35"/>
      <c r="T64" s="37"/>
      <c r="U64" s="28"/>
      <c r="V64" s="3"/>
      <c r="W64" s="3"/>
      <c r="X64" s="3"/>
    </row>
    <row r="65" spans="1:24" x14ac:dyDescent="0.25">
      <c r="A65" s="5" t="s">
        <v>59</v>
      </c>
      <c r="B65" s="63">
        <v>1.6E-2</v>
      </c>
      <c r="C65" s="9"/>
      <c r="D65" s="33"/>
      <c r="M65" s="4"/>
      <c r="N65" s="19"/>
      <c r="O65" s="19"/>
      <c r="P65" s="19"/>
      <c r="R65" s="35"/>
      <c r="S65" s="35"/>
      <c r="T65" s="37"/>
      <c r="U65" s="28"/>
      <c r="V65" s="3"/>
      <c r="W65" s="3"/>
      <c r="X65" s="3"/>
    </row>
    <row r="66" spans="1:24" x14ac:dyDescent="0.25">
      <c r="A66" s="5" t="s">
        <v>50</v>
      </c>
      <c r="B66" s="64">
        <v>8.0000000000000002E-3</v>
      </c>
      <c r="C66" s="9"/>
      <c r="D66" s="33"/>
      <c r="M66" s="4"/>
      <c r="N66" s="19"/>
      <c r="O66" s="19"/>
      <c r="P66" s="19"/>
      <c r="R66" s="35"/>
      <c r="S66" s="35"/>
      <c r="T66" s="37"/>
      <c r="U66" s="28"/>
      <c r="V66" s="3"/>
      <c r="W66" s="3"/>
      <c r="X66" s="3"/>
    </row>
    <row r="67" spans="1:24" x14ac:dyDescent="0.25">
      <c r="A67" s="5" t="s">
        <v>60</v>
      </c>
      <c r="B67" s="64">
        <v>0.06</v>
      </c>
      <c r="C67" s="9"/>
      <c r="D67" s="33"/>
      <c r="M67" s="4"/>
      <c r="N67" s="19"/>
      <c r="O67" s="19"/>
      <c r="P67" s="19"/>
      <c r="R67" s="35"/>
      <c r="S67" s="35"/>
      <c r="T67" s="37"/>
      <c r="U67" s="28"/>
      <c r="V67" s="3"/>
      <c r="W67" s="3"/>
      <c r="X67" s="3"/>
    </row>
    <row r="68" spans="1:24" x14ac:dyDescent="0.25">
      <c r="A68" s="5" t="s">
        <v>48</v>
      </c>
      <c r="B68" s="65">
        <v>0.17</v>
      </c>
      <c r="C68" s="9"/>
      <c r="D68" s="33"/>
      <c r="M68" s="4"/>
      <c r="N68" s="4"/>
      <c r="O68" s="4"/>
      <c r="P68" s="4"/>
      <c r="R68" s="35"/>
      <c r="S68" s="35"/>
      <c r="T68" s="37"/>
      <c r="U68" s="28"/>
      <c r="V68" s="3"/>
      <c r="W68" s="3"/>
      <c r="X68" s="3"/>
    </row>
    <row r="69" spans="1:24" x14ac:dyDescent="0.25">
      <c r="A69" s="56"/>
      <c r="B69" s="57"/>
      <c r="D69" s="34"/>
      <c r="M69" s="4"/>
      <c r="N69" s="4"/>
      <c r="O69" s="4"/>
      <c r="P69" s="4"/>
      <c r="R69" s="35"/>
      <c r="S69" s="35"/>
      <c r="T69" s="35"/>
      <c r="U69" s="3"/>
      <c r="V69" s="3"/>
      <c r="W69" s="3"/>
      <c r="X69" s="3"/>
    </row>
    <row r="70" spans="1:24" ht="21" x14ac:dyDescent="0.35">
      <c r="A70" s="8" t="s">
        <v>63</v>
      </c>
      <c r="B70" s="10"/>
      <c r="M70" s="4"/>
      <c r="N70" s="4"/>
      <c r="O70" s="4"/>
      <c r="P70" s="4"/>
      <c r="R70" s="35"/>
      <c r="S70" s="35"/>
      <c r="T70" s="35"/>
      <c r="U70" s="3"/>
      <c r="V70" s="3"/>
      <c r="W70" s="3"/>
      <c r="X70" s="3"/>
    </row>
    <row r="71" spans="1:24" ht="15.75" thickBot="1" x14ac:dyDescent="0.3">
      <c r="A71" s="2"/>
      <c r="B71" s="11" t="s">
        <v>10</v>
      </c>
      <c r="R71" s="35"/>
      <c r="S71" s="35"/>
      <c r="T71" s="35"/>
      <c r="U71" s="3"/>
      <c r="V71" s="3"/>
      <c r="W71" s="3"/>
      <c r="X71" s="3"/>
    </row>
    <row r="72" spans="1:24" x14ac:dyDescent="0.25">
      <c r="A72" s="5" t="s">
        <v>19</v>
      </c>
      <c r="B72" s="31">
        <v>10</v>
      </c>
    </row>
    <row r="73" spans="1:24" x14ac:dyDescent="0.25">
      <c r="A73" s="5" t="s">
        <v>45</v>
      </c>
      <c r="B73" s="31">
        <v>10</v>
      </c>
    </row>
    <row r="74" spans="1:24" x14ac:dyDescent="0.25">
      <c r="A74" s="5" t="s">
        <v>30</v>
      </c>
      <c r="B74" s="10">
        <v>0.1</v>
      </c>
    </row>
    <row r="75" spans="1:24" x14ac:dyDescent="0.25">
      <c r="A75" s="5" t="s">
        <v>31</v>
      </c>
      <c r="B75" s="10">
        <v>0.1</v>
      </c>
    </row>
    <row r="76" spans="1:24" x14ac:dyDescent="0.25">
      <c r="A76" s="5" t="s">
        <v>32</v>
      </c>
      <c r="B76" s="10">
        <v>0.1</v>
      </c>
    </row>
    <row r="77" spans="1:24" x14ac:dyDescent="0.25">
      <c r="A77" s="5" t="s">
        <v>33</v>
      </c>
      <c r="B77" s="10">
        <v>0.1</v>
      </c>
      <c r="R77" s="38"/>
      <c r="S77" s="38"/>
    </row>
    <row r="78" spans="1:24" x14ac:dyDescent="0.25">
      <c r="A78" s="5" t="s">
        <v>34</v>
      </c>
      <c r="B78" s="10">
        <v>0.1</v>
      </c>
      <c r="R78" s="38"/>
      <c r="S78" s="38"/>
    </row>
    <row r="79" spans="1:24" x14ac:dyDescent="0.25">
      <c r="A79" s="5" t="s">
        <v>52</v>
      </c>
      <c r="B79" s="31">
        <v>10</v>
      </c>
      <c r="R79" s="38"/>
      <c r="S79" s="38"/>
    </row>
    <row r="80" spans="1:24" x14ac:dyDescent="0.25">
      <c r="A80" s="5" t="s">
        <v>61</v>
      </c>
      <c r="B80" s="31">
        <v>10</v>
      </c>
      <c r="R80" s="38"/>
      <c r="S80" s="38"/>
    </row>
    <row r="81" spans="1:19" x14ac:dyDescent="0.25">
      <c r="A81" s="5" t="s">
        <v>53</v>
      </c>
      <c r="B81" s="31">
        <v>10</v>
      </c>
      <c r="R81" s="38"/>
      <c r="S81" s="38"/>
    </row>
    <row r="82" spans="1:19" x14ac:dyDescent="0.25">
      <c r="A82" s="6" t="s">
        <v>47</v>
      </c>
      <c r="B82" s="31">
        <v>10</v>
      </c>
    </row>
    <row r="83" spans="1:19" x14ac:dyDescent="0.25">
      <c r="A83" s="58"/>
      <c r="B83" s="57"/>
    </row>
    <row r="84" spans="1:19" ht="21" x14ac:dyDescent="0.35">
      <c r="A84" s="8" t="s">
        <v>62</v>
      </c>
      <c r="B84" s="10"/>
    </row>
    <row r="85" spans="1:19" ht="15.75" thickBot="1" x14ac:dyDescent="0.3">
      <c r="A85" s="24"/>
      <c r="B85" s="11" t="s">
        <v>9</v>
      </c>
    </row>
    <row r="86" spans="1:19" x14ac:dyDescent="0.25">
      <c r="A86" s="5" t="s">
        <v>29</v>
      </c>
      <c r="B86" s="29">
        <v>1</v>
      </c>
    </row>
    <row r="87" spans="1:19" x14ac:dyDescent="0.25">
      <c r="A87" s="3" t="s">
        <v>25</v>
      </c>
      <c r="B87" s="29">
        <v>0</v>
      </c>
    </row>
    <row r="88" spans="1:19" x14ac:dyDescent="0.25">
      <c r="A88" s="5" t="s">
        <v>28</v>
      </c>
      <c r="B88" s="29">
        <v>0</v>
      </c>
    </row>
    <row r="89" spans="1:19" x14ac:dyDescent="0.25">
      <c r="A89" s="3" t="s">
        <v>49</v>
      </c>
      <c r="B89" s="29">
        <v>0</v>
      </c>
    </row>
    <row r="90" spans="1:19" x14ac:dyDescent="0.25">
      <c r="A90" s="3" t="s">
        <v>26</v>
      </c>
      <c r="B90" s="31">
        <v>0</v>
      </c>
    </row>
    <row r="91" spans="1:19" x14ac:dyDescent="0.25">
      <c r="A91" s="3" t="s">
        <v>23</v>
      </c>
      <c r="B91" s="31">
        <v>0</v>
      </c>
    </row>
    <row r="92" spans="1:19" x14ac:dyDescent="0.25">
      <c r="A92" s="3" t="s">
        <v>27</v>
      </c>
      <c r="B92" s="31">
        <v>0</v>
      </c>
    </row>
    <row r="93" spans="1:19" x14ac:dyDescent="0.25">
      <c r="A93" s="3" t="s">
        <v>24</v>
      </c>
      <c r="B93" s="31">
        <v>0</v>
      </c>
    </row>
    <row r="94" spans="1:19" x14ac:dyDescent="0.25">
      <c r="A94" s="85" t="s">
        <v>46</v>
      </c>
      <c r="B94" s="32">
        <v>0</v>
      </c>
    </row>
    <row r="95" spans="1:19" x14ac:dyDescent="0.25">
      <c r="A95" s="14"/>
      <c r="B95" s="16"/>
    </row>
    <row r="96" spans="1:19" x14ac:dyDescent="0.25">
      <c r="A96" s="13"/>
      <c r="B96" s="17"/>
    </row>
    <row r="97" spans="1:2" x14ac:dyDescent="0.25">
      <c r="A97" s="13"/>
      <c r="B97" s="17"/>
    </row>
    <row r="98" spans="1:2" x14ac:dyDescent="0.25">
      <c r="A98" s="15"/>
      <c r="B98" s="16"/>
    </row>
    <row r="99" spans="1:2" x14ac:dyDescent="0.25">
      <c r="A99" s="13"/>
      <c r="B99" s="17"/>
    </row>
    <row r="100" spans="1:2" x14ac:dyDescent="0.25">
      <c r="A100" s="13"/>
      <c r="B100" s="17"/>
    </row>
    <row r="101" spans="1:2" x14ac:dyDescent="0.25">
      <c r="A101" s="15"/>
      <c r="B101" s="16"/>
    </row>
    <row r="102" spans="1:2" x14ac:dyDescent="0.25">
      <c r="A102" s="13"/>
      <c r="B102" s="17"/>
    </row>
    <row r="103" spans="1:2" x14ac:dyDescent="0.25">
      <c r="A103" s="13"/>
      <c r="B103" s="17"/>
    </row>
    <row r="104" spans="1:2" x14ac:dyDescent="0.25">
      <c r="A104" s="15"/>
      <c r="B104" s="16"/>
    </row>
    <row r="105" spans="1:2" x14ac:dyDescent="0.25">
      <c r="A105" s="13"/>
      <c r="B105" s="17"/>
    </row>
    <row r="106" spans="1:2" x14ac:dyDescent="0.25">
      <c r="A106" s="13"/>
      <c r="B106" s="17"/>
    </row>
    <row r="107" spans="1:2" x14ac:dyDescent="0.25">
      <c r="A107" s="15"/>
      <c r="B107" s="16"/>
    </row>
    <row r="108" spans="1:2" x14ac:dyDescent="0.25">
      <c r="A108" s="15"/>
      <c r="B108" s="16"/>
    </row>
    <row r="109" spans="1:2" x14ac:dyDescent="0.25">
      <c r="A109" s="15"/>
      <c r="B109" s="16"/>
    </row>
    <row r="110" spans="1:2" x14ac:dyDescent="0.25">
      <c r="A110" s="15"/>
      <c r="B110" s="16"/>
    </row>
    <row r="111" spans="1:2" x14ac:dyDescent="0.25">
      <c r="A111" s="15"/>
      <c r="B111" s="16"/>
    </row>
  </sheetData>
  <pageMargins left="0.7" right="0.7" top="0.75" bottom="0.75" header="0.3" footer="0.3"/>
  <pageSetup scale="3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5" x14ac:dyDescent="0.25"/>
  <sheetData>
    <row r="1" spans="1:1" x14ac:dyDescent="0.25">
      <c r="A1" s="54">
        <v>0</v>
      </c>
    </row>
    <row r="2" spans="1:1" x14ac:dyDescent="0.25">
      <c r="A2" s="54">
        <v>0</v>
      </c>
    </row>
    <row r="3" spans="1:1" x14ac:dyDescent="0.25">
      <c r="A3" s="12">
        <f>0.1*'c'!A3</f>
        <v>1.0000000000000002E-2</v>
      </c>
    </row>
    <row r="4" spans="1:1" x14ac:dyDescent="0.25">
      <c r="A4" s="12">
        <f>0.1*'c'!A4</f>
        <v>1.0000000000000002E-2</v>
      </c>
    </row>
    <row r="5" spans="1:1" x14ac:dyDescent="0.25">
      <c r="A5" s="12">
        <f>0.1*'c'!A5</f>
        <v>1.0000000000000002E-2</v>
      </c>
    </row>
    <row r="6" spans="1:1" x14ac:dyDescent="0.25">
      <c r="A6" s="12">
        <f>0.1*'c'!A6</f>
        <v>1.0000000000000002E-2</v>
      </c>
    </row>
    <row r="7" spans="1:1" x14ac:dyDescent="0.25">
      <c r="A7" s="12">
        <f>0.1*'c'!A7</f>
        <v>1.0000000000000002E-2</v>
      </c>
    </row>
    <row r="8" spans="1:1" x14ac:dyDescent="0.25">
      <c r="A8" s="54">
        <v>0</v>
      </c>
    </row>
    <row r="9" spans="1:1" x14ac:dyDescent="0.25">
      <c r="A9" s="54">
        <v>0</v>
      </c>
    </row>
    <row r="10" spans="1:1" x14ac:dyDescent="0.25">
      <c r="A10" s="54">
        <v>0</v>
      </c>
    </row>
    <row r="11" spans="1:1" x14ac:dyDescent="0.25">
      <c r="A11" s="54">
        <v>0</v>
      </c>
    </row>
    <row r="12" spans="1:1" x14ac:dyDescent="0.25">
      <c r="A12" s="1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P1" sqref="P1:P2"/>
    </sheetView>
  </sheetViews>
  <sheetFormatPr baseColWidth="10" defaultColWidth="9.140625" defaultRowHeight="15" x14ac:dyDescent="0.25"/>
  <sheetData>
    <row r="1" spans="1:15" x14ac:dyDescent="0.25">
      <c r="A1">
        <f>SUMMARY!B48</f>
        <v>0</v>
      </c>
      <c r="B1">
        <f>SUMMARY!C48</f>
        <v>0.61426003512500005</v>
      </c>
      <c r="C1">
        <f>SUMMARY!D48</f>
        <v>0</v>
      </c>
      <c r="D1">
        <f>SUMMARY!E48</f>
        <v>0.226645170048422</v>
      </c>
      <c r="E1">
        <f>SUMMARY!F48</f>
        <v>0</v>
      </c>
      <c r="F1">
        <f>SUMMARY!G48</f>
        <v>0</v>
      </c>
      <c r="G1">
        <f>SUMMARY!H48</f>
        <v>0</v>
      </c>
      <c r="H1">
        <f>SUMMARY!I48</f>
        <v>0</v>
      </c>
      <c r="I1">
        <f>SUMMARY!J48</f>
        <v>0</v>
      </c>
      <c r="J1">
        <f>SUMMARY!K48</f>
        <v>0</v>
      </c>
      <c r="K1">
        <f>SUMMARY!L48</f>
        <v>3.2078655597458497E-2</v>
      </c>
      <c r="L1">
        <f>SUMMARY!M48</f>
        <v>0.15047266307086199</v>
      </c>
      <c r="M1">
        <f>SUMMARY!N48</f>
        <v>0</v>
      </c>
      <c r="N1">
        <f>SUMMARY!O48</f>
        <v>1.09518411059528</v>
      </c>
      <c r="O1">
        <f>SUMMARY!P48</f>
        <v>5.7554401927520801E-2</v>
      </c>
    </row>
    <row r="2" spans="1:15" x14ac:dyDescent="0.25">
      <c r="A2">
        <f>SUMMARY!B49</f>
        <v>0</v>
      </c>
      <c r="B2">
        <f>SUMMARY!C49</f>
        <v>1.3292800005575501E-3</v>
      </c>
      <c r="C2">
        <f>SUMMARY!D49</f>
        <v>0</v>
      </c>
      <c r="D2">
        <f>SUMMARY!E49</f>
        <v>1.4654469092316601E-4</v>
      </c>
      <c r="E2">
        <f>SUMMARY!F49</f>
        <v>0</v>
      </c>
      <c r="F2">
        <f>SUMMARY!G49</f>
        <v>0</v>
      </c>
      <c r="G2">
        <f>SUMMARY!H49</f>
        <v>0</v>
      </c>
      <c r="H2">
        <f>SUMMARY!I49</f>
        <v>0</v>
      </c>
      <c r="I2">
        <f>SUMMARY!J49</f>
        <v>0</v>
      </c>
      <c r="J2">
        <f>SUMMARY!K49</f>
        <v>0</v>
      </c>
      <c r="K2">
        <f>SUMMARY!L49</f>
        <v>1.49527871364676E-3</v>
      </c>
      <c r="L2">
        <f>SUMMARY!M49</f>
        <v>2.5585952295206798E-4</v>
      </c>
      <c r="M2">
        <f>SUMMARY!N49</f>
        <v>0</v>
      </c>
      <c r="N2">
        <f>SUMMARY!O49</f>
        <v>9.1521080658361897E-4</v>
      </c>
      <c r="O2">
        <f>SUMMARY!P49</f>
        <v>6.9679253375015801E-5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G38" sqref="G38"/>
    </sheetView>
  </sheetViews>
  <sheetFormatPr baseColWidth="10" defaultColWidth="9.140625" defaultRowHeight="15" x14ac:dyDescent="0.25"/>
  <sheetData>
    <row r="1" spans="1:15" x14ac:dyDescent="0.25">
      <c r="A1">
        <f>0.1*B!A1</f>
        <v>0</v>
      </c>
      <c r="B1">
        <f>0.1*B!B1</f>
        <v>6.1426003512500008E-2</v>
      </c>
      <c r="C1">
        <f>0.1*B!C1</f>
        <v>0</v>
      </c>
      <c r="D1">
        <f>0.1*B!D1</f>
        <v>2.2664517004842202E-2</v>
      </c>
      <c r="E1">
        <f>0.1*B!E1</f>
        <v>0</v>
      </c>
      <c r="F1">
        <f>0.1*B!F1</f>
        <v>0</v>
      </c>
      <c r="G1">
        <f>0.1*B!G1</f>
        <v>0</v>
      </c>
      <c r="H1">
        <f>0.1*B!H1</f>
        <v>0</v>
      </c>
      <c r="I1">
        <f>0.1*B!I1</f>
        <v>0</v>
      </c>
      <c r="J1">
        <f>0.1*B!J1</f>
        <v>0</v>
      </c>
      <c r="K1">
        <f>0.1*B!K1</f>
        <v>3.2078655597458498E-3</v>
      </c>
      <c r="L1">
        <f>0.1*B!L1</f>
        <v>1.50472663070862E-2</v>
      </c>
      <c r="M1">
        <f>0.1*B!M1</f>
        <v>0</v>
      </c>
      <c r="N1">
        <f>0.1*B!N1</f>
        <v>0.109518411059528</v>
      </c>
      <c r="O1">
        <f>0.1*B!O1</f>
        <v>5.7554401927520805E-3</v>
      </c>
    </row>
    <row r="2" spans="1:15" x14ac:dyDescent="0.25">
      <c r="A2">
        <f>0.1*B!A2</f>
        <v>0</v>
      </c>
      <c r="B2">
        <f>0.1*B!B2</f>
        <v>1.32928000055755E-4</v>
      </c>
      <c r="C2">
        <f>0.1*B!C2</f>
        <v>0</v>
      </c>
      <c r="D2">
        <f>0.1*B!D2</f>
        <v>1.4654469092316602E-5</v>
      </c>
      <c r="E2">
        <f>0.1*B!E2</f>
        <v>0</v>
      </c>
      <c r="F2">
        <f>0.1*B!F2</f>
        <v>0</v>
      </c>
      <c r="G2">
        <f>0.1*B!G2</f>
        <v>0</v>
      </c>
      <c r="H2">
        <f>0.1*B!H2</f>
        <v>0</v>
      </c>
      <c r="I2">
        <f>0.1*B!I2</f>
        <v>0</v>
      </c>
      <c r="J2">
        <f>0.1*B!J2</f>
        <v>0</v>
      </c>
      <c r="K2">
        <f>0.1*B!K2</f>
        <v>1.4952787136467602E-4</v>
      </c>
      <c r="L2">
        <f>0.1*B!L2</f>
        <v>2.5585952295206799E-5</v>
      </c>
      <c r="M2">
        <f>0.1*B!M2</f>
        <v>0</v>
      </c>
      <c r="N2">
        <f>0.1*B!N2</f>
        <v>9.15210806583619E-5</v>
      </c>
      <c r="O2">
        <f>0.1*B!O2</f>
        <v>6.9679253375015804E-6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2" x14ac:dyDescent="0.25">
      <c r="A1" s="89">
        <f>SUMMARY!B53</f>
        <v>1</v>
      </c>
      <c r="B1" s="89">
        <f>SUMMARY!C53</f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6" sqref="E6"/>
    </sheetView>
  </sheetViews>
  <sheetFormatPr baseColWidth="10" defaultColWidth="9.140625" defaultRowHeight="15" x14ac:dyDescent="0.25"/>
  <sheetData>
    <row r="1" spans="1:2" x14ac:dyDescent="0.25">
      <c r="A1" s="54">
        <v>0</v>
      </c>
      <c r="B1" s="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C40" sqref="C40"/>
    </sheetView>
  </sheetViews>
  <sheetFormatPr baseColWidth="10" defaultColWidth="9.140625" defaultRowHeight="15" x14ac:dyDescent="0.25"/>
  <sheetData>
    <row r="1" spans="1:16" x14ac:dyDescent="0.25">
      <c r="A1" s="9">
        <f>SUMMARY!B22</f>
        <v>1</v>
      </c>
      <c r="B1" s="9">
        <f>SUMMARY!C22</f>
        <v>0</v>
      </c>
      <c r="C1" s="9">
        <f>SUMMARY!D22</f>
        <v>0</v>
      </c>
      <c r="D1" s="9">
        <f>SUMMARY!E22</f>
        <v>0</v>
      </c>
      <c r="E1" s="9">
        <f>SUMMARY!F22</f>
        <v>0</v>
      </c>
      <c r="F1" s="9">
        <f>SUMMARY!G22</f>
        <v>0</v>
      </c>
      <c r="G1" s="9">
        <f>SUMMARY!H22</f>
        <v>0</v>
      </c>
      <c r="H1" s="9">
        <f>SUMMARY!I22</f>
        <v>0</v>
      </c>
      <c r="I1" s="9">
        <f>SUMMARY!J22</f>
        <v>0</v>
      </c>
      <c r="J1" s="9">
        <f>SUMMARY!K22</f>
        <v>0</v>
      </c>
      <c r="K1" s="9">
        <f>SUMMARY!L22</f>
        <v>0</v>
      </c>
      <c r="L1" s="9">
        <f>SUMMARY!M22</f>
        <v>0</v>
      </c>
      <c r="M1" s="9">
        <f>SUMMARY!N22</f>
        <v>0</v>
      </c>
      <c r="N1" s="9">
        <f>SUMMARY!O22</f>
        <v>0</v>
      </c>
      <c r="O1" s="9">
        <f>SUMMARY!P22</f>
        <v>0</v>
      </c>
      <c r="P1" s="9"/>
    </row>
    <row r="2" spans="1:16" x14ac:dyDescent="0.25">
      <c r="A2" s="9">
        <f>SUMMARY!B23</f>
        <v>-1.1499999999999999</v>
      </c>
      <c r="B2" s="9">
        <f>SUMMARY!C23</f>
        <v>1</v>
      </c>
      <c r="C2" s="9">
        <f>SUMMARY!D23</f>
        <v>0</v>
      </c>
      <c r="D2" s="9">
        <f>SUMMARY!E23</f>
        <v>0</v>
      </c>
      <c r="E2" s="9">
        <f>SUMMARY!F23</f>
        <v>0</v>
      </c>
      <c r="F2" s="9">
        <f>SUMMARY!G23</f>
        <v>0</v>
      </c>
      <c r="G2" s="9">
        <f>SUMMARY!H23</f>
        <v>0</v>
      </c>
      <c r="H2" s="9">
        <f>SUMMARY!I23</f>
        <v>0</v>
      </c>
      <c r="I2" s="9">
        <f>SUMMARY!J23</f>
        <v>0</v>
      </c>
      <c r="J2" s="9">
        <f>SUMMARY!K23</f>
        <v>0</v>
      </c>
      <c r="K2" s="9">
        <f>SUMMARY!L23</f>
        <v>0</v>
      </c>
      <c r="L2" s="9">
        <f>SUMMARY!M23</f>
        <v>0</v>
      </c>
      <c r="M2" s="9">
        <f>SUMMARY!N23</f>
        <v>0</v>
      </c>
      <c r="N2" s="9">
        <f>SUMMARY!O23</f>
        <v>0</v>
      </c>
      <c r="O2" s="9">
        <f>SUMMARY!P23</f>
        <v>0</v>
      </c>
      <c r="P2" s="9"/>
    </row>
    <row r="3" spans="1:16" x14ac:dyDescent="0.25">
      <c r="A3" s="9">
        <f>SUMMARY!B24</f>
        <v>-2.2000000000000002</v>
      </c>
      <c r="B3" s="9">
        <f>SUMMARY!C24</f>
        <v>0</v>
      </c>
      <c r="C3" s="9">
        <f>SUMMARY!D24</f>
        <v>1</v>
      </c>
      <c r="D3" s="9">
        <f>SUMMARY!E24</f>
        <v>1</v>
      </c>
      <c r="E3" s="9">
        <f>SUMMARY!F24</f>
        <v>1</v>
      </c>
      <c r="F3" s="9">
        <f>SUMMARY!G24</f>
        <v>0</v>
      </c>
      <c r="G3" s="9">
        <f>SUMMARY!H24</f>
        <v>0</v>
      </c>
      <c r="H3" s="9">
        <f>SUMMARY!I24</f>
        <v>0</v>
      </c>
      <c r="I3" s="9">
        <f>SUMMARY!J24</f>
        <v>0</v>
      </c>
      <c r="J3" s="9">
        <f>SUMMARY!K24</f>
        <v>0</v>
      </c>
      <c r="K3" s="9">
        <f>SUMMARY!L24</f>
        <v>0</v>
      </c>
      <c r="L3" s="9">
        <f>SUMMARY!M24</f>
        <v>0</v>
      </c>
      <c r="M3" s="9">
        <f>SUMMARY!N24</f>
        <v>0</v>
      </c>
      <c r="N3" s="9">
        <f>SUMMARY!O24</f>
        <v>0</v>
      </c>
      <c r="O3" s="9">
        <f>SUMMARY!P24</f>
        <v>0</v>
      </c>
      <c r="P3" s="9"/>
    </row>
    <row r="4" spans="1:16" x14ac:dyDescent="0.25">
      <c r="A4" s="9">
        <f>SUMMARY!B25</f>
        <v>0</v>
      </c>
      <c r="B4" s="9">
        <f>SUMMARY!C25</f>
        <v>0</v>
      </c>
      <c r="C4" s="9">
        <f>SUMMARY!D25</f>
        <v>-0.23</v>
      </c>
      <c r="D4" s="9">
        <f>SUMMARY!E25</f>
        <v>0</v>
      </c>
      <c r="E4" s="9">
        <f>SUMMARY!F25</f>
        <v>0</v>
      </c>
      <c r="F4" s="9">
        <f>SUMMARY!G25</f>
        <v>1</v>
      </c>
      <c r="G4" s="9">
        <f>SUMMARY!H25</f>
        <v>1</v>
      </c>
      <c r="H4" s="9">
        <f>SUMMARY!I25</f>
        <v>1</v>
      </c>
      <c r="I4" s="9">
        <f>SUMMARY!J25</f>
        <v>1</v>
      </c>
      <c r="J4" s="9">
        <f>SUMMARY!K25</f>
        <v>1</v>
      </c>
      <c r="K4" s="9">
        <f>SUMMARY!L25</f>
        <v>0</v>
      </c>
      <c r="L4" s="9">
        <f>SUMMARY!M25</f>
        <v>0</v>
      </c>
      <c r="M4" s="9">
        <f>SUMMARY!N25</f>
        <v>0</v>
      </c>
      <c r="N4" s="9">
        <f>SUMMARY!O25</f>
        <v>0</v>
      </c>
      <c r="O4" s="9">
        <f>SUMMARY!P25</f>
        <v>0</v>
      </c>
      <c r="P4" s="9"/>
    </row>
    <row r="5" spans="1:16" x14ac:dyDescent="0.25">
      <c r="A5" s="9">
        <f>SUMMARY!B26</f>
        <v>0</v>
      </c>
      <c r="B5" s="9">
        <f>SUMMARY!C26</f>
        <v>0.6</v>
      </c>
      <c r="C5" s="9">
        <f>SUMMARY!D26</f>
        <v>0</v>
      </c>
      <c r="D5" s="9">
        <f>SUMMARY!E26</f>
        <v>0</v>
      </c>
      <c r="E5" s="9">
        <f>SUMMARY!F26</f>
        <v>0</v>
      </c>
      <c r="F5" s="9">
        <f>SUMMARY!G26</f>
        <v>-1</v>
      </c>
      <c r="G5" s="9">
        <f>SUMMARY!H26</f>
        <v>-1</v>
      </c>
      <c r="H5" s="9">
        <f>SUMMARY!I26</f>
        <v>-1</v>
      </c>
      <c r="I5" s="9">
        <f>SUMMARY!J26</f>
        <v>-1</v>
      </c>
      <c r="J5" s="9">
        <f>SUMMARY!K26</f>
        <v>-1</v>
      </c>
      <c r="K5" s="9">
        <f>SUMMARY!L26</f>
        <v>0</v>
      </c>
      <c r="L5" s="9">
        <f>SUMMARY!M26</f>
        <v>0</v>
      </c>
      <c r="M5" s="9">
        <f>SUMMARY!N26</f>
        <v>-1</v>
      </c>
      <c r="N5" s="9">
        <f>SUMMARY!O26</f>
        <v>0</v>
      </c>
      <c r="O5" s="9">
        <f>SUMMARY!P26</f>
        <v>0</v>
      </c>
      <c r="P5" s="9"/>
    </row>
    <row r="6" spans="1:16" x14ac:dyDescent="0.25">
      <c r="A6" s="9">
        <f>SUMMARY!B27</f>
        <v>0</v>
      </c>
      <c r="B6" s="9">
        <f>SUMMARY!C27</f>
        <v>0</v>
      </c>
      <c r="C6" s="9">
        <f>SUMMARY!D27</f>
        <v>0</v>
      </c>
      <c r="D6" s="9">
        <f>SUMMARY!E27</f>
        <v>-1.1111111111111112</v>
      </c>
      <c r="E6" s="9">
        <f>SUMMARY!F27</f>
        <v>0</v>
      </c>
      <c r="F6" s="9">
        <f>SUMMARY!G27</f>
        <v>0</v>
      </c>
      <c r="G6" s="9">
        <f>SUMMARY!H27</f>
        <v>0</v>
      </c>
      <c r="H6" s="9">
        <f>SUMMARY!I27</f>
        <v>0</v>
      </c>
      <c r="I6" s="9">
        <f>SUMMARY!J27</f>
        <v>0</v>
      </c>
      <c r="J6" s="9">
        <f>SUMMARY!K27</f>
        <v>0</v>
      </c>
      <c r="K6" s="9">
        <f>SUMMARY!L27</f>
        <v>1</v>
      </c>
      <c r="L6" s="9">
        <f>SUMMARY!M27</f>
        <v>0</v>
      </c>
      <c r="M6" s="9">
        <f>SUMMARY!N27</f>
        <v>0</v>
      </c>
      <c r="N6" s="9">
        <f>SUMMARY!O27</f>
        <v>0</v>
      </c>
      <c r="O6" s="9">
        <f>SUMMARY!P27</f>
        <v>0</v>
      </c>
      <c r="P6" s="9"/>
    </row>
    <row r="7" spans="1:16" x14ac:dyDescent="0.25">
      <c r="A7" s="9">
        <f>SUMMARY!B28</f>
        <v>0</v>
      </c>
      <c r="B7" s="9">
        <f>SUMMARY!C28</f>
        <v>0</v>
      </c>
      <c r="C7" s="9">
        <f>SUMMARY!D28</f>
        <v>0</v>
      </c>
      <c r="D7" s="9">
        <f>SUMMARY!E28</f>
        <v>0</v>
      </c>
      <c r="E7" s="9">
        <f>SUMMARY!F28</f>
        <v>-0.25</v>
      </c>
      <c r="F7" s="9">
        <f>SUMMARY!G28</f>
        <v>0</v>
      </c>
      <c r="G7" s="9">
        <f>SUMMARY!H28</f>
        <v>0</v>
      </c>
      <c r="H7" s="9">
        <f>SUMMARY!I28</f>
        <v>0</v>
      </c>
      <c r="I7" s="9">
        <f>SUMMARY!J28</f>
        <v>0</v>
      </c>
      <c r="J7" s="9">
        <f>SUMMARY!K28</f>
        <v>0</v>
      </c>
      <c r="K7" s="9">
        <f>SUMMARY!L28</f>
        <v>0</v>
      </c>
      <c r="L7" s="9">
        <f>SUMMARY!M28</f>
        <v>1</v>
      </c>
      <c r="M7" s="9">
        <f>SUMMARY!N28</f>
        <v>0</v>
      </c>
      <c r="N7" s="9">
        <f>SUMMARY!O28</f>
        <v>0</v>
      </c>
      <c r="O7" s="9">
        <f>SUMMARY!P28</f>
        <v>0</v>
      </c>
      <c r="P7" s="9"/>
    </row>
    <row r="8" spans="1:16" x14ac:dyDescent="0.25">
      <c r="A8" s="9">
        <f>SUMMARY!B29</f>
        <v>-7.6944444000000001E-2</v>
      </c>
      <c r="B8" s="9">
        <f>SUMMARY!C29</f>
        <v>0</v>
      </c>
      <c r="C8" s="9">
        <f>SUMMARY!D29</f>
        <v>0</v>
      </c>
      <c r="D8" s="9">
        <f>SUMMARY!E29</f>
        <v>0</v>
      </c>
      <c r="E8" s="9">
        <f>SUMMARY!F29</f>
        <v>0</v>
      </c>
      <c r="F8" s="9">
        <f>SUMMARY!G29</f>
        <v>0</v>
      </c>
      <c r="G8" s="9">
        <f>SUMMARY!H29</f>
        <v>0</v>
      </c>
      <c r="H8" s="9">
        <f>SUMMARY!I29</f>
        <v>0</v>
      </c>
      <c r="I8" s="9">
        <f>SUMMARY!J29</f>
        <v>0</v>
      </c>
      <c r="J8" s="9">
        <f>SUMMARY!K29</f>
        <v>0</v>
      </c>
      <c r="K8" s="9">
        <f>SUMMARY!L29</f>
        <v>0</v>
      </c>
      <c r="L8" s="9">
        <f>SUMMARY!M29</f>
        <v>-0.02</v>
      </c>
      <c r="M8" s="9">
        <f>SUMMARY!N29</f>
        <v>0</v>
      </c>
      <c r="N8" s="9">
        <f>SUMMARY!O29</f>
        <v>1</v>
      </c>
      <c r="O8" s="9">
        <f>SUMMARY!P29</f>
        <v>0</v>
      </c>
      <c r="P8" s="9"/>
    </row>
    <row r="9" spans="1:16" x14ac:dyDescent="0.25">
      <c r="A9" s="9">
        <f>SUMMARY!B30</f>
        <v>-0.34499999999999997</v>
      </c>
      <c r="B9" s="9">
        <f>SUMMARY!C30</f>
        <v>0</v>
      </c>
      <c r="C9" s="9">
        <f>SUMMARY!D30</f>
        <v>0</v>
      </c>
      <c r="D9" s="9">
        <f>SUMMARY!E30</f>
        <v>0</v>
      </c>
      <c r="E9" s="9">
        <f>SUMMARY!F30</f>
        <v>0</v>
      </c>
      <c r="F9" s="9">
        <f>SUMMARY!G30</f>
        <v>-0.12</v>
      </c>
      <c r="G9" s="9">
        <f>SUMMARY!H30</f>
        <v>-0.24</v>
      </c>
      <c r="H9" s="9">
        <f>SUMMARY!I30</f>
        <v>-0.36</v>
      </c>
      <c r="I9" s="9">
        <f>SUMMARY!J30</f>
        <v>-0.48</v>
      </c>
      <c r="J9" s="9">
        <f>SUMMARY!K30</f>
        <v>-0.6</v>
      </c>
      <c r="K9" s="9">
        <f>SUMMARY!L30</f>
        <v>0</v>
      </c>
      <c r="L9" s="9">
        <f>SUMMARY!M30</f>
        <v>-0.1</v>
      </c>
      <c r="M9" s="9">
        <f>SUMMARY!N30</f>
        <v>0</v>
      </c>
      <c r="N9" s="9">
        <f>SUMMARY!O30</f>
        <v>0</v>
      </c>
      <c r="O9" s="9">
        <f>SUMMARY!P30</f>
        <v>1</v>
      </c>
      <c r="P9" s="9"/>
    </row>
    <row r="10" spans="1:1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P9" sqref="P9"/>
    </sheetView>
  </sheetViews>
  <sheetFormatPr baseColWidth="10" defaultColWidth="9.140625" defaultRowHeight="15" x14ac:dyDescent="0.25"/>
  <sheetData>
    <row r="1" spans="1:16" x14ac:dyDescent="0.25">
      <c r="A1" s="54">
        <v>0</v>
      </c>
      <c r="B1" s="12">
        <f>0.1*A!B1</f>
        <v>0</v>
      </c>
      <c r="C1" s="12">
        <f>0.1*A!C1</f>
        <v>0</v>
      </c>
      <c r="D1" s="12">
        <f>0.1*A!D1</f>
        <v>0</v>
      </c>
      <c r="E1" s="12">
        <f>0.1*A!E1</f>
        <v>0</v>
      </c>
      <c r="F1" s="12">
        <f>0.1*A!F1</f>
        <v>0</v>
      </c>
      <c r="G1" s="12">
        <f>0.1*A!G1</f>
        <v>0</v>
      </c>
      <c r="H1" s="12">
        <f>0.1*A!H1</f>
        <v>0</v>
      </c>
      <c r="I1" s="12">
        <f>0.1*A!I1</f>
        <v>0</v>
      </c>
      <c r="J1" s="12">
        <f>0.1*A!J1</f>
        <v>0</v>
      </c>
      <c r="K1" s="12">
        <f>0.1*A!K1</f>
        <v>0</v>
      </c>
      <c r="L1" s="12">
        <f>0.1*A!L1</f>
        <v>0</v>
      </c>
      <c r="M1" s="12">
        <f>0.1*A!M1</f>
        <v>0</v>
      </c>
      <c r="N1" s="12">
        <f>0.1*A!N1</f>
        <v>0</v>
      </c>
      <c r="O1" s="12">
        <f>0.1*A!O1</f>
        <v>0</v>
      </c>
      <c r="P1" s="12"/>
    </row>
    <row r="2" spans="1:16" x14ac:dyDescent="0.25">
      <c r="A2" s="12">
        <f>0.1*A!A2</f>
        <v>-0.11499999999999999</v>
      </c>
      <c r="B2" s="54">
        <v>0</v>
      </c>
      <c r="C2" s="12">
        <f>0.1*A!C2</f>
        <v>0</v>
      </c>
      <c r="D2" s="12">
        <f>0.1*A!D2</f>
        <v>0</v>
      </c>
      <c r="E2" s="12">
        <f>0.1*A!E2</f>
        <v>0</v>
      </c>
      <c r="F2" s="12">
        <f>0.1*A!F2</f>
        <v>0</v>
      </c>
      <c r="G2" s="12">
        <f>0.1*A!G2</f>
        <v>0</v>
      </c>
      <c r="H2" s="12">
        <f>0.1*A!H2</f>
        <v>0</v>
      </c>
      <c r="I2" s="12">
        <f>0.1*A!I2</f>
        <v>0</v>
      </c>
      <c r="J2" s="12">
        <f>0.1*A!J2</f>
        <v>0</v>
      </c>
      <c r="K2" s="12">
        <f>0.1*A!K2</f>
        <v>0</v>
      </c>
      <c r="L2" s="12">
        <f>0.1*A!L2</f>
        <v>0</v>
      </c>
      <c r="M2" s="12">
        <f>0.1*A!M2</f>
        <v>0</v>
      </c>
      <c r="N2" s="12">
        <f>0.1*A!N2</f>
        <v>0</v>
      </c>
      <c r="O2" s="12">
        <f>0.1*A!O2</f>
        <v>0</v>
      </c>
      <c r="P2" s="12"/>
    </row>
    <row r="3" spans="1:16" x14ac:dyDescent="0.25">
      <c r="A3" s="12">
        <f>0.1*A!A3</f>
        <v>-0.22000000000000003</v>
      </c>
      <c r="B3" s="12">
        <f>0.1*A!B3</f>
        <v>0</v>
      </c>
      <c r="C3" s="54">
        <v>0</v>
      </c>
      <c r="D3" s="54">
        <v>0</v>
      </c>
      <c r="E3" s="54">
        <v>0</v>
      </c>
      <c r="F3" s="12">
        <f>0.1*A!F3</f>
        <v>0</v>
      </c>
      <c r="G3" s="12">
        <f>0.1*A!G3</f>
        <v>0</v>
      </c>
      <c r="H3" s="12">
        <f>0.1*A!H3</f>
        <v>0</v>
      </c>
      <c r="I3" s="12">
        <f>0.1*A!I3</f>
        <v>0</v>
      </c>
      <c r="J3" s="12">
        <f>0.1*A!J3</f>
        <v>0</v>
      </c>
      <c r="K3" s="12">
        <f>0.1*A!K3</f>
        <v>0</v>
      </c>
      <c r="L3" s="12">
        <f>0.1*A!L3</f>
        <v>0</v>
      </c>
      <c r="M3" s="12">
        <f>0.1*A!M3</f>
        <v>0</v>
      </c>
      <c r="N3" s="12">
        <f>0.1*A!N3</f>
        <v>0</v>
      </c>
      <c r="O3" s="12">
        <f>0.1*A!O3</f>
        <v>0</v>
      </c>
      <c r="P3" s="12"/>
    </row>
    <row r="4" spans="1:16" x14ac:dyDescent="0.25">
      <c r="A4" s="12">
        <f>0.1*A!A4</f>
        <v>0</v>
      </c>
      <c r="B4" s="12">
        <f>0.1*A!B4</f>
        <v>0</v>
      </c>
      <c r="C4" s="12">
        <f>0.1*A!C4</f>
        <v>-2.3000000000000003E-2</v>
      </c>
      <c r="D4" s="12">
        <f>0.1*A!D4</f>
        <v>0</v>
      </c>
      <c r="E4" s="12">
        <f>0.1*A!E4</f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12">
        <f>0.1*A!K4</f>
        <v>0</v>
      </c>
      <c r="L4" s="12">
        <f>0.1*A!L4</f>
        <v>0</v>
      </c>
      <c r="M4" s="12">
        <f>0.1*A!M4</f>
        <v>0</v>
      </c>
      <c r="N4" s="12">
        <f>0.1*A!N4</f>
        <v>0</v>
      </c>
      <c r="O4" s="12">
        <f>0.1*A!O4</f>
        <v>0</v>
      </c>
      <c r="P4" s="12"/>
    </row>
    <row r="5" spans="1:16" x14ac:dyDescent="0.25">
      <c r="A5" s="12">
        <f>0.1*A!A5</f>
        <v>0</v>
      </c>
      <c r="B5" s="12">
        <f>0.1*A!B5</f>
        <v>0.06</v>
      </c>
      <c r="C5" s="12">
        <f>0.1*A!C5</f>
        <v>0</v>
      </c>
      <c r="D5" s="12">
        <f>0.1*A!D5</f>
        <v>0</v>
      </c>
      <c r="E5" s="12">
        <f>0.1*A!E5</f>
        <v>0</v>
      </c>
      <c r="F5" s="12">
        <f>0.1*A!F5</f>
        <v>-0.1</v>
      </c>
      <c r="G5" s="12">
        <f>0.1*A!G5</f>
        <v>-0.1</v>
      </c>
      <c r="H5" s="12">
        <f>0.1*A!H5</f>
        <v>-0.1</v>
      </c>
      <c r="I5" s="12">
        <f>0.1*A!I5</f>
        <v>-0.1</v>
      </c>
      <c r="J5" s="12">
        <f>0.1*A!J5</f>
        <v>-0.1</v>
      </c>
      <c r="K5" s="12">
        <f>0.1*A!K5</f>
        <v>0</v>
      </c>
      <c r="L5" s="12">
        <f>0.1*A!L5</f>
        <v>0</v>
      </c>
      <c r="M5" s="12">
        <f>0.1*A!M5</f>
        <v>-0.1</v>
      </c>
      <c r="N5" s="12">
        <f>0.1*A!N5</f>
        <v>0</v>
      </c>
      <c r="O5" s="12">
        <f>0.1*A!O5</f>
        <v>0</v>
      </c>
      <c r="P5" s="12"/>
    </row>
    <row r="6" spans="1:16" x14ac:dyDescent="0.25">
      <c r="A6" s="12">
        <f>0.1*A!A6</f>
        <v>0</v>
      </c>
      <c r="B6" s="12">
        <f>0.1*A!B6</f>
        <v>0</v>
      </c>
      <c r="C6" s="12">
        <f>0.1*A!C6</f>
        <v>0</v>
      </c>
      <c r="D6" s="12">
        <f>0.1*A!D6</f>
        <v>-0.11111111111111112</v>
      </c>
      <c r="E6" s="12">
        <f>0.1*A!E6</f>
        <v>0</v>
      </c>
      <c r="F6" s="12">
        <f>0.1*A!F6</f>
        <v>0</v>
      </c>
      <c r="G6" s="12">
        <f>0.1*A!G6</f>
        <v>0</v>
      </c>
      <c r="H6" s="12">
        <f>0.1*A!H6</f>
        <v>0</v>
      </c>
      <c r="I6" s="12">
        <f>0.1*A!I6</f>
        <v>0</v>
      </c>
      <c r="J6" s="12">
        <f>0.1*A!J6</f>
        <v>0</v>
      </c>
      <c r="K6" s="54">
        <v>0</v>
      </c>
      <c r="L6" s="12">
        <f>0.1*A!L6</f>
        <v>0</v>
      </c>
      <c r="M6" s="12">
        <f>0.1*A!M6</f>
        <v>0</v>
      </c>
      <c r="N6" s="12">
        <f>0.1*A!N6</f>
        <v>0</v>
      </c>
      <c r="O6" s="12">
        <f>0.1*A!O6</f>
        <v>0</v>
      </c>
      <c r="P6" s="12"/>
    </row>
    <row r="7" spans="1:16" x14ac:dyDescent="0.25">
      <c r="A7" s="12">
        <f>0.1*A!A7</f>
        <v>0</v>
      </c>
      <c r="B7" s="12">
        <f>0.1*A!B7</f>
        <v>0</v>
      </c>
      <c r="C7" s="12">
        <f>0.1*A!C7</f>
        <v>0</v>
      </c>
      <c r="D7" s="12">
        <f>0.1*A!D7</f>
        <v>0</v>
      </c>
      <c r="E7" s="12">
        <f>0.1*A!E7</f>
        <v>-2.5000000000000001E-2</v>
      </c>
      <c r="F7" s="12">
        <f>0.1*A!F7</f>
        <v>0</v>
      </c>
      <c r="G7" s="12">
        <f>0.1*A!G7</f>
        <v>0</v>
      </c>
      <c r="H7" s="12">
        <f>0.1*A!H7</f>
        <v>0</v>
      </c>
      <c r="I7" s="12">
        <f>0.1*A!I7</f>
        <v>0</v>
      </c>
      <c r="J7" s="12">
        <f>0.1*A!J7</f>
        <v>0</v>
      </c>
      <c r="K7" s="12">
        <f>0.1*A!K7</f>
        <v>0</v>
      </c>
      <c r="L7" s="54">
        <v>0</v>
      </c>
      <c r="M7" s="12">
        <f>0.1*A!M7</f>
        <v>0</v>
      </c>
      <c r="N7" s="12">
        <f>0.1*A!N7</f>
        <v>0</v>
      </c>
      <c r="O7" s="12">
        <f>0.1*A!O7</f>
        <v>0</v>
      </c>
      <c r="P7" s="12"/>
    </row>
    <row r="8" spans="1:16" x14ac:dyDescent="0.25">
      <c r="A8" s="12">
        <f>0.1*A!A8</f>
        <v>-7.6944444000000001E-3</v>
      </c>
      <c r="B8" s="12">
        <f>0.1*A!B8</f>
        <v>0</v>
      </c>
      <c r="C8" s="12">
        <f>0.1*A!C8</f>
        <v>0</v>
      </c>
      <c r="D8" s="12">
        <f>0.1*A!D8</f>
        <v>0</v>
      </c>
      <c r="E8" s="12">
        <f>0.1*A!E8</f>
        <v>0</v>
      </c>
      <c r="F8" s="12">
        <f>0.1*A!F8</f>
        <v>0</v>
      </c>
      <c r="G8" s="12">
        <f>0.1*A!G8</f>
        <v>0</v>
      </c>
      <c r="H8" s="12">
        <f>0.1*A!H8</f>
        <v>0</v>
      </c>
      <c r="I8" s="12">
        <f>0.1*A!I8</f>
        <v>0</v>
      </c>
      <c r="J8" s="12">
        <f>0.1*A!J8</f>
        <v>0</v>
      </c>
      <c r="K8" s="12">
        <f>0.1*A!K8</f>
        <v>0</v>
      </c>
      <c r="L8" s="12">
        <f>0.1*A!L8</f>
        <v>-2E-3</v>
      </c>
      <c r="M8" s="12">
        <f>0.1*A!M8</f>
        <v>0</v>
      </c>
      <c r="N8" s="54">
        <v>0</v>
      </c>
      <c r="O8" s="12">
        <f>0.1*A!O8</f>
        <v>0</v>
      </c>
      <c r="P8" s="12"/>
    </row>
    <row r="9" spans="1:16" x14ac:dyDescent="0.25">
      <c r="A9" s="12">
        <f>0.1*A!A9</f>
        <v>-3.4499999999999996E-2</v>
      </c>
      <c r="B9" s="12">
        <f>0.1*A!B9</f>
        <v>0</v>
      </c>
      <c r="C9" s="12">
        <f>0.1*A!C9</f>
        <v>0</v>
      </c>
      <c r="D9" s="12">
        <f>0.1*A!D9</f>
        <v>0</v>
      </c>
      <c r="E9" s="12">
        <f>0.1*A!E9</f>
        <v>0</v>
      </c>
      <c r="F9" s="12">
        <f>0.1*A!F9</f>
        <v>-1.2E-2</v>
      </c>
      <c r="G9" s="12">
        <f>0.1*A!G9</f>
        <v>-2.4E-2</v>
      </c>
      <c r="H9" s="12">
        <f>0.1*A!H9</f>
        <v>-3.5999999999999997E-2</v>
      </c>
      <c r="I9" s="12">
        <f>0.1*A!I9</f>
        <v>-4.8000000000000001E-2</v>
      </c>
      <c r="J9" s="12">
        <f>0.1*A!J9</f>
        <v>-0.06</v>
      </c>
      <c r="K9" s="12">
        <f>0.1*A!K9</f>
        <v>0</v>
      </c>
      <c r="L9" s="12">
        <f>0.1*A!L9</f>
        <v>-1.0000000000000002E-2</v>
      </c>
      <c r="M9" s="12">
        <f>0.1*A!M9</f>
        <v>0</v>
      </c>
      <c r="N9" s="12">
        <f>0.1*A!N9</f>
        <v>0</v>
      </c>
      <c r="O9" s="54">
        <v>0</v>
      </c>
      <c r="P9" s="12"/>
    </row>
    <row r="10" spans="1:16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9"/>
    </sheetView>
  </sheetViews>
  <sheetFormatPr baseColWidth="10" defaultColWidth="9.140625" defaultRowHeight="15" x14ac:dyDescent="0.25"/>
  <cols>
    <col min="2" max="2" width="15.5703125" customWidth="1"/>
  </cols>
  <sheetData>
    <row r="1" spans="1:2" x14ac:dyDescent="0.25">
      <c r="A1">
        <f>SUMMARY!B86</f>
        <v>1</v>
      </c>
    </row>
    <row r="2" spans="1:2" x14ac:dyDescent="0.25">
      <c r="A2">
        <f>SUMMARY!B87</f>
        <v>0</v>
      </c>
    </row>
    <row r="3" spans="1:2" x14ac:dyDescent="0.25">
      <c r="A3">
        <f>SUMMARY!B88</f>
        <v>0</v>
      </c>
    </row>
    <row r="4" spans="1:2" x14ac:dyDescent="0.25">
      <c r="A4">
        <f>SUMMARY!B89</f>
        <v>0</v>
      </c>
    </row>
    <row r="5" spans="1:2" x14ac:dyDescent="0.25">
      <c r="A5">
        <f>SUMMARY!B90</f>
        <v>0</v>
      </c>
    </row>
    <row r="6" spans="1:2" x14ac:dyDescent="0.25">
      <c r="A6">
        <f>SUMMARY!B91</f>
        <v>0</v>
      </c>
    </row>
    <row r="7" spans="1:2" x14ac:dyDescent="0.25">
      <c r="A7">
        <f>SUMMARY!B92</f>
        <v>0</v>
      </c>
    </row>
    <row r="8" spans="1:2" x14ac:dyDescent="0.25">
      <c r="A8">
        <f>SUMMARY!B93</f>
        <v>0</v>
      </c>
    </row>
    <row r="9" spans="1:2" x14ac:dyDescent="0.25">
      <c r="A9">
        <f>SUMMARY!B94</f>
        <v>0</v>
      </c>
    </row>
    <row r="10" spans="1:2" x14ac:dyDescent="0.25">
      <c r="B10" s="3"/>
    </row>
    <row r="11" spans="1:2" x14ac:dyDescent="0.25">
      <c r="B11" s="5"/>
    </row>
    <row r="12" spans="1:2" x14ac:dyDescent="0.25">
      <c r="B12" s="3"/>
    </row>
    <row r="13" spans="1:2" x14ac:dyDescent="0.25">
      <c r="B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P1" sqref="P1:P12"/>
    </sheetView>
  </sheetViews>
  <sheetFormatPr baseColWidth="10" defaultColWidth="9.140625" defaultRowHeight="15" x14ac:dyDescent="0.25"/>
  <sheetData>
    <row r="1" spans="1:19" x14ac:dyDescent="0.25">
      <c r="A1" s="9">
        <f>SUMMARY!B34</f>
        <v>1</v>
      </c>
      <c r="B1" s="9">
        <f>SUMMARY!C34</f>
        <v>0</v>
      </c>
      <c r="C1" s="9">
        <f>SUMMARY!D34</f>
        <v>0</v>
      </c>
      <c r="D1" s="9">
        <f>SUMMARY!E34</f>
        <v>0</v>
      </c>
      <c r="E1" s="9">
        <f>SUMMARY!F34</f>
        <v>0</v>
      </c>
      <c r="F1" s="9">
        <f>SUMMARY!G34</f>
        <v>0</v>
      </c>
      <c r="G1" s="9">
        <f>SUMMARY!H34</f>
        <v>0</v>
      </c>
      <c r="H1" s="9">
        <f>SUMMARY!I34</f>
        <v>0</v>
      </c>
      <c r="I1" s="9">
        <f>SUMMARY!J34</f>
        <v>0</v>
      </c>
      <c r="J1" s="9">
        <f>SUMMARY!K34</f>
        <v>0</v>
      </c>
      <c r="K1" s="9">
        <f>SUMMARY!L34</f>
        <v>0</v>
      </c>
      <c r="L1" s="9">
        <f>SUMMARY!M34</f>
        <v>0</v>
      </c>
      <c r="M1" s="9">
        <f>SUMMARY!N34</f>
        <v>0</v>
      </c>
      <c r="N1" s="9">
        <f>SUMMARY!O34</f>
        <v>0</v>
      </c>
      <c r="O1" s="9">
        <f>SUMMARY!P34</f>
        <v>0</v>
      </c>
      <c r="P1" s="9"/>
    </row>
    <row r="2" spans="1:19" x14ac:dyDescent="0.25">
      <c r="A2" s="9">
        <f>SUMMARY!B35</f>
        <v>0</v>
      </c>
      <c r="B2" s="9">
        <f>SUMMARY!C35</f>
        <v>4.0000000000000002E-4</v>
      </c>
      <c r="C2" s="9">
        <f>SUMMARY!D35</f>
        <v>0</v>
      </c>
      <c r="D2" s="9">
        <f>SUMMARY!E35</f>
        <v>0</v>
      </c>
      <c r="E2" s="9">
        <f>SUMMARY!F35</f>
        <v>0</v>
      </c>
      <c r="F2" s="9">
        <f>SUMMARY!G35</f>
        <v>0</v>
      </c>
      <c r="G2" s="9">
        <f>SUMMARY!H35</f>
        <v>0</v>
      </c>
      <c r="H2" s="9">
        <f>SUMMARY!I35</f>
        <v>0</v>
      </c>
      <c r="I2" s="9">
        <f>SUMMARY!J35</f>
        <v>0</v>
      </c>
      <c r="J2" s="9">
        <f>SUMMARY!K35</f>
        <v>0</v>
      </c>
      <c r="K2" s="9">
        <f>SUMMARY!L35</f>
        <v>0</v>
      </c>
      <c r="L2" s="9">
        <f>SUMMARY!M35</f>
        <v>8.0000000000000007E-5</v>
      </c>
      <c r="M2" s="9">
        <f>SUMMARY!N35</f>
        <v>0</v>
      </c>
      <c r="N2" s="9">
        <f>SUMMARY!O35</f>
        <v>0</v>
      </c>
      <c r="O2" s="9">
        <f>SUMMARY!P35</f>
        <v>0</v>
      </c>
      <c r="P2" s="9"/>
    </row>
    <row r="3" spans="1:19" x14ac:dyDescent="0.25">
      <c r="A3" s="9">
        <f>SUMMARY!B36</f>
        <v>0</v>
      </c>
      <c r="B3" s="9">
        <f>SUMMARY!C36</f>
        <v>0</v>
      </c>
      <c r="C3" s="9">
        <f>SUMMARY!D36</f>
        <v>0</v>
      </c>
      <c r="D3" s="9">
        <f>SUMMARY!E36</f>
        <v>0</v>
      </c>
      <c r="E3" s="9">
        <f>SUMMARY!F36</f>
        <v>0</v>
      </c>
      <c r="F3" s="9">
        <f>SUMMARY!G36</f>
        <v>1</v>
      </c>
      <c r="G3" s="9">
        <f>SUMMARY!H36</f>
        <v>0</v>
      </c>
      <c r="H3" s="9">
        <f>SUMMARY!I36</f>
        <v>0</v>
      </c>
      <c r="I3" s="9">
        <f>SUMMARY!J36</f>
        <v>0</v>
      </c>
      <c r="J3" s="9">
        <f>SUMMARY!K36</f>
        <v>0</v>
      </c>
      <c r="K3" s="9">
        <f>SUMMARY!L36</f>
        <v>0</v>
      </c>
      <c r="L3" s="9">
        <f>SUMMARY!M36</f>
        <v>0</v>
      </c>
      <c r="M3" s="9">
        <f>SUMMARY!N36</f>
        <v>0</v>
      </c>
      <c r="N3" s="9">
        <f>SUMMARY!O36</f>
        <v>0</v>
      </c>
      <c r="O3" s="9">
        <f>SUMMARY!P36</f>
        <v>0</v>
      </c>
      <c r="P3" s="9"/>
      <c r="Q3" s="5"/>
      <c r="R3" s="5"/>
      <c r="S3" s="5"/>
    </row>
    <row r="4" spans="1:19" x14ac:dyDescent="0.25">
      <c r="A4" s="9">
        <f>SUMMARY!B37</f>
        <v>0</v>
      </c>
      <c r="B4" s="9">
        <f>SUMMARY!C37</f>
        <v>0</v>
      </c>
      <c r="C4" s="9">
        <f>SUMMARY!D37</f>
        <v>0</v>
      </c>
      <c r="D4" s="9">
        <f>SUMMARY!E37</f>
        <v>0</v>
      </c>
      <c r="E4" s="9">
        <f>SUMMARY!F37</f>
        <v>0</v>
      </c>
      <c r="F4" s="9">
        <f>SUMMARY!G37</f>
        <v>0</v>
      </c>
      <c r="G4" s="9">
        <f>SUMMARY!H37</f>
        <v>1</v>
      </c>
      <c r="H4" s="9">
        <f>SUMMARY!I37</f>
        <v>0</v>
      </c>
      <c r="I4" s="9">
        <f>SUMMARY!J37</f>
        <v>0</v>
      </c>
      <c r="J4" s="9">
        <f>SUMMARY!K37</f>
        <v>0</v>
      </c>
      <c r="K4" s="9">
        <f>SUMMARY!L37</f>
        <v>0</v>
      </c>
      <c r="L4" s="9">
        <f>SUMMARY!M37</f>
        <v>0</v>
      </c>
      <c r="M4" s="9">
        <f>SUMMARY!N37</f>
        <v>0</v>
      </c>
      <c r="N4" s="9">
        <f>SUMMARY!O37</f>
        <v>0</v>
      </c>
      <c r="O4" s="9">
        <f>SUMMARY!P37</f>
        <v>0</v>
      </c>
      <c r="P4" s="9"/>
      <c r="Q4" s="5"/>
      <c r="R4" s="5"/>
      <c r="S4" s="5"/>
    </row>
    <row r="5" spans="1:19" x14ac:dyDescent="0.25">
      <c r="A5" s="9">
        <f>SUMMARY!B38</f>
        <v>0</v>
      </c>
      <c r="B5" s="9">
        <f>SUMMARY!C38</f>
        <v>0</v>
      </c>
      <c r="C5" s="9">
        <f>SUMMARY!D38</f>
        <v>0</v>
      </c>
      <c r="D5" s="9">
        <f>SUMMARY!E38</f>
        <v>0</v>
      </c>
      <c r="E5" s="9">
        <f>SUMMARY!F38</f>
        <v>0</v>
      </c>
      <c r="F5" s="9">
        <f>SUMMARY!G38</f>
        <v>0</v>
      </c>
      <c r="G5" s="9">
        <f>SUMMARY!H38</f>
        <v>0</v>
      </c>
      <c r="H5" s="9">
        <f>SUMMARY!I38</f>
        <v>1</v>
      </c>
      <c r="I5" s="9">
        <f>SUMMARY!J38</f>
        <v>0</v>
      </c>
      <c r="J5" s="9">
        <f>SUMMARY!K38</f>
        <v>0</v>
      </c>
      <c r="K5" s="9">
        <f>SUMMARY!L38</f>
        <v>0</v>
      </c>
      <c r="L5" s="9">
        <f>SUMMARY!M38</f>
        <v>0</v>
      </c>
      <c r="M5" s="9">
        <f>SUMMARY!N38</f>
        <v>0</v>
      </c>
      <c r="N5" s="9">
        <f>SUMMARY!O38</f>
        <v>0</v>
      </c>
      <c r="O5" s="9">
        <f>SUMMARY!P38</f>
        <v>0</v>
      </c>
      <c r="P5" s="9"/>
      <c r="Q5" s="5"/>
      <c r="R5" s="5"/>
      <c r="S5" s="5"/>
    </row>
    <row r="6" spans="1:19" x14ac:dyDescent="0.25">
      <c r="A6" s="9">
        <f>SUMMARY!B39</f>
        <v>0</v>
      </c>
      <c r="B6" s="9">
        <f>SUMMARY!C39</f>
        <v>0</v>
      </c>
      <c r="C6" s="9">
        <f>SUMMARY!D39</f>
        <v>0</v>
      </c>
      <c r="D6" s="9">
        <f>SUMMARY!E39</f>
        <v>0</v>
      </c>
      <c r="E6" s="9">
        <f>SUMMARY!F39</f>
        <v>0</v>
      </c>
      <c r="F6" s="9">
        <f>SUMMARY!G39</f>
        <v>0</v>
      </c>
      <c r="G6" s="9">
        <f>SUMMARY!H39</f>
        <v>0</v>
      </c>
      <c r="H6" s="9">
        <f>SUMMARY!I39</f>
        <v>0</v>
      </c>
      <c r="I6" s="9">
        <f>SUMMARY!J39</f>
        <v>1</v>
      </c>
      <c r="J6" s="9">
        <f>SUMMARY!K39</f>
        <v>0</v>
      </c>
      <c r="K6" s="9">
        <f>SUMMARY!L39</f>
        <v>0</v>
      </c>
      <c r="L6" s="9">
        <f>SUMMARY!M39</f>
        <v>0</v>
      </c>
      <c r="M6" s="9">
        <f>SUMMARY!N39</f>
        <v>0</v>
      </c>
      <c r="N6" s="9">
        <f>SUMMARY!O39</f>
        <v>0</v>
      </c>
      <c r="O6" s="9">
        <f>SUMMARY!P39</f>
        <v>0</v>
      </c>
      <c r="P6" s="9"/>
      <c r="Q6" s="5"/>
      <c r="R6" s="5"/>
      <c r="S6" s="5"/>
    </row>
    <row r="7" spans="1:19" x14ac:dyDescent="0.25">
      <c r="A7" s="9">
        <f>SUMMARY!B40</f>
        <v>0</v>
      </c>
      <c r="B7" s="9">
        <f>SUMMARY!C40</f>
        <v>0</v>
      </c>
      <c r="C7" s="9">
        <f>SUMMARY!D40</f>
        <v>0</v>
      </c>
      <c r="D7" s="9">
        <f>SUMMARY!E40</f>
        <v>0</v>
      </c>
      <c r="E7" s="9">
        <f>SUMMARY!F40</f>
        <v>0</v>
      </c>
      <c r="F7" s="9">
        <f>SUMMARY!G40</f>
        <v>0</v>
      </c>
      <c r="G7" s="9">
        <f>SUMMARY!H40</f>
        <v>0</v>
      </c>
      <c r="H7" s="9">
        <f>SUMMARY!I40</f>
        <v>0</v>
      </c>
      <c r="I7" s="9">
        <f>SUMMARY!J40</f>
        <v>0</v>
      </c>
      <c r="J7" s="9">
        <f>SUMMARY!K40</f>
        <v>1</v>
      </c>
      <c r="K7" s="9">
        <f>SUMMARY!L40</f>
        <v>0</v>
      </c>
      <c r="L7" s="9">
        <f>SUMMARY!M40</f>
        <v>0</v>
      </c>
      <c r="M7" s="9">
        <f>SUMMARY!N40</f>
        <v>0</v>
      </c>
      <c r="N7" s="9">
        <f>SUMMARY!O40</f>
        <v>0</v>
      </c>
      <c r="O7" s="9">
        <f>SUMMARY!P40</f>
        <v>0</v>
      </c>
      <c r="P7" s="9"/>
      <c r="Q7" s="5"/>
      <c r="R7" s="5"/>
      <c r="S7" s="5"/>
    </row>
    <row r="8" spans="1:19" x14ac:dyDescent="0.25">
      <c r="A8" s="9">
        <f>SUMMARY!B41</f>
        <v>0</v>
      </c>
      <c r="B8" s="9">
        <f>SUMMARY!C41</f>
        <v>0</v>
      </c>
      <c r="C8" s="9">
        <f>SUMMARY!D41</f>
        <v>0</v>
      </c>
      <c r="D8" s="9">
        <f>SUMMARY!E41</f>
        <v>0</v>
      </c>
      <c r="E8" s="9">
        <f>SUMMARY!F41</f>
        <v>0</v>
      </c>
      <c r="F8" s="9">
        <f>SUMMARY!G41</f>
        <v>0</v>
      </c>
      <c r="G8" s="9">
        <f>SUMMARY!H41</f>
        <v>0</v>
      </c>
      <c r="H8" s="9">
        <f>SUMMARY!I41</f>
        <v>0</v>
      </c>
      <c r="I8" s="9">
        <f>SUMMARY!J41</f>
        <v>0</v>
      </c>
      <c r="J8" s="9">
        <f>SUMMARY!K41</f>
        <v>0</v>
      </c>
      <c r="K8" s="9">
        <f>SUMMARY!L41</f>
        <v>1</v>
      </c>
      <c r="L8" s="9">
        <f>SUMMARY!M41</f>
        <v>0</v>
      </c>
      <c r="M8" s="9">
        <f>SUMMARY!N41</f>
        <v>0</v>
      </c>
      <c r="N8" s="9">
        <f>SUMMARY!O41</f>
        <v>0</v>
      </c>
      <c r="O8" s="9">
        <f>SUMMARY!P41</f>
        <v>0</v>
      </c>
      <c r="P8" s="9"/>
      <c r="Q8" s="5"/>
      <c r="R8" s="5"/>
      <c r="S8" s="5"/>
    </row>
    <row r="9" spans="1:19" x14ac:dyDescent="0.25">
      <c r="A9" s="9">
        <f>SUMMARY!B42</f>
        <v>0</v>
      </c>
      <c r="B9" s="9">
        <f>SUMMARY!C42</f>
        <v>0</v>
      </c>
      <c r="C9" s="9">
        <f>SUMMARY!D42</f>
        <v>0</v>
      </c>
      <c r="D9" s="9">
        <f>SUMMARY!E42</f>
        <v>0</v>
      </c>
      <c r="E9" s="9">
        <f>SUMMARY!F42</f>
        <v>0</v>
      </c>
      <c r="F9" s="9">
        <f>SUMMARY!G42</f>
        <v>0</v>
      </c>
      <c r="G9" s="9">
        <f>SUMMARY!H42</f>
        <v>0</v>
      </c>
      <c r="H9" s="9">
        <f>SUMMARY!I42</f>
        <v>0</v>
      </c>
      <c r="I9" s="9">
        <f>SUMMARY!J42</f>
        <v>0</v>
      </c>
      <c r="J9" s="9">
        <f>SUMMARY!K42</f>
        <v>0</v>
      </c>
      <c r="K9" s="9">
        <f>SUMMARY!L42</f>
        <v>0</v>
      </c>
      <c r="L9" s="9">
        <f>SUMMARY!M42</f>
        <v>0</v>
      </c>
      <c r="M9" s="9">
        <f>SUMMARY!N42</f>
        <v>0</v>
      </c>
      <c r="N9" s="9">
        <f>SUMMARY!O42</f>
        <v>1</v>
      </c>
      <c r="O9" s="9">
        <f>SUMMARY!P42</f>
        <v>0</v>
      </c>
      <c r="P9" s="9"/>
      <c r="Q9" s="5"/>
      <c r="R9" s="5"/>
      <c r="S9" s="5"/>
    </row>
    <row r="10" spans="1:19" x14ac:dyDescent="0.25">
      <c r="A10" s="9">
        <f>SUMMARY!B43</f>
        <v>0</v>
      </c>
      <c r="B10" s="9">
        <f>SUMMARY!C43</f>
        <v>0</v>
      </c>
      <c r="C10" s="9">
        <f>SUMMARY!D43</f>
        <v>0</v>
      </c>
      <c r="D10" s="9">
        <f>SUMMARY!E43</f>
        <v>0</v>
      </c>
      <c r="E10" s="9">
        <f>SUMMARY!F43</f>
        <v>0</v>
      </c>
      <c r="F10" s="9">
        <f>SUMMARY!G43</f>
        <v>0</v>
      </c>
      <c r="G10" s="9">
        <f>SUMMARY!H43</f>
        <v>0</v>
      </c>
      <c r="H10" s="9">
        <f>SUMMARY!I43</f>
        <v>0</v>
      </c>
      <c r="I10" s="9">
        <f>SUMMARY!J43</f>
        <v>0</v>
      </c>
      <c r="J10" s="9">
        <f>SUMMARY!K43</f>
        <v>0</v>
      </c>
      <c r="K10" s="9">
        <f>SUMMARY!L43</f>
        <v>0</v>
      </c>
      <c r="L10" s="9">
        <f>SUMMARY!M43</f>
        <v>0</v>
      </c>
      <c r="M10" s="9">
        <f>SUMMARY!N43</f>
        <v>0</v>
      </c>
      <c r="N10" s="9">
        <f>SUMMARY!O43</f>
        <v>0.95040000000000002</v>
      </c>
      <c r="O10" s="9">
        <f>SUMMARY!P43</f>
        <v>0</v>
      </c>
      <c r="P10" s="9"/>
      <c r="Q10" s="5"/>
      <c r="R10" s="5"/>
      <c r="S10" s="5"/>
    </row>
    <row r="11" spans="1:19" x14ac:dyDescent="0.25">
      <c r="A11" s="9">
        <f>SUMMARY!B44</f>
        <v>0</v>
      </c>
      <c r="B11" s="9">
        <f>SUMMARY!C44</f>
        <v>0</v>
      </c>
      <c r="C11" s="9">
        <f>SUMMARY!D44</f>
        <v>0</v>
      </c>
      <c r="D11" s="9">
        <f>SUMMARY!E44</f>
        <v>0</v>
      </c>
      <c r="E11" s="9">
        <f>SUMMARY!F44</f>
        <v>0</v>
      </c>
      <c r="F11" s="9">
        <f>SUMMARY!G44</f>
        <v>0</v>
      </c>
      <c r="G11" s="9">
        <f>SUMMARY!H44</f>
        <v>0</v>
      </c>
      <c r="H11" s="9">
        <f>SUMMARY!I44</f>
        <v>0</v>
      </c>
      <c r="I11" s="9">
        <f>SUMMARY!J44</f>
        <v>0</v>
      </c>
      <c r="J11" s="9">
        <f>SUMMARY!K44</f>
        <v>0</v>
      </c>
      <c r="K11" s="9">
        <f>SUMMARY!L44</f>
        <v>0</v>
      </c>
      <c r="L11" s="9">
        <f>SUMMARY!M44</f>
        <v>0</v>
      </c>
      <c r="M11" s="9">
        <f>SUMMARY!N44</f>
        <v>0</v>
      </c>
      <c r="N11" s="9">
        <f>SUMMARY!O44</f>
        <v>0</v>
      </c>
      <c r="O11" s="9">
        <f>SUMMARY!P44</f>
        <v>1</v>
      </c>
      <c r="P11" s="9"/>
      <c r="Q11" s="5"/>
      <c r="R11" s="5"/>
      <c r="S11" s="5"/>
    </row>
    <row r="12" spans="1:19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5"/>
      <c r="R12" s="5"/>
      <c r="S12" s="5"/>
    </row>
    <row r="13" spans="1:1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5"/>
      <c r="R13" s="5"/>
      <c r="S13" s="5"/>
    </row>
    <row r="14" spans="1:19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5"/>
      <c r="R14" s="5"/>
      <c r="S14" s="5"/>
    </row>
    <row r="15" spans="1:19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5"/>
      <c r="R15" s="5"/>
      <c r="S15" s="5"/>
    </row>
    <row r="16" spans="1:19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5"/>
      <c r="R16" s="5"/>
      <c r="S16" s="5"/>
    </row>
    <row r="17" spans="1:19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O12" sqref="O12"/>
    </sheetView>
  </sheetViews>
  <sheetFormatPr baseColWidth="10" defaultColWidth="9.140625" defaultRowHeight="15" x14ac:dyDescent="0.25"/>
  <sheetData>
    <row r="1" spans="1:15" x14ac:dyDescent="0.25">
      <c r="A1" s="54">
        <v>0</v>
      </c>
      <c r="B1" s="12">
        <f>0.1*F!B1</f>
        <v>0</v>
      </c>
      <c r="C1" s="12">
        <f>0.1*F!C1</f>
        <v>0</v>
      </c>
      <c r="D1" s="12">
        <f>0.1*F!D1</f>
        <v>0</v>
      </c>
      <c r="E1" s="12">
        <f>0.1*F!E1</f>
        <v>0</v>
      </c>
      <c r="F1" s="12">
        <f>0.1*F!F1</f>
        <v>0</v>
      </c>
      <c r="G1" s="12">
        <f>0.1*F!G1</f>
        <v>0</v>
      </c>
      <c r="H1" s="12">
        <f>0.1*F!H1</f>
        <v>0</v>
      </c>
      <c r="I1" s="12">
        <f>0.1*F!I1</f>
        <v>0</v>
      </c>
      <c r="J1" s="12">
        <f>0.1*F!J1</f>
        <v>0</v>
      </c>
      <c r="K1" s="12">
        <f>0.1*F!K1</f>
        <v>0</v>
      </c>
      <c r="L1" s="12">
        <f>0.1*F!L1</f>
        <v>0</v>
      </c>
      <c r="M1" s="12">
        <f>0.1*F!M1</f>
        <v>0</v>
      </c>
      <c r="N1" s="12">
        <f>0.1*F!N1</f>
        <v>0</v>
      </c>
      <c r="O1" s="12">
        <f>0.1*F!O1</f>
        <v>0</v>
      </c>
    </row>
    <row r="2" spans="1:15" x14ac:dyDescent="0.25">
      <c r="A2" s="12">
        <f>0.1*F!A2</f>
        <v>0</v>
      </c>
      <c r="B2" s="12">
        <f>0.1*F!B2</f>
        <v>4.0000000000000003E-5</v>
      </c>
      <c r="C2" s="12">
        <f>0.1*F!C2</f>
        <v>0</v>
      </c>
      <c r="D2" s="12">
        <f>0.1*F!D2</f>
        <v>0</v>
      </c>
      <c r="E2" s="12">
        <f>0.1*F!E2</f>
        <v>0</v>
      </c>
      <c r="F2" s="12">
        <f>0.1*F!F2</f>
        <v>0</v>
      </c>
      <c r="G2" s="12">
        <f>0.1*F!G2</f>
        <v>0</v>
      </c>
      <c r="H2" s="12">
        <f>0.1*F!H2</f>
        <v>0</v>
      </c>
      <c r="I2" s="12">
        <f>0.1*F!I2</f>
        <v>0</v>
      </c>
      <c r="J2" s="12">
        <f>0.1*F!J2</f>
        <v>0</v>
      </c>
      <c r="K2" s="12">
        <f>0.1*F!K2</f>
        <v>0</v>
      </c>
      <c r="L2" s="12">
        <f>0.1*F!L2</f>
        <v>8.0000000000000013E-6</v>
      </c>
      <c r="M2" s="12">
        <f>0.1*F!M2</f>
        <v>0</v>
      </c>
      <c r="N2" s="12">
        <f>0.1*F!N2</f>
        <v>0</v>
      </c>
      <c r="O2" s="12">
        <f>0.1*F!O2</f>
        <v>0</v>
      </c>
    </row>
    <row r="3" spans="1:15" x14ac:dyDescent="0.25">
      <c r="A3" s="12">
        <f>0.1*F!A3</f>
        <v>0</v>
      </c>
      <c r="B3" s="12">
        <f>0.1*F!B3</f>
        <v>0</v>
      </c>
      <c r="C3" s="12">
        <f>0.1*F!C3</f>
        <v>0</v>
      </c>
      <c r="D3" s="12">
        <f>0.1*F!D3</f>
        <v>0</v>
      </c>
      <c r="E3" s="12">
        <f>0.1*F!E3</f>
        <v>0</v>
      </c>
      <c r="F3" s="54">
        <v>0</v>
      </c>
      <c r="G3" s="12">
        <f>0.1*F!G3</f>
        <v>0</v>
      </c>
      <c r="H3" s="12">
        <f>0.1*F!H3</f>
        <v>0</v>
      </c>
      <c r="I3" s="12">
        <f>0.1*F!I3</f>
        <v>0</v>
      </c>
      <c r="J3" s="12">
        <f>0.1*F!J3</f>
        <v>0</v>
      </c>
      <c r="K3" s="12">
        <f>0.1*F!K3</f>
        <v>0</v>
      </c>
      <c r="L3" s="12">
        <f>0.1*F!L3</f>
        <v>0</v>
      </c>
      <c r="M3" s="12">
        <f>0.1*F!M3</f>
        <v>0</v>
      </c>
      <c r="N3" s="12">
        <f>0.1*F!N3</f>
        <v>0</v>
      </c>
      <c r="O3" s="12">
        <f>0.1*F!O3</f>
        <v>0</v>
      </c>
    </row>
    <row r="4" spans="1:15" x14ac:dyDescent="0.25">
      <c r="A4" s="12">
        <f>0.1*F!A4</f>
        <v>0</v>
      </c>
      <c r="B4" s="12">
        <f>0.1*F!B4</f>
        <v>0</v>
      </c>
      <c r="C4" s="12">
        <f>0.1*F!C4</f>
        <v>0</v>
      </c>
      <c r="D4" s="12">
        <f>0.1*F!D4</f>
        <v>0</v>
      </c>
      <c r="E4" s="12">
        <f>0.1*F!E4</f>
        <v>0</v>
      </c>
      <c r="F4" s="12">
        <f>0.1*F!F4</f>
        <v>0</v>
      </c>
      <c r="G4" s="54">
        <v>0</v>
      </c>
      <c r="H4" s="12">
        <f>0.1*F!H4</f>
        <v>0</v>
      </c>
      <c r="I4" s="12">
        <f>0.1*F!I4</f>
        <v>0</v>
      </c>
      <c r="J4" s="12">
        <f>0.1*F!J4</f>
        <v>0</v>
      </c>
      <c r="K4" s="12">
        <f>0.1*F!K4</f>
        <v>0</v>
      </c>
      <c r="L4" s="12">
        <f>0.1*F!L4</f>
        <v>0</v>
      </c>
      <c r="M4" s="12">
        <f>0.1*F!M4</f>
        <v>0</v>
      </c>
      <c r="N4" s="12">
        <f>0.1*F!N4</f>
        <v>0</v>
      </c>
      <c r="O4" s="12">
        <f>0.1*F!O4</f>
        <v>0</v>
      </c>
    </row>
    <row r="5" spans="1:15" x14ac:dyDescent="0.25">
      <c r="A5" s="12">
        <f>0.1*F!A5</f>
        <v>0</v>
      </c>
      <c r="B5" s="12">
        <f>0.1*F!B5</f>
        <v>0</v>
      </c>
      <c r="C5" s="12">
        <f>0.1*F!C5</f>
        <v>0</v>
      </c>
      <c r="D5" s="12">
        <f>0.1*F!D5</f>
        <v>0</v>
      </c>
      <c r="E5" s="12">
        <f>0.1*F!E5</f>
        <v>0</v>
      </c>
      <c r="F5" s="12">
        <f>0.1*F!F5</f>
        <v>0</v>
      </c>
      <c r="G5" s="12">
        <f>0.1*F!G5</f>
        <v>0</v>
      </c>
      <c r="H5" s="54">
        <v>0</v>
      </c>
      <c r="I5" s="12">
        <f>0.1*F!I5</f>
        <v>0</v>
      </c>
      <c r="J5" s="12">
        <f>0.1*F!J5</f>
        <v>0</v>
      </c>
      <c r="K5" s="12">
        <f>0.1*F!K5</f>
        <v>0</v>
      </c>
      <c r="L5" s="12">
        <f>0.1*F!L5</f>
        <v>0</v>
      </c>
      <c r="M5" s="12">
        <f>0.1*F!M5</f>
        <v>0</v>
      </c>
      <c r="N5" s="12">
        <f>0.1*F!N5</f>
        <v>0</v>
      </c>
      <c r="O5" s="12">
        <f>0.1*F!O5</f>
        <v>0</v>
      </c>
    </row>
    <row r="6" spans="1:15" x14ac:dyDescent="0.25">
      <c r="A6" s="12">
        <f>0.1*F!A6</f>
        <v>0</v>
      </c>
      <c r="B6" s="12">
        <f>0.1*F!B6</f>
        <v>0</v>
      </c>
      <c r="C6" s="12">
        <f>0.1*F!C6</f>
        <v>0</v>
      </c>
      <c r="D6" s="12">
        <f>0.1*F!D6</f>
        <v>0</v>
      </c>
      <c r="E6" s="12">
        <f>0.1*F!E6</f>
        <v>0</v>
      </c>
      <c r="F6" s="12">
        <f>0.1*F!F6</f>
        <v>0</v>
      </c>
      <c r="G6" s="12">
        <f>0.1*F!G6</f>
        <v>0</v>
      </c>
      <c r="H6" s="12">
        <f>0.1*F!H6</f>
        <v>0</v>
      </c>
      <c r="I6" s="54">
        <v>0</v>
      </c>
      <c r="J6" s="12">
        <f>0.1*F!J6</f>
        <v>0</v>
      </c>
      <c r="K6" s="12">
        <f>0.1*F!K6</f>
        <v>0</v>
      </c>
      <c r="L6" s="12">
        <f>0.1*F!L6</f>
        <v>0</v>
      </c>
      <c r="M6" s="12">
        <f>0.1*F!M6</f>
        <v>0</v>
      </c>
      <c r="N6" s="12">
        <f>0.1*F!N6</f>
        <v>0</v>
      </c>
      <c r="O6" s="12">
        <f>0.1*F!O6</f>
        <v>0</v>
      </c>
    </row>
    <row r="7" spans="1:15" x14ac:dyDescent="0.25">
      <c r="A7" s="12">
        <f>0.1*F!A7</f>
        <v>0</v>
      </c>
      <c r="B7" s="12">
        <f>0.1*F!B7</f>
        <v>0</v>
      </c>
      <c r="C7" s="12">
        <f>0.1*F!C7</f>
        <v>0</v>
      </c>
      <c r="D7" s="12">
        <f>0.1*F!D7</f>
        <v>0</v>
      </c>
      <c r="E7" s="12">
        <f>0.1*F!E7</f>
        <v>0</v>
      </c>
      <c r="F7" s="12">
        <f>0.1*F!F7</f>
        <v>0</v>
      </c>
      <c r="G7" s="12">
        <f>0.1*F!G7</f>
        <v>0</v>
      </c>
      <c r="H7" s="12">
        <f>0.1*F!H7</f>
        <v>0</v>
      </c>
      <c r="I7" s="12">
        <f>0.1*F!I7</f>
        <v>0</v>
      </c>
      <c r="J7" s="54">
        <v>0</v>
      </c>
      <c r="K7" s="12">
        <f>0.1*F!K7</f>
        <v>0</v>
      </c>
      <c r="L7" s="12">
        <f>0.1*F!L7</f>
        <v>0</v>
      </c>
      <c r="M7" s="12">
        <f>0.1*F!M7</f>
        <v>0</v>
      </c>
      <c r="N7" s="12">
        <f>0.1*F!N7</f>
        <v>0</v>
      </c>
      <c r="O7" s="12">
        <f>0.1*F!O7</f>
        <v>0</v>
      </c>
    </row>
    <row r="8" spans="1:15" x14ac:dyDescent="0.25">
      <c r="A8" s="12">
        <f>0.1*F!A8</f>
        <v>0</v>
      </c>
      <c r="B8" s="12">
        <f>0.1*F!B8</f>
        <v>0</v>
      </c>
      <c r="C8" s="12">
        <f>0.1*F!C8</f>
        <v>0</v>
      </c>
      <c r="D8" s="12">
        <f>0.1*F!D8</f>
        <v>0</v>
      </c>
      <c r="E8" s="12">
        <f>0.1*F!E8</f>
        <v>0</v>
      </c>
      <c r="F8" s="12">
        <f>0.1*F!F8</f>
        <v>0</v>
      </c>
      <c r="G8" s="12">
        <f>0.1*F!G8</f>
        <v>0</v>
      </c>
      <c r="H8" s="12">
        <f>0.1*F!H8</f>
        <v>0</v>
      </c>
      <c r="I8" s="12">
        <f>0.1*F!I8</f>
        <v>0</v>
      </c>
      <c r="J8" s="12">
        <f>0.1*F!J8</f>
        <v>0</v>
      </c>
      <c r="K8" s="54">
        <v>0</v>
      </c>
      <c r="L8" s="12">
        <f>0.1*F!L8</f>
        <v>0</v>
      </c>
      <c r="M8" s="12">
        <f>0.1*F!M8</f>
        <v>0</v>
      </c>
      <c r="N8" s="12">
        <f>0.1*F!N8</f>
        <v>0</v>
      </c>
      <c r="O8" s="12">
        <f>0.1*F!O8</f>
        <v>0</v>
      </c>
    </row>
    <row r="9" spans="1:15" x14ac:dyDescent="0.25">
      <c r="A9" s="12">
        <f>0.1*F!A9</f>
        <v>0</v>
      </c>
      <c r="B9" s="12">
        <f>0.1*F!B9</f>
        <v>0</v>
      </c>
      <c r="C9" s="12">
        <f>0.1*F!C9</f>
        <v>0</v>
      </c>
      <c r="D9" s="12">
        <f>0.1*F!D9</f>
        <v>0</v>
      </c>
      <c r="E9" s="12">
        <f>0.1*F!E9</f>
        <v>0</v>
      </c>
      <c r="F9" s="12">
        <f>0.1*F!F9</f>
        <v>0</v>
      </c>
      <c r="G9" s="12">
        <f>0.1*F!G9</f>
        <v>0</v>
      </c>
      <c r="H9" s="12">
        <f>0.1*F!H9</f>
        <v>0</v>
      </c>
      <c r="I9" s="12">
        <f>0.1*F!I9</f>
        <v>0</v>
      </c>
      <c r="J9" s="12">
        <f>0.1*F!J9</f>
        <v>0</v>
      </c>
      <c r="K9" s="12">
        <f>0.1*F!K9</f>
        <v>0</v>
      </c>
      <c r="L9" s="12">
        <f>0.1*F!L9</f>
        <v>0</v>
      </c>
      <c r="M9" s="12">
        <f>0.1*F!M9</f>
        <v>0</v>
      </c>
      <c r="N9" s="54">
        <v>0</v>
      </c>
      <c r="O9" s="12">
        <f>0.1*F!O9</f>
        <v>0</v>
      </c>
    </row>
    <row r="10" spans="1:15" x14ac:dyDescent="0.25">
      <c r="A10" s="12">
        <f>0.1*F!A10</f>
        <v>0</v>
      </c>
      <c r="B10" s="12">
        <f>0.1*F!B10</f>
        <v>0</v>
      </c>
      <c r="C10" s="12">
        <f>0.1*F!C10</f>
        <v>0</v>
      </c>
      <c r="D10" s="12">
        <f>0.1*F!D10</f>
        <v>0</v>
      </c>
      <c r="E10" s="12">
        <f>0.1*F!E10</f>
        <v>0</v>
      </c>
      <c r="F10" s="12">
        <f>0.1*F!F10</f>
        <v>0</v>
      </c>
      <c r="G10" s="12">
        <f>0.1*F!G10</f>
        <v>0</v>
      </c>
      <c r="H10" s="12">
        <f>0.1*F!H10</f>
        <v>0</v>
      </c>
      <c r="I10" s="12">
        <f>0.1*F!I10</f>
        <v>0</v>
      </c>
      <c r="J10" s="12">
        <f>0.1*F!J10</f>
        <v>0</v>
      </c>
      <c r="K10" s="12">
        <f>0.1*F!K10</f>
        <v>0</v>
      </c>
      <c r="L10" s="12">
        <f>0.1*F!L10</f>
        <v>0</v>
      </c>
      <c r="M10" s="12">
        <f>0.1*F!M10</f>
        <v>0</v>
      </c>
      <c r="N10" s="12">
        <f>0.1*F!N10</f>
        <v>9.5040000000000013E-2</v>
      </c>
      <c r="O10" s="12">
        <f>0.1*F!O10</f>
        <v>0</v>
      </c>
    </row>
    <row r="11" spans="1:15" x14ac:dyDescent="0.25">
      <c r="A11" s="12">
        <f>0.1*F!A11</f>
        <v>0</v>
      </c>
      <c r="B11" s="12">
        <f>0.1*F!B11</f>
        <v>0</v>
      </c>
      <c r="C11" s="12">
        <f>0.1*F!C11</f>
        <v>0</v>
      </c>
      <c r="D11" s="12">
        <f>0.1*F!D11</f>
        <v>0</v>
      </c>
      <c r="E11" s="12">
        <f>0.1*F!E11</f>
        <v>0</v>
      </c>
      <c r="F11" s="12">
        <f>0.1*F!F11</f>
        <v>0</v>
      </c>
      <c r="G11" s="12">
        <f>0.1*F!G11</f>
        <v>0</v>
      </c>
      <c r="H11" s="12">
        <f>0.1*F!H11</f>
        <v>0</v>
      </c>
      <c r="I11" s="12">
        <f>0.1*F!I11</f>
        <v>0</v>
      </c>
      <c r="J11" s="12">
        <f>0.1*F!J11</f>
        <v>0</v>
      </c>
      <c r="K11" s="12">
        <f>0.1*F!K11</f>
        <v>0</v>
      </c>
      <c r="L11" s="12">
        <f>0.1*F!L11</f>
        <v>0</v>
      </c>
      <c r="M11" s="12">
        <f>0.1*F!M11</f>
        <v>0</v>
      </c>
      <c r="N11" s="12">
        <f>0.1*F!N11</f>
        <v>0</v>
      </c>
      <c r="O11" s="54">
        <v>0</v>
      </c>
    </row>
    <row r="13" spans="1:15" x14ac:dyDescent="0.25">
      <c r="A13" s="5"/>
      <c r="B13" s="5"/>
      <c r="C13" s="5"/>
      <c r="D13" s="5"/>
      <c r="E13" s="5"/>
      <c r="F13" s="5"/>
      <c r="G13" s="5"/>
    </row>
    <row r="14" spans="1:15" x14ac:dyDescent="0.25">
      <c r="A14" s="5"/>
      <c r="B14" s="5"/>
      <c r="C14" s="5"/>
      <c r="D14" s="5"/>
      <c r="E14" s="5"/>
      <c r="F14" s="5"/>
      <c r="G14" s="5"/>
    </row>
    <row r="15" spans="1:15" x14ac:dyDescent="0.25">
      <c r="A15" s="5"/>
      <c r="B15" s="5"/>
      <c r="C15" s="5"/>
      <c r="D15" s="5"/>
      <c r="E15" s="5"/>
      <c r="F15" s="5"/>
      <c r="G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2" sqref="A12"/>
    </sheetView>
  </sheetViews>
  <sheetFormatPr baseColWidth="10" defaultColWidth="9.140625" defaultRowHeight="15" x14ac:dyDescent="0.25"/>
  <sheetData>
    <row r="1" spans="1:2" x14ac:dyDescent="0.25">
      <c r="A1" s="9">
        <f>SUMMARY!B58</f>
        <v>0.05</v>
      </c>
    </row>
    <row r="2" spans="1:2" x14ac:dyDescent="0.25">
      <c r="A2" s="9">
        <f>SUMMARY!B59</f>
        <v>900</v>
      </c>
    </row>
    <row r="3" spans="1:2" x14ac:dyDescent="0.25">
      <c r="A3" s="9">
        <f>SUMMARY!B60</f>
        <v>4.4999999999999998E-2</v>
      </c>
      <c r="B3" s="5"/>
    </row>
    <row r="4" spans="1:2" x14ac:dyDescent="0.25">
      <c r="A4" s="9">
        <f>SUMMARY!B61</f>
        <v>3.5999999999999997E-2</v>
      </c>
      <c r="B4" s="10"/>
    </row>
    <row r="5" spans="1:2" x14ac:dyDescent="0.25">
      <c r="A5" s="9">
        <f>SUMMARY!B62</f>
        <v>2.8799999999999999E-2</v>
      </c>
      <c r="B5" s="10"/>
    </row>
    <row r="6" spans="1:2" x14ac:dyDescent="0.25">
      <c r="A6" s="9">
        <f>SUMMARY!B63</f>
        <v>2.3040000000000001E-2</v>
      </c>
      <c r="B6" s="10"/>
    </row>
    <row r="7" spans="1:2" x14ac:dyDescent="0.25">
      <c r="A7" s="9">
        <f>SUMMARY!B64</f>
        <v>1.8432E-2</v>
      </c>
      <c r="B7" s="10"/>
    </row>
    <row r="8" spans="1:2" x14ac:dyDescent="0.25">
      <c r="A8" s="9">
        <f>SUMMARY!B65</f>
        <v>1.6E-2</v>
      </c>
      <c r="B8" s="10"/>
    </row>
    <row r="9" spans="1:2" x14ac:dyDescent="0.25">
      <c r="A9" s="9">
        <f>SUMMARY!B66</f>
        <v>8.0000000000000002E-3</v>
      </c>
      <c r="B9" s="10"/>
    </row>
    <row r="10" spans="1:2" x14ac:dyDescent="0.25">
      <c r="A10" s="9">
        <f>SUMMARY!B67</f>
        <v>0.06</v>
      </c>
      <c r="B10" s="10"/>
    </row>
    <row r="11" spans="1:2" x14ac:dyDescent="0.25">
      <c r="A11" s="9">
        <f>SUMMARY!B68</f>
        <v>0.17</v>
      </c>
      <c r="B11" s="5"/>
    </row>
    <row r="12" spans="1:2" x14ac:dyDescent="0.25">
      <c r="A12" s="9"/>
      <c r="B12" s="5"/>
    </row>
    <row r="13" spans="1:2" x14ac:dyDescent="0.25">
      <c r="A13" s="9"/>
      <c r="B13" s="5"/>
    </row>
    <row r="14" spans="1:2" x14ac:dyDescent="0.25">
      <c r="B1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6" sqref="D16"/>
    </sheetView>
  </sheetViews>
  <sheetFormatPr baseColWidth="10" defaultColWidth="9.140625" defaultRowHeight="15" x14ac:dyDescent="0.25"/>
  <sheetData>
    <row r="1" spans="1:2" x14ac:dyDescent="0.25">
      <c r="A1">
        <f>0.1*p!A1</f>
        <v>5.000000000000001E-3</v>
      </c>
    </row>
    <row r="2" spans="1:2" x14ac:dyDescent="0.25">
      <c r="A2">
        <f>0.1*p!A2</f>
        <v>90</v>
      </c>
    </row>
    <row r="3" spans="1:2" x14ac:dyDescent="0.25">
      <c r="A3">
        <f>0.1*p!A3</f>
        <v>4.4999999999999997E-3</v>
      </c>
      <c r="B3" s="12"/>
    </row>
    <row r="4" spans="1:2" x14ac:dyDescent="0.25">
      <c r="A4">
        <f>0.1*p!A4</f>
        <v>3.5999999999999999E-3</v>
      </c>
      <c r="B4" s="9"/>
    </row>
    <row r="5" spans="1:2" x14ac:dyDescent="0.25">
      <c r="A5">
        <f>0.1*p!A5</f>
        <v>2.8800000000000002E-3</v>
      </c>
      <c r="B5" s="9"/>
    </row>
    <row r="6" spans="1:2" x14ac:dyDescent="0.25">
      <c r="A6">
        <f>0.1*p!A6</f>
        <v>2.3040000000000001E-3</v>
      </c>
      <c r="B6" s="9"/>
    </row>
    <row r="7" spans="1:2" x14ac:dyDescent="0.25">
      <c r="A7">
        <f>0.1*p!A7</f>
        <v>1.8432000000000001E-3</v>
      </c>
      <c r="B7" s="9"/>
    </row>
    <row r="8" spans="1:2" x14ac:dyDescent="0.25">
      <c r="A8">
        <f>0.1*p!A8</f>
        <v>1.6000000000000001E-3</v>
      </c>
      <c r="B8" s="12"/>
    </row>
    <row r="9" spans="1:2" x14ac:dyDescent="0.25">
      <c r="A9">
        <f>0.1*p!A9</f>
        <v>8.0000000000000004E-4</v>
      </c>
      <c r="B9" s="12"/>
    </row>
    <row r="10" spans="1:2" x14ac:dyDescent="0.25">
      <c r="A10">
        <f>0.1*p!A10</f>
        <v>6.0000000000000001E-3</v>
      </c>
      <c r="B10" s="12"/>
    </row>
    <row r="11" spans="1:2" x14ac:dyDescent="0.25">
      <c r="A11">
        <f>0.1*p!A11</f>
        <v>1.7000000000000001E-2</v>
      </c>
      <c r="B11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baseColWidth="10" defaultColWidth="9.140625" defaultRowHeight="15" x14ac:dyDescent="0.25"/>
  <sheetData>
    <row r="1" spans="1:2" x14ac:dyDescent="0.25">
      <c r="A1">
        <f>SUMMARY!B72</f>
        <v>10</v>
      </c>
    </row>
    <row r="2" spans="1:2" x14ac:dyDescent="0.25">
      <c r="A2">
        <f>SUMMARY!B73</f>
        <v>10</v>
      </c>
    </row>
    <row r="3" spans="1:2" x14ac:dyDescent="0.25">
      <c r="A3">
        <f>SUMMARY!B74</f>
        <v>0.1</v>
      </c>
    </row>
    <row r="4" spans="1:2" x14ac:dyDescent="0.25">
      <c r="A4">
        <f>SUMMARY!B75</f>
        <v>0.1</v>
      </c>
    </row>
    <row r="5" spans="1:2" x14ac:dyDescent="0.25">
      <c r="A5">
        <f>SUMMARY!B76</f>
        <v>0.1</v>
      </c>
      <c r="B5" s="5"/>
    </row>
    <row r="6" spans="1:2" x14ac:dyDescent="0.25">
      <c r="A6">
        <f>SUMMARY!B77</f>
        <v>0.1</v>
      </c>
      <c r="B6" s="5"/>
    </row>
    <row r="7" spans="1:2" x14ac:dyDescent="0.25">
      <c r="A7">
        <f>SUMMARY!B78</f>
        <v>0.1</v>
      </c>
      <c r="B7" s="5"/>
    </row>
    <row r="8" spans="1:2" x14ac:dyDescent="0.25">
      <c r="A8">
        <f>SUMMARY!B79</f>
        <v>10</v>
      </c>
      <c r="B8" s="5"/>
    </row>
    <row r="9" spans="1:2" x14ac:dyDescent="0.25">
      <c r="A9">
        <f>SUMMARY!B80</f>
        <v>10</v>
      </c>
      <c r="B9" s="5"/>
    </row>
    <row r="10" spans="1:2" x14ac:dyDescent="0.25">
      <c r="A10">
        <f>SUMMARY!B81</f>
        <v>10</v>
      </c>
    </row>
    <row r="11" spans="1:2" x14ac:dyDescent="0.25">
      <c r="A11">
        <f>SUMMARY!B82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SUMMARY</vt:lpstr>
      <vt:lpstr>A</vt:lpstr>
      <vt:lpstr>SA</vt:lpstr>
      <vt:lpstr>f </vt:lpstr>
      <vt:lpstr>F</vt:lpstr>
      <vt:lpstr>SF</vt:lpstr>
      <vt:lpstr>p</vt:lpstr>
      <vt:lpstr>Sp</vt:lpstr>
      <vt:lpstr>c</vt:lpstr>
      <vt:lpstr>Sc</vt:lpstr>
      <vt:lpstr>B</vt:lpstr>
      <vt:lpstr>SB</vt:lpstr>
      <vt:lpstr>Q</vt:lpstr>
      <vt:lpstr>SQ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Kaetelhoen</dc:creator>
  <cp:lastModifiedBy>Arne Kätelhön</cp:lastModifiedBy>
  <cp:lastPrinted>2016-08-23T10:29:52Z</cp:lastPrinted>
  <dcterms:created xsi:type="dcterms:W3CDTF">2014-05-02T18:19:22Z</dcterms:created>
  <dcterms:modified xsi:type="dcterms:W3CDTF">2016-08-23T10:37:24Z</dcterms:modified>
</cp:coreProperties>
</file>