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705" windowWidth="14805" windowHeight="7410" activeTab="2"/>
  </bookViews>
  <sheets>
    <sheet name="MEPping Load Mappings" sheetId="1" r:id="rId1"/>
    <sheet name="Chain Load" sheetId="2" r:id="rId2"/>
    <sheet name="convert_to_load_all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180" i="3" l="1"/>
  <c r="E180" i="3"/>
  <c r="F180" i="3"/>
  <c r="G180" i="3"/>
  <c r="C180" i="3"/>
  <c r="D168" i="3"/>
  <c r="E168" i="3"/>
  <c r="F168" i="3"/>
  <c r="G168" i="3"/>
  <c r="C168" i="3"/>
  <c r="J178" i="3" l="1"/>
  <c r="I178" i="3"/>
  <c r="D178" i="3"/>
  <c r="E178" i="3"/>
  <c r="F178" i="3"/>
  <c r="G178" i="3"/>
  <c r="C178" i="3"/>
  <c r="H171" i="3"/>
  <c r="H172" i="3"/>
  <c r="H173" i="3"/>
  <c r="H174" i="3"/>
  <c r="H175" i="3"/>
  <c r="H176" i="3"/>
  <c r="H177" i="3"/>
  <c r="H178" i="3"/>
  <c r="H179" i="3"/>
  <c r="H180" i="3" s="1"/>
  <c r="H170" i="3"/>
  <c r="J166" i="3"/>
  <c r="I166" i="3"/>
  <c r="D166" i="3"/>
  <c r="E166" i="3"/>
  <c r="H166" i="3" s="1"/>
  <c r="F166" i="3"/>
  <c r="G166" i="3"/>
  <c r="C166" i="3"/>
  <c r="H159" i="3"/>
  <c r="H160" i="3"/>
  <c r="H161" i="3"/>
  <c r="H162" i="3"/>
  <c r="H163" i="3"/>
  <c r="H164" i="3"/>
  <c r="H165" i="3"/>
  <c r="H167" i="3"/>
  <c r="H168" i="3" s="1"/>
  <c r="H158" i="3"/>
  <c r="D156" i="3"/>
  <c r="E156" i="3"/>
  <c r="F156" i="3"/>
  <c r="G156" i="3"/>
  <c r="H156" i="3"/>
  <c r="C156" i="3"/>
  <c r="H147" i="3"/>
  <c r="H148" i="3"/>
  <c r="H149" i="3"/>
  <c r="H150" i="3"/>
  <c r="H151" i="3"/>
  <c r="H152" i="3"/>
  <c r="H153" i="3"/>
  <c r="H146" i="3"/>
  <c r="D154" i="3"/>
  <c r="E154" i="3"/>
  <c r="F154" i="3"/>
  <c r="G154" i="3"/>
  <c r="I154" i="3"/>
  <c r="J154" i="3"/>
  <c r="C154" i="3"/>
  <c r="D132" i="3"/>
  <c r="E132" i="3"/>
  <c r="F132" i="3"/>
  <c r="G132" i="3"/>
  <c r="H132" i="3"/>
  <c r="C132" i="3"/>
  <c r="D144" i="3"/>
  <c r="E144" i="3"/>
  <c r="F144" i="3"/>
  <c r="G144" i="3"/>
  <c r="H144" i="3"/>
  <c r="C144" i="3"/>
  <c r="H143" i="3"/>
  <c r="D142" i="3"/>
  <c r="E142" i="3"/>
  <c r="F142" i="3"/>
  <c r="G142" i="3"/>
  <c r="H142" i="3"/>
  <c r="I142" i="3"/>
  <c r="J142" i="3"/>
  <c r="C142" i="3"/>
  <c r="H135" i="3"/>
  <c r="H136" i="3"/>
  <c r="H137" i="3"/>
  <c r="H138" i="3"/>
  <c r="H139" i="3"/>
  <c r="H140" i="3"/>
  <c r="H141" i="3"/>
  <c r="H134" i="3"/>
  <c r="H154" i="3" l="1"/>
  <c r="H123" i="3"/>
  <c r="H124" i="3"/>
  <c r="H125" i="3"/>
  <c r="H126" i="3"/>
  <c r="H127" i="3"/>
  <c r="H128" i="3"/>
  <c r="H129" i="3"/>
  <c r="H122" i="3"/>
  <c r="K130" i="3"/>
  <c r="J130" i="3"/>
  <c r="I130" i="3"/>
  <c r="D130" i="3"/>
  <c r="E130" i="3"/>
  <c r="F130" i="3"/>
  <c r="G130" i="3"/>
  <c r="C130" i="3"/>
  <c r="H131" i="3"/>
  <c r="J118" i="3"/>
  <c r="I118" i="3"/>
  <c r="H130" i="3" l="1"/>
  <c r="D118" i="3"/>
  <c r="D120" i="3" s="1"/>
  <c r="E118" i="3"/>
  <c r="F118" i="3"/>
  <c r="F120" i="3" s="1"/>
  <c r="G118" i="3"/>
  <c r="G120" i="3" s="1"/>
  <c r="C118" i="3"/>
  <c r="C120" i="3" s="1"/>
  <c r="H111" i="3"/>
  <c r="H112" i="3"/>
  <c r="H113" i="3"/>
  <c r="H114" i="3"/>
  <c r="H115" i="3"/>
  <c r="H116" i="3"/>
  <c r="H117" i="3"/>
  <c r="H119" i="3"/>
  <c r="H110" i="3"/>
  <c r="H118" i="3" l="1"/>
  <c r="H120" i="3" s="1"/>
  <c r="E120" i="3"/>
  <c r="J106" i="3"/>
  <c r="I106" i="3"/>
  <c r="D106" i="3"/>
  <c r="D108" i="3" s="1"/>
  <c r="E106" i="3"/>
  <c r="E108" i="3" s="1"/>
  <c r="F106" i="3"/>
  <c r="F108" i="3" s="1"/>
  <c r="G106" i="3"/>
  <c r="G108" i="3" s="1"/>
  <c r="C106" i="3"/>
  <c r="C108" i="3" s="1"/>
  <c r="H99" i="3"/>
  <c r="H100" i="3"/>
  <c r="H101" i="3"/>
  <c r="H102" i="3"/>
  <c r="H103" i="3"/>
  <c r="H104" i="3"/>
  <c r="H105" i="3"/>
  <c r="H106" i="3"/>
  <c r="H107" i="3"/>
  <c r="H98" i="3"/>
  <c r="D96" i="3"/>
  <c r="E96" i="3"/>
  <c r="C94" i="3"/>
  <c r="C96" i="3" s="1"/>
  <c r="D94" i="3"/>
  <c r="E94" i="3"/>
  <c r="F94" i="3"/>
  <c r="F96" i="3" s="1"/>
  <c r="G94" i="3"/>
  <c r="G96" i="3" s="1"/>
  <c r="I94" i="3"/>
  <c r="J94" i="3"/>
  <c r="H87" i="3"/>
  <c r="H88" i="3"/>
  <c r="H89" i="3"/>
  <c r="H90" i="3"/>
  <c r="H91" i="3"/>
  <c r="H92" i="3"/>
  <c r="H93" i="3"/>
  <c r="H95" i="3"/>
  <c r="H86" i="3"/>
  <c r="H94" i="3" s="1"/>
  <c r="H96" i="3" l="1"/>
  <c r="H108" i="3"/>
  <c r="D72" i="3"/>
  <c r="E72" i="3"/>
  <c r="F72" i="3"/>
  <c r="G72" i="3"/>
  <c r="H72" i="3"/>
  <c r="C72" i="3"/>
  <c r="C82" i="3"/>
  <c r="C84" i="3" s="1"/>
  <c r="D82" i="3"/>
  <c r="D84" i="3" s="1"/>
  <c r="E82" i="3"/>
  <c r="E84" i="3" s="1"/>
  <c r="F82" i="3"/>
  <c r="F84" i="3" s="1"/>
  <c r="G82" i="3"/>
  <c r="G84" i="3" s="1"/>
  <c r="I82" i="3"/>
  <c r="J82" i="3"/>
  <c r="H75" i="3"/>
  <c r="H76" i="3"/>
  <c r="H77" i="3"/>
  <c r="H78" i="3"/>
  <c r="H79" i="3"/>
  <c r="H80" i="3"/>
  <c r="H81" i="3"/>
  <c r="H83" i="3"/>
  <c r="H74" i="3"/>
  <c r="H82" i="3" s="1"/>
  <c r="J70" i="3"/>
  <c r="H84" i="3" l="1"/>
  <c r="J58" i="3"/>
  <c r="I58" i="3"/>
  <c r="D58" i="3"/>
  <c r="D60" i="3" s="1"/>
  <c r="E58" i="3"/>
  <c r="E60" i="3" s="1"/>
  <c r="F58" i="3"/>
  <c r="F60" i="3" s="1"/>
  <c r="G58" i="3"/>
  <c r="G60" i="3" s="1"/>
  <c r="C58" i="3"/>
  <c r="C60" i="3" s="1"/>
  <c r="H51" i="3"/>
  <c r="H52" i="3"/>
  <c r="H53" i="3"/>
  <c r="H54" i="3"/>
  <c r="H55" i="3"/>
  <c r="H56" i="3"/>
  <c r="H57" i="3"/>
  <c r="H50" i="3"/>
  <c r="H58" i="3" s="1"/>
  <c r="J46" i="3"/>
  <c r="I46" i="3"/>
  <c r="D46" i="3"/>
  <c r="D48" i="3" s="1"/>
  <c r="E46" i="3"/>
  <c r="E48" i="3" s="1"/>
  <c r="F46" i="3"/>
  <c r="H46" i="3" s="1"/>
  <c r="H48" i="3" s="1"/>
  <c r="G46" i="3"/>
  <c r="G48" i="3" s="1"/>
  <c r="C46" i="3"/>
  <c r="C48" i="3" s="1"/>
  <c r="H39" i="3"/>
  <c r="H40" i="3"/>
  <c r="H41" i="3"/>
  <c r="H42" i="3"/>
  <c r="H43" i="3"/>
  <c r="H44" i="3"/>
  <c r="H45" i="3"/>
  <c r="H47" i="3"/>
  <c r="H38" i="3"/>
  <c r="J34" i="3"/>
  <c r="I34" i="3"/>
  <c r="D34" i="3"/>
  <c r="D36" i="3" s="1"/>
  <c r="E34" i="3"/>
  <c r="E36" i="3" s="1"/>
  <c r="F34" i="3"/>
  <c r="F36" i="3" s="1"/>
  <c r="G34" i="3"/>
  <c r="G36" i="3" s="1"/>
  <c r="C34" i="3"/>
  <c r="C36" i="3" s="1"/>
  <c r="H27" i="3"/>
  <c r="H28" i="3"/>
  <c r="H29" i="3"/>
  <c r="H30" i="3"/>
  <c r="H31" i="3"/>
  <c r="H32" i="3"/>
  <c r="H33" i="3"/>
  <c r="H34" i="3"/>
  <c r="H36" i="3" s="1"/>
  <c r="H35" i="3"/>
  <c r="H26" i="3"/>
  <c r="C24" i="3"/>
  <c r="J22" i="3"/>
  <c r="I22" i="3"/>
  <c r="D22" i="3"/>
  <c r="D24" i="3" s="1"/>
  <c r="E22" i="3"/>
  <c r="E24" i="3" s="1"/>
  <c r="F22" i="3"/>
  <c r="F24" i="3" s="1"/>
  <c r="G22" i="3"/>
  <c r="G24" i="3" s="1"/>
  <c r="C22" i="3"/>
  <c r="H23" i="3"/>
  <c r="H15" i="3"/>
  <c r="H16" i="3"/>
  <c r="H17" i="3"/>
  <c r="H18" i="3"/>
  <c r="H19" i="3"/>
  <c r="H20" i="3"/>
  <c r="H21" i="3"/>
  <c r="H14" i="3"/>
  <c r="H11" i="3"/>
  <c r="E12" i="3"/>
  <c r="C12" i="3"/>
  <c r="H3" i="3"/>
  <c r="H4" i="3"/>
  <c r="H5" i="3"/>
  <c r="H6" i="3"/>
  <c r="H7" i="3"/>
  <c r="H8" i="3"/>
  <c r="H9" i="3"/>
  <c r="H2" i="3"/>
  <c r="D10" i="3"/>
  <c r="D12" i="3" s="1"/>
  <c r="E10" i="3"/>
  <c r="F10" i="3"/>
  <c r="F12" i="3" s="1"/>
  <c r="G10" i="3"/>
  <c r="G12" i="3" s="1"/>
  <c r="I10" i="3"/>
  <c r="J10" i="3"/>
  <c r="C10" i="3"/>
  <c r="H10" i="3" s="1"/>
  <c r="F48" i="3" l="1"/>
  <c r="H22" i="3"/>
  <c r="H24" i="3" s="1"/>
  <c r="H59" i="3"/>
  <c r="H60" i="3" s="1"/>
  <c r="H12" i="3"/>
  <c r="E143" i="2"/>
  <c r="E144" i="2" s="1"/>
  <c r="D143" i="2" l="1"/>
  <c r="D144" i="2" s="1"/>
</calcChain>
</file>

<file path=xl/sharedStrings.xml><?xml version="1.0" encoding="utf-8"?>
<sst xmlns="http://schemas.openxmlformats.org/spreadsheetml/2006/main" count="556" uniqueCount="95">
  <si>
    <t>Star</t>
  </si>
  <si>
    <t>Dims MEP'd?</t>
  </si>
  <si>
    <t>Fact MEP'd?</t>
  </si>
  <si>
    <t>Date</t>
  </si>
  <si>
    <t>Time</t>
  </si>
  <si>
    <t>Attempts</t>
  </si>
  <si>
    <t xml:space="preserve">This is the correct order to run a re-load, it is how the ODSD chain runs </t>
  </si>
  <si>
    <t>mapping</t>
  </si>
  <si>
    <t>Year</t>
  </si>
  <si>
    <t>load_dim_cleansing</t>
  </si>
  <si>
    <t>all</t>
  </si>
  <si>
    <t>refresh_edw_dim_warehouse_entity</t>
  </si>
  <si>
    <t>load_edw_hold-P</t>
  </si>
  <si>
    <t>load_edw_institution-P</t>
  </si>
  <si>
    <t>load_edw_race-P</t>
  </si>
  <si>
    <t>load_edw_finaid_application-P</t>
  </si>
  <si>
    <t>load_edw_finaid_awd_acadpd-P</t>
  </si>
  <si>
    <t>load_edw_finaid_awd_aidyr-P</t>
  </si>
  <si>
    <t>load_edw_acad_otcom_hnr-P</t>
  </si>
  <si>
    <t>load_edw_admissions_application-P</t>
  </si>
  <si>
    <t>load_edw_advisor-P</t>
  </si>
  <si>
    <t>load_edw_athletic-P</t>
  </si>
  <si>
    <t>load_edw_meeting_time-P</t>
  </si>
  <si>
    <t>load_edw_grade_change-P</t>
  </si>
  <si>
    <t>load_edw_interest-P</t>
  </si>
  <si>
    <t>load_edw_post_secondary-P</t>
  </si>
  <si>
    <t>load_edw_prospective_student-P</t>
  </si>
  <si>
    <t>load_edw_sec_schl_subject-P</t>
  </si>
  <si>
    <t>load_edw_student_activity-P</t>
  </si>
  <si>
    <t>load_edw_student_attribute-P</t>
  </si>
  <si>
    <t>load_edw_student_cohort-P</t>
  </si>
  <si>
    <t>load_edw_student_course_attrib-P</t>
  </si>
  <si>
    <t>load_edw_crs_inst-P</t>
  </si>
  <si>
    <t>load_edw_test-P</t>
  </si>
  <si>
    <t>load_edw_academic_outcome-P</t>
  </si>
  <si>
    <t>load_edw_banner_communication-P</t>
  </si>
  <si>
    <t>load_edw_course_section-P</t>
  </si>
  <si>
    <t>load_edw_student_course-P</t>
  </si>
  <si>
    <t>load_edw_retention_multi_year-P</t>
  </si>
  <si>
    <t>load_edw_contact-P</t>
  </si>
  <si>
    <t>load_edw_student_star-P</t>
  </si>
  <si>
    <t>load_edw_adms_finaid_agg</t>
  </si>
  <si>
    <t>load_edw_stud_prog_agg_insert</t>
  </si>
  <si>
    <t>load_edw_stud_eng_aga_insert</t>
  </si>
  <si>
    <t>Dev Notes</t>
  </si>
  <si>
    <t>Test Notes</t>
  </si>
  <si>
    <t>ODST Fact Count</t>
  </si>
  <si>
    <t>ODSD Benchmark Fact Count</t>
  </si>
  <si>
    <t>ODSD Benchmark Time</t>
  </si>
  <si>
    <t>ODST Time</t>
  </si>
  <si>
    <t>data errors</t>
  </si>
  <si>
    <t>ODSD Time</t>
  </si>
  <si>
    <t>ODSP Time</t>
  </si>
  <si>
    <t>no longer runs in 8.5</t>
  </si>
  <si>
    <t>25 bad records, data issue</t>
  </si>
  <si>
    <t>48 bad records, data issue</t>
  </si>
  <si>
    <t>40 bad records, data issue</t>
  </si>
  <si>
    <t>nowait error?? Wtf? Should be fine - data loaded, just didn't enable the constraint</t>
  </si>
  <si>
    <t>ora-54013, but fact still loaded. Confused</t>
  </si>
  <si>
    <t>not in chain! Ran manually, but only in PROD, not TEST or DEV</t>
  </si>
  <si>
    <t>only did this stuff in dev &amp; test - tab #2 has the relevant data for prod</t>
  </si>
  <si>
    <t>note: prod should be longer as we added 2016 loads to it</t>
  </si>
  <si>
    <t>not in chain! Ran manually, but only in PROD, not TEST or DEV. Created program &amp; Xwalk in all 3 dbs</t>
  </si>
  <si>
    <t>NEED TO RUN ALL ABOVE BEFORE YOU GO ANY LOWER - make sure all 2016 loads are run as well</t>
  </si>
  <si>
    <t>error - no mapping found (fixed, no need to re-run, this star is empty for us)</t>
  </si>
  <si>
    <t>Input</t>
  </si>
  <si>
    <t>Clean</t>
  </si>
  <si>
    <t>Wkeys</t>
  </si>
  <si>
    <t>Dim Person</t>
  </si>
  <si>
    <t>Fact</t>
  </si>
  <si>
    <t>Year/All</t>
  </si>
  <si>
    <t>0809</t>
  </si>
  <si>
    <t>0910</t>
  </si>
  <si>
    <t>1011</t>
  </si>
  <si>
    <t>1112</t>
  </si>
  <si>
    <t>1213</t>
  </si>
  <si>
    <t>1314</t>
  </si>
  <si>
    <t>1415</t>
  </si>
  <si>
    <t>1516</t>
  </si>
  <si>
    <t>ALL</t>
  </si>
  <si>
    <t>Person Inserts</t>
  </si>
  <si>
    <t>Fact Inserts</t>
  </si>
  <si>
    <t>Total</t>
  </si>
  <si>
    <t>total year by year</t>
  </si>
  <si>
    <t>Difference</t>
  </si>
  <si>
    <t>2009</t>
  </si>
  <si>
    <t>2010</t>
  </si>
  <si>
    <t>2011</t>
  </si>
  <si>
    <t>2012</t>
  </si>
  <si>
    <t>2013</t>
  </si>
  <si>
    <t>2014</t>
  </si>
  <si>
    <t>2015</t>
  </si>
  <si>
    <t>2016</t>
  </si>
  <si>
    <t>errors - imagine that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</si>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</sst>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ont="1" applyFill="1"/>
    <xf numFmtId="2" fontId="0" fillId="3" borderId="0" xfId="0" applyNumberFormat="1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2" fontId="0" fillId="3" borderId="0" xfId="0" applyNumberFormat="1" applyFont="1" applyFill="1" applyAlignment="1">
      <alignment horizontal="right"/>
    </xf>
    <xf numFmtId="0" fontId="3" fillId="3" borderId="0" xfId="0" applyFont="1" applyFill="1"/>
    <xf numFmtId="2" fontId="3" fillId="3" borderId="0" xfId="0" applyNumberFormat="1" applyFont="1" applyFill="1"/>
    <xf numFmtId="2" fontId="0" fillId="3" borderId="0" xfId="0" applyNumberFormat="1" applyFill="1"/>
    <xf numFmtId="2" fontId="2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20" fontId="0" fillId="3" borderId="0" xfId="0" applyNumberFormat="1" applyFont="1" applyFill="1" applyAlignment="1">
      <alignment horizontal="left"/>
    </xf>
    <xf numFmtId="22" fontId="0" fillId="3" borderId="0" xfId="0" applyNumberFormat="1" applyFont="1" applyFill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0" fontId="0" fillId="6" borderId="0" xfId="0" applyFill="1" applyAlignment="1">
      <alignment horizontal="center"/>
    </xf>
    <xf numFmtId="49" fontId="5" fillId="0" borderId="0" xfId="0" applyNumberFormat="1" applyFont="1"/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9" fontId="0" fillId="0" borderId="0" xfId="0" applyNumberFormat="1" applyFont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Fill="1"/>
    <xf numFmtId="49" fontId="0" fillId="6" borderId="0" xfId="0" applyNumberFormat="1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/>
    <xf numFmtId="49" fontId="7" fillId="0" borderId="0" xfId="0" applyNumberFormat="1" applyFont="1"/>
    <xf numFmtId="0" fontId="7" fillId="0" borderId="0" xfId="0" applyFont="1" applyFill="1"/>
    <xf numFmtId="0" fontId="6" fillId="0" borderId="0" xfId="0" applyFont="1" applyFill="1"/>
    <xf numFmtId="49" fontId="9" fillId="0" borderId="0" xfId="0" applyNumberFormat="1" applyFont="1"/>
    <xf numFmtId="0" fontId="9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3" width="8.28515625" bestFit="1" customWidth="1"/>
    <col min="4" max="4" width="9.28515625" style="4" bestFit="1" customWidth="1"/>
    <col min="5" max="5" width="26.28515625" style="4" bestFit="1" customWidth="1"/>
    <col min="6" max="6" width="15.85546875" style="4" bestFit="1" customWidth="1"/>
    <col min="7" max="7" width="12.5703125" style="4" bestFit="1" customWidth="1"/>
    <col min="8" max="8" width="11.7109375" style="4" bestFit="1" customWidth="1"/>
    <col min="9" max="9" width="21.140625" style="4" bestFit="1" customWidth="1"/>
    <col min="10" max="10" width="10.85546875" style="4" bestFit="1" customWidth="1"/>
    <col min="11" max="11" width="10.85546875" style="4" customWidth="1"/>
    <col min="12" max="12" width="9.140625" style="10"/>
  </cols>
  <sheetData>
    <row r="1" spans="1:12" s="1" customFormat="1" x14ac:dyDescent="0.25">
      <c r="A1" s="1" t="s">
        <v>0</v>
      </c>
      <c r="B1" s="1" t="s">
        <v>3</v>
      </c>
      <c r="C1" s="1" t="s">
        <v>4</v>
      </c>
      <c r="D1" s="3" t="s">
        <v>5</v>
      </c>
      <c r="E1" s="3" t="s">
        <v>47</v>
      </c>
      <c r="F1" s="3" t="s">
        <v>46</v>
      </c>
      <c r="G1" s="3" t="s">
        <v>1</v>
      </c>
      <c r="H1" s="3" t="s">
        <v>2</v>
      </c>
      <c r="I1" s="3" t="s">
        <v>48</v>
      </c>
      <c r="J1" s="3" t="s">
        <v>49</v>
      </c>
      <c r="K1" s="3" t="s">
        <v>45</v>
      </c>
      <c r="L1" s="9" t="s">
        <v>44</v>
      </c>
    </row>
    <row r="2" spans="1:12" x14ac:dyDescent="0.25">
      <c r="A2" t="s">
        <v>60</v>
      </c>
      <c r="B2" s="2"/>
    </row>
    <row r="3" spans="1:12" x14ac:dyDescent="0.25">
      <c r="B3" s="2"/>
    </row>
    <row r="4" spans="1:12" x14ac:dyDescent="0.25">
      <c r="B4" s="2"/>
    </row>
    <row r="5" spans="1:12" x14ac:dyDescent="0.25">
      <c r="B5" s="2"/>
    </row>
    <row r="6" spans="1:12" x14ac:dyDescent="0.25">
      <c r="B6" s="2"/>
    </row>
    <row r="7" spans="1:12" x14ac:dyDescent="0.25">
      <c r="B7" s="2"/>
    </row>
    <row r="8" spans="1:12" x14ac:dyDescent="0.25">
      <c r="B8" s="2"/>
    </row>
    <row r="9" spans="1:12" x14ac:dyDescent="0.25">
      <c r="B9" s="2"/>
    </row>
    <row r="10" spans="1:12" x14ac:dyDescent="0.25">
      <c r="B10" s="2"/>
      <c r="L10" s="11"/>
    </row>
    <row r="11" spans="1:12" x14ac:dyDescent="0.25">
      <c r="B11" s="2"/>
    </row>
    <row r="12" spans="1:12" x14ac:dyDescent="0.25">
      <c r="B12" s="2"/>
    </row>
    <row r="13" spans="1:12" s="6" customFormat="1" x14ac:dyDescent="0.25">
      <c r="B13" s="13"/>
      <c r="D13" s="8"/>
      <c r="E13" s="8"/>
      <c r="G13" s="8"/>
      <c r="H13" s="8"/>
      <c r="I13" s="8"/>
      <c r="K13" s="8"/>
      <c r="L13" s="11"/>
    </row>
    <row r="14" spans="1:12" x14ac:dyDescent="0.25">
      <c r="B14" s="2"/>
    </row>
    <row r="15" spans="1:12" s="6" customFormat="1" x14ac:dyDescent="0.25">
      <c r="B15" s="13"/>
      <c r="D15" s="8"/>
      <c r="E15" s="8"/>
      <c r="G15" s="8"/>
      <c r="H15" s="8"/>
      <c r="I15" s="8"/>
      <c r="K15" s="8"/>
      <c r="L15" s="11"/>
    </row>
    <row r="16" spans="1:12" x14ac:dyDescent="0.25">
      <c r="B16" s="2"/>
    </row>
    <row r="17" spans="2:13" x14ac:dyDescent="0.25">
      <c r="B17" s="2"/>
      <c r="C17" s="6"/>
      <c r="G17" s="8"/>
      <c r="H17" s="8"/>
    </row>
    <row r="18" spans="2:13" x14ac:dyDescent="0.25">
      <c r="B18" s="2"/>
      <c r="C18" s="6"/>
    </row>
    <row r="19" spans="2:13" x14ac:dyDescent="0.25">
      <c r="B19" s="2"/>
      <c r="C19" s="6"/>
    </row>
    <row r="20" spans="2:13" x14ac:dyDescent="0.25">
      <c r="B20" s="2"/>
      <c r="C20" s="6"/>
    </row>
    <row r="21" spans="2:13" s="6" customFormat="1" x14ac:dyDescent="0.25">
      <c r="B21" s="13"/>
      <c r="D21" s="8"/>
      <c r="E21" s="8"/>
      <c r="G21" s="8"/>
      <c r="H21" s="8"/>
      <c r="I21" s="8"/>
      <c r="K21" s="8"/>
      <c r="L21" s="11"/>
      <c r="M21" s="8"/>
    </row>
    <row r="22" spans="2:13" x14ac:dyDescent="0.25">
      <c r="B22" s="2"/>
      <c r="C22" s="6"/>
    </row>
    <row r="23" spans="2:13" s="6" customFormat="1" x14ac:dyDescent="0.25">
      <c r="B23" s="13"/>
      <c r="D23" s="8"/>
      <c r="E23" s="8"/>
      <c r="G23" s="8"/>
      <c r="H23" s="8"/>
      <c r="I23" s="8"/>
      <c r="K23" s="8"/>
      <c r="L23" s="11"/>
    </row>
    <row r="24" spans="2:13" s="6" customFormat="1" x14ac:dyDescent="0.25">
      <c r="B24" s="13"/>
      <c r="D24" s="8"/>
      <c r="E24" s="8"/>
      <c r="G24" s="8"/>
      <c r="H24" s="8"/>
      <c r="I24" s="8"/>
      <c r="K24" s="8"/>
      <c r="L24" s="11"/>
    </row>
    <row r="25" spans="2:13" x14ac:dyDescent="0.25">
      <c r="B25" s="13"/>
      <c r="C25" s="6"/>
    </row>
    <row r="26" spans="2:13" s="6" customFormat="1" x14ac:dyDescent="0.25">
      <c r="B26" s="13"/>
      <c r="D26" s="8"/>
      <c r="E26" s="8"/>
      <c r="G26" s="8"/>
      <c r="H26" s="8"/>
      <c r="I26" s="8"/>
      <c r="K26" s="8"/>
      <c r="L26" s="11"/>
    </row>
    <row r="27" spans="2:13" s="6" customFormat="1" x14ac:dyDescent="0.25">
      <c r="B27" s="13"/>
      <c r="D27" s="8"/>
      <c r="E27" s="8"/>
      <c r="G27" s="8"/>
      <c r="H27" s="8"/>
      <c r="I27" s="8"/>
      <c r="K27" s="8"/>
      <c r="L27" s="11"/>
    </row>
    <row r="28" spans="2:13" s="6" customFormat="1" x14ac:dyDescent="0.25">
      <c r="B28" s="13"/>
      <c r="D28" s="8"/>
      <c r="E28" s="8"/>
      <c r="G28" s="8"/>
      <c r="H28" s="8"/>
      <c r="I28" s="8"/>
      <c r="K28" s="8"/>
      <c r="L28" s="11"/>
    </row>
    <row r="29" spans="2:13" s="6" customFormat="1" x14ac:dyDescent="0.25">
      <c r="B29" s="13"/>
      <c r="D29" s="8"/>
      <c r="E29" s="8"/>
      <c r="G29" s="8"/>
      <c r="H29" s="8"/>
      <c r="I29" s="8"/>
      <c r="K29" s="8"/>
      <c r="L29" s="11"/>
    </row>
    <row r="30" spans="2:13" x14ac:dyDescent="0.25">
      <c r="B30" s="2"/>
      <c r="C30" s="6"/>
    </row>
    <row r="31" spans="2:13" x14ac:dyDescent="0.25">
      <c r="B31" s="2"/>
      <c r="C31" s="6"/>
    </row>
    <row r="32" spans="2:13" s="5" customFormat="1" x14ac:dyDescent="0.25">
      <c r="D32" s="7"/>
      <c r="E32" s="7"/>
      <c r="F32" s="7"/>
      <c r="G32" s="7"/>
      <c r="H32" s="7"/>
      <c r="I32" s="7"/>
      <c r="J32" s="7"/>
      <c r="K32" s="7"/>
      <c r="L32" s="1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zoomScale="85" zoomScaleNormal="85" workbookViewId="0">
      <selection activeCell="A13" sqref="A13"/>
    </sheetView>
  </sheetViews>
  <sheetFormatPr defaultRowHeight="15" x14ac:dyDescent="0.25"/>
  <cols>
    <col min="1" max="1" width="34.42578125" style="15" bestFit="1" customWidth="1"/>
    <col min="2" max="2" width="5.85546875" style="15" bestFit="1" customWidth="1"/>
    <col min="3" max="3" width="10.85546875" style="15" bestFit="1" customWidth="1"/>
    <col min="4" max="4" width="12" style="15" customWidth="1"/>
    <col min="5" max="5" width="14.85546875" style="15" customWidth="1"/>
    <col min="6" max="6" width="92.5703125" style="23" bestFit="1" customWidth="1"/>
    <col min="7" max="7" width="7.28515625" style="15" bestFit="1" customWidth="1"/>
    <col min="8" max="8" width="5.85546875" style="15" bestFit="1" customWidth="1"/>
    <col min="9" max="9" width="24.42578125" style="15" bestFit="1" customWidth="1"/>
    <col min="10" max="10" width="9" style="15" bestFit="1" customWidth="1"/>
    <col min="11" max="11" width="6.28515625" style="15" bestFit="1" customWidth="1"/>
    <col min="12" max="12" width="10.42578125" style="15" bestFit="1" customWidth="1"/>
    <col min="13" max="13" width="10.85546875" style="15" bestFit="1" customWidth="1"/>
    <col min="14" max="14" width="12.42578125" style="15" bestFit="1" customWidth="1"/>
    <col min="15" max="15" width="13.7109375" style="15" bestFit="1" customWidth="1"/>
    <col min="16" max="16" width="6" style="15" bestFit="1" customWidth="1"/>
    <col min="17" max="16384" width="9.140625" style="15"/>
  </cols>
  <sheetData>
    <row r="1" spans="1:21" x14ac:dyDescent="0.25">
      <c r="A1" s="14" t="s">
        <v>6</v>
      </c>
      <c r="B1" s="14"/>
      <c r="C1" s="14"/>
      <c r="D1" s="14"/>
    </row>
    <row r="2" spans="1:21" x14ac:dyDescent="0.25">
      <c r="A2" s="16" t="s">
        <v>7</v>
      </c>
      <c r="B2" s="16" t="s">
        <v>8</v>
      </c>
      <c r="C2" s="17" t="s">
        <v>51</v>
      </c>
      <c r="D2" s="17" t="s">
        <v>49</v>
      </c>
      <c r="E2" s="16" t="s">
        <v>52</v>
      </c>
      <c r="F2" s="19"/>
      <c r="G2" s="16"/>
      <c r="H2" s="16"/>
      <c r="I2" s="18"/>
      <c r="J2" s="18"/>
      <c r="K2" s="18"/>
      <c r="L2" s="18"/>
      <c r="M2" s="18"/>
      <c r="N2" s="18"/>
      <c r="O2" s="18"/>
      <c r="P2" s="19"/>
    </row>
    <row r="3" spans="1:21" x14ac:dyDescent="0.25">
      <c r="A3" s="20" t="s">
        <v>9</v>
      </c>
      <c r="B3" s="20" t="s">
        <v>10</v>
      </c>
      <c r="C3" s="21">
        <v>10</v>
      </c>
      <c r="D3" s="21">
        <v>12</v>
      </c>
      <c r="E3" s="21">
        <v>23</v>
      </c>
      <c r="F3" s="32"/>
      <c r="G3" s="20"/>
      <c r="H3" s="20"/>
      <c r="I3" s="22"/>
      <c r="J3" s="22"/>
      <c r="K3" s="22"/>
      <c r="L3" s="22"/>
      <c r="M3" s="22"/>
      <c r="N3" s="22"/>
      <c r="O3" s="22"/>
      <c r="P3" s="23"/>
    </row>
    <row r="4" spans="1:21" x14ac:dyDescent="0.25">
      <c r="A4" s="20" t="s">
        <v>11</v>
      </c>
      <c r="B4" s="20" t="s">
        <v>10</v>
      </c>
      <c r="C4" s="21">
        <v>69</v>
      </c>
      <c r="D4" s="21">
        <v>1</v>
      </c>
      <c r="E4" s="21">
        <v>2</v>
      </c>
      <c r="G4" s="20"/>
      <c r="H4" s="20"/>
      <c r="I4" s="22"/>
      <c r="J4" s="22"/>
      <c r="K4" s="22"/>
      <c r="L4" s="22"/>
      <c r="M4" s="22"/>
      <c r="N4" s="22"/>
      <c r="O4" s="22"/>
      <c r="P4" s="23"/>
    </row>
    <row r="5" spans="1:21" x14ac:dyDescent="0.25">
      <c r="A5" s="20" t="s">
        <v>12</v>
      </c>
      <c r="B5" s="20" t="s">
        <v>10</v>
      </c>
      <c r="C5" s="21">
        <v>157</v>
      </c>
      <c r="D5" s="21">
        <v>167</v>
      </c>
      <c r="E5" s="21">
        <v>207</v>
      </c>
      <c r="G5" s="20"/>
      <c r="H5" s="20"/>
      <c r="I5" s="22"/>
      <c r="J5" s="22"/>
      <c r="K5" s="22"/>
      <c r="L5" s="22"/>
      <c r="M5" s="22"/>
      <c r="N5" s="22"/>
      <c r="O5" s="22"/>
      <c r="P5" s="23"/>
      <c r="Q5" s="20"/>
      <c r="R5" s="20"/>
      <c r="S5" s="20"/>
      <c r="T5" s="20"/>
      <c r="U5" s="20"/>
    </row>
    <row r="6" spans="1:21" x14ac:dyDescent="0.25">
      <c r="A6" s="20" t="s">
        <v>13</v>
      </c>
      <c r="B6" s="20" t="s">
        <v>10</v>
      </c>
      <c r="C6" s="21">
        <v>6</v>
      </c>
      <c r="D6" s="21">
        <v>6</v>
      </c>
      <c r="E6" s="21">
        <v>6</v>
      </c>
      <c r="F6" s="23" t="s">
        <v>58</v>
      </c>
      <c r="G6" s="20"/>
      <c r="H6" s="20"/>
      <c r="I6" s="22"/>
      <c r="J6" s="22"/>
      <c r="K6" s="22"/>
      <c r="L6" s="22"/>
      <c r="M6" s="22"/>
      <c r="N6" s="22"/>
      <c r="O6" s="22"/>
      <c r="P6" s="23"/>
    </row>
    <row r="7" spans="1:21" x14ac:dyDescent="0.25">
      <c r="A7" s="20" t="s">
        <v>14</v>
      </c>
      <c r="B7" s="20" t="s">
        <v>10</v>
      </c>
      <c r="C7" s="21">
        <v>147</v>
      </c>
      <c r="D7" s="21">
        <v>343</v>
      </c>
      <c r="E7" s="21">
        <v>159</v>
      </c>
      <c r="G7" s="20"/>
      <c r="H7" s="20"/>
      <c r="I7" s="22"/>
      <c r="J7" s="22"/>
      <c r="K7" s="22"/>
      <c r="L7" s="22"/>
      <c r="M7" s="22"/>
      <c r="N7" s="22"/>
      <c r="O7" s="22"/>
      <c r="P7" s="23"/>
    </row>
    <row r="8" spans="1:21" x14ac:dyDescent="0.25">
      <c r="A8" s="20" t="s">
        <v>15</v>
      </c>
      <c r="B8" s="20">
        <v>2009</v>
      </c>
      <c r="C8" s="21">
        <v>6</v>
      </c>
      <c r="D8" s="21">
        <v>8</v>
      </c>
      <c r="E8" s="21">
        <v>5</v>
      </c>
      <c r="G8" s="20"/>
      <c r="H8" s="20"/>
      <c r="I8" s="22"/>
      <c r="J8" s="22"/>
      <c r="K8" s="22"/>
      <c r="L8" s="22"/>
      <c r="M8" s="22"/>
      <c r="N8" s="22"/>
      <c r="O8" s="22"/>
      <c r="P8" s="23"/>
    </row>
    <row r="9" spans="1:21" x14ac:dyDescent="0.25">
      <c r="A9" s="20" t="s">
        <v>15</v>
      </c>
      <c r="B9" s="20">
        <v>2010</v>
      </c>
      <c r="C9" s="21">
        <v>6</v>
      </c>
      <c r="D9" s="21">
        <v>13</v>
      </c>
      <c r="E9" s="21">
        <v>5</v>
      </c>
      <c r="G9" s="20"/>
      <c r="H9" s="20"/>
      <c r="I9" s="22"/>
      <c r="J9" s="22"/>
      <c r="K9" s="22"/>
      <c r="L9" s="22"/>
      <c r="M9" s="22"/>
      <c r="N9" s="22"/>
      <c r="O9" s="22"/>
      <c r="P9" s="23"/>
    </row>
    <row r="10" spans="1:21" x14ac:dyDescent="0.25">
      <c r="A10" s="20" t="s">
        <v>15</v>
      </c>
      <c r="B10" s="20">
        <v>2011</v>
      </c>
      <c r="C10" s="21">
        <v>5</v>
      </c>
      <c r="D10" s="21">
        <v>5</v>
      </c>
      <c r="E10" s="21">
        <v>10</v>
      </c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1:21" x14ac:dyDescent="0.25">
      <c r="A11" s="20" t="s">
        <v>15</v>
      </c>
      <c r="B11" s="20">
        <v>2012</v>
      </c>
      <c r="C11" s="21">
        <v>3</v>
      </c>
      <c r="D11" s="21">
        <v>31</v>
      </c>
      <c r="E11" s="21">
        <v>5</v>
      </c>
      <c r="G11" s="20"/>
      <c r="H11" s="20"/>
      <c r="I11" s="22"/>
      <c r="J11" s="22"/>
      <c r="K11" s="22"/>
      <c r="L11" s="22"/>
      <c r="M11" s="22"/>
      <c r="N11" s="22"/>
      <c r="O11" s="22"/>
      <c r="P11" s="23"/>
    </row>
    <row r="12" spans="1:21" x14ac:dyDescent="0.25">
      <c r="A12" s="20" t="s">
        <v>15</v>
      </c>
      <c r="B12" s="20">
        <v>2013</v>
      </c>
      <c r="C12" s="21">
        <v>5</v>
      </c>
      <c r="D12" s="21">
        <v>18</v>
      </c>
      <c r="E12" s="21">
        <v>22</v>
      </c>
      <c r="G12" s="20"/>
      <c r="H12" s="20"/>
      <c r="I12" s="22"/>
      <c r="J12" s="22"/>
      <c r="K12" s="22"/>
      <c r="L12" s="22"/>
      <c r="M12" s="22"/>
      <c r="N12" s="22"/>
      <c r="O12" s="22"/>
      <c r="P12" s="23"/>
    </row>
    <row r="13" spans="1:21" x14ac:dyDescent="0.25">
      <c r="A13" s="20" t="s">
        <v>15</v>
      </c>
      <c r="B13" s="20">
        <v>2014</v>
      </c>
      <c r="C13" s="21">
        <v>6</v>
      </c>
      <c r="D13" s="21">
        <v>6</v>
      </c>
      <c r="E13" s="21">
        <v>9</v>
      </c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1:21" x14ac:dyDescent="0.25">
      <c r="A14" s="20" t="s">
        <v>15</v>
      </c>
      <c r="B14" s="20">
        <v>2015</v>
      </c>
      <c r="C14" s="21">
        <v>1</v>
      </c>
      <c r="D14" s="21">
        <v>20</v>
      </c>
      <c r="E14" s="21">
        <v>10</v>
      </c>
      <c r="G14" s="20"/>
      <c r="H14" s="20"/>
      <c r="I14" s="22"/>
      <c r="J14" s="22"/>
      <c r="K14" s="22"/>
      <c r="L14" s="22"/>
      <c r="M14" s="22"/>
      <c r="N14" s="22"/>
      <c r="O14" s="22"/>
      <c r="P14" s="23"/>
    </row>
    <row r="15" spans="1:21" s="29" customFormat="1" x14ac:dyDescent="0.25">
      <c r="A15" s="20" t="s">
        <v>15</v>
      </c>
      <c r="B15" s="20">
        <v>2016</v>
      </c>
      <c r="C15" s="21"/>
      <c r="D15" s="21"/>
      <c r="E15" s="21">
        <v>6</v>
      </c>
      <c r="F15" s="31" t="s">
        <v>59</v>
      </c>
      <c r="I15" s="30"/>
      <c r="J15" s="30"/>
      <c r="K15" s="30"/>
      <c r="L15" s="30"/>
      <c r="M15" s="30"/>
      <c r="N15" s="30"/>
      <c r="O15" s="30"/>
      <c r="P15" s="31"/>
    </row>
    <row r="16" spans="1:21" x14ac:dyDescent="0.25">
      <c r="A16" s="20" t="s">
        <v>16</v>
      </c>
      <c r="B16" s="20">
        <v>2009</v>
      </c>
      <c r="C16" s="21">
        <v>7</v>
      </c>
      <c r="D16" s="21">
        <v>11</v>
      </c>
      <c r="E16" s="21">
        <v>9</v>
      </c>
      <c r="G16" s="20"/>
      <c r="H16" s="20"/>
      <c r="I16" s="22"/>
      <c r="J16" s="22"/>
      <c r="K16" s="22"/>
      <c r="L16" s="22"/>
      <c r="M16" s="22"/>
      <c r="N16" s="22"/>
      <c r="O16" s="22"/>
      <c r="P16" s="23"/>
    </row>
    <row r="17" spans="1:16" x14ac:dyDescent="0.25">
      <c r="A17" s="20" t="s">
        <v>16</v>
      </c>
      <c r="B17" s="20">
        <v>2010</v>
      </c>
      <c r="C17" s="21">
        <v>10</v>
      </c>
      <c r="D17" s="21">
        <v>39</v>
      </c>
      <c r="E17" s="21">
        <v>13</v>
      </c>
      <c r="G17" s="20"/>
      <c r="H17" s="20"/>
      <c r="I17" s="22"/>
      <c r="J17" s="22"/>
      <c r="K17" s="22"/>
      <c r="L17" s="22"/>
      <c r="M17" s="22"/>
      <c r="N17" s="22"/>
      <c r="O17" s="22"/>
      <c r="P17" s="23"/>
    </row>
    <row r="18" spans="1:16" x14ac:dyDescent="0.25">
      <c r="A18" s="20" t="s">
        <v>16</v>
      </c>
      <c r="B18" s="20">
        <v>2011</v>
      </c>
      <c r="C18" s="21">
        <v>9</v>
      </c>
      <c r="D18" s="21">
        <v>20</v>
      </c>
      <c r="E18" s="21">
        <v>12</v>
      </c>
      <c r="G18" s="20"/>
      <c r="H18" s="20"/>
      <c r="I18" s="22"/>
      <c r="J18" s="22"/>
      <c r="K18" s="22"/>
      <c r="L18" s="22"/>
      <c r="M18" s="22"/>
      <c r="N18" s="22"/>
      <c r="O18" s="22"/>
      <c r="P18" s="23"/>
    </row>
    <row r="19" spans="1:16" x14ac:dyDescent="0.25">
      <c r="A19" s="20" t="s">
        <v>16</v>
      </c>
      <c r="B19" s="20">
        <v>2012</v>
      </c>
      <c r="C19" s="21">
        <v>9</v>
      </c>
      <c r="D19" s="21">
        <v>17</v>
      </c>
      <c r="E19" s="21">
        <v>15</v>
      </c>
      <c r="G19" s="20"/>
      <c r="H19" s="20"/>
      <c r="I19" s="22"/>
      <c r="J19" s="22"/>
      <c r="K19" s="22"/>
      <c r="L19" s="22"/>
      <c r="M19" s="22"/>
      <c r="N19" s="22"/>
      <c r="O19" s="22"/>
      <c r="P19" s="23"/>
    </row>
    <row r="20" spans="1:16" x14ac:dyDescent="0.25">
      <c r="A20" s="20" t="s">
        <v>16</v>
      </c>
      <c r="B20" s="20">
        <v>2013</v>
      </c>
      <c r="C20" s="21">
        <v>10</v>
      </c>
      <c r="D20" s="21">
        <v>18</v>
      </c>
      <c r="E20" s="21">
        <v>11</v>
      </c>
      <c r="G20" s="20"/>
      <c r="H20" s="20"/>
      <c r="I20" s="22"/>
      <c r="J20" s="22"/>
      <c r="K20" s="22"/>
      <c r="L20" s="22"/>
      <c r="M20" s="22"/>
      <c r="N20" s="22"/>
      <c r="O20" s="22"/>
      <c r="P20" s="23"/>
    </row>
    <row r="21" spans="1:16" x14ac:dyDescent="0.25">
      <c r="A21" s="20" t="s">
        <v>16</v>
      </c>
      <c r="B21" s="20">
        <v>2014</v>
      </c>
      <c r="C21" s="21">
        <v>8</v>
      </c>
      <c r="D21" s="21">
        <v>18</v>
      </c>
      <c r="E21" s="21">
        <v>13</v>
      </c>
      <c r="G21" s="20"/>
      <c r="H21" s="20"/>
      <c r="I21" s="22"/>
      <c r="J21" s="22"/>
      <c r="K21" s="22"/>
      <c r="L21" s="22"/>
      <c r="M21" s="22"/>
      <c r="N21" s="22"/>
      <c r="O21" s="22"/>
      <c r="P21" s="23"/>
    </row>
    <row r="22" spans="1:16" x14ac:dyDescent="0.25">
      <c r="A22" s="20" t="s">
        <v>16</v>
      </c>
      <c r="B22" s="20">
        <v>2015</v>
      </c>
      <c r="C22" s="21">
        <v>1</v>
      </c>
      <c r="D22" s="21">
        <v>11</v>
      </c>
      <c r="E22" s="21">
        <v>14</v>
      </c>
      <c r="G22" s="20"/>
      <c r="H22" s="20"/>
      <c r="I22" s="22"/>
      <c r="J22" s="22"/>
      <c r="K22" s="22"/>
      <c r="L22" s="22"/>
      <c r="M22" s="22"/>
      <c r="N22" s="22"/>
      <c r="O22" s="22"/>
      <c r="P22" s="23"/>
    </row>
    <row r="23" spans="1:16" s="29" customFormat="1" x14ac:dyDescent="0.25">
      <c r="A23" s="20" t="s">
        <v>16</v>
      </c>
      <c r="B23" s="20">
        <v>2016</v>
      </c>
      <c r="C23" s="21"/>
      <c r="D23" s="21"/>
      <c r="E23" s="21">
        <v>16</v>
      </c>
      <c r="F23" s="31" t="s">
        <v>59</v>
      </c>
      <c r="I23" s="30"/>
      <c r="J23" s="30"/>
      <c r="K23" s="30"/>
      <c r="L23" s="30"/>
      <c r="M23" s="30"/>
      <c r="N23" s="30"/>
      <c r="O23" s="30"/>
      <c r="P23" s="31"/>
    </row>
    <row r="24" spans="1:16" x14ac:dyDescent="0.25">
      <c r="A24" s="20" t="s">
        <v>17</v>
      </c>
      <c r="B24" s="20">
        <v>2009</v>
      </c>
      <c r="C24" s="21">
        <v>3</v>
      </c>
      <c r="D24" s="21">
        <v>12</v>
      </c>
      <c r="E24" s="21">
        <v>10</v>
      </c>
      <c r="G24" s="20"/>
      <c r="H24" s="20"/>
      <c r="I24" s="22"/>
      <c r="J24" s="22"/>
      <c r="K24" s="22"/>
      <c r="L24" s="22"/>
      <c r="M24" s="22"/>
      <c r="N24" s="22"/>
      <c r="O24" s="22"/>
      <c r="P24" s="23"/>
    </row>
    <row r="25" spans="1:16" x14ac:dyDescent="0.25">
      <c r="A25" s="20" t="s">
        <v>17</v>
      </c>
      <c r="B25" s="20">
        <v>2010</v>
      </c>
      <c r="C25" s="21">
        <v>6</v>
      </c>
      <c r="D25" s="21">
        <v>4</v>
      </c>
      <c r="E25" s="21">
        <v>6</v>
      </c>
      <c r="G25" s="20"/>
      <c r="H25" s="20"/>
      <c r="I25" s="22"/>
      <c r="J25" s="22"/>
      <c r="K25" s="22"/>
      <c r="L25" s="22"/>
      <c r="M25" s="22"/>
      <c r="N25" s="22"/>
      <c r="O25" s="22"/>
      <c r="P25" s="23"/>
    </row>
    <row r="26" spans="1:16" x14ac:dyDescent="0.25">
      <c r="A26" s="20" t="s">
        <v>17</v>
      </c>
      <c r="B26" s="20">
        <v>2011</v>
      </c>
      <c r="C26" s="21">
        <v>5</v>
      </c>
      <c r="D26" s="21">
        <v>4</v>
      </c>
      <c r="E26" s="21">
        <v>8</v>
      </c>
      <c r="G26" s="20"/>
      <c r="H26" s="20"/>
      <c r="I26" s="22"/>
      <c r="J26" s="22"/>
      <c r="K26" s="22"/>
      <c r="L26" s="22"/>
      <c r="M26" s="22"/>
      <c r="N26" s="22"/>
      <c r="O26" s="22"/>
      <c r="P26" s="23"/>
    </row>
    <row r="27" spans="1:16" x14ac:dyDescent="0.25">
      <c r="A27" s="20" t="s">
        <v>17</v>
      </c>
      <c r="B27" s="20">
        <v>2012</v>
      </c>
      <c r="C27" s="21">
        <v>5</v>
      </c>
      <c r="D27" s="21">
        <v>4</v>
      </c>
      <c r="E27" s="21">
        <v>14</v>
      </c>
      <c r="G27" s="20"/>
      <c r="H27" s="20"/>
      <c r="I27" s="22"/>
      <c r="J27" s="22"/>
      <c r="K27" s="22"/>
      <c r="L27" s="22"/>
      <c r="M27" s="22"/>
      <c r="N27" s="22"/>
      <c r="O27" s="22"/>
      <c r="P27" s="23"/>
    </row>
    <row r="28" spans="1:16" x14ac:dyDescent="0.25">
      <c r="A28" s="20" t="s">
        <v>17</v>
      </c>
      <c r="B28" s="20">
        <v>2013</v>
      </c>
      <c r="C28" s="21">
        <v>4</v>
      </c>
      <c r="D28" s="21">
        <v>10</v>
      </c>
      <c r="E28" s="21">
        <v>16</v>
      </c>
      <c r="G28" s="20"/>
      <c r="H28" s="20"/>
      <c r="I28" s="22"/>
      <c r="J28" s="22"/>
      <c r="K28" s="22"/>
      <c r="L28" s="22"/>
      <c r="M28" s="22"/>
      <c r="N28" s="22"/>
      <c r="O28" s="22"/>
      <c r="P28" s="23"/>
    </row>
    <row r="29" spans="1:16" x14ac:dyDescent="0.25">
      <c r="A29" s="20" t="s">
        <v>17</v>
      </c>
      <c r="B29" s="20">
        <v>2014</v>
      </c>
      <c r="C29" s="21">
        <v>4</v>
      </c>
      <c r="D29" s="21">
        <v>3</v>
      </c>
      <c r="E29" s="21">
        <v>20</v>
      </c>
      <c r="G29" s="20"/>
      <c r="H29" s="20"/>
      <c r="I29" s="22"/>
      <c r="J29" s="22"/>
      <c r="K29" s="22"/>
      <c r="L29" s="22"/>
      <c r="M29" s="22"/>
      <c r="N29" s="22"/>
      <c r="O29" s="22"/>
      <c r="P29" s="23"/>
    </row>
    <row r="30" spans="1:16" x14ac:dyDescent="0.25">
      <c r="A30" s="20" t="s">
        <v>17</v>
      </c>
      <c r="B30" s="20">
        <v>2015</v>
      </c>
      <c r="C30" s="21">
        <v>1</v>
      </c>
      <c r="D30" s="21">
        <v>6</v>
      </c>
      <c r="E30" s="21">
        <v>14</v>
      </c>
      <c r="G30" s="20"/>
      <c r="H30" s="20"/>
      <c r="I30" s="22"/>
      <c r="J30" s="22"/>
      <c r="K30" s="22"/>
      <c r="L30" s="22"/>
      <c r="M30" s="22"/>
      <c r="N30" s="22"/>
      <c r="O30" s="22"/>
      <c r="P30" s="23"/>
    </row>
    <row r="31" spans="1:16" s="29" customFormat="1" x14ac:dyDescent="0.25">
      <c r="A31" s="20" t="s">
        <v>17</v>
      </c>
      <c r="B31" s="20">
        <v>2016</v>
      </c>
      <c r="C31" s="21"/>
      <c r="D31" s="21"/>
      <c r="E31" s="21">
        <v>7</v>
      </c>
      <c r="F31" s="31" t="s">
        <v>59</v>
      </c>
      <c r="I31" s="30"/>
      <c r="J31" s="30"/>
      <c r="K31" s="30"/>
      <c r="L31" s="30"/>
      <c r="M31" s="30"/>
      <c r="N31" s="30"/>
      <c r="O31" s="30"/>
      <c r="P31" s="31"/>
    </row>
    <row r="32" spans="1:16" x14ac:dyDescent="0.25">
      <c r="A32" s="20" t="s">
        <v>18</v>
      </c>
      <c r="B32" s="20" t="s">
        <v>10</v>
      </c>
      <c r="C32" s="21">
        <v>1</v>
      </c>
      <c r="D32" s="21">
        <v>1</v>
      </c>
      <c r="E32" s="27">
        <v>3</v>
      </c>
      <c r="G32" s="20"/>
      <c r="H32" s="20"/>
      <c r="I32" s="22"/>
      <c r="J32" s="22"/>
      <c r="K32" s="22"/>
      <c r="L32" s="22"/>
      <c r="M32" s="22"/>
      <c r="N32" s="22"/>
      <c r="O32" s="22"/>
      <c r="P32" s="23"/>
    </row>
    <row r="33" spans="1:16" x14ac:dyDescent="0.25">
      <c r="A33" s="20" t="s">
        <v>19</v>
      </c>
      <c r="B33" s="20">
        <v>2009</v>
      </c>
      <c r="C33" s="21">
        <v>9</v>
      </c>
      <c r="D33" s="21">
        <v>14</v>
      </c>
      <c r="E33" s="21">
        <v>17</v>
      </c>
      <c r="G33" s="20"/>
      <c r="H33" s="20"/>
      <c r="I33" s="22"/>
      <c r="J33" s="22"/>
      <c r="K33" s="22"/>
      <c r="L33" s="22"/>
      <c r="M33" s="22"/>
      <c r="N33" s="22"/>
      <c r="O33" s="22"/>
      <c r="P33" s="23"/>
    </row>
    <row r="34" spans="1:16" x14ac:dyDescent="0.25">
      <c r="A34" s="20" t="s">
        <v>19</v>
      </c>
      <c r="B34" s="20">
        <v>2010</v>
      </c>
      <c r="C34" s="21">
        <v>12</v>
      </c>
      <c r="D34" s="21">
        <v>14</v>
      </c>
      <c r="E34" s="21">
        <v>17</v>
      </c>
      <c r="G34" s="20"/>
      <c r="H34" s="20"/>
      <c r="I34" s="22"/>
      <c r="J34" s="22"/>
      <c r="K34" s="22"/>
      <c r="L34" s="22"/>
      <c r="M34" s="22"/>
      <c r="N34" s="22"/>
      <c r="O34" s="22"/>
      <c r="P34" s="23"/>
    </row>
    <row r="35" spans="1:16" x14ac:dyDescent="0.25">
      <c r="A35" s="20" t="s">
        <v>19</v>
      </c>
      <c r="B35" s="20">
        <v>2011</v>
      </c>
      <c r="C35" s="21">
        <v>12</v>
      </c>
      <c r="D35" s="21">
        <v>11</v>
      </c>
      <c r="E35" s="21">
        <v>21</v>
      </c>
      <c r="G35" s="20"/>
      <c r="H35" s="20"/>
      <c r="I35" s="22"/>
      <c r="J35" s="22"/>
      <c r="K35" s="22"/>
      <c r="L35" s="22"/>
      <c r="M35" s="22"/>
      <c r="N35" s="22"/>
      <c r="O35" s="22"/>
      <c r="P35" s="23"/>
    </row>
    <row r="36" spans="1:16" x14ac:dyDescent="0.25">
      <c r="A36" s="20" t="s">
        <v>19</v>
      </c>
      <c r="B36" s="20">
        <v>2012</v>
      </c>
      <c r="C36" s="21">
        <v>10</v>
      </c>
      <c r="D36" s="21">
        <v>13</v>
      </c>
      <c r="E36" s="21">
        <v>16</v>
      </c>
      <c r="G36" s="20"/>
      <c r="H36" s="20"/>
      <c r="I36" s="22"/>
      <c r="J36" s="22"/>
      <c r="K36" s="22"/>
      <c r="L36" s="22"/>
      <c r="M36" s="22"/>
      <c r="N36" s="22"/>
      <c r="O36" s="22"/>
    </row>
    <row r="37" spans="1:16" x14ac:dyDescent="0.25">
      <c r="A37" s="20" t="s">
        <v>19</v>
      </c>
      <c r="B37" s="20">
        <v>2013</v>
      </c>
      <c r="C37" s="21">
        <v>9</v>
      </c>
      <c r="D37" s="21">
        <v>13</v>
      </c>
      <c r="E37" s="21">
        <v>12</v>
      </c>
      <c r="G37" s="20"/>
      <c r="H37" s="20"/>
      <c r="I37" s="22"/>
      <c r="J37" s="22"/>
      <c r="K37" s="22"/>
      <c r="L37" s="22"/>
      <c r="M37" s="22"/>
      <c r="N37" s="22"/>
      <c r="O37" s="22"/>
    </row>
    <row r="38" spans="1:16" x14ac:dyDescent="0.25">
      <c r="A38" s="20" t="s">
        <v>19</v>
      </c>
      <c r="B38" s="20">
        <v>2014</v>
      </c>
      <c r="C38" s="21">
        <v>9</v>
      </c>
      <c r="D38" s="21">
        <v>14</v>
      </c>
      <c r="E38" s="21">
        <v>13</v>
      </c>
      <c r="G38" s="20"/>
      <c r="H38" s="20"/>
      <c r="I38" s="22"/>
      <c r="J38" s="22"/>
      <c r="K38" s="22"/>
      <c r="L38" s="22"/>
      <c r="M38" s="22"/>
      <c r="N38" s="22"/>
      <c r="O38" s="22"/>
    </row>
    <row r="39" spans="1:16" x14ac:dyDescent="0.25">
      <c r="A39" s="20" t="s">
        <v>19</v>
      </c>
      <c r="B39" s="20">
        <v>2015</v>
      </c>
      <c r="C39" s="21">
        <v>4</v>
      </c>
      <c r="D39" s="21">
        <v>10</v>
      </c>
      <c r="E39" s="21">
        <v>12</v>
      </c>
      <c r="G39" s="20"/>
      <c r="H39" s="20"/>
      <c r="I39" s="22"/>
      <c r="J39" s="22"/>
      <c r="K39" s="22"/>
      <c r="L39" s="22"/>
      <c r="M39" s="22"/>
      <c r="N39" s="22"/>
      <c r="O39" s="22"/>
      <c r="P39" s="23"/>
    </row>
    <row r="40" spans="1:16" s="29" customFormat="1" x14ac:dyDescent="0.25">
      <c r="A40" s="20" t="s">
        <v>19</v>
      </c>
      <c r="B40" s="20">
        <v>2016</v>
      </c>
      <c r="C40" s="21"/>
      <c r="D40" s="21"/>
      <c r="E40" s="21">
        <v>9</v>
      </c>
      <c r="F40" s="31" t="s">
        <v>59</v>
      </c>
      <c r="I40" s="30"/>
      <c r="J40" s="30"/>
      <c r="K40" s="30"/>
      <c r="L40" s="30"/>
      <c r="M40" s="30"/>
      <c r="N40" s="30"/>
      <c r="O40" s="30"/>
      <c r="P40" s="31"/>
    </row>
    <row r="41" spans="1:16" x14ac:dyDescent="0.25">
      <c r="A41" s="20" t="s">
        <v>20</v>
      </c>
      <c r="B41" s="20">
        <v>2009</v>
      </c>
      <c r="C41" s="21"/>
      <c r="D41" s="21">
        <v>10</v>
      </c>
      <c r="E41" s="21">
        <v>18</v>
      </c>
      <c r="F41" s="23" t="s">
        <v>54</v>
      </c>
      <c r="G41" s="20"/>
      <c r="H41" s="20"/>
      <c r="I41" s="22"/>
      <c r="J41" s="22"/>
      <c r="K41" s="22"/>
      <c r="L41" s="22"/>
      <c r="M41" s="22"/>
      <c r="N41" s="22"/>
      <c r="O41" s="22"/>
      <c r="P41" s="23"/>
    </row>
    <row r="42" spans="1:16" x14ac:dyDescent="0.25">
      <c r="A42" s="20" t="s">
        <v>20</v>
      </c>
      <c r="B42" s="20">
        <v>2010</v>
      </c>
      <c r="C42" s="21"/>
      <c r="D42" s="21">
        <v>10</v>
      </c>
      <c r="E42" s="21">
        <v>22</v>
      </c>
      <c r="F42" s="23" t="s">
        <v>54</v>
      </c>
      <c r="G42" s="20"/>
      <c r="H42" s="20"/>
      <c r="I42" s="22"/>
      <c r="J42" s="22"/>
      <c r="K42" s="22"/>
      <c r="L42" s="22"/>
      <c r="M42" s="22"/>
      <c r="N42" s="22"/>
      <c r="O42" s="22"/>
      <c r="P42" s="23"/>
    </row>
    <row r="43" spans="1:16" x14ac:dyDescent="0.25">
      <c r="A43" s="20" t="s">
        <v>20</v>
      </c>
      <c r="B43" s="20">
        <v>2011</v>
      </c>
      <c r="C43" s="21"/>
      <c r="D43" s="21">
        <v>10</v>
      </c>
      <c r="E43" s="21">
        <v>26</v>
      </c>
      <c r="F43" s="23" t="s">
        <v>55</v>
      </c>
      <c r="G43" s="20"/>
      <c r="H43" s="20"/>
      <c r="I43" s="22"/>
      <c r="J43" s="22"/>
      <c r="K43" s="22"/>
      <c r="L43" s="22"/>
      <c r="M43" s="22"/>
      <c r="N43" s="22"/>
      <c r="O43" s="22"/>
      <c r="P43" s="23"/>
    </row>
    <row r="44" spans="1:16" x14ac:dyDescent="0.25">
      <c r="A44" s="20" t="s">
        <v>20</v>
      </c>
      <c r="B44" s="20">
        <v>2012</v>
      </c>
      <c r="C44" s="21"/>
      <c r="D44" s="21">
        <v>10</v>
      </c>
      <c r="E44" s="21">
        <v>26</v>
      </c>
      <c r="F44" s="23" t="s">
        <v>55</v>
      </c>
      <c r="G44" s="20"/>
      <c r="H44" s="20"/>
      <c r="I44" s="22"/>
      <c r="J44" s="22"/>
      <c r="K44" s="22"/>
      <c r="L44" s="22"/>
      <c r="M44" s="22"/>
      <c r="N44" s="22"/>
      <c r="O44" s="22"/>
      <c r="P44" s="23"/>
    </row>
    <row r="45" spans="1:16" x14ac:dyDescent="0.25">
      <c r="A45" s="20" t="s">
        <v>20</v>
      </c>
      <c r="B45" s="20">
        <v>2013</v>
      </c>
      <c r="C45" s="21"/>
      <c r="D45" s="21">
        <v>10</v>
      </c>
      <c r="E45" s="21">
        <v>20</v>
      </c>
      <c r="F45" s="23" t="s">
        <v>55</v>
      </c>
      <c r="G45" s="20"/>
      <c r="H45" s="20"/>
      <c r="I45" s="22"/>
      <c r="J45" s="22"/>
      <c r="K45" s="22"/>
      <c r="L45" s="22"/>
      <c r="M45" s="22"/>
      <c r="N45" s="22"/>
      <c r="O45" s="22"/>
      <c r="P45" s="23"/>
    </row>
    <row r="46" spans="1:16" x14ac:dyDescent="0.25">
      <c r="A46" s="20" t="s">
        <v>20</v>
      </c>
      <c r="B46" s="20">
        <v>2014</v>
      </c>
      <c r="C46" s="21"/>
      <c r="D46" s="21">
        <v>11</v>
      </c>
      <c r="E46" s="21">
        <v>23</v>
      </c>
      <c r="F46" s="23" t="s">
        <v>55</v>
      </c>
      <c r="G46" s="20"/>
      <c r="H46" s="20"/>
      <c r="I46" s="22"/>
      <c r="J46" s="22"/>
      <c r="K46" s="22"/>
      <c r="L46" s="22"/>
      <c r="M46" s="22"/>
      <c r="N46" s="22"/>
      <c r="O46" s="22"/>
      <c r="P46" s="23"/>
    </row>
    <row r="47" spans="1:16" x14ac:dyDescent="0.25">
      <c r="A47" s="20" t="s">
        <v>20</v>
      </c>
      <c r="B47" s="20">
        <v>2015</v>
      </c>
      <c r="C47" s="21"/>
      <c r="D47" s="21">
        <v>12</v>
      </c>
      <c r="E47" s="21">
        <v>24</v>
      </c>
      <c r="F47" s="23" t="s">
        <v>56</v>
      </c>
      <c r="G47" s="20"/>
      <c r="H47" s="20"/>
      <c r="I47" s="22"/>
      <c r="J47" s="22"/>
      <c r="K47" s="22"/>
      <c r="L47" s="22"/>
      <c r="M47" s="22"/>
      <c r="N47" s="22"/>
      <c r="O47" s="22"/>
      <c r="P47" s="23"/>
    </row>
    <row r="48" spans="1:16" s="29" customFormat="1" x14ac:dyDescent="0.25">
      <c r="A48" s="20" t="s">
        <v>20</v>
      </c>
      <c r="B48" s="20">
        <v>2016</v>
      </c>
      <c r="C48" s="21"/>
      <c r="D48" s="21"/>
      <c r="E48" s="21">
        <v>36</v>
      </c>
      <c r="F48" s="31" t="s">
        <v>59</v>
      </c>
      <c r="I48" s="30"/>
      <c r="J48" s="30"/>
      <c r="K48" s="30"/>
      <c r="L48" s="30"/>
      <c r="M48" s="30"/>
      <c r="N48" s="30"/>
      <c r="O48" s="30"/>
      <c r="P48" s="31"/>
    </row>
    <row r="49" spans="1:16" x14ac:dyDescent="0.25">
      <c r="A49" s="20" t="s">
        <v>21</v>
      </c>
      <c r="B49" s="20" t="s">
        <v>10</v>
      </c>
      <c r="C49" s="21">
        <v>1</v>
      </c>
      <c r="D49" s="21">
        <v>1</v>
      </c>
      <c r="E49" s="21">
        <v>5</v>
      </c>
      <c r="G49" s="20"/>
      <c r="H49" s="20"/>
      <c r="I49" s="22"/>
      <c r="J49" s="22"/>
      <c r="K49" s="22"/>
      <c r="L49" s="22"/>
      <c r="M49" s="22"/>
      <c r="N49" s="22"/>
      <c r="O49" s="22"/>
      <c r="P49" s="23"/>
    </row>
    <row r="50" spans="1:16" x14ac:dyDescent="0.25">
      <c r="A50" s="20" t="s">
        <v>22</v>
      </c>
      <c r="B50" s="20">
        <v>2009</v>
      </c>
      <c r="C50" s="21">
        <v>1</v>
      </c>
      <c r="D50" s="21">
        <v>1</v>
      </c>
      <c r="E50" s="21">
        <v>2</v>
      </c>
      <c r="G50" s="20"/>
      <c r="H50" s="20"/>
      <c r="I50" s="22"/>
      <c r="J50" s="22"/>
      <c r="K50" s="22"/>
      <c r="L50" s="22"/>
      <c r="M50" s="22"/>
      <c r="N50" s="22"/>
      <c r="O50" s="22"/>
      <c r="P50" s="23"/>
    </row>
    <row r="51" spans="1:16" x14ac:dyDescent="0.25">
      <c r="A51" s="20" t="s">
        <v>22</v>
      </c>
      <c r="B51" s="20">
        <v>2010</v>
      </c>
      <c r="C51" s="21">
        <v>1</v>
      </c>
      <c r="D51" s="21">
        <v>1</v>
      </c>
      <c r="E51" s="21">
        <v>2</v>
      </c>
      <c r="G51" s="20"/>
      <c r="H51" s="20"/>
      <c r="I51" s="22"/>
      <c r="J51" s="22"/>
      <c r="K51" s="22"/>
      <c r="L51" s="22"/>
      <c r="M51" s="22"/>
      <c r="N51" s="22"/>
      <c r="O51" s="22"/>
      <c r="P51" s="23"/>
    </row>
    <row r="52" spans="1:16" x14ac:dyDescent="0.25">
      <c r="A52" s="20" t="s">
        <v>22</v>
      </c>
      <c r="B52" s="20">
        <v>2011</v>
      </c>
      <c r="C52" s="21">
        <v>1</v>
      </c>
      <c r="D52" s="21">
        <v>1</v>
      </c>
      <c r="E52" s="21">
        <v>2</v>
      </c>
      <c r="G52" s="20"/>
      <c r="H52" s="20"/>
      <c r="I52" s="22"/>
      <c r="J52" s="22"/>
      <c r="K52" s="22"/>
      <c r="L52" s="22"/>
      <c r="M52" s="22"/>
      <c r="N52" s="22"/>
      <c r="O52" s="22"/>
      <c r="P52" s="23"/>
    </row>
    <row r="53" spans="1:16" x14ac:dyDescent="0.25">
      <c r="A53" s="20" t="s">
        <v>22</v>
      </c>
      <c r="B53" s="20">
        <v>2012</v>
      </c>
      <c r="C53" s="21">
        <v>1</v>
      </c>
      <c r="D53" s="21">
        <v>1</v>
      </c>
      <c r="E53" s="21">
        <v>2</v>
      </c>
      <c r="G53" s="20"/>
      <c r="H53" s="20"/>
      <c r="I53" s="22"/>
      <c r="J53" s="22"/>
      <c r="K53" s="22"/>
      <c r="L53" s="22"/>
      <c r="M53" s="22"/>
      <c r="N53" s="22"/>
      <c r="O53" s="22"/>
      <c r="P53" s="23"/>
    </row>
    <row r="54" spans="1:16" x14ac:dyDescent="0.25">
      <c r="A54" s="20" t="s">
        <v>22</v>
      </c>
      <c r="B54" s="20">
        <v>2013</v>
      </c>
      <c r="C54" s="21">
        <v>1</v>
      </c>
      <c r="D54" s="21">
        <v>1</v>
      </c>
      <c r="E54" s="21">
        <v>1</v>
      </c>
      <c r="G54" s="20"/>
      <c r="H54" s="20"/>
      <c r="I54" s="22"/>
      <c r="J54" s="22"/>
      <c r="K54" s="22"/>
      <c r="L54" s="22"/>
      <c r="M54" s="22"/>
      <c r="N54" s="22"/>
      <c r="O54" s="22"/>
      <c r="P54" s="23"/>
    </row>
    <row r="55" spans="1:16" x14ac:dyDescent="0.25">
      <c r="A55" s="20" t="s">
        <v>22</v>
      </c>
      <c r="B55" s="20">
        <v>2014</v>
      </c>
      <c r="C55" s="21">
        <v>1</v>
      </c>
      <c r="D55" s="21">
        <v>1</v>
      </c>
      <c r="E55" s="21">
        <v>1</v>
      </c>
      <c r="F55" s="32"/>
      <c r="G55" s="20"/>
      <c r="H55" s="20"/>
      <c r="I55" s="22"/>
      <c r="J55" s="22"/>
      <c r="K55" s="22"/>
      <c r="L55" s="22"/>
      <c r="M55" s="22"/>
      <c r="N55" s="22"/>
      <c r="O55" s="22"/>
      <c r="P55" s="23"/>
    </row>
    <row r="56" spans="1:16" x14ac:dyDescent="0.25">
      <c r="A56" s="20" t="s">
        <v>22</v>
      </c>
      <c r="B56" s="20">
        <v>2015</v>
      </c>
      <c r="C56" s="21">
        <v>1</v>
      </c>
      <c r="D56" s="21">
        <v>1</v>
      </c>
      <c r="E56" s="21">
        <v>1</v>
      </c>
      <c r="G56" s="20"/>
      <c r="H56" s="20"/>
      <c r="I56" s="22"/>
      <c r="J56" s="22"/>
      <c r="K56" s="22"/>
      <c r="L56" s="22"/>
      <c r="M56" s="22"/>
      <c r="N56" s="22"/>
      <c r="O56" s="22"/>
      <c r="P56" s="20"/>
    </row>
    <row r="57" spans="1:16" s="29" customFormat="1" x14ac:dyDescent="0.25">
      <c r="A57" s="20" t="s">
        <v>22</v>
      </c>
      <c r="B57" s="20">
        <v>2016</v>
      </c>
      <c r="C57" s="21"/>
      <c r="D57" s="21"/>
      <c r="E57" s="21">
        <v>1</v>
      </c>
      <c r="F57" s="31" t="s">
        <v>59</v>
      </c>
      <c r="I57" s="30"/>
      <c r="J57" s="30"/>
      <c r="K57" s="30"/>
      <c r="L57" s="30"/>
      <c r="M57" s="30"/>
      <c r="N57" s="30"/>
      <c r="O57" s="30"/>
    </row>
    <row r="58" spans="1:16" x14ac:dyDescent="0.25">
      <c r="A58" s="20" t="s">
        <v>23</v>
      </c>
      <c r="B58" s="20">
        <v>2009</v>
      </c>
      <c r="C58" s="21">
        <v>10</v>
      </c>
      <c r="D58" s="21">
        <v>9</v>
      </c>
      <c r="E58" s="21">
        <v>19</v>
      </c>
      <c r="G58" s="20"/>
      <c r="H58" s="20"/>
      <c r="I58" s="22"/>
      <c r="J58" s="22"/>
      <c r="K58" s="22"/>
      <c r="L58" s="22"/>
      <c r="M58" s="22"/>
      <c r="N58" s="22"/>
      <c r="O58" s="22"/>
      <c r="P58" s="20"/>
    </row>
    <row r="59" spans="1:16" x14ac:dyDescent="0.25">
      <c r="A59" s="20" t="s">
        <v>23</v>
      </c>
      <c r="B59" s="20">
        <v>2010</v>
      </c>
      <c r="C59" s="21">
        <v>9</v>
      </c>
      <c r="D59" s="21">
        <v>13</v>
      </c>
      <c r="E59" s="21">
        <v>20</v>
      </c>
      <c r="G59" s="20"/>
      <c r="H59" s="20"/>
      <c r="I59" s="22"/>
      <c r="J59" s="22"/>
      <c r="K59" s="22"/>
      <c r="L59" s="22"/>
      <c r="M59" s="22"/>
      <c r="N59" s="22"/>
      <c r="O59" s="22"/>
      <c r="P59" s="20"/>
    </row>
    <row r="60" spans="1:16" x14ac:dyDescent="0.25">
      <c r="A60" s="20" t="s">
        <v>23</v>
      </c>
      <c r="B60" s="20">
        <v>2011</v>
      </c>
      <c r="C60" s="21">
        <v>10</v>
      </c>
      <c r="D60" s="21">
        <v>15</v>
      </c>
      <c r="E60" s="21">
        <v>20</v>
      </c>
      <c r="G60" s="20"/>
      <c r="H60" s="20"/>
      <c r="I60" s="22"/>
      <c r="J60" s="22"/>
      <c r="K60" s="22"/>
      <c r="L60" s="22"/>
      <c r="M60" s="22"/>
      <c r="N60" s="22"/>
      <c r="O60" s="22"/>
      <c r="P60" s="20"/>
    </row>
    <row r="61" spans="1:16" x14ac:dyDescent="0.25">
      <c r="A61" s="20" t="s">
        <v>23</v>
      </c>
      <c r="B61" s="20">
        <v>2012</v>
      </c>
      <c r="C61" s="21">
        <v>9</v>
      </c>
      <c r="D61" s="21">
        <v>13</v>
      </c>
      <c r="E61" s="21">
        <v>24</v>
      </c>
      <c r="G61" s="20"/>
      <c r="H61" s="20"/>
      <c r="I61" s="22"/>
      <c r="J61" s="22"/>
      <c r="K61" s="22"/>
      <c r="L61" s="22"/>
      <c r="M61" s="22"/>
      <c r="N61" s="22"/>
      <c r="O61" s="22"/>
      <c r="P61" s="20"/>
    </row>
    <row r="62" spans="1:16" x14ac:dyDescent="0.25">
      <c r="A62" s="20" t="s">
        <v>23</v>
      </c>
      <c r="B62" s="20">
        <v>2013</v>
      </c>
      <c r="C62" s="21">
        <v>10</v>
      </c>
      <c r="D62" s="21">
        <v>12</v>
      </c>
      <c r="E62" s="21">
        <v>21</v>
      </c>
      <c r="G62" s="20"/>
      <c r="H62" s="20"/>
      <c r="I62" s="22"/>
      <c r="J62" s="22"/>
      <c r="K62" s="22"/>
      <c r="L62" s="22"/>
      <c r="M62" s="22"/>
      <c r="N62" s="22"/>
      <c r="O62" s="22"/>
      <c r="P62" s="20"/>
    </row>
    <row r="63" spans="1:16" x14ac:dyDescent="0.25">
      <c r="A63" s="20" t="s">
        <v>23</v>
      </c>
      <c r="B63" s="20">
        <v>2014</v>
      </c>
      <c r="C63" s="21">
        <v>8</v>
      </c>
      <c r="D63" s="21">
        <v>12</v>
      </c>
      <c r="E63" s="21">
        <v>23</v>
      </c>
      <c r="G63" s="20"/>
      <c r="H63" s="20"/>
      <c r="I63" s="22"/>
      <c r="J63" s="22"/>
      <c r="K63" s="22"/>
      <c r="L63" s="22"/>
      <c r="M63" s="22"/>
      <c r="N63" s="22"/>
      <c r="O63" s="22"/>
      <c r="P63" s="20"/>
    </row>
    <row r="64" spans="1:16" x14ac:dyDescent="0.25">
      <c r="A64" s="20" t="s">
        <v>23</v>
      </c>
      <c r="B64" s="20">
        <v>2015</v>
      </c>
      <c r="C64" s="21">
        <v>8</v>
      </c>
      <c r="D64" s="21">
        <v>11</v>
      </c>
      <c r="E64" s="21">
        <v>21</v>
      </c>
      <c r="G64" s="20"/>
      <c r="H64" s="20"/>
      <c r="I64" s="22"/>
      <c r="J64" s="22"/>
      <c r="K64" s="22"/>
      <c r="L64" s="22"/>
      <c r="M64" s="22"/>
      <c r="N64" s="22"/>
      <c r="O64" s="22"/>
      <c r="P64" s="20"/>
    </row>
    <row r="65" spans="1:21" s="29" customFormat="1" x14ac:dyDescent="0.25">
      <c r="A65" s="20" t="s">
        <v>23</v>
      </c>
      <c r="B65" s="20">
        <v>2016</v>
      </c>
      <c r="C65" s="21"/>
      <c r="D65" s="21"/>
      <c r="E65" s="21">
        <v>11</v>
      </c>
      <c r="F65" s="31" t="s">
        <v>59</v>
      </c>
      <c r="I65" s="30"/>
      <c r="J65" s="30"/>
      <c r="K65" s="30"/>
      <c r="L65" s="30"/>
      <c r="M65" s="30"/>
      <c r="N65" s="30"/>
      <c r="O65" s="30"/>
    </row>
    <row r="66" spans="1:21" x14ac:dyDescent="0.25">
      <c r="A66" s="20" t="s">
        <v>24</v>
      </c>
      <c r="B66" s="20" t="s">
        <v>10</v>
      </c>
      <c r="C66" s="21">
        <v>6</v>
      </c>
      <c r="D66" s="21">
        <v>8</v>
      </c>
      <c r="E66" s="21">
        <v>11</v>
      </c>
      <c r="F66" s="23" t="s">
        <v>58</v>
      </c>
      <c r="G66" s="20"/>
      <c r="H66" s="20"/>
      <c r="I66" s="22"/>
      <c r="J66" s="22"/>
      <c r="K66" s="22"/>
      <c r="L66" s="22"/>
      <c r="M66" s="22"/>
      <c r="N66" s="22"/>
      <c r="O66" s="22"/>
      <c r="P66" s="23"/>
      <c r="Q66" s="20"/>
      <c r="R66" s="20"/>
      <c r="S66" s="20"/>
      <c r="T66" s="20"/>
      <c r="U66" s="20"/>
    </row>
    <row r="67" spans="1:21" x14ac:dyDescent="0.25">
      <c r="A67" s="20" t="s">
        <v>25</v>
      </c>
      <c r="B67" s="20" t="s">
        <v>10</v>
      </c>
      <c r="C67" s="21">
        <v>90</v>
      </c>
      <c r="D67" s="21">
        <v>83</v>
      </c>
      <c r="E67" s="21">
        <v>72</v>
      </c>
      <c r="F67" s="23" t="s">
        <v>58</v>
      </c>
      <c r="G67" s="20"/>
      <c r="H67" s="20"/>
      <c r="I67" s="22"/>
      <c r="J67" s="22"/>
      <c r="K67" s="22"/>
      <c r="L67" s="22"/>
      <c r="M67" s="22"/>
      <c r="N67" s="22"/>
      <c r="O67" s="22"/>
      <c r="P67" s="23"/>
      <c r="Q67" s="20"/>
      <c r="R67" s="20"/>
      <c r="S67" s="20"/>
      <c r="T67" s="20"/>
      <c r="U67" s="20"/>
    </row>
    <row r="68" spans="1:21" x14ac:dyDescent="0.25">
      <c r="A68" s="20" t="s">
        <v>26</v>
      </c>
      <c r="B68" s="20" t="s">
        <v>10</v>
      </c>
      <c r="C68" s="21">
        <v>19</v>
      </c>
      <c r="D68" s="21">
        <v>16</v>
      </c>
      <c r="E68" s="21">
        <v>21</v>
      </c>
      <c r="F68" s="23" t="s">
        <v>58</v>
      </c>
      <c r="G68" s="20"/>
      <c r="H68" s="20"/>
      <c r="I68" s="22"/>
      <c r="J68" s="22"/>
      <c r="K68" s="22"/>
      <c r="L68" s="22"/>
      <c r="M68" s="22"/>
      <c r="N68" s="22"/>
      <c r="O68" s="22"/>
      <c r="P68" s="23"/>
      <c r="Q68" s="20"/>
      <c r="R68" s="20"/>
      <c r="S68" s="20"/>
      <c r="T68" s="20"/>
      <c r="U68" s="20"/>
    </row>
    <row r="69" spans="1:21" x14ac:dyDescent="0.25">
      <c r="A69" s="20" t="s">
        <v>27</v>
      </c>
      <c r="B69" s="20" t="s">
        <v>10</v>
      </c>
      <c r="C69" s="21">
        <v>0</v>
      </c>
      <c r="D69" s="21">
        <v>0</v>
      </c>
      <c r="E69" s="21">
        <v>0</v>
      </c>
      <c r="F69" s="32" t="s">
        <v>64</v>
      </c>
      <c r="G69" s="20"/>
      <c r="H69" s="20"/>
      <c r="I69" s="22"/>
      <c r="J69" s="22"/>
      <c r="K69" s="22"/>
      <c r="L69" s="22"/>
      <c r="M69" s="22"/>
      <c r="N69" s="22"/>
      <c r="O69" s="22"/>
      <c r="P69" s="23"/>
    </row>
    <row r="70" spans="1:21" x14ac:dyDescent="0.25">
      <c r="A70" s="20" t="s">
        <v>28</v>
      </c>
      <c r="B70" s="20" t="s">
        <v>10</v>
      </c>
      <c r="C70" s="21">
        <v>1</v>
      </c>
      <c r="D70" s="21">
        <v>1</v>
      </c>
      <c r="E70" s="21">
        <v>3</v>
      </c>
      <c r="G70" s="20"/>
      <c r="H70" s="20"/>
      <c r="I70" s="22"/>
      <c r="J70" s="22"/>
      <c r="K70" s="22"/>
      <c r="L70" s="22"/>
      <c r="M70" s="22"/>
      <c r="N70" s="22"/>
      <c r="O70" s="22"/>
      <c r="P70" s="23"/>
    </row>
    <row r="71" spans="1:21" x14ac:dyDescent="0.25">
      <c r="A71" s="20" t="s">
        <v>29</v>
      </c>
      <c r="B71" s="20">
        <v>2009</v>
      </c>
      <c r="C71" s="21">
        <v>22</v>
      </c>
      <c r="D71" s="21">
        <v>24</v>
      </c>
      <c r="E71" s="21">
        <v>107</v>
      </c>
      <c r="G71" s="20"/>
      <c r="H71" s="20"/>
      <c r="I71" s="22"/>
      <c r="J71" s="22"/>
      <c r="K71" s="22"/>
      <c r="L71" s="22"/>
      <c r="M71" s="22"/>
      <c r="N71" s="22"/>
      <c r="O71" s="22"/>
      <c r="P71" s="23"/>
    </row>
    <row r="72" spans="1:21" x14ac:dyDescent="0.25">
      <c r="A72" s="20" t="s">
        <v>29</v>
      </c>
      <c r="B72" s="20">
        <v>2010</v>
      </c>
      <c r="C72" s="21">
        <v>16</v>
      </c>
      <c r="D72" s="21">
        <v>30</v>
      </c>
      <c r="E72" s="21">
        <v>98</v>
      </c>
      <c r="G72" s="20"/>
      <c r="H72" s="20"/>
      <c r="I72" s="22"/>
      <c r="J72" s="22"/>
      <c r="K72" s="22"/>
      <c r="L72" s="22"/>
      <c r="M72" s="22"/>
      <c r="N72" s="22"/>
      <c r="O72" s="22"/>
      <c r="P72" s="23"/>
    </row>
    <row r="73" spans="1:21" x14ac:dyDescent="0.25">
      <c r="A73" s="20" t="s">
        <v>29</v>
      </c>
      <c r="B73" s="20">
        <v>2011</v>
      </c>
      <c r="C73" s="21">
        <v>18</v>
      </c>
      <c r="D73" s="21">
        <v>32</v>
      </c>
      <c r="E73" s="21">
        <v>104</v>
      </c>
      <c r="G73" s="20"/>
      <c r="H73" s="20"/>
      <c r="I73" s="22"/>
      <c r="J73" s="22"/>
      <c r="K73" s="22"/>
      <c r="L73" s="22"/>
      <c r="M73" s="22"/>
      <c r="N73" s="22"/>
      <c r="O73" s="22"/>
      <c r="P73" s="23"/>
    </row>
    <row r="74" spans="1:21" x14ac:dyDescent="0.25">
      <c r="A74" s="20" t="s">
        <v>29</v>
      </c>
      <c r="B74" s="20">
        <v>2012</v>
      </c>
      <c r="C74" s="21">
        <v>23</v>
      </c>
      <c r="D74" s="21">
        <v>35</v>
      </c>
      <c r="E74" s="21">
        <v>33</v>
      </c>
      <c r="F74" s="23" t="s">
        <v>57</v>
      </c>
      <c r="G74" s="20"/>
      <c r="H74" s="20"/>
      <c r="I74" s="22"/>
      <c r="J74" s="22"/>
      <c r="K74" s="22"/>
      <c r="L74" s="22"/>
      <c r="M74" s="22"/>
      <c r="N74" s="22"/>
      <c r="O74" s="22"/>
      <c r="P74" s="23"/>
    </row>
    <row r="75" spans="1:21" x14ac:dyDescent="0.25">
      <c r="A75" s="20" t="s">
        <v>29</v>
      </c>
      <c r="B75" s="20">
        <v>2013</v>
      </c>
      <c r="C75" s="21">
        <v>23</v>
      </c>
      <c r="D75" s="21">
        <v>41</v>
      </c>
      <c r="E75" s="21">
        <v>33</v>
      </c>
      <c r="G75" s="20"/>
      <c r="H75" s="20"/>
      <c r="I75" s="22"/>
      <c r="J75" s="22"/>
      <c r="K75" s="22"/>
      <c r="L75" s="22"/>
      <c r="M75" s="22"/>
      <c r="N75" s="22"/>
      <c r="O75" s="22"/>
      <c r="P75" s="23"/>
    </row>
    <row r="76" spans="1:21" x14ac:dyDescent="0.25">
      <c r="A76" s="20" t="s">
        <v>29</v>
      </c>
      <c r="B76" s="20">
        <v>2014</v>
      </c>
      <c r="C76" s="21">
        <v>25</v>
      </c>
      <c r="D76" s="21">
        <v>45</v>
      </c>
      <c r="E76" s="21">
        <v>43</v>
      </c>
      <c r="G76" s="20"/>
      <c r="H76" s="20"/>
      <c r="I76" s="22"/>
      <c r="J76" s="22"/>
      <c r="K76" s="22"/>
      <c r="L76" s="22"/>
      <c r="M76" s="22"/>
      <c r="N76" s="22"/>
      <c r="O76" s="22"/>
      <c r="P76" s="23"/>
    </row>
    <row r="77" spans="1:21" x14ac:dyDescent="0.25">
      <c r="A77" s="20" t="s">
        <v>29</v>
      </c>
      <c r="B77" s="20">
        <v>2015</v>
      </c>
      <c r="C77" s="21">
        <v>24</v>
      </c>
      <c r="D77" s="21">
        <v>74</v>
      </c>
      <c r="E77" s="21">
        <v>39</v>
      </c>
      <c r="G77" s="20"/>
      <c r="H77" s="20"/>
      <c r="I77" s="22"/>
      <c r="J77" s="22"/>
      <c r="K77" s="22"/>
      <c r="L77" s="22"/>
      <c r="M77" s="22"/>
      <c r="N77" s="22"/>
      <c r="O77" s="22"/>
      <c r="P77" s="23"/>
    </row>
    <row r="78" spans="1:21" s="29" customFormat="1" x14ac:dyDescent="0.25">
      <c r="A78" s="20" t="s">
        <v>29</v>
      </c>
      <c r="B78" s="20">
        <v>2016</v>
      </c>
      <c r="C78" s="21"/>
      <c r="D78" s="21"/>
      <c r="E78" s="21">
        <v>42</v>
      </c>
      <c r="F78" s="31" t="s">
        <v>59</v>
      </c>
      <c r="I78" s="30"/>
      <c r="J78" s="30"/>
      <c r="K78" s="30"/>
      <c r="L78" s="30"/>
      <c r="M78" s="30"/>
      <c r="N78" s="30"/>
      <c r="O78" s="30"/>
      <c r="P78" s="31"/>
    </row>
    <row r="79" spans="1:21" x14ac:dyDescent="0.25">
      <c r="A79" s="20" t="s">
        <v>30</v>
      </c>
      <c r="B79" s="20">
        <v>2009</v>
      </c>
      <c r="C79" s="21">
        <v>1</v>
      </c>
      <c r="D79" s="21">
        <v>1</v>
      </c>
      <c r="E79" s="21">
        <v>6</v>
      </c>
      <c r="G79" s="20"/>
      <c r="H79" s="20"/>
      <c r="I79" s="22"/>
      <c r="J79" s="22"/>
      <c r="K79" s="22"/>
      <c r="L79" s="22"/>
      <c r="M79" s="22"/>
      <c r="N79" s="22"/>
      <c r="O79" s="22"/>
      <c r="P79" s="23"/>
    </row>
    <row r="80" spans="1:21" x14ac:dyDescent="0.25">
      <c r="A80" s="20" t="s">
        <v>30</v>
      </c>
      <c r="B80" s="20">
        <v>2010</v>
      </c>
      <c r="C80" s="21">
        <v>2</v>
      </c>
      <c r="D80" s="21">
        <v>4</v>
      </c>
      <c r="E80" s="21">
        <v>5</v>
      </c>
      <c r="G80" s="20"/>
      <c r="H80" s="20"/>
      <c r="I80" s="22"/>
      <c r="J80" s="22"/>
      <c r="K80" s="22"/>
      <c r="L80" s="22"/>
      <c r="M80" s="22"/>
      <c r="N80" s="22"/>
      <c r="O80" s="22"/>
      <c r="P80" s="23"/>
    </row>
    <row r="81" spans="1:21" x14ac:dyDescent="0.25">
      <c r="A81" s="20" t="s">
        <v>30</v>
      </c>
      <c r="B81" s="20">
        <v>2011</v>
      </c>
      <c r="C81" s="21">
        <v>1</v>
      </c>
      <c r="D81" s="21">
        <v>2</v>
      </c>
      <c r="E81" s="21">
        <v>3</v>
      </c>
      <c r="G81" s="20"/>
      <c r="H81" s="20"/>
      <c r="I81" s="22"/>
      <c r="J81" s="22"/>
      <c r="K81" s="22"/>
      <c r="L81" s="22"/>
      <c r="M81" s="22"/>
      <c r="N81" s="22"/>
      <c r="O81" s="22"/>
      <c r="P81" s="23"/>
    </row>
    <row r="82" spans="1:21" x14ac:dyDescent="0.25">
      <c r="A82" s="20" t="s">
        <v>30</v>
      </c>
      <c r="B82" s="20">
        <v>2012</v>
      </c>
      <c r="C82" s="21">
        <v>2</v>
      </c>
      <c r="D82" s="21">
        <v>2</v>
      </c>
      <c r="E82" s="21">
        <v>3</v>
      </c>
      <c r="G82" s="20"/>
      <c r="H82" s="20"/>
      <c r="I82" s="22"/>
      <c r="J82" s="22"/>
      <c r="K82" s="22"/>
      <c r="L82" s="22"/>
      <c r="M82" s="22"/>
      <c r="N82" s="22"/>
      <c r="O82" s="22"/>
      <c r="P82" s="23"/>
    </row>
    <row r="83" spans="1:21" x14ac:dyDescent="0.25">
      <c r="A83" s="20" t="s">
        <v>30</v>
      </c>
      <c r="B83" s="20">
        <v>2013</v>
      </c>
      <c r="C83" s="21">
        <v>2</v>
      </c>
      <c r="D83" s="21">
        <v>3</v>
      </c>
      <c r="E83" s="21">
        <v>4</v>
      </c>
      <c r="G83" s="20"/>
      <c r="H83" s="20"/>
      <c r="I83" s="22"/>
      <c r="J83" s="22"/>
      <c r="K83" s="22"/>
      <c r="L83" s="22"/>
      <c r="M83" s="22"/>
      <c r="N83" s="22"/>
      <c r="O83" s="22"/>
      <c r="P83" s="23"/>
    </row>
    <row r="84" spans="1:21" x14ac:dyDescent="0.25">
      <c r="A84" s="20" t="s">
        <v>30</v>
      </c>
      <c r="B84" s="20">
        <v>2014</v>
      </c>
      <c r="C84" s="21">
        <v>3</v>
      </c>
      <c r="D84" s="21">
        <v>3</v>
      </c>
      <c r="E84" s="21">
        <v>9</v>
      </c>
      <c r="G84" s="20"/>
      <c r="H84" s="20"/>
      <c r="I84" s="22"/>
      <c r="J84" s="22"/>
      <c r="K84" s="22"/>
      <c r="L84" s="22"/>
      <c r="M84" s="22"/>
      <c r="N84" s="22"/>
      <c r="O84" s="22"/>
      <c r="P84" s="23"/>
    </row>
    <row r="85" spans="1:21" x14ac:dyDescent="0.25">
      <c r="A85" s="20" t="s">
        <v>30</v>
      </c>
      <c r="B85" s="20">
        <v>2015</v>
      </c>
      <c r="C85" s="21">
        <v>2</v>
      </c>
      <c r="D85" s="21">
        <v>4</v>
      </c>
      <c r="E85" s="21">
        <v>10</v>
      </c>
      <c r="G85" s="20"/>
      <c r="H85" s="20"/>
      <c r="I85" s="22"/>
      <c r="J85" s="22"/>
      <c r="K85" s="22"/>
      <c r="L85" s="22"/>
      <c r="M85" s="22"/>
      <c r="N85" s="22"/>
      <c r="O85" s="22"/>
      <c r="P85" s="23"/>
    </row>
    <row r="86" spans="1:21" s="29" customFormat="1" x14ac:dyDescent="0.25">
      <c r="A86" s="20" t="s">
        <v>30</v>
      </c>
      <c r="B86" s="20">
        <v>2016</v>
      </c>
      <c r="C86" s="21"/>
      <c r="D86" s="21"/>
      <c r="E86" s="21">
        <v>8</v>
      </c>
      <c r="F86" s="31" t="s">
        <v>62</v>
      </c>
      <c r="I86" s="30"/>
      <c r="J86" s="30"/>
      <c r="K86" s="30"/>
      <c r="L86" s="30"/>
      <c r="M86" s="30"/>
      <c r="N86" s="30"/>
      <c r="O86" s="30"/>
      <c r="P86" s="31"/>
    </row>
    <row r="87" spans="1:21" x14ac:dyDescent="0.25">
      <c r="A87" s="20" t="s">
        <v>31</v>
      </c>
      <c r="B87" s="20">
        <v>2009</v>
      </c>
      <c r="C87" s="21">
        <v>6</v>
      </c>
      <c r="D87" s="21">
        <v>25</v>
      </c>
      <c r="E87" s="21">
        <v>41</v>
      </c>
      <c r="F87" s="32"/>
      <c r="G87" s="20"/>
      <c r="H87" s="20"/>
      <c r="I87" s="22"/>
      <c r="J87" s="22"/>
      <c r="K87" s="22"/>
      <c r="L87" s="22"/>
      <c r="M87" s="22"/>
      <c r="N87" s="22"/>
      <c r="O87" s="22"/>
      <c r="P87" s="23"/>
      <c r="Q87" s="20"/>
      <c r="R87" s="20"/>
      <c r="S87" s="20"/>
      <c r="T87" s="20"/>
      <c r="U87" s="20"/>
    </row>
    <row r="88" spans="1:21" x14ac:dyDescent="0.25">
      <c r="A88" s="20" t="s">
        <v>31</v>
      </c>
      <c r="B88" s="20">
        <v>2010</v>
      </c>
      <c r="C88" s="21">
        <v>6</v>
      </c>
      <c r="D88" s="21">
        <v>20</v>
      </c>
      <c r="E88" s="21">
        <v>26</v>
      </c>
      <c r="F88" s="32"/>
      <c r="G88" s="20"/>
      <c r="H88" s="20"/>
      <c r="I88" s="22"/>
      <c r="J88" s="22"/>
      <c r="K88" s="22"/>
      <c r="L88" s="22"/>
      <c r="M88" s="22"/>
      <c r="N88" s="22"/>
      <c r="O88" s="22"/>
      <c r="P88" s="23"/>
      <c r="Q88" s="20"/>
      <c r="R88" s="20"/>
      <c r="S88" s="20"/>
      <c r="T88" s="20"/>
      <c r="U88" s="20"/>
    </row>
    <row r="89" spans="1:21" x14ac:dyDescent="0.25">
      <c r="A89" s="20" t="s">
        <v>31</v>
      </c>
      <c r="B89" s="20">
        <v>2011</v>
      </c>
      <c r="C89" s="21">
        <v>6</v>
      </c>
      <c r="D89" s="21">
        <v>40</v>
      </c>
      <c r="E89" s="27">
        <v>27</v>
      </c>
      <c r="F89" s="33"/>
      <c r="G89" s="20"/>
      <c r="H89" s="20"/>
      <c r="I89" s="22"/>
      <c r="J89" s="22"/>
      <c r="K89" s="22"/>
      <c r="L89" s="22"/>
      <c r="M89" s="22"/>
      <c r="N89" s="22"/>
      <c r="O89" s="22"/>
      <c r="P89" s="23"/>
      <c r="Q89" s="20"/>
      <c r="R89" s="20"/>
      <c r="S89" s="20"/>
      <c r="T89" s="20"/>
      <c r="U89" s="20"/>
    </row>
    <row r="90" spans="1:21" x14ac:dyDescent="0.25">
      <c r="A90" s="20" t="s">
        <v>31</v>
      </c>
      <c r="B90" s="20">
        <v>2012</v>
      </c>
      <c r="C90" s="21">
        <v>3</v>
      </c>
      <c r="D90" s="21">
        <v>32</v>
      </c>
      <c r="E90" s="27">
        <v>29</v>
      </c>
      <c r="F90" s="33"/>
      <c r="G90" s="20"/>
      <c r="H90" s="20"/>
      <c r="I90" s="22"/>
      <c r="J90" s="22"/>
      <c r="K90" s="22"/>
      <c r="L90" s="22"/>
      <c r="M90" s="22"/>
      <c r="N90" s="22"/>
      <c r="O90" s="22"/>
      <c r="P90" s="23"/>
      <c r="Q90" s="20"/>
      <c r="R90" s="20"/>
      <c r="S90" s="20"/>
      <c r="T90" s="20"/>
      <c r="U90" s="20"/>
    </row>
    <row r="91" spans="1:21" x14ac:dyDescent="0.25">
      <c r="A91" s="20" t="s">
        <v>31</v>
      </c>
      <c r="B91" s="20">
        <v>2013</v>
      </c>
      <c r="C91" s="21">
        <v>4</v>
      </c>
      <c r="D91" s="21">
        <v>35</v>
      </c>
      <c r="E91" s="27">
        <v>62</v>
      </c>
      <c r="F91" s="33" t="s">
        <v>50</v>
      </c>
      <c r="G91" s="20"/>
      <c r="H91" s="20"/>
      <c r="I91" s="22"/>
      <c r="J91" s="22"/>
      <c r="K91" s="22"/>
      <c r="L91" s="22"/>
      <c r="M91" s="22"/>
      <c r="N91" s="22"/>
      <c r="O91" s="22"/>
      <c r="P91" s="23"/>
      <c r="Q91" s="20"/>
      <c r="R91" s="20"/>
      <c r="S91" s="20"/>
      <c r="T91" s="20"/>
      <c r="U91" s="20"/>
    </row>
    <row r="92" spans="1:21" x14ac:dyDescent="0.25">
      <c r="A92" s="20" t="s">
        <v>31</v>
      </c>
      <c r="B92" s="20">
        <v>2014</v>
      </c>
      <c r="C92" s="21">
        <v>4</v>
      </c>
      <c r="D92" s="21">
        <v>38</v>
      </c>
      <c r="E92" s="15">
        <v>30</v>
      </c>
      <c r="F92" s="33" t="s">
        <v>50</v>
      </c>
      <c r="G92" s="20"/>
      <c r="H92" s="20"/>
      <c r="I92" s="22"/>
      <c r="J92" s="22"/>
      <c r="K92" s="22"/>
      <c r="L92" s="22"/>
      <c r="M92" s="22"/>
      <c r="N92" s="22"/>
      <c r="O92" s="22"/>
      <c r="P92" s="23"/>
      <c r="Q92" s="20"/>
      <c r="R92" s="20"/>
      <c r="S92" s="20"/>
      <c r="T92" s="20"/>
      <c r="U92" s="20"/>
    </row>
    <row r="93" spans="1:21" x14ac:dyDescent="0.25">
      <c r="A93" s="20" t="s">
        <v>31</v>
      </c>
      <c r="B93" s="20">
        <v>2015</v>
      </c>
      <c r="C93" s="21">
        <v>6</v>
      </c>
      <c r="D93" s="21">
        <v>43</v>
      </c>
      <c r="E93" s="27">
        <v>31</v>
      </c>
      <c r="F93" s="33" t="s">
        <v>50</v>
      </c>
      <c r="G93" s="20"/>
      <c r="H93" s="20"/>
      <c r="I93" s="22"/>
      <c r="J93" s="22"/>
      <c r="K93" s="22"/>
      <c r="L93" s="22"/>
      <c r="M93" s="22"/>
      <c r="N93" s="22"/>
      <c r="O93" s="22"/>
      <c r="P93" s="23"/>
      <c r="Q93" s="20"/>
      <c r="R93" s="20"/>
      <c r="S93" s="20"/>
      <c r="T93" s="20"/>
      <c r="U93" s="20"/>
    </row>
    <row r="94" spans="1:21" s="29" customFormat="1" x14ac:dyDescent="0.25">
      <c r="A94" s="20" t="s">
        <v>31</v>
      </c>
      <c r="B94" s="20">
        <v>2016</v>
      </c>
      <c r="C94" s="21"/>
      <c r="D94" s="21"/>
      <c r="E94" s="21">
        <v>21</v>
      </c>
      <c r="F94" s="31" t="s">
        <v>62</v>
      </c>
      <c r="I94" s="30"/>
      <c r="J94" s="30"/>
      <c r="K94" s="30"/>
      <c r="L94" s="30"/>
      <c r="M94" s="30"/>
      <c r="N94" s="30"/>
      <c r="O94" s="30"/>
      <c r="P94" s="31"/>
    </row>
    <row r="95" spans="1:21" x14ac:dyDescent="0.25">
      <c r="A95" s="20" t="s">
        <v>32</v>
      </c>
      <c r="B95" s="20">
        <v>2009</v>
      </c>
      <c r="C95" s="21"/>
      <c r="D95" s="21">
        <v>1</v>
      </c>
      <c r="E95" s="21">
        <v>2</v>
      </c>
      <c r="F95" s="32"/>
      <c r="G95" s="20"/>
      <c r="H95" s="20"/>
      <c r="I95" s="22"/>
      <c r="J95" s="22"/>
      <c r="K95" s="22"/>
      <c r="L95" s="22"/>
      <c r="M95" s="22"/>
      <c r="N95" s="22"/>
      <c r="O95" s="22"/>
      <c r="P95" s="23"/>
      <c r="Q95" s="20"/>
      <c r="R95" s="20"/>
      <c r="S95" s="20"/>
      <c r="T95" s="20"/>
      <c r="U95" s="20"/>
    </row>
    <row r="96" spans="1:21" x14ac:dyDescent="0.25">
      <c r="A96" s="20" t="s">
        <v>32</v>
      </c>
      <c r="B96" s="20">
        <v>2010</v>
      </c>
      <c r="C96" s="21"/>
      <c r="D96" s="21">
        <v>4</v>
      </c>
      <c r="E96" s="21">
        <v>4</v>
      </c>
      <c r="F96" s="32"/>
      <c r="G96" s="20"/>
      <c r="H96" s="20"/>
      <c r="I96" s="22"/>
      <c r="J96" s="22"/>
      <c r="K96" s="22"/>
      <c r="L96" s="22"/>
      <c r="M96" s="22"/>
      <c r="N96" s="22"/>
      <c r="O96" s="22"/>
      <c r="P96" s="23"/>
      <c r="Q96" s="20"/>
      <c r="R96" s="20"/>
      <c r="S96" s="20"/>
      <c r="T96" s="20"/>
      <c r="U96" s="20"/>
    </row>
    <row r="97" spans="1:21" x14ac:dyDescent="0.25">
      <c r="A97" s="20" t="s">
        <v>32</v>
      </c>
      <c r="B97" s="20">
        <v>2011</v>
      </c>
      <c r="C97" s="21"/>
      <c r="D97" s="21">
        <v>1</v>
      </c>
      <c r="E97" s="21">
        <v>2</v>
      </c>
      <c r="F97" s="32"/>
      <c r="G97" s="20"/>
      <c r="H97" s="20"/>
      <c r="I97" s="22"/>
      <c r="J97" s="22"/>
      <c r="K97" s="22"/>
      <c r="L97" s="22"/>
      <c r="M97" s="22"/>
      <c r="N97" s="22"/>
      <c r="O97" s="22"/>
      <c r="P97" s="23"/>
      <c r="Q97" s="20"/>
      <c r="R97" s="20"/>
      <c r="S97" s="20"/>
      <c r="T97" s="20"/>
      <c r="U97" s="20"/>
    </row>
    <row r="98" spans="1:21" x14ac:dyDescent="0.25">
      <c r="A98" s="20" t="s">
        <v>32</v>
      </c>
      <c r="B98" s="20">
        <v>2012</v>
      </c>
      <c r="C98" s="21"/>
      <c r="D98" s="21">
        <v>1</v>
      </c>
      <c r="E98" s="21">
        <v>2</v>
      </c>
      <c r="F98" s="32"/>
      <c r="G98" s="20"/>
      <c r="H98" s="20"/>
      <c r="I98" s="22"/>
      <c r="J98" s="22"/>
      <c r="K98" s="22"/>
      <c r="L98" s="22"/>
      <c r="M98" s="22"/>
      <c r="N98" s="22"/>
      <c r="O98" s="22"/>
      <c r="P98" s="23"/>
      <c r="Q98" s="20"/>
      <c r="R98" s="20"/>
      <c r="S98" s="20"/>
      <c r="T98" s="20"/>
      <c r="U98" s="20"/>
    </row>
    <row r="99" spans="1:21" x14ac:dyDescent="0.25">
      <c r="A99" s="20" t="s">
        <v>32</v>
      </c>
      <c r="B99" s="20">
        <v>2013</v>
      </c>
      <c r="C99" s="21"/>
      <c r="D99" s="21">
        <v>1</v>
      </c>
      <c r="E99" s="21">
        <v>2</v>
      </c>
      <c r="F99" s="32"/>
      <c r="G99" s="20"/>
      <c r="H99" s="20"/>
      <c r="I99" s="22"/>
      <c r="J99" s="22"/>
      <c r="K99" s="22"/>
      <c r="L99" s="22"/>
      <c r="M99" s="22"/>
      <c r="N99" s="22"/>
      <c r="O99" s="22"/>
      <c r="P99" s="23"/>
      <c r="Q99" s="20"/>
      <c r="R99" s="20"/>
      <c r="S99" s="20"/>
      <c r="T99" s="20"/>
      <c r="U99" s="20"/>
    </row>
    <row r="100" spans="1:21" x14ac:dyDescent="0.25">
      <c r="A100" s="20" t="s">
        <v>32</v>
      </c>
      <c r="B100" s="20">
        <v>2014</v>
      </c>
      <c r="C100" s="21"/>
      <c r="D100" s="21">
        <v>1</v>
      </c>
      <c r="E100" s="21">
        <v>2</v>
      </c>
      <c r="F100" s="32"/>
      <c r="G100" s="20"/>
      <c r="H100" s="20"/>
      <c r="I100" s="22"/>
      <c r="J100" s="22"/>
      <c r="K100" s="22"/>
      <c r="L100" s="22"/>
      <c r="M100" s="22"/>
      <c r="N100" s="22"/>
      <c r="O100" s="22"/>
      <c r="P100" s="23"/>
      <c r="Q100" s="20"/>
      <c r="R100" s="20"/>
      <c r="S100" s="20"/>
      <c r="T100" s="20"/>
      <c r="U100" s="20"/>
    </row>
    <row r="101" spans="1:21" x14ac:dyDescent="0.25">
      <c r="A101" s="20" t="s">
        <v>32</v>
      </c>
      <c r="B101" s="20">
        <v>2015</v>
      </c>
      <c r="C101" s="21"/>
      <c r="D101" s="21">
        <v>1</v>
      </c>
      <c r="E101" s="21">
        <v>2</v>
      </c>
      <c r="F101" s="32"/>
      <c r="G101" s="20"/>
      <c r="H101" s="20"/>
      <c r="I101" s="22"/>
      <c r="J101" s="22"/>
      <c r="K101" s="22"/>
      <c r="L101" s="22"/>
      <c r="M101" s="22"/>
      <c r="N101" s="22"/>
      <c r="O101" s="22"/>
      <c r="P101" s="23"/>
      <c r="Q101" s="20"/>
      <c r="R101" s="20"/>
      <c r="S101" s="20"/>
      <c r="T101" s="20"/>
      <c r="U101" s="20"/>
    </row>
    <row r="102" spans="1:21" s="29" customFormat="1" x14ac:dyDescent="0.25">
      <c r="A102" s="20" t="s">
        <v>32</v>
      </c>
      <c r="B102" s="20">
        <v>2016</v>
      </c>
      <c r="C102" s="21"/>
      <c r="D102" s="21"/>
      <c r="E102" s="21">
        <v>6</v>
      </c>
      <c r="F102" s="31" t="s">
        <v>62</v>
      </c>
      <c r="I102" s="30"/>
      <c r="J102" s="30"/>
      <c r="K102" s="30"/>
      <c r="L102" s="30"/>
      <c r="M102" s="30"/>
      <c r="N102" s="30"/>
      <c r="O102" s="30"/>
      <c r="P102" s="31"/>
    </row>
    <row r="103" spans="1:21" x14ac:dyDescent="0.25">
      <c r="A103" s="20" t="s">
        <v>33</v>
      </c>
      <c r="B103" s="20" t="s">
        <v>10</v>
      </c>
      <c r="C103" s="24">
        <v>351</v>
      </c>
      <c r="D103" s="21">
        <v>777</v>
      </c>
      <c r="E103" s="21">
        <v>630</v>
      </c>
      <c r="F103" s="32"/>
      <c r="G103" s="20"/>
      <c r="H103" s="20"/>
      <c r="I103" s="22"/>
      <c r="J103" s="22"/>
      <c r="K103" s="22"/>
      <c r="L103" s="22"/>
      <c r="M103" s="22"/>
      <c r="N103" s="22"/>
      <c r="O103" s="22"/>
      <c r="P103" s="23"/>
      <c r="Q103" s="20"/>
      <c r="R103" s="20"/>
      <c r="S103" s="20"/>
      <c r="T103" s="20"/>
      <c r="U103" s="20"/>
    </row>
    <row r="104" spans="1:21" x14ac:dyDescent="0.25">
      <c r="A104" s="20" t="s">
        <v>34</v>
      </c>
      <c r="B104" s="20">
        <v>2009</v>
      </c>
      <c r="C104" s="21">
        <v>1</v>
      </c>
      <c r="D104" s="21">
        <v>1</v>
      </c>
      <c r="E104" s="21">
        <v>6</v>
      </c>
      <c r="F104" s="32"/>
      <c r="G104" s="20"/>
      <c r="H104" s="20"/>
      <c r="I104" s="22"/>
      <c r="J104" s="22"/>
      <c r="K104" s="22"/>
      <c r="L104" s="22"/>
      <c r="M104" s="22"/>
      <c r="N104" s="22"/>
      <c r="O104" s="22"/>
      <c r="P104" s="23"/>
      <c r="Q104" s="20"/>
      <c r="R104" s="20"/>
      <c r="S104" s="20"/>
      <c r="T104" s="20"/>
      <c r="U104" s="20"/>
    </row>
    <row r="105" spans="1:21" x14ac:dyDescent="0.25">
      <c r="A105" s="20" t="s">
        <v>34</v>
      </c>
      <c r="B105" s="20">
        <v>2010</v>
      </c>
      <c r="C105" s="21">
        <v>1</v>
      </c>
      <c r="D105" s="21">
        <v>3</v>
      </c>
      <c r="E105" s="21">
        <v>6</v>
      </c>
      <c r="F105" s="32"/>
      <c r="G105" s="20"/>
      <c r="H105" s="20"/>
      <c r="I105" s="22"/>
      <c r="J105" s="22"/>
      <c r="K105" s="22"/>
      <c r="L105" s="22"/>
      <c r="M105" s="22"/>
      <c r="N105" s="22"/>
      <c r="O105" s="22"/>
      <c r="P105" s="23"/>
      <c r="Q105" s="20"/>
      <c r="R105" s="20"/>
      <c r="S105" s="20"/>
      <c r="T105" s="20"/>
      <c r="U105" s="20"/>
    </row>
    <row r="106" spans="1:21" x14ac:dyDescent="0.25">
      <c r="A106" s="20" t="s">
        <v>34</v>
      </c>
      <c r="B106" s="20">
        <v>2011</v>
      </c>
      <c r="C106" s="21">
        <v>1</v>
      </c>
      <c r="D106" s="21">
        <v>1</v>
      </c>
      <c r="E106" s="21">
        <v>2</v>
      </c>
      <c r="F106" s="32"/>
      <c r="G106" s="20"/>
      <c r="H106" s="20"/>
      <c r="I106" s="22"/>
      <c r="J106" s="22"/>
      <c r="K106" s="22"/>
      <c r="L106" s="22"/>
      <c r="M106" s="22"/>
      <c r="N106" s="22"/>
      <c r="O106" s="22"/>
      <c r="P106" s="23"/>
      <c r="Q106" s="20"/>
      <c r="R106" s="20"/>
      <c r="S106" s="20"/>
      <c r="T106" s="20"/>
      <c r="U106" s="20"/>
    </row>
    <row r="107" spans="1:21" x14ac:dyDescent="0.25">
      <c r="A107" s="20" t="s">
        <v>34</v>
      </c>
      <c r="B107" s="20">
        <v>2012</v>
      </c>
      <c r="C107" s="21">
        <v>1</v>
      </c>
      <c r="D107" s="21">
        <v>1</v>
      </c>
      <c r="E107" s="21">
        <v>2</v>
      </c>
      <c r="F107" s="32"/>
      <c r="G107" s="20"/>
      <c r="H107" s="20"/>
      <c r="I107" s="22"/>
      <c r="J107" s="22"/>
      <c r="K107" s="22"/>
      <c r="L107" s="22"/>
      <c r="M107" s="22"/>
      <c r="N107" s="22"/>
      <c r="O107" s="22"/>
      <c r="P107" s="23"/>
      <c r="Q107" s="20"/>
      <c r="R107" s="20"/>
      <c r="S107" s="20"/>
      <c r="T107" s="20"/>
      <c r="U107" s="20"/>
    </row>
    <row r="108" spans="1:21" x14ac:dyDescent="0.25">
      <c r="A108" s="20" t="s">
        <v>34</v>
      </c>
      <c r="B108" s="20">
        <v>2013</v>
      </c>
      <c r="C108" s="21">
        <v>1</v>
      </c>
      <c r="D108" s="21">
        <v>1</v>
      </c>
      <c r="E108" s="21">
        <v>4</v>
      </c>
      <c r="F108" s="32"/>
      <c r="G108" s="20"/>
      <c r="H108" s="20"/>
      <c r="I108" s="22"/>
      <c r="J108" s="22"/>
      <c r="K108" s="22"/>
      <c r="L108" s="22"/>
      <c r="M108" s="22"/>
      <c r="N108" s="22"/>
      <c r="O108" s="22"/>
      <c r="P108" s="23"/>
      <c r="Q108" s="20"/>
      <c r="R108" s="20"/>
      <c r="S108" s="20"/>
      <c r="T108" s="20"/>
      <c r="U108" s="20"/>
    </row>
    <row r="109" spans="1:21" x14ac:dyDescent="0.25">
      <c r="A109" s="20" t="s">
        <v>34</v>
      </c>
      <c r="B109" s="20">
        <v>2014</v>
      </c>
      <c r="C109" s="21">
        <v>1</v>
      </c>
      <c r="D109" s="21">
        <v>1</v>
      </c>
      <c r="E109" s="21">
        <v>2</v>
      </c>
      <c r="F109" s="32"/>
      <c r="G109" s="20"/>
      <c r="H109" s="20"/>
      <c r="I109" s="22"/>
      <c r="J109" s="22"/>
      <c r="K109" s="22"/>
      <c r="L109" s="22"/>
      <c r="M109" s="22"/>
      <c r="N109" s="22"/>
      <c r="O109" s="22"/>
      <c r="P109" s="23"/>
      <c r="Q109" s="20"/>
      <c r="R109" s="20"/>
      <c r="S109" s="20"/>
      <c r="T109" s="20"/>
      <c r="U109" s="20"/>
    </row>
    <row r="110" spans="1:21" x14ac:dyDescent="0.25">
      <c r="A110" s="20" t="s">
        <v>34</v>
      </c>
      <c r="B110" s="20">
        <v>2015</v>
      </c>
      <c r="C110" s="21">
        <v>1</v>
      </c>
      <c r="D110" s="21">
        <v>1</v>
      </c>
      <c r="E110" s="21">
        <v>2</v>
      </c>
      <c r="F110" s="32"/>
      <c r="G110" s="20"/>
      <c r="H110" s="20"/>
      <c r="I110" s="22"/>
      <c r="J110" s="22"/>
      <c r="K110" s="22"/>
      <c r="L110" s="22"/>
      <c r="M110" s="22"/>
      <c r="N110" s="22"/>
      <c r="O110" s="22"/>
      <c r="P110" s="23"/>
      <c r="Q110" s="20"/>
      <c r="R110" s="20"/>
      <c r="S110" s="20"/>
      <c r="T110" s="20"/>
      <c r="U110" s="20"/>
    </row>
    <row r="111" spans="1:21" s="29" customFormat="1" x14ac:dyDescent="0.25">
      <c r="A111" s="20" t="s">
        <v>34</v>
      </c>
      <c r="B111" s="20">
        <v>2016</v>
      </c>
      <c r="C111" s="21"/>
      <c r="D111" s="21"/>
      <c r="E111" s="21">
        <v>3</v>
      </c>
      <c r="F111" s="31" t="s">
        <v>62</v>
      </c>
      <c r="I111" s="30"/>
      <c r="J111" s="30"/>
      <c r="K111" s="30"/>
      <c r="L111" s="30"/>
      <c r="M111" s="30"/>
      <c r="N111" s="30"/>
      <c r="O111" s="30"/>
      <c r="P111" s="31"/>
    </row>
    <row r="112" spans="1:21" x14ac:dyDescent="0.25">
      <c r="A112" s="20" t="s">
        <v>35</v>
      </c>
      <c r="B112" s="20" t="s">
        <v>10</v>
      </c>
      <c r="C112" s="21">
        <v>130</v>
      </c>
      <c r="D112" s="21">
        <v>30</v>
      </c>
      <c r="E112" s="21">
        <v>27</v>
      </c>
      <c r="F112" s="28" t="s">
        <v>63</v>
      </c>
      <c r="G112" s="20"/>
      <c r="H112" s="20"/>
      <c r="I112" s="22"/>
      <c r="J112" s="22"/>
      <c r="K112" s="22"/>
      <c r="L112" s="22"/>
      <c r="M112" s="22"/>
      <c r="N112" s="22"/>
      <c r="O112" s="22"/>
      <c r="P112" s="23"/>
      <c r="Q112" s="20"/>
      <c r="R112" s="20"/>
      <c r="S112" s="20"/>
      <c r="T112" s="20"/>
      <c r="U112" s="20"/>
    </row>
    <row r="113" spans="1:21" x14ac:dyDescent="0.25">
      <c r="A113" s="20" t="s">
        <v>36</v>
      </c>
      <c r="B113" s="20">
        <v>2009</v>
      </c>
      <c r="C113" s="21">
        <v>1</v>
      </c>
      <c r="D113" s="21">
        <v>1</v>
      </c>
      <c r="E113" s="21">
        <v>3</v>
      </c>
      <c r="G113" s="20"/>
      <c r="H113" s="20"/>
      <c r="I113" s="22"/>
      <c r="J113" s="22"/>
      <c r="K113" s="22"/>
      <c r="L113" s="22"/>
      <c r="M113" s="22"/>
      <c r="N113" s="22"/>
      <c r="O113" s="22"/>
      <c r="P113" s="23"/>
      <c r="Q113" s="20"/>
      <c r="R113" s="20"/>
      <c r="S113" s="20"/>
      <c r="T113" s="20"/>
      <c r="U113" s="20"/>
    </row>
    <row r="114" spans="1:21" x14ac:dyDescent="0.25">
      <c r="A114" s="20" t="s">
        <v>36</v>
      </c>
      <c r="B114" s="20">
        <v>2010</v>
      </c>
      <c r="C114" s="21">
        <v>1</v>
      </c>
      <c r="D114" s="21">
        <v>1</v>
      </c>
      <c r="E114" s="21">
        <v>1</v>
      </c>
      <c r="F114" s="32"/>
      <c r="G114" s="20"/>
      <c r="H114" s="20"/>
      <c r="I114" s="22"/>
      <c r="J114" s="22"/>
      <c r="K114" s="22"/>
      <c r="L114" s="22"/>
      <c r="M114" s="22"/>
      <c r="N114" s="22"/>
      <c r="O114" s="22"/>
      <c r="P114" s="23"/>
      <c r="Q114" s="20"/>
      <c r="R114" s="20"/>
      <c r="S114" s="20"/>
      <c r="T114" s="20"/>
      <c r="U114" s="20"/>
    </row>
    <row r="115" spans="1:21" x14ac:dyDescent="0.25">
      <c r="A115" s="20" t="s">
        <v>36</v>
      </c>
      <c r="B115" s="20">
        <v>2011</v>
      </c>
      <c r="C115" s="21">
        <v>1</v>
      </c>
      <c r="D115" s="21">
        <v>1</v>
      </c>
      <c r="E115" s="21">
        <v>1</v>
      </c>
      <c r="F115" s="32"/>
      <c r="G115" s="20"/>
      <c r="H115" s="20"/>
      <c r="I115" s="22"/>
      <c r="J115" s="22"/>
      <c r="K115" s="22"/>
      <c r="L115" s="22"/>
      <c r="M115" s="22"/>
      <c r="N115" s="22"/>
      <c r="O115" s="22"/>
      <c r="P115" s="23"/>
      <c r="Q115" s="20"/>
      <c r="R115" s="20"/>
      <c r="S115" s="20"/>
      <c r="T115" s="20"/>
      <c r="U115" s="20"/>
    </row>
    <row r="116" spans="1:21" x14ac:dyDescent="0.25">
      <c r="A116" s="20" t="s">
        <v>36</v>
      </c>
      <c r="B116" s="20">
        <v>2012</v>
      </c>
      <c r="C116" s="21">
        <v>1</v>
      </c>
      <c r="D116" s="21">
        <v>1</v>
      </c>
      <c r="E116" s="21">
        <v>1</v>
      </c>
      <c r="F116" s="32"/>
      <c r="G116" s="20"/>
      <c r="H116" s="20"/>
      <c r="I116" s="22"/>
      <c r="J116" s="22"/>
      <c r="K116" s="22"/>
      <c r="L116" s="22"/>
      <c r="M116" s="22"/>
      <c r="N116" s="22"/>
      <c r="O116" s="22"/>
      <c r="P116" s="23"/>
      <c r="Q116" s="20"/>
      <c r="R116" s="20"/>
      <c r="S116" s="20"/>
      <c r="T116" s="20"/>
      <c r="U116" s="20"/>
    </row>
    <row r="117" spans="1:21" x14ac:dyDescent="0.25">
      <c r="A117" s="20" t="s">
        <v>36</v>
      </c>
      <c r="B117" s="20">
        <v>2013</v>
      </c>
      <c r="C117" s="21">
        <v>1</v>
      </c>
      <c r="D117" s="21">
        <v>1</v>
      </c>
      <c r="E117" s="21">
        <v>2</v>
      </c>
      <c r="F117" s="32"/>
      <c r="G117" s="20"/>
      <c r="H117" s="20"/>
      <c r="I117" s="22"/>
      <c r="J117" s="22"/>
      <c r="K117" s="22"/>
      <c r="L117" s="22"/>
      <c r="M117" s="22"/>
      <c r="N117" s="22"/>
      <c r="O117" s="22"/>
      <c r="P117" s="23"/>
      <c r="Q117" s="20"/>
      <c r="R117" s="20"/>
      <c r="S117" s="20"/>
      <c r="T117" s="20"/>
      <c r="U117" s="20"/>
    </row>
    <row r="118" spans="1:21" x14ac:dyDescent="0.25">
      <c r="A118" s="20" t="s">
        <v>36</v>
      </c>
      <c r="B118" s="20">
        <v>2014</v>
      </c>
      <c r="C118" s="21">
        <v>1</v>
      </c>
      <c r="D118" s="21">
        <v>1</v>
      </c>
      <c r="E118" s="21">
        <v>1</v>
      </c>
      <c r="F118" s="32"/>
      <c r="G118" s="20"/>
      <c r="H118" s="20"/>
      <c r="I118" s="22"/>
      <c r="J118" s="22"/>
      <c r="K118" s="22"/>
      <c r="L118" s="22"/>
      <c r="M118" s="22"/>
      <c r="N118" s="22"/>
      <c r="O118" s="22"/>
      <c r="P118" s="23"/>
      <c r="Q118" s="20"/>
      <c r="R118" s="20"/>
      <c r="S118" s="20"/>
      <c r="T118" s="20"/>
      <c r="U118" s="20"/>
    </row>
    <row r="119" spans="1:21" x14ac:dyDescent="0.25">
      <c r="A119" s="20" t="s">
        <v>36</v>
      </c>
      <c r="B119" s="20">
        <v>2015</v>
      </c>
      <c r="C119" s="21">
        <v>1</v>
      </c>
      <c r="D119" s="15">
        <v>1</v>
      </c>
      <c r="E119" s="27">
        <v>1</v>
      </c>
    </row>
    <row r="120" spans="1:21" s="29" customFormat="1" x14ac:dyDescent="0.25">
      <c r="A120" s="20" t="s">
        <v>36</v>
      </c>
      <c r="B120" s="20">
        <v>2016</v>
      </c>
      <c r="C120" s="21"/>
      <c r="D120" s="20"/>
      <c r="E120" s="21">
        <v>1</v>
      </c>
      <c r="F120" s="31" t="s">
        <v>62</v>
      </c>
    </row>
    <row r="121" spans="1:21" x14ac:dyDescent="0.25">
      <c r="A121" s="20" t="s">
        <v>37</v>
      </c>
      <c r="B121" s="20">
        <v>2009</v>
      </c>
      <c r="C121" s="21">
        <v>6</v>
      </c>
      <c r="D121" s="15">
        <v>26</v>
      </c>
      <c r="E121" s="27">
        <v>29</v>
      </c>
    </row>
    <row r="122" spans="1:21" x14ac:dyDescent="0.25">
      <c r="A122" s="20" t="s">
        <v>37</v>
      </c>
      <c r="B122" s="20">
        <v>2010</v>
      </c>
      <c r="C122" s="21">
        <v>6</v>
      </c>
      <c r="D122" s="15">
        <v>32</v>
      </c>
      <c r="E122" s="27">
        <v>34</v>
      </c>
    </row>
    <row r="123" spans="1:21" x14ac:dyDescent="0.25">
      <c r="A123" s="20" t="s">
        <v>37</v>
      </c>
      <c r="B123" s="20">
        <v>2011</v>
      </c>
      <c r="C123" s="21">
        <v>6</v>
      </c>
      <c r="D123" s="15">
        <v>35</v>
      </c>
      <c r="E123" s="27">
        <v>39</v>
      </c>
    </row>
    <row r="124" spans="1:21" x14ac:dyDescent="0.25">
      <c r="A124" s="20" t="s">
        <v>37</v>
      </c>
      <c r="B124" s="20">
        <v>2012</v>
      </c>
      <c r="C124" s="21">
        <v>5</v>
      </c>
      <c r="D124" s="15">
        <v>33</v>
      </c>
      <c r="E124" s="27">
        <v>70</v>
      </c>
    </row>
    <row r="125" spans="1:21" x14ac:dyDescent="0.25">
      <c r="A125" s="20" t="s">
        <v>37</v>
      </c>
      <c r="B125" s="20">
        <v>2013</v>
      </c>
      <c r="C125" s="21">
        <v>6</v>
      </c>
      <c r="D125" s="15">
        <v>29</v>
      </c>
      <c r="E125" s="27">
        <v>54</v>
      </c>
    </row>
    <row r="126" spans="1:21" x14ac:dyDescent="0.25">
      <c r="A126" s="20" t="s">
        <v>37</v>
      </c>
      <c r="B126" s="20">
        <v>2014</v>
      </c>
      <c r="C126" s="21">
        <v>5</v>
      </c>
      <c r="D126" s="15">
        <v>25</v>
      </c>
      <c r="E126" s="27">
        <v>56</v>
      </c>
    </row>
    <row r="127" spans="1:21" x14ac:dyDescent="0.25">
      <c r="A127" s="20" t="s">
        <v>37</v>
      </c>
      <c r="B127" s="20">
        <v>2015</v>
      </c>
      <c r="C127" s="21">
        <v>3</v>
      </c>
      <c r="D127" s="15">
        <v>26</v>
      </c>
      <c r="E127" s="21">
        <v>60</v>
      </c>
    </row>
    <row r="128" spans="1:21" s="29" customFormat="1" x14ac:dyDescent="0.25">
      <c r="A128" s="20" t="s">
        <v>37</v>
      </c>
      <c r="B128" s="20">
        <v>2016</v>
      </c>
      <c r="C128" s="21"/>
      <c r="D128" s="20"/>
      <c r="E128" s="21">
        <v>36</v>
      </c>
      <c r="F128" s="31" t="s">
        <v>62</v>
      </c>
    </row>
    <row r="129" spans="1:21" x14ac:dyDescent="0.25">
      <c r="A129" s="20" t="s">
        <v>39</v>
      </c>
      <c r="B129" s="20" t="s">
        <v>10</v>
      </c>
      <c r="C129" s="21">
        <v>1</v>
      </c>
      <c r="D129" s="21">
        <v>2</v>
      </c>
      <c r="E129" s="21">
        <v>9</v>
      </c>
      <c r="G129" s="20"/>
      <c r="H129" s="20"/>
      <c r="I129" s="22"/>
      <c r="J129" s="22"/>
      <c r="K129" s="22"/>
      <c r="L129" s="22"/>
      <c r="M129" s="22"/>
      <c r="N129" s="22"/>
      <c r="O129" s="22"/>
      <c r="P129" s="23"/>
    </row>
    <row r="130" spans="1:21" x14ac:dyDescent="0.25">
      <c r="A130" s="20" t="s">
        <v>38</v>
      </c>
      <c r="B130" s="20" t="s">
        <v>10</v>
      </c>
      <c r="C130" s="21">
        <v>1</v>
      </c>
      <c r="D130" s="15">
        <v>13</v>
      </c>
      <c r="E130" s="15">
        <v>38</v>
      </c>
      <c r="F130" s="28" t="s">
        <v>63</v>
      </c>
    </row>
    <row r="131" spans="1:21" x14ac:dyDescent="0.25">
      <c r="A131" s="20" t="s">
        <v>40</v>
      </c>
      <c r="B131" s="20">
        <v>2009</v>
      </c>
      <c r="C131" s="21">
        <v>42</v>
      </c>
      <c r="D131" s="21">
        <v>22</v>
      </c>
      <c r="E131" s="15">
        <v>37</v>
      </c>
      <c r="F131" s="28" t="s">
        <v>63</v>
      </c>
      <c r="G131" s="20"/>
      <c r="H131" s="20"/>
      <c r="I131" s="22"/>
      <c r="J131" s="22"/>
      <c r="K131" s="22"/>
      <c r="L131" s="22"/>
      <c r="M131" s="22"/>
      <c r="N131" s="22"/>
      <c r="O131" s="22"/>
      <c r="P131" s="23"/>
    </row>
    <row r="132" spans="1:21" x14ac:dyDescent="0.25">
      <c r="A132" s="20" t="s">
        <v>40</v>
      </c>
      <c r="B132" s="20">
        <v>2010</v>
      </c>
      <c r="C132" s="21">
        <v>60</v>
      </c>
      <c r="D132" s="21">
        <v>35</v>
      </c>
      <c r="E132" s="21">
        <v>29</v>
      </c>
      <c r="G132" s="20"/>
      <c r="H132" s="20"/>
      <c r="I132" s="22"/>
      <c r="J132" s="22"/>
      <c r="K132" s="22"/>
      <c r="L132" s="22"/>
      <c r="M132" s="22"/>
      <c r="N132" s="22"/>
      <c r="O132" s="22"/>
      <c r="P132" s="23"/>
    </row>
    <row r="133" spans="1:21" x14ac:dyDescent="0.25">
      <c r="A133" s="20" t="s">
        <v>40</v>
      </c>
      <c r="B133" s="20">
        <v>2011</v>
      </c>
      <c r="C133" s="21">
        <v>54</v>
      </c>
      <c r="D133" s="21">
        <v>47</v>
      </c>
      <c r="E133" s="21">
        <v>31</v>
      </c>
      <c r="G133" s="20"/>
      <c r="H133" s="20"/>
      <c r="I133" s="22"/>
      <c r="J133" s="22"/>
      <c r="K133" s="22"/>
      <c r="L133" s="22"/>
      <c r="M133" s="22"/>
      <c r="N133" s="22"/>
      <c r="O133" s="22"/>
      <c r="P133" s="23"/>
    </row>
    <row r="134" spans="1:21" x14ac:dyDescent="0.25">
      <c r="A134" s="20" t="s">
        <v>40</v>
      </c>
      <c r="B134" s="20">
        <v>2012</v>
      </c>
      <c r="C134" s="21">
        <v>58</v>
      </c>
      <c r="D134" s="21">
        <v>27</v>
      </c>
      <c r="E134" s="21">
        <v>31</v>
      </c>
      <c r="G134" s="20"/>
      <c r="H134" s="20"/>
      <c r="I134" s="22"/>
      <c r="J134" s="22"/>
      <c r="K134" s="22"/>
      <c r="L134" s="22"/>
      <c r="M134" s="22"/>
      <c r="N134" s="22"/>
      <c r="O134" s="22"/>
      <c r="P134" s="23"/>
    </row>
    <row r="135" spans="1:21" x14ac:dyDescent="0.25">
      <c r="A135" s="20" t="s">
        <v>40</v>
      </c>
      <c r="B135" s="20">
        <v>2013</v>
      </c>
      <c r="C135" s="21">
        <v>56</v>
      </c>
      <c r="D135" s="21">
        <v>26</v>
      </c>
      <c r="E135" s="21">
        <v>29</v>
      </c>
      <c r="G135" s="20"/>
      <c r="H135" s="20"/>
      <c r="I135" s="22"/>
      <c r="J135" s="22"/>
      <c r="K135" s="22"/>
      <c r="L135" s="22"/>
      <c r="M135" s="22"/>
      <c r="N135" s="22"/>
      <c r="O135" s="22"/>
      <c r="P135" s="23"/>
    </row>
    <row r="136" spans="1:21" x14ac:dyDescent="0.25">
      <c r="A136" s="20" t="s">
        <v>40</v>
      </c>
      <c r="B136" s="20">
        <v>2014</v>
      </c>
      <c r="C136" s="21">
        <v>59</v>
      </c>
      <c r="D136" s="21">
        <v>25</v>
      </c>
      <c r="E136" s="21">
        <v>35</v>
      </c>
      <c r="G136" s="20"/>
      <c r="H136" s="20"/>
      <c r="I136" s="22"/>
      <c r="J136" s="22"/>
      <c r="K136" s="22"/>
      <c r="L136" s="22"/>
      <c r="M136" s="22"/>
      <c r="N136" s="22"/>
      <c r="O136" s="22"/>
      <c r="P136" s="23"/>
      <c r="Q136" s="20"/>
      <c r="R136" s="20"/>
      <c r="S136" s="20"/>
      <c r="T136" s="20"/>
      <c r="U136" s="20"/>
    </row>
    <row r="137" spans="1:21" x14ac:dyDescent="0.25">
      <c r="A137" s="20" t="s">
        <v>40</v>
      </c>
      <c r="B137" s="20">
        <v>2015</v>
      </c>
      <c r="C137" s="21">
        <v>16</v>
      </c>
      <c r="D137" s="21">
        <v>23</v>
      </c>
      <c r="E137" s="21">
        <v>22</v>
      </c>
      <c r="G137" s="20"/>
      <c r="H137" s="20"/>
      <c r="I137" s="22"/>
      <c r="J137" s="22"/>
      <c r="K137" s="22"/>
      <c r="L137" s="22"/>
      <c r="M137" s="22"/>
      <c r="N137" s="22"/>
      <c r="O137" s="22"/>
      <c r="P137" s="23"/>
      <c r="Q137" s="20"/>
      <c r="R137" s="20"/>
      <c r="S137" s="20"/>
      <c r="T137" s="20"/>
      <c r="U137" s="20"/>
    </row>
    <row r="138" spans="1:21" s="29" customFormat="1" x14ac:dyDescent="0.25">
      <c r="A138" s="20" t="s">
        <v>40</v>
      </c>
      <c r="B138" s="20">
        <v>2016</v>
      </c>
      <c r="C138" s="21"/>
      <c r="D138" s="21"/>
      <c r="E138" s="21">
        <v>26</v>
      </c>
      <c r="F138" s="31" t="s">
        <v>62</v>
      </c>
      <c r="I138" s="30"/>
      <c r="J138" s="30"/>
      <c r="K138" s="30"/>
      <c r="L138" s="30"/>
      <c r="M138" s="30"/>
      <c r="N138" s="30"/>
      <c r="O138" s="30"/>
      <c r="P138" s="31"/>
    </row>
    <row r="139" spans="1:21" x14ac:dyDescent="0.25">
      <c r="A139" s="20" t="s">
        <v>41</v>
      </c>
      <c r="B139" s="20" t="s">
        <v>10</v>
      </c>
      <c r="C139" s="21"/>
      <c r="D139" s="21">
        <v>24</v>
      </c>
      <c r="E139" s="21">
        <v>9</v>
      </c>
      <c r="G139" s="20"/>
      <c r="H139" s="20"/>
      <c r="I139" s="22"/>
      <c r="K139" s="22"/>
      <c r="L139" s="22"/>
      <c r="M139" s="22"/>
      <c r="N139" s="22"/>
      <c r="O139" s="22"/>
      <c r="P139" s="23"/>
    </row>
    <row r="140" spans="1:21" x14ac:dyDescent="0.25">
      <c r="A140" s="20" t="s">
        <v>42</v>
      </c>
      <c r="B140" s="20" t="s">
        <v>10</v>
      </c>
      <c r="C140" s="21"/>
      <c r="D140" s="21">
        <v>27</v>
      </c>
      <c r="E140" s="21"/>
      <c r="G140" s="20"/>
      <c r="H140" s="20"/>
      <c r="I140" s="22"/>
      <c r="K140" s="22"/>
      <c r="L140" s="22"/>
      <c r="M140" s="22"/>
      <c r="N140" s="22"/>
      <c r="O140" s="22"/>
      <c r="P140" s="23"/>
    </row>
    <row r="141" spans="1:21" x14ac:dyDescent="0.25">
      <c r="A141" s="25" t="s">
        <v>43</v>
      </c>
      <c r="B141" s="25" t="s">
        <v>10</v>
      </c>
      <c r="C141" s="26"/>
      <c r="D141" s="26"/>
      <c r="E141" s="27"/>
      <c r="F141" s="23" t="s">
        <v>53</v>
      </c>
      <c r="G141" s="20"/>
      <c r="H141" s="20"/>
      <c r="I141" s="22"/>
      <c r="K141" s="22"/>
      <c r="L141" s="22"/>
      <c r="M141" s="22"/>
      <c r="N141" s="22"/>
      <c r="O141" s="22"/>
      <c r="P141" s="23"/>
    </row>
    <row r="142" spans="1:21" x14ac:dyDescent="0.25">
      <c r="A142" s="20"/>
      <c r="B142" s="20"/>
      <c r="C142" s="21"/>
      <c r="D142" s="21"/>
      <c r="E142" s="20"/>
      <c r="G142" s="20"/>
      <c r="H142" s="20"/>
      <c r="I142" s="22"/>
      <c r="K142" s="22"/>
      <c r="L142" s="22"/>
      <c r="M142" s="22"/>
      <c r="N142" s="22"/>
      <c r="O142" s="22"/>
      <c r="P142" s="23"/>
    </row>
    <row r="143" spans="1:21" x14ac:dyDescent="0.25">
      <c r="A143" s="20"/>
      <c r="B143" s="20"/>
      <c r="C143" s="21">
        <v>1746</v>
      </c>
      <c r="D143" s="21">
        <f>SUM(D3:D141)</f>
        <v>3014</v>
      </c>
      <c r="E143" s="21">
        <f>SUM(E3:E141)</f>
        <v>3470</v>
      </c>
      <c r="G143" s="20"/>
      <c r="H143" s="20"/>
      <c r="I143" s="22"/>
      <c r="K143" s="22"/>
      <c r="L143" s="22"/>
      <c r="M143" s="22"/>
      <c r="N143" s="22"/>
      <c r="O143" s="22"/>
      <c r="P143" s="23"/>
    </row>
    <row r="144" spans="1:21" x14ac:dyDescent="0.25">
      <c r="A144" s="20"/>
      <c r="B144" s="20"/>
      <c r="C144" s="21">
        <v>29.1</v>
      </c>
      <c r="D144" s="21">
        <f>D143/60</f>
        <v>50.233333333333334</v>
      </c>
      <c r="E144" s="21">
        <f>E143/60</f>
        <v>57.833333333333336</v>
      </c>
      <c r="F144" s="23" t="s">
        <v>61</v>
      </c>
      <c r="G144" s="20"/>
      <c r="H144" s="20"/>
      <c r="I144" s="22"/>
      <c r="K144" s="22"/>
      <c r="L144" s="22"/>
      <c r="M144" s="22"/>
      <c r="N144" s="22"/>
      <c r="O144" s="22"/>
      <c r="P144" s="23"/>
    </row>
    <row r="145" spans="1:16" x14ac:dyDescent="0.25">
      <c r="A145" s="20"/>
      <c r="B145" s="20"/>
      <c r="C145" s="21"/>
      <c r="D145" s="21"/>
      <c r="E145" s="20"/>
      <c r="G145" s="20"/>
      <c r="H145" s="20"/>
      <c r="I145" s="22"/>
      <c r="K145" s="22"/>
      <c r="L145" s="22"/>
      <c r="M145" s="22"/>
      <c r="N145" s="22"/>
      <c r="O145" s="22"/>
      <c r="P145" s="23"/>
    </row>
    <row r="146" spans="1:16" x14ac:dyDescent="0.25">
      <c r="C146" s="21"/>
      <c r="D146" s="21"/>
      <c r="E146" s="20"/>
      <c r="G146" s="20"/>
      <c r="H146" s="20"/>
      <c r="I146" s="22"/>
      <c r="K146" s="22"/>
      <c r="L146" s="22"/>
      <c r="M146" s="22"/>
      <c r="N146" s="22"/>
      <c r="O146" s="22"/>
      <c r="P146" s="23"/>
    </row>
    <row r="147" spans="1:16" x14ac:dyDescent="0.25">
      <c r="C147" s="21"/>
      <c r="D147" s="21"/>
      <c r="E147" s="20"/>
      <c r="G147" s="20"/>
      <c r="H147" s="20"/>
      <c r="I147" s="22"/>
      <c r="K147" s="22"/>
      <c r="L147" s="22"/>
      <c r="M147" s="22"/>
      <c r="N147" s="22"/>
      <c r="O147" s="22"/>
      <c r="P147" s="23"/>
    </row>
    <row r="148" spans="1:16" x14ac:dyDescent="0.25">
      <c r="C148" s="21"/>
      <c r="D148" s="21"/>
      <c r="E148" s="20"/>
      <c r="G148" s="20"/>
      <c r="H148" s="20"/>
      <c r="I148" s="22"/>
      <c r="K148" s="22"/>
      <c r="L148" s="22"/>
      <c r="M148" s="22"/>
      <c r="N148" s="22"/>
      <c r="O148" s="22"/>
      <c r="P148" s="23"/>
    </row>
    <row r="149" spans="1:16" x14ac:dyDescent="0.25">
      <c r="C149" s="21"/>
      <c r="D149" s="21"/>
      <c r="E149" s="20"/>
      <c r="G149" s="20"/>
      <c r="H149" s="20"/>
      <c r="I149" s="22"/>
      <c r="K149" s="22"/>
      <c r="L149" s="22"/>
      <c r="M149" s="22"/>
      <c r="N149" s="22"/>
      <c r="O149" s="22"/>
      <c r="P149" s="23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pane ySplit="1" topLeftCell="A163" activePane="bottomLeft" state="frozen"/>
      <selection pane="bottomLeft" activeCell="H179" sqref="H179"/>
    </sheetView>
  </sheetViews>
  <sheetFormatPr defaultRowHeight="15" x14ac:dyDescent="0.25"/>
  <cols>
    <col min="1" max="1" width="34.140625" bestFit="1" customWidth="1"/>
    <col min="2" max="2" width="8.28515625" style="35" bestFit="1" customWidth="1"/>
    <col min="3" max="3" width="5.7109375" style="41" bestFit="1" customWidth="1"/>
    <col min="4" max="4" width="6" style="41" bestFit="1" customWidth="1"/>
    <col min="5" max="5" width="11.140625" style="41" bestFit="1" customWidth="1"/>
    <col min="6" max="6" width="7" style="41" bestFit="1" customWidth="1"/>
    <col min="7" max="7" width="4.5703125" style="41" bestFit="1" customWidth="1"/>
    <col min="8" max="8" width="5.42578125" style="41" bestFit="1" customWidth="1"/>
    <col min="9" max="9" width="13.7109375" style="42" bestFit="1" customWidth="1"/>
    <col min="10" max="10" width="11" style="42" bestFit="1" customWidth="1"/>
  </cols>
  <sheetData>
    <row r="1" spans="1:10" s="1" customFormat="1" x14ac:dyDescent="0.25">
      <c r="A1" s="1" t="s">
        <v>0</v>
      </c>
      <c r="B1" s="34" t="s">
        <v>70</v>
      </c>
      <c r="C1" s="39" t="s">
        <v>65</v>
      </c>
      <c r="D1" s="39" t="s">
        <v>66</v>
      </c>
      <c r="E1" s="39" t="s">
        <v>68</v>
      </c>
      <c r="F1" s="39" t="s">
        <v>67</v>
      </c>
      <c r="G1" s="39" t="s">
        <v>69</v>
      </c>
      <c r="H1" s="39" t="s">
        <v>82</v>
      </c>
      <c r="I1" s="40" t="s">
        <v>80</v>
      </c>
      <c r="J1" s="40" t="s">
        <v>81</v>
      </c>
    </row>
    <row r="2" spans="1:10" x14ac:dyDescent="0.25">
      <c r="A2" t="s">
        <v>17</v>
      </c>
      <c r="B2" s="35" t="s">
        <v>71</v>
      </c>
      <c r="C2" s="41">
        <v>12</v>
      </c>
      <c r="D2" s="41">
        <v>3</v>
      </c>
      <c r="E2" s="41">
        <v>5</v>
      </c>
      <c r="F2" s="41">
        <v>0</v>
      </c>
      <c r="G2" s="41">
        <v>1</v>
      </c>
      <c r="H2" s="41">
        <f>SUM(C2:G2)</f>
        <v>21</v>
      </c>
      <c r="I2" s="42">
        <v>56000</v>
      </c>
      <c r="J2" s="42">
        <v>148000</v>
      </c>
    </row>
    <row r="3" spans="1:10" x14ac:dyDescent="0.25">
      <c r="A3" t="s">
        <v>17</v>
      </c>
      <c r="B3" s="35" t="s">
        <v>72</v>
      </c>
      <c r="C3" s="41">
        <v>17</v>
      </c>
      <c r="D3" s="41">
        <v>4</v>
      </c>
      <c r="E3" s="41">
        <v>1</v>
      </c>
      <c r="F3" s="41">
        <v>0</v>
      </c>
      <c r="G3" s="41">
        <v>1</v>
      </c>
      <c r="H3" s="41">
        <f t="shared" ref="H3:H9" si="0">SUM(C3:G3)</f>
        <v>23</v>
      </c>
      <c r="I3" s="42">
        <v>73000</v>
      </c>
      <c r="J3" s="42">
        <v>203000</v>
      </c>
    </row>
    <row r="4" spans="1:10" x14ac:dyDescent="0.25">
      <c r="A4" t="s">
        <v>17</v>
      </c>
      <c r="B4" s="35" t="s">
        <v>73</v>
      </c>
      <c r="C4" s="41">
        <v>11</v>
      </c>
      <c r="D4" s="41">
        <v>2</v>
      </c>
      <c r="E4" s="41">
        <v>0</v>
      </c>
      <c r="F4" s="41">
        <v>0</v>
      </c>
      <c r="G4" s="41">
        <v>1</v>
      </c>
      <c r="H4" s="41">
        <f t="shared" si="0"/>
        <v>14</v>
      </c>
      <c r="I4" s="42">
        <v>86000</v>
      </c>
      <c r="J4" s="42">
        <v>247000</v>
      </c>
    </row>
    <row r="5" spans="1:10" x14ac:dyDescent="0.25">
      <c r="A5" t="s">
        <v>17</v>
      </c>
      <c r="B5" s="35" t="s">
        <v>74</v>
      </c>
      <c r="C5" s="41">
        <v>9</v>
      </c>
      <c r="D5" s="41">
        <v>1</v>
      </c>
      <c r="E5" s="41">
        <v>1</v>
      </c>
      <c r="F5" s="41">
        <v>0</v>
      </c>
      <c r="G5" s="41">
        <v>1</v>
      </c>
      <c r="H5" s="41">
        <f t="shared" si="0"/>
        <v>12</v>
      </c>
      <c r="I5" s="42">
        <v>89000</v>
      </c>
      <c r="J5" s="42">
        <v>261000</v>
      </c>
    </row>
    <row r="6" spans="1:10" x14ac:dyDescent="0.25">
      <c r="A6" t="s">
        <v>17</v>
      </c>
      <c r="B6" s="35" t="s">
        <v>75</v>
      </c>
      <c r="C6" s="41">
        <v>9</v>
      </c>
      <c r="D6" s="41">
        <v>2</v>
      </c>
      <c r="E6" s="41">
        <v>2</v>
      </c>
      <c r="F6" s="41">
        <v>0</v>
      </c>
      <c r="G6" s="41">
        <v>1</v>
      </c>
      <c r="H6" s="41">
        <f t="shared" si="0"/>
        <v>14</v>
      </c>
      <c r="I6" s="42">
        <v>89000</v>
      </c>
      <c r="J6" s="42">
        <v>258000</v>
      </c>
    </row>
    <row r="7" spans="1:10" x14ac:dyDescent="0.25">
      <c r="A7" t="s">
        <v>17</v>
      </c>
      <c r="B7" s="35" t="s">
        <v>76</v>
      </c>
      <c r="C7" s="41">
        <v>7</v>
      </c>
      <c r="D7" s="41">
        <v>1</v>
      </c>
      <c r="E7" s="41">
        <v>1</v>
      </c>
      <c r="F7" s="41">
        <v>0</v>
      </c>
      <c r="G7" s="41">
        <v>0</v>
      </c>
      <c r="H7" s="41">
        <f t="shared" si="0"/>
        <v>9</v>
      </c>
      <c r="I7" s="42">
        <v>83000</v>
      </c>
      <c r="J7" s="42">
        <v>232000</v>
      </c>
    </row>
    <row r="8" spans="1:10" x14ac:dyDescent="0.25">
      <c r="A8" t="s">
        <v>17</v>
      </c>
      <c r="B8" s="35" t="s">
        <v>77</v>
      </c>
      <c r="C8" s="41">
        <v>6</v>
      </c>
      <c r="D8" s="41">
        <v>1</v>
      </c>
      <c r="E8" s="41">
        <v>1</v>
      </c>
      <c r="F8" s="41">
        <v>0</v>
      </c>
      <c r="G8" s="41">
        <v>1</v>
      </c>
      <c r="H8" s="41">
        <f t="shared" si="0"/>
        <v>9</v>
      </c>
      <c r="I8" s="42">
        <v>78000</v>
      </c>
      <c r="J8" s="42">
        <v>229000</v>
      </c>
    </row>
    <row r="9" spans="1:10" x14ac:dyDescent="0.25">
      <c r="A9" t="s">
        <v>17</v>
      </c>
      <c r="B9" s="35" t="s">
        <v>78</v>
      </c>
      <c r="C9" s="41">
        <v>16</v>
      </c>
      <c r="D9" s="41">
        <v>1</v>
      </c>
      <c r="E9" s="41">
        <v>1</v>
      </c>
      <c r="F9" s="41">
        <v>0</v>
      </c>
      <c r="G9" s="41">
        <v>1</v>
      </c>
      <c r="H9" s="41">
        <f t="shared" si="0"/>
        <v>19</v>
      </c>
      <c r="I9" s="42">
        <v>54000</v>
      </c>
      <c r="J9" s="42">
        <v>160000</v>
      </c>
    </row>
    <row r="10" spans="1:10" x14ac:dyDescent="0.25">
      <c r="A10" s="43" t="s">
        <v>83</v>
      </c>
      <c r="C10" s="44">
        <f>SUM(C2:C9)</f>
        <v>87</v>
      </c>
      <c r="D10" s="44">
        <f t="shared" ref="D10:J10" si="1">SUM(D2:D9)</f>
        <v>15</v>
      </c>
      <c r="E10" s="44">
        <f t="shared" si="1"/>
        <v>12</v>
      </c>
      <c r="F10" s="44">
        <f t="shared" si="1"/>
        <v>0</v>
      </c>
      <c r="G10" s="44">
        <f t="shared" si="1"/>
        <v>7</v>
      </c>
      <c r="H10" s="44">
        <f>SUM(C10:G10)</f>
        <v>121</v>
      </c>
      <c r="I10" s="45">
        <f t="shared" si="1"/>
        <v>608000</v>
      </c>
      <c r="J10" s="45">
        <f t="shared" si="1"/>
        <v>1738000</v>
      </c>
    </row>
    <row r="11" spans="1:10" s="6" customFormat="1" x14ac:dyDescent="0.25">
      <c r="A11" s="6" t="s">
        <v>17</v>
      </c>
      <c r="B11" s="54" t="s">
        <v>79</v>
      </c>
      <c r="C11" s="52">
        <v>11</v>
      </c>
      <c r="D11" s="52">
        <v>9</v>
      </c>
      <c r="E11" s="52">
        <v>5</v>
      </c>
      <c r="F11" s="52">
        <v>2</v>
      </c>
      <c r="G11" s="52">
        <v>2</v>
      </c>
      <c r="H11" s="44">
        <f>SUM(C11:G11)</f>
        <v>29</v>
      </c>
      <c r="I11" s="53">
        <v>342522</v>
      </c>
      <c r="J11" s="53">
        <v>1738000</v>
      </c>
    </row>
    <row r="12" spans="1:10" s="5" customFormat="1" x14ac:dyDescent="0.25">
      <c r="A12" s="37" t="s">
        <v>84</v>
      </c>
      <c r="B12" s="38"/>
      <c r="C12" s="46">
        <f>C10-C11</f>
        <v>76</v>
      </c>
      <c r="D12" s="46">
        <f t="shared" ref="D12:H12" si="2">D10-D11</f>
        <v>6</v>
      </c>
      <c r="E12" s="46">
        <f t="shared" si="2"/>
        <v>7</v>
      </c>
      <c r="F12" s="46">
        <f t="shared" si="2"/>
        <v>-2</v>
      </c>
      <c r="G12" s="46">
        <f t="shared" si="2"/>
        <v>5</v>
      </c>
      <c r="H12" s="55">
        <f t="shared" si="2"/>
        <v>92</v>
      </c>
      <c r="I12" s="47"/>
      <c r="J12" s="47"/>
    </row>
    <row r="13" spans="1:10" s="48" customFormat="1" x14ac:dyDescent="0.25">
      <c r="B13" s="49"/>
      <c r="C13" s="50"/>
      <c r="D13" s="50"/>
      <c r="E13" s="50"/>
      <c r="F13" s="50"/>
      <c r="G13" s="50"/>
      <c r="H13" s="50"/>
      <c r="I13" s="50"/>
      <c r="J13" s="50"/>
    </row>
    <row r="14" spans="1:10" x14ac:dyDescent="0.25">
      <c r="A14" t="s">
        <v>15</v>
      </c>
      <c r="B14" s="35" t="s">
        <v>71</v>
      </c>
      <c r="C14" s="41">
        <v>10</v>
      </c>
      <c r="D14" s="41">
        <v>1</v>
      </c>
      <c r="E14" s="41">
        <v>1</v>
      </c>
      <c r="F14" s="41">
        <v>0</v>
      </c>
      <c r="G14" s="41">
        <v>1</v>
      </c>
      <c r="H14" s="41">
        <f>SUM(C14:G14)</f>
        <v>13</v>
      </c>
      <c r="I14" s="42">
        <v>114000</v>
      </c>
      <c r="J14" s="42">
        <v>114000</v>
      </c>
    </row>
    <row r="15" spans="1:10" x14ac:dyDescent="0.25">
      <c r="A15" t="s">
        <v>15</v>
      </c>
      <c r="B15" s="35" t="s">
        <v>72</v>
      </c>
      <c r="C15" s="41">
        <v>4</v>
      </c>
      <c r="D15" s="41">
        <v>1</v>
      </c>
      <c r="E15" s="41">
        <v>1</v>
      </c>
      <c r="F15" s="41">
        <v>0</v>
      </c>
      <c r="G15" s="41">
        <v>1</v>
      </c>
      <c r="H15" s="41">
        <f t="shared" ref="H15:H23" si="3">SUM(C15:G15)</f>
        <v>7</v>
      </c>
      <c r="I15" s="42">
        <v>142000</v>
      </c>
      <c r="J15" s="42">
        <v>142000</v>
      </c>
    </row>
    <row r="16" spans="1:10" x14ac:dyDescent="0.25">
      <c r="A16" t="s">
        <v>15</v>
      </c>
      <c r="B16" s="35" t="s">
        <v>73</v>
      </c>
      <c r="C16" s="41">
        <v>4</v>
      </c>
      <c r="D16" s="41">
        <v>1</v>
      </c>
      <c r="E16" s="41">
        <v>1</v>
      </c>
      <c r="F16" s="41">
        <v>0</v>
      </c>
      <c r="G16" s="41">
        <v>1</v>
      </c>
      <c r="H16" s="41">
        <f t="shared" si="3"/>
        <v>7</v>
      </c>
      <c r="I16" s="42">
        <v>186000</v>
      </c>
      <c r="J16" s="42">
        <v>185000</v>
      </c>
    </row>
    <row r="17" spans="1:10" x14ac:dyDescent="0.25">
      <c r="A17" t="s">
        <v>15</v>
      </c>
      <c r="B17" s="35" t="s">
        <v>74</v>
      </c>
      <c r="C17" s="41">
        <v>5</v>
      </c>
      <c r="D17" s="41">
        <v>1</v>
      </c>
      <c r="E17" s="41">
        <v>0</v>
      </c>
      <c r="F17" s="41">
        <v>0</v>
      </c>
      <c r="G17" s="41">
        <v>1</v>
      </c>
      <c r="H17" s="41">
        <f t="shared" si="3"/>
        <v>7</v>
      </c>
      <c r="I17" s="42">
        <v>182000</v>
      </c>
      <c r="J17" s="42">
        <v>182000</v>
      </c>
    </row>
    <row r="18" spans="1:10" x14ac:dyDescent="0.25">
      <c r="A18" t="s">
        <v>15</v>
      </c>
      <c r="B18" s="35" t="s">
        <v>75</v>
      </c>
      <c r="C18" s="41">
        <v>5</v>
      </c>
      <c r="D18" s="41">
        <v>2</v>
      </c>
      <c r="E18" s="41">
        <v>1</v>
      </c>
      <c r="F18" s="41">
        <v>0</v>
      </c>
      <c r="G18" s="41">
        <v>1</v>
      </c>
      <c r="H18" s="41">
        <f t="shared" si="3"/>
        <v>9</v>
      </c>
      <c r="I18" s="42">
        <v>200000</v>
      </c>
      <c r="J18" s="42">
        <v>200000</v>
      </c>
    </row>
    <row r="19" spans="1:10" x14ac:dyDescent="0.25">
      <c r="A19" t="s">
        <v>15</v>
      </c>
      <c r="B19" s="35" t="s">
        <v>76</v>
      </c>
      <c r="C19" s="41">
        <v>5</v>
      </c>
      <c r="D19" s="41">
        <v>1</v>
      </c>
      <c r="E19" s="41">
        <v>1</v>
      </c>
      <c r="F19" s="41">
        <v>0</v>
      </c>
      <c r="G19" s="41">
        <v>1</v>
      </c>
      <c r="H19" s="41">
        <f t="shared" si="3"/>
        <v>8</v>
      </c>
      <c r="I19" s="42">
        <v>243000</v>
      </c>
      <c r="J19" s="42">
        <v>243000</v>
      </c>
    </row>
    <row r="20" spans="1:10" x14ac:dyDescent="0.25">
      <c r="A20" t="s">
        <v>15</v>
      </c>
      <c r="B20" s="35" t="s">
        <v>77</v>
      </c>
      <c r="C20" s="41">
        <v>4</v>
      </c>
      <c r="D20" s="41">
        <v>1</v>
      </c>
      <c r="E20" s="41">
        <v>1</v>
      </c>
      <c r="F20" s="41">
        <v>0</v>
      </c>
      <c r="G20" s="41">
        <v>1</v>
      </c>
      <c r="H20" s="41">
        <f t="shared" si="3"/>
        <v>7</v>
      </c>
      <c r="I20" s="42">
        <v>243000</v>
      </c>
      <c r="J20" s="42">
        <v>243000</v>
      </c>
    </row>
    <row r="21" spans="1:10" x14ac:dyDescent="0.25">
      <c r="A21" t="s">
        <v>15</v>
      </c>
      <c r="B21" s="35" t="s">
        <v>78</v>
      </c>
      <c r="C21" s="41">
        <v>4</v>
      </c>
      <c r="D21" s="41">
        <v>1</v>
      </c>
      <c r="E21" s="41">
        <v>0</v>
      </c>
      <c r="F21" s="41">
        <v>0</v>
      </c>
      <c r="G21" s="41">
        <v>1</v>
      </c>
      <c r="H21" s="41">
        <f t="shared" si="3"/>
        <v>6</v>
      </c>
      <c r="I21" s="42">
        <v>150000</v>
      </c>
      <c r="J21" s="42">
        <v>150000</v>
      </c>
    </row>
    <row r="22" spans="1:10" x14ac:dyDescent="0.25">
      <c r="A22" s="43" t="s">
        <v>83</v>
      </c>
      <c r="C22" s="44">
        <f>SUM(C14:C21)</f>
        <v>41</v>
      </c>
      <c r="D22" s="44">
        <f t="shared" ref="D22:G22" si="4">SUM(D14:D21)</f>
        <v>9</v>
      </c>
      <c r="E22" s="44">
        <f t="shared" si="4"/>
        <v>6</v>
      </c>
      <c r="F22" s="44">
        <f t="shared" si="4"/>
        <v>0</v>
      </c>
      <c r="G22" s="44">
        <f t="shared" si="4"/>
        <v>8</v>
      </c>
      <c r="H22" s="44">
        <f t="shared" si="3"/>
        <v>64</v>
      </c>
      <c r="I22" s="42">
        <f>SUM(I14:I21)</f>
        <v>1460000</v>
      </c>
      <c r="J22" s="42">
        <f>SUM(J14:J21)</f>
        <v>1459000</v>
      </c>
    </row>
    <row r="23" spans="1:10" x14ac:dyDescent="0.25">
      <c r="A23" t="s">
        <v>15</v>
      </c>
      <c r="B23" s="51" t="s">
        <v>79</v>
      </c>
      <c r="C23" s="41">
        <v>18</v>
      </c>
      <c r="D23" s="41">
        <v>7</v>
      </c>
      <c r="E23" s="41">
        <v>7</v>
      </c>
      <c r="F23" s="41">
        <v>2</v>
      </c>
      <c r="G23" s="41">
        <v>2</v>
      </c>
      <c r="H23" s="41">
        <f t="shared" si="3"/>
        <v>36</v>
      </c>
      <c r="I23" s="42">
        <v>728000</v>
      </c>
      <c r="J23" s="42">
        <v>1460000</v>
      </c>
    </row>
    <row r="24" spans="1:10" x14ac:dyDescent="0.25">
      <c r="A24" s="37" t="s">
        <v>84</v>
      </c>
      <c r="C24" s="46">
        <f>C22-C23</f>
        <v>23</v>
      </c>
      <c r="D24" s="46">
        <f t="shared" ref="D24:H24" si="5">D22-D23</f>
        <v>2</v>
      </c>
      <c r="E24" s="46">
        <f t="shared" si="5"/>
        <v>-1</v>
      </c>
      <c r="F24" s="46">
        <f t="shared" si="5"/>
        <v>-2</v>
      </c>
      <c r="G24" s="46">
        <f t="shared" si="5"/>
        <v>6</v>
      </c>
      <c r="H24" s="55">
        <f t="shared" si="5"/>
        <v>28</v>
      </c>
    </row>
    <row r="25" spans="1:10" s="48" customFormat="1" x14ac:dyDescent="0.25">
      <c r="B25" s="49"/>
      <c r="C25" s="50"/>
      <c r="D25" s="50"/>
      <c r="E25" s="50"/>
      <c r="F25" s="50"/>
      <c r="G25" s="50"/>
      <c r="H25" s="50"/>
      <c r="I25" s="50"/>
      <c r="J25" s="50"/>
    </row>
    <row r="26" spans="1:10" x14ac:dyDescent="0.25">
      <c r="A26" t="s">
        <v>16</v>
      </c>
      <c r="B26" s="35" t="s">
        <v>71</v>
      </c>
      <c r="C26" s="41">
        <v>7</v>
      </c>
      <c r="D26" s="41">
        <v>2</v>
      </c>
      <c r="E26" s="41">
        <v>0</v>
      </c>
      <c r="F26" s="41">
        <v>0</v>
      </c>
      <c r="G26" s="41">
        <v>1</v>
      </c>
      <c r="H26" s="41">
        <f>SUM(C26:G26)</f>
        <v>10</v>
      </c>
      <c r="I26" s="42">
        <v>56000</v>
      </c>
      <c r="J26" s="42">
        <v>284000</v>
      </c>
    </row>
    <row r="27" spans="1:10" x14ac:dyDescent="0.25">
      <c r="A27" t="s">
        <v>16</v>
      </c>
      <c r="B27" s="35" t="s">
        <v>72</v>
      </c>
      <c r="C27" s="41">
        <v>10</v>
      </c>
      <c r="D27" s="41">
        <v>2</v>
      </c>
      <c r="E27" s="41">
        <v>0</v>
      </c>
      <c r="F27" s="41">
        <v>0</v>
      </c>
      <c r="G27" s="41">
        <v>1</v>
      </c>
      <c r="H27" s="41">
        <f t="shared" ref="H27:H35" si="6">SUM(C27:G27)</f>
        <v>13</v>
      </c>
      <c r="I27" s="42">
        <v>73000</v>
      </c>
      <c r="J27" s="42">
        <v>398000</v>
      </c>
    </row>
    <row r="28" spans="1:10" x14ac:dyDescent="0.25">
      <c r="A28" t="s">
        <v>16</v>
      </c>
      <c r="B28" s="35" t="s">
        <v>73</v>
      </c>
      <c r="C28" s="41">
        <v>8</v>
      </c>
      <c r="D28" s="41">
        <v>2</v>
      </c>
      <c r="E28" s="41">
        <v>1</v>
      </c>
      <c r="F28" s="41">
        <v>0</v>
      </c>
      <c r="G28" s="41">
        <v>1</v>
      </c>
      <c r="H28" s="41">
        <f t="shared" si="6"/>
        <v>12</v>
      </c>
      <c r="I28" s="42">
        <v>86000</v>
      </c>
      <c r="J28" s="42">
        <v>527000</v>
      </c>
    </row>
    <row r="29" spans="1:10" x14ac:dyDescent="0.25">
      <c r="A29" t="s">
        <v>16</v>
      </c>
      <c r="B29" s="35" t="s">
        <v>74</v>
      </c>
      <c r="C29" s="41">
        <v>11</v>
      </c>
      <c r="D29" s="41">
        <v>3</v>
      </c>
      <c r="E29" s="41">
        <v>0</v>
      </c>
      <c r="F29" s="41">
        <v>0</v>
      </c>
      <c r="G29" s="41">
        <v>1</v>
      </c>
      <c r="H29" s="41">
        <f t="shared" si="6"/>
        <v>15</v>
      </c>
      <c r="I29" s="42">
        <v>89000</v>
      </c>
      <c r="J29" s="42">
        <v>515000</v>
      </c>
    </row>
    <row r="30" spans="1:10" x14ac:dyDescent="0.25">
      <c r="A30" t="s">
        <v>16</v>
      </c>
      <c r="B30" s="35" t="s">
        <v>75</v>
      </c>
      <c r="C30" s="41">
        <v>8</v>
      </c>
      <c r="D30" s="41">
        <v>2</v>
      </c>
      <c r="E30" s="41">
        <v>0</v>
      </c>
      <c r="F30" s="41">
        <v>0</v>
      </c>
      <c r="G30" s="41">
        <v>1</v>
      </c>
      <c r="H30" s="41">
        <f t="shared" si="6"/>
        <v>11</v>
      </c>
      <c r="I30" s="42">
        <v>89000</v>
      </c>
      <c r="J30" s="42">
        <v>509000</v>
      </c>
    </row>
    <row r="31" spans="1:10" x14ac:dyDescent="0.25">
      <c r="A31" t="s">
        <v>16</v>
      </c>
      <c r="B31" s="35" t="s">
        <v>76</v>
      </c>
      <c r="C31" s="41">
        <v>10</v>
      </c>
      <c r="D31" s="41">
        <v>2</v>
      </c>
      <c r="E31" s="41">
        <v>0</v>
      </c>
      <c r="F31" s="41">
        <v>0</v>
      </c>
      <c r="G31" s="41">
        <v>1</v>
      </c>
      <c r="H31" s="41">
        <f t="shared" si="6"/>
        <v>13</v>
      </c>
      <c r="I31" s="42">
        <v>83000</v>
      </c>
      <c r="J31" s="42">
        <v>458000</v>
      </c>
    </row>
    <row r="32" spans="1:10" x14ac:dyDescent="0.25">
      <c r="A32" t="s">
        <v>16</v>
      </c>
      <c r="B32" s="35" t="s">
        <v>77</v>
      </c>
      <c r="C32" s="41">
        <v>10</v>
      </c>
      <c r="D32" s="41">
        <v>2</v>
      </c>
      <c r="E32" s="41">
        <v>0</v>
      </c>
      <c r="F32" s="41">
        <v>0</v>
      </c>
      <c r="G32" s="41">
        <v>1</v>
      </c>
      <c r="H32" s="41">
        <f t="shared" si="6"/>
        <v>13</v>
      </c>
      <c r="I32" s="42">
        <v>78000</v>
      </c>
      <c r="J32" s="42">
        <v>462000</v>
      </c>
    </row>
    <row r="33" spans="1:10" x14ac:dyDescent="0.25">
      <c r="A33" t="s">
        <v>16</v>
      </c>
      <c r="B33" s="35" t="s">
        <v>78</v>
      </c>
      <c r="C33" s="41">
        <v>13</v>
      </c>
      <c r="D33" s="41">
        <v>2</v>
      </c>
      <c r="E33" s="41">
        <v>0</v>
      </c>
      <c r="F33" s="41">
        <v>0</v>
      </c>
      <c r="G33" s="41">
        <v>1</v>
      </c>
      <c r="H33" s="41">
        <f t="shared" si="6"/>
        <v>16</v>
      </c>
      <c r="I33" s="42">
        <v>53000</v>
      </c>
      <c r="J33" s="42">
        <v>315000</v>
      </c>
    </row>
    <row r="34" spans="1:10" s="43" customFormat="1" x14ac:dyDescent="0.25">
      <c r="A34" s="43" t="s">
        <v>83</v>
      </c>
      <c r="B34" s="61"/>
      <c r="C34" s="44">
        <f>SUM(C26:C33)</f>
        <v>77</v>
      </c>
      <c r="D34" s="44">
        <f t="shared" ref="D34:G34" si="7">SUM(D26:D33)</f>
        <v>17</v>
      </c>
      <c r="E34" s="44">
        <f t="shared" si="7"/>
        <v>1</v>
      </c>
      <c r="F34" s="44">
        <f t="shared" si="7"/>
        <v>0</v>
      </c>
      <c r="G34" s="44">
        <f t="shared" si="7"/>
        <v>8</v>
      </c>
      <c r="H34" s="44">
        <f t="shared" si="6"/>
        <v>103</v>
      </c>
      <c r="I34" s="45">
        <f>SUM(I26:I33)</f>
        <v>607000</v>
      </c>
      <c r="J34" s="45">
        <f>SUM(J26:J33)</f>
        <v>3468000</v>
      </c>
    </row>
    <row r="35" spans="1:10" x14ac:dyDescent="0.25">
      <c r="A35" t="s">
        <v>16</v>
      </c>
      <c r="B35" s="35" t="s">
        <v>79</v>
      </c>
      <c r="C35" s="41">
        <v>17</v>
      </c>
      <c r="D35" s="41">
        <v>19</v>
      </c>
      <c r="E35" s="41">
        <v>9</v>
      </c>
      <c r="F35" s="41">
        <v>4</v>
      </c>
      <c r="G35" s="41">
        <v>3</v>
      </c>
      <c r="H35" s="41">
        <f t="shared" si="6"/>
        <v>52</v>
      </c>
      <c r="I35" s="42">
        <v>342509</v>
      </c>
      <c r="J35" s="42">
        <v>3471000</v>
      </c>
    </row>
    <row r="36" spans="1:10" s="5" customFormat="1" x14ac:dyDescent="0.25">
      <c r="A36" s="37" t="s">
        <v>84</v>
      </c>
      <c r="B36" s="36"/>
      <c r="C36" s="46">
        <f>C34-C35</f>
        <v>60</v>
      </c>
      <c r="D36" s="46">
        <f t="shared" ref="D36:H36" si="8">D34-D35</f>
        <v>-2</v>
      </c>
      <c r="E36" s="46">
        <f t="shared" si="8"/>
        <v>-8</v>
      </c>
      <c r="F36" s="46">
        <f t="shared" si="8"/>
        <v>-4</v>
      </c>
      <c r="G36" s="46">
        <f t="shared" si="8"/>
        <v>5</v>
      </c>
      <c r="H36" s="55">
        <f t="shared" si="8"/>
        <v>51</v>
      </c>
      <c r="I36" s="47"/>
      <c r="J36" s="47"/>
    </row>
    <row r="37" spans="1:10" s="48" customFormat="1" x14ac:dyDescent="0.25">
      <c r="B37" s="49"/>
      <c r="C37" s="50"/>
      <c r="D37" s="50"/>
      <c r="E37" s="50"/>
      <c r="F37" s="50"/>
      <c r="G37" s="50"/>
      <c r="H37" s="50"/>
      <c r="I37" s="50"/>
      <c r="J37" s="50"/>
    </row>
    <row r="38" spans="1:10" x14ac:dyDescent="0.25">
      <c r="A38" s="57" t="s">
        <v>19</v>
      </c>
      <c r="B38" s="35" t="s">
        <v>85</v>
      </c>
      <c r="C38" s="41">
        <v>12</v>
      </c>
      <c r="D38" s="41">
        <v>2</v>
      </c>
      <c r="E38" s="41">
        <v>2</v>
      </c>
      <c r="F38" s="41">
        <v>0</v>
      </c>
      <c r="G38" s="41">
        <v>0</v>
      </c>
      <c r="H38" s="41">
        <f>SUM(C38:G38)</f>
        <v>16</v>
      </c>
      <c r="I38" s="42">
        <v>128000</v>
      </c>
      <c r="J38" s="42">
        <v>134000</v>
      </c>
    </row>
    <row r="39" spans="1:10" x14ac:dyDescent="0.25">
      <c r="A39" s="57" t="s">
        <v>19</v>
      </c>
      <c r="B39" s="35" t="s">
        <v>86</v>
      </c>
      <c r="C39" s="41">
        <v>12</v>
      </c>
      <c r="D39" s="41">
        <v>3</v>
      </c>
      <c r="E39" s="41">
        <v>2</v>
      </c>
      <c r="F39" s="41">
        <v>0</v>
      </c>
      <c r="G39" s="41">
        <v>0</v>
      </c>
      <c r="H39" s="41">
        <f t="shared" ref="H39:H47" si="9">SUM(C39:G39)</f>
        <v>17</v>
      </c>
      <c r="I39" s="42">
        <v>152000</v>
      </c>
      <c r="J39" s="42">
        <v>160000</v>
      </c>
    </row>
    <row r="40" spans="1:10" x14ac:dyDescent="0.25">
      <c r="A40" s="57" t="s">
        <v>19</v>
      </c>
      <c r="B40" s="35" t="s">
        <v>87</v>
      </c>
      <c r="C40" s="41">
        <v>13</v>
      </c>
      <c r="D40" s="41">
        <v>3</v>
      </c>
      <c r="E40" s="41">
        <v>4</v>
      </c>
      <c r="F40" s="41">
        <v>0</v>
      </c>
      <c r="G40" s="41">
        <v>0</v>
      </c>
      <c r="H40" s="41">
        <f t="shared" si="9"/>
        <v>20</v>
      </c>
      <c r="I40" s="42">
        <v>167000</v>
      </c>
      <c r="J40" s="42">
        <v>175000</v>
      </c>
    </row>
    <row r="41" spans="1:10" x14ac:dyDescent="0.25">
      <c r="A41" s="57" t="s">
        <v>19</v>
      </c>
      <c r="B41" s="35" t="s">
        <v>88</v>
      </c>
      <c r="C41" s="41">
        <v>12</v>
      </c>
      <c r="D41" s="41">
        <v>2</v>
      </c>
      <c r="E41" s="41">
        <v>1</v>
      </c>
      <c r="F41" s="41">
        <v>0</v>
      </c>
      <c r="G41" s="41">
        <v>0</v>
      </c>
      <c r="H41" s="41">
        <f t="shared" si="9"/>
        <v>15</v>
      </c>
      <c r="I41" s="42">
        <v>165000</v>
      </c>
      <c r="J41" s="42">
        <v>173000</v>
      </c>
    </row>
    <row r="42" spans="1:10" x14ac:dyDescent="0.25">
      <c r="A42" s="57" t="s">
        <v>19</v>
      </c>
      <c r="B42" s="35" t="s">
        <v>89</v>
      </c>
      <c r="C42" s="41">
        <v>9</v>
      </c>
      <c r="D42" s="41">
        <v>3</v>
      </c>
      <c r="E42" s="41">
        <v>1</v>
      </c>
      <c r="F42" s="41">
        <v>0</v>
      </c>
      <c r="G42" s="41">
        <v>0</v>
      </c>
      <c r="H42" s="41">
        <f t="shared" si="9"/>
        <v>13</v>
      </c>
      <c r="I42" s="42">
        <v>167000</v>
      </c>
      <c r="J42" s="42">
        <v>174000</v>
      </c>
    </row>
    <row r="43" spans="1:10" x14ac:dyDescent="0.25">
      <c r="A43" s="57" t="s">
        <v>19</v>
      </c>
      <c r="B43" s="35" t="s">
        <v>90</v>
      </c>
      <c r="C43" s="41">
        <v>10</v>
      </c>
      <c r="D43" s="41">
        <v>2</v>
      </c>
      <c r="E43" s="41">
        <v>1</v>
      </c>
      <c r="F43" s="41">
        <v>0</v>
      </c>
      <c r="G43" s="41">
        <v>0</v>
      </c>
      <c r="H43" s="41">
        <f t="shared" si="9"/>
        <v>13</v>
      </c>
      <c r="I43" s="42">
        <v>159000</v>
      </c>
      <c r="J43" s="42">
        <v>165000</v>
      </c>
    </row>
    <row r="44" spans="1:10" x14ac:dyDescent="0.25">
      <c r="A44" s="57" t="s">
        <v>19</v>
      </c>
      <c r="B44" s="35" t="s">
        <v>91</v>
      </c>
      <c r="C44" s="41">
        <v>8</v>
      </c>
      <c r="D44" s="41">
        <v>3</v>
      </c>
      <c r="E44" s="41">
        <v>1</v>
      </c>
      <c r="F44" s="41">
        <v>0</v>
      </c>
      <c r="G44" s="41">
        <v>0</v>
      </c>
      <c r="H44" s="41">
        <f t="shared" si="9"/>
        <v>12</v>
      </c>
      <c r="I44" s="42">
        <v>146000</v>
      </c>
      <c r="J44" s="42">
        <v>152000</v>
      </c>
    </row>
    <row r="45" spans="1:10" x14ac:dyDescent="0.25">
      <c r="A45" s="57" t="s">
        <v>19</v>
      </c>
      <c r="B45" s="35" t="s">
        <v>92</v>
      </c>
      <c r="C45" s="41">
        <v>7</v>
      </c>
      <c r="D45" s="41">
        <v>2</v>
      </c>
      <c r="E45" s="41">
        <v>1</v>
      </c>
      <c r="F45" s="41">
        <v>0</v>
      </c>
      <c r="G45" s="41">
        <v>0</v>
      </c>
      <c r="H45" s="41">
        <f t="shared" si="9"/>
        <v>10</v>
      </c>
      <c r="I45" s="42">
        <v>119000</v>
      </c>
      <c r="J45" s="42">
        <v>122000</v>
      </c>
    </row>
    <row r="46" spans="1:10" s="43" customFormat="1" x14ac:dyDescent="0.25">
      <c r="A46" s="43" t="s">
        <v>83</v>
      </c>
      <c r="B46" s="61"/>
      <c r="C46" s="44">
        <f>SUM(C38:C45)</f>
        <v>83</v>
      </c>
      <c r="D46" s="44">
        <f t="shared" ref="D46:G46" si="10">SUM(D38:D45)</f>
        <v>20</v>
      </c>
      <c r="E46" s="44">
        <f t="shared" si="10"/>
        <v>13</v>
      </c>
      <c r="F46" s="44">
        <f t="shared" si="10"/>
        <v>0</v>
      </c>
      <c r="G46" s="44">
        <f t="shared" si="10"/>
        <v>0</v>
      </c>
      <c r="H46" s="44">
        <f t="shared" si="9"/>
        <v>116</v>
      </c>
      <c r="I46" s="45">
        <f>SUM(I38:I45)</f>
        <v>1203000</v>
      </c>
      <c r="J46" s="45">
        <f>SUM(J38:J45)</f>
        <v>1255000</v>
      </c>
    </row>
    <row r="47" spans="1:10" x14ac:dyDescent="0.25">
      <c r="A47" s="57" t="s">
        <v>19</v>
      </c>
      <c r="B47" s="35" t="s">
        <v>79</v>
      </c>
      <c r="C47" s="41">
        <v>26</v>
      </c>
      <c r="D47" s="41">
        <v>16</v>
      </c>
      <c r="E47" s="41">
        <v>9</v>
      </c>
      <c r="F47" s="41">
        <v>4</v>
      </c>
      <c r="G47" s="41">
        <v>2</v>
      </c>
      <c r="H47" s="41">
        <f t="shared" si="9"/>
        <v>57</v>
      </c>
      <c r="I47" s="42">
        <v>1019000</v>
      </c>
      <c r="J47" s="42">
        <v>1264000</v>
      </c>
    </row>
    <row r="48" spans="1:10" s="5" customFormat="1" x14ac:dyDescent="0.25">
      <c r="A48" s="37" t="s">
        <v>84</v>
      </c>
      <c r="B48" s="36"/>
      <c r="C48" s="46">
        <f>C46-C47</f>
        <v>57</v>
      </c>
      <c r="D48" s="46">
        <f t="shared" ref="D48:H48" si="11">D46-D47</f>
        <v>4</v>
      </c>
      <c r="E48" s="46">
        <f t="shared" si="11"/>
        <v>4</v>
      </c>
      <c r="F48" s="46">
        <f t="shared" si="11"/>
        <v>-4</v>
      </c>
      <c r="G48" s="46">
        <f t="shared" si="11"/>
        <v>-2</v>
      </c>
      <c r="H48" s="56">
        <f t="shared" si="11"/>
        <v>59</v>
      </c>
      <c r="I48" s="47"/>
      <c r="J48" s="47"/>
    </row>
    <row r="49" spans="1:11" s="60" customFormat="1" x14ac:dyDescent="0.25">
      <c r="B49" s="58"/>
      <c r="C49" s="59"/>
      <c r="D49" s="59"/>
      <c r="E49" s="59"/>
      <c r="F49" s="59"/>
      <c r="G49" s="59"/>
      <c r="H49" s="59"/>
      <c r="I49" s="59"/>
      <c r="J49" s="59"/>
    </row>
    <row r="50" spans="1:11" x14ac:dyDescent="0.25">
      <c r="A50" s="57" t="s">
        <v>20</v>
      </c>
      <c r="B50" s="35" t="s">
        <v>85</v>
      </c>
      <c r="C50" s="41">
        <v>9</v>
      </c>
      <c r="D50" s="41">
        <v>1</v>
      </c>
      <c r="E50" s="41">
        <v>6</v>
      </c>
      <c r="F50" s="41">
        <v>0</v>
      </c>
      <c r="G50" s="41">
        <v>1</v>
      </c>
      <c r="H50" s="41">
        <f>SUM(C50:G50)</f>
        <v>17</v>
      </c>
      <c r="I50" s="42">
        <v>74015</v>
      </c>
      <c r="J50" s="42">
        <v>221000</v>
      </c>
    </row>
    <row r="51" spans="1:11" x14ac:dyDescent="0.25">
      <c r="A51" s="57" t="s">
        <v>20</v>
      </c>
      <c r="B51" s="35" t="s">
        <v>86</v>
      </c>
      <c r="C51" s="41">
        <v>14</v>
      </c>
      <c r="D51" s="41">
        <v>1</v>
      </c>
      <c r="E51" s="41">
        <v>5</v>
      </c>
      <c r="F51" s="41">
        <v>0</v>
      </c>
      <c r="G51" s="41">
        <v>1</v>
      </c>
      <c r="H51" s="41">
        <f t="shared" ref="H51:H57" si="12">SUM(C51:G51)</f>
        <v>21</v>
      </c>
      <c r="I51" s="42">
        <v>8300</v>
      </c>
      <c r="J51" s="42">
        <v>250000</v>
      </c>
    </row>
    <row r="52" spans="1:11" x14ac:dyDescent="0.25">
      <c r="A52" s="57" t="s">
        <v>20</v>
      </c>
      <c r="B52" s="35" t="s">
        <v>87</v>
      </c>
      <c r="C52" s="41">
        <v>17</v>
      </c>
      <c r="D52" s="41">
        <v>1</v>
      </c>
      <c r="E52" s="41">
        <v>7</v>
      </c>
      <c r="F52" s="41">
        <v>0</v>
      </c>
      <c r="G52" s="41">
        <v>1</v>
      </c>
      <c r="H52" s="41">
        <f t="shared" si="12"/>
        <v>26</v>
      </c>
      <c r="I52" s="42">
        <v>11000</v>
      </c>
      <c r="J52" s="42">
        <v>280000</v>
      </c>
    </row>
    <row r="53" spans="1:11" x14ac:dyDescent="0.25">
      <c r="A53" s="57" t="s">
        <v>20</v>
      </c>
      <c r="B53" s="35" t="s">
        <v>88</v>
      </c>
      <c r="C53" s="41">
        <v>18</v>
      </c>
      <c r="D53" s="41">
        <v>1</v>
      </c>
      <c r="E53" s="41">
        <v>6</v>
      </c>
      <c r="F53" s="41">
        <v>0</v>
      </c>
      <c r="G53" s="41">
        <v>1</v>
      </c>
      <c r="H53" s="41">
        <f t="shared" si="12"/>
        <v>26</v>
      </c>
      <c r="I53" s="42">
        <v>14000</v>
      </c>
      <c r="J53" s="42">
        <v>318000</v>
      </c>
    </row>
    <row r="54" spans="1:11" x14ac:dyDescent="0.25">
      <c r="A54" s="57" t="s">
        <v>20</v>
      </c>
      <c r="B54" s="35" t="s">
        <v>89</v>
      </c>
      <c r="C54" s="41">
        <v>11</v>
      </c>
      <c r="D54" s="41">
        <v>1</v>
      </c>
      <c r="E54" s="41">
        <v>7</v>
      </c>
      <c r="F54" s="41">
        <v>0</v>
      </c>
      <c r="G54" s="41">
        <v>2</v>
      </c>
      <c r="H54" s="41">
        <f t="shared" si="12"/>
        <v>21</v>
      </c>
      <c r="I54" s="42">
        <v>12000</v>
      </c>
      <c r="J54" s="42">
        <v>356000</v>
      </c>
    </row>
    <row r="55" spans="1:11" x14ac:dyDescent="0.25">
      <c r="A55" s="57" t="s">
        <v>20</v>
      </c>
      <c r="B55" s="35" t="s">
        <v>90</v>
      </c>
      <c r="C55" s="41">
        <v>15</v>
      </c>
      <c r="D55" s="41">
        <v>1</v>
      </c>
      <c r="E55" s="41">
        <v>5</v>
      </c>
      <c r="F55" s="41">
        <v>0</v>
      </c>
      <c r="G55" s="41">
        <v>1</v>
      </c>
      <c r="H55" s="41">
        <f t="shared" si="12"/>
        <v>22</v>
      </c>
      <c r="I55" s="42">
        <v>22000</v>
      </c>
      <c r="J55" s="42">
        <v>403000</v>
      </c>
    </row>
    <row r="56" spans="1:11" x14ac:dyDescent="0.25">
      <c r="A56" s="57" t="s">
        <v>20</v>
      </c>
      <c r="B56" s="35" t="s">
        <v>91</v>
      </c>
      <c r="C56" s="41">
        <v>16</v>
      </c>
      <c r="D56" s="41">
        <v>2</v>
      </c>
      <c r="E56" s="41">
        <v>5</v>
      </c>
      <c r="F56" s="41">
        <v>0</v>
      </c>
      <c r="G56" s="41">
        <v>2</v>
      </c>
      <c r="H56" s="41">
        <f t="shared" si="12"/>
        <v>25</v>
      </c>
      <c r="I56" s="42">
        <v>23000</v>
      </c>
      <c r="J56" s="42">
        <v>480000</v>
      </c>
    </row>
    <row r="57" spans="1:11" x14ac:dyDescent="0.25">
      <c r="A57" s="57" t="s">
        <v>20</v>
      </c>
      <c r="B57" s="35" t="s">
        <v>92</v>
      </c>
      <c r="C57" s="41">
        <v>15</v>
      </c>
      <c r="D57" s="41">
        <v>2</v>
      </c>
      <c r="E57" s="41">
        <v>18</v>
      </c>
      <c r="F57" s="41">
        <v>0</v>
      </c>
      <c r="G57" s="41">
        <v>2</v>
      </c>
      <c r="H57" s="41">
        <f t="shared" si="12"/>
        <v>37</v>
      </c>
      <c r="I57" s="42">
        <v>181000</v>
      </c>
      <c r="J57" s="42">
        <v>569000</v>
      </c>
    </row>
    <row r="58" spans="1:11" s="43" customFormat="1" x14ac:dyDescent="0.25">
      <c r="A58" s="43" t="s">
        <v>83</v>
      </c>
      <c r="B58" s="61"/>
      <c r="C58" s="44">
        <f>SUM(C50:C57)</f>
        <v>115</v>
      </c>
      <c r="D58" s="44">
        <f t="shared" ref="D58:H59" si="13">SUM(D50:D57)</f>
        <v>10</v>
      </c>
      <c r="E58" s="44">
        <f t="shared" si="13"/>
        <v>59</v>
      </c>
      <c r="F58" s="44">
        <f t="shared" si="13"/>
        <v>0</v>
      </c>
      <c r="G58" s="44">
        <f t="shared" si="13"/>
        <v>11</v>
      </c>
      <c r="H58" s="44">
        <f t="shared" si="13"/>
        <v>195</v>
      </c>
      <c r="I58" s="45">
        <f>SUM(I50:I57)</f>
        <v>345315</v>
      </c>
      <c r="J58" s="45">
        <f>SUM(J50:J57)</f>
        <v>2877000</v>
      </c>
    </row>
    <row r="59" spans="1:11" x14ac:dyDescent="0.25">
      <c r="A59" s="57" t="s">
        <v>20</v>
      </c>
      <c r="B59" s="35" t="s">
        <v>79</v>
      </c>
      <c r="C59" s="41">
        <v>28</v>
      </c>
      <c r="D59" s="41">
        <v>42</v>
      </c>
      <c r="E59" s="41">
        <v>74</v>
      </c>
      <c r="F59" s="41">
        <v>7</v>
      </c>
      <c r="G59" s="41">
        <v>5</v>
      </c>
      <c r="H59" s="41">
        <f t="shared" si="13"/>
        <v>373</v>
      </c>
      <c r="I59" s="42">
        <v>172561</v>
      </c>
      <c r="J59" s="42">
        <v>8066310</v>
      </c>
      <c r="K59" t="s">
        <v>93</v>
      </c>
    </row>
    <row r="60" spans="1:11" s="5" customFormat="1" x14ac:dyDescent="0.25">
      <c r="A60" s="37" t="s">
        <v>84</v>
      </c>
      <c r="B60" s="36"/>
      <c r="C60" s="46">
        <f>C58-C59</f>
        <v>87</v>
      </c>
      <c r="D60" s="46">
        <f t="shared" ref="D60:H60" si="14">D58-D59</f>
        <v>-32</v>
      </c>
      <c r="E60" s="46">
        <f t="shared" si="14"/>
        <v>-15</v>
      </c>
      <c r="F60" s="46">
        <f t="shared" si="14"/>
        <v>-7</v>
      </c>
      <c r="G60" s="46">
        <f t="shared" si="14"/>
        <v>6</v>
      </c>
      <c r="H60" s="55">
        <f t="shared" si="14"/>
        <v>-178</v>
      </c>
      <c r="I60" s="47"/>
      <c r="J60" s="47"/>
    </row>
    <row r="61" spans="1:11" s="48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1:11" x14ac:dyDescent="0.25">
      <c r="A62" s="57" t="s">
        <v>22</v>
      </c>
      <c r="B62" s="35" t="s">
        <v>85</v>
      </c>
      <c r="C62" s="41">
        <v>1</v>
      </c>
      <c r="D62" s="41">
        <v>0</v>
      </c>
      <c r="E62" s="41">
        <v>0</v>
      </c>
      <c r="F62" s="41">
        <v>0</v>
      </c>
      <c r="G62" s="41">
        <v>0</v>
      </c>
      <c r="H62" s="41">
        <v>1</v>
      </c>
      <c r="J62" s="42">
        <v>62118</v>
      </c>
    </row>
    <row r="63" spans="1:11" x14ac:dyDescent="0.25">
      <c r="A63" s="57" t="s">
        <v>22</v>
      </c>
      <c r="B63" s="35" t="s">
        <v>86</v>
      </c>
      <c r="C63" s="41">
        <v>1</v>
      </c>
      <c r="D63" s="41">
        <v>0</v>
      </c>
      <c r="E63" s="41">
        <v>0</v>
      </c>
      <c r="F63" s="41">
        <v>0</v>
      </c>
      <c r="G63" s="41">
        <v>0</v>
      </c>
      <c r="H63" s="41">
        <v>1</v>
      </c>
      <c r="J63" s="42">
        <v>66183</v>
      </c>
    </row>
    <row r="64" spans="1:11" x14ac:dyDescent="0.25">
      <c r="A64" s="57" t="s">
        <v>22</v>
      </c>
      <c r="B64" s="35" t="s">
        <v>87</v>
      </c>
      <c r="C64" s="41">
        <v>1</v>
      </c>
      <c r="D64" s="41">
        <v>0</v>
      </c>
      <c r="E64" s="41">
        <v>0</v>
      </c>
      <c r="F64" s="41">
        <v>0</v>
      </c>
      <c r="G64" s="41">
        <v>0</v>
      </c>
      <c r="H64" s="41">
        <v>1</v>
      </c>
      <c r="J64" s="42">
        <v>71464</v>
      </c>
    </row>
    <row r="65" spans="1:10" x14ac:dyDescent="0.25">
      <c r="A65" s="57" t="s">
        <v>22</v>
      </c>
      <c r="B65" s="35" t="s">
        <v>88</v>
      </c>
      <c r="C65" s="41">
        <v>1</v>
      </c>
      <c r="D65" s="41">
        <v>0</v>
      </c>
      <c r="E65" s="41">
        <v>0</v>
      </c>
      <c r="F65" s="41">
        <v>0</v>
      </c>
      <c r="G65" s="41">
        <v>0</v>
      </c>
      <c r="H65" s="41">
        <v>1</v>
      </c>
      <c r="J65" s="42">
        <v>70544</v>
      </c>
    </row>
    <row r="66" spans="1:10" x14ac:dyDescent="0.25">
      <c r="A66" s="57" t="s">
        <v>22</v>
      </c>
      <c r="B66" s="35" t="s">
        <v>89</v>
      </c>
      <c r="C66" s="41">
        <v>1</v>
      </c>
      <c r="D66" s="41">
        <v>0</v>
      </c>
      <c r="E66" s="41">
        <v>0</v>
      </c>
      <c r="F66" s="41">
        <v>0</v>
      </c>
      <c r="G66" s="41">
        <v>0</v>
      </c>
      <c r="H66" s="41">
        <v>1</v>
      </c>
      <c r="J66" s="42">
        <v>68241</v>
      </c>
    </row>
    <row r="67" spans="1:10" x14ac:dyDescent="0.25">
      <c r="A67" s="57" t="s">
        <v>22</v>
      </c>
      <c r="B67" s="35" t="s">
        <v>90</v>
      </c>
      <c r="C67" s="41">
        <v>1</v>
      </c>
      <c r="D67" s="41">
        <v>0</v>
      </c>
      <c r="E67" s="41">
        <v>0</v>
      </c>
      <c r="F67" s="41">
        <v>0</v>
      </c>
      <c r="G67" s="41">
        <v>0</v>
      </c>
      <c r="H67" s="41">
        <v>1</v>
      </c>
      <c r="J67" s="42">
        <v>65478</v>
      </c>
    </row>
    <row r="68" spans="1:10" x14ac:dyDescent="0.25">
      <c r="A68" s="57" t="s">
        <v>22</v>
      </c>
      <c r="B68" s="35" t="s">
        <v>91</v>
      </c>
      <c r="C68" s="41">
        <v>1</v>
      </c>
      <c r="D68" s="41">
        <v>0</v>
      </c>
      <c r="E68" s="41">
        <v>0</v>
      </c>
      <c r="F68" s="41">
        <v>0</v>
      </c>
      <c r="G68" s="41">
        <v>0</v>
      </c>
      <c r="H68" s="41">
        <v>1</v>
      </c>
      <c r="J68" s="42">
        <v>62139</v>
      </c>
    </row>
    <row r="69" spans="1:10" x14ac:dyDescent="0.25">
      <c r="A69" s="57" t="s">
        <v>22</v>
      </c>
      <c r="B69" s="35" t="s">
        <v>92</v>
      </c>
      <c r="C69" s="41">
        <v>1</v>
      </c>
      <c r="D69" s="41">
        <v>0</v>
      </c>
      <c r="E69" s="41">
        <v>0</v>
      </c>
      <c r="F69" s="41">
        <v>0</v>
      </c>
      <c r="G69" s="41">
        <v>0</v>
      </c>
      <c r="H69" s="41">
        <v>1</v>
      </c>
      <c r="J69" s="42">
        <v>59440</v>
      </c>
    </row>
    <row r="70" spans="1:10" s="43" customFormat="1" x14ac:dyDescent="0.25">
      <c r="A70" s="43" t="s">
        <v>83</v>
      </c>
      <c r="B70" s="61"/>
      <c r="C70" s="44">
        <v>8</v>
      </c>
      <c r="D70" s="44">
        <v>0</v>
      </c>
      <c r="E70" s="44">
        <v>0</v>
      </c>
      <c r="F70" s="44">
        <v>0</v>
      </c>
      <c r="G70" s="44">
        <v>0</v>
      </c>
      <c r="H70" s="44">
        <v>8</v>
      </c>
      <c r="I70" s="45"/>
      <c r="J70" s="45">
        <f>SUM(J62:J69)</f>
        <v>525607</v>
      </c>
    </row>
    <row r="71" spans="1:10" x14ac:dyDescent="0.25">
      <c r="A71" s="57" t="s">
        <v>22</v>
      </c>
      <c r="B71" s="35" t="s">
        <v>79</v>
      </c>
      <c r="C71" s="41">
        <v>7</v>
      </c>
      <c r="D71" s="41">
        <v>4</v>
      </c>
      <c r="E71" s="41">
        <v>0</v>
      </c>
      <c r="F71" s="41">
        <v>0</v>
      </c>
      <c r="G71" s="41">
        <v>0</v>
      </c>
      <c r="H71" s="41">
        <v>11</v>
      </c>
      <c r="J71" s="42">
        <v>551502</v>
      </c>
    </row>
    <row r="72" spans="1:10" s="5" customFormat="1" x14ac:dyDescent="0.25">
      <c r="A72" s="37" t="s">
        <v>84</v>
      </c>
      <c r="B72" s="36"/>
      <c r="C72" s="46">
        <f>C70-C71</f>
        <v>1</v>
      </c>
      <c r="D72" s="46">
        <f t="shared" ref="D72:H72" si="15">D70-D71</f>
        <v>-4</v>
      </c>
      <c r="E72" s="46">
        <f t="shared" si="15"/>
        <v>0</v>
      </c>
      <c r="F72" s="46">
        <f t="shared" si="15"/>
        <v>0</v>
      </c>
      <c r="G72" s="46">
        <f t="shared" si="15"/>
        <v>0</v>
      </c>
      <c r="H72" s="55">
        <f t="shared" si="15"/>
        <v>-3</v>
      </c>
      <c r="I72" s="47"/>
      <c r="J72" s="47"/>
    </row>
    <row r="73" spans="1:10" s="48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1:10" x14ac:dyDescent="0.25">
      <c r="A74" s="57" t="s">
        <v>23</v>
      </c>
      <c r="B74" s="35" t="s">
        <v>85</v>
      </c>
      <c r="C74" s="41">
        <v>15</v>
      </c>
      <c r="D74" s="41">
        <v>2</v>
      </c>
      <c r="E74" s="41">
        <v>1</v>
      </c>
      <c r="F74" s="41">
        <v>0</v>
      </c>
      <c r="G74" s="41">
        <v>2</v>
      </c>
      <c r="H74" s="41">
        <f>SUM(C74:G74)</f>
        <v>20</v>
      </c>
      <c r="I74" s="42">
        <v>122000</v>
      </c>
      <c r="J74" s="42">
        <v>491000</v>
      </c>
    </row>
    <row r="75" spans="1:10" x14ac:dyDescent="0.25">
      <c r="A75" s="57" t="s">
        <v>23</v>
      </c>
      <c r="B75" s="35" t="s">
        <v>86</v>
      </c>
      <c r="C75" s="41">
        <v>15</v>
      </c>
      <c r="D75" s="41">
        <v>2</v>
      </c>
      <c r="E75" s="41">
        <v>2</v>
      </c>
      <c r="F75" s="41">
        <v>0</v>
      </c>
      <c r="G75" s="41">
        <v>2</v>
      </c>
      <c r="H75" s="41">
        <f t="shared" ref="H75:H83" si="16">SUM(C75:G75)</f>
        <v>21</v>
      </c>
      <c r="I75" s="42">
        <v>135000</v>
      </c>
      <c r="J75" s="42">
        <v>582000</v>
      </c>
    </row>
    <row r="76" spans="1:10" x14ac:dyDescent="0.25">
      <c r="A76" s="57" t="s">
        <v>23</v>
      </c>
      <c r="B76" s="35" t="s">
        <v>87</v>
      </c>
      <c r="C76" s="41">
        <v>15</v>
      </c>
      <c r="D76" s="41">
        <v>2</v>
      </c>
      <c r="E76" s="41">
        <v>2</v>
      </c>
      <c r="F76" s="41">
        <v>0</v>
      </c>
      <c r="G76" s="41">
        <v>2</v>
      </c>
      <c r="H76" s="41">
        <f t="shared" si="16"/>
        <v>21</v>
      </c>
      <c r="I76" s="42">
        <v>146000</v>
      </c>
      <c r="J76" s="42">
        <v>645000</v>
      </c>
    </row>
    <row r="77" spans="1:10" x14ac:dyDescent="0.25">
      <c r="A77" s="57" t="s">
        <v>23</v>
      </c>
      <c r="B77" s="35" t="s">
        <v>88</v>
      </c>
      <c r="C77" s="41">
        <v>18</v>
      </c>
      <c r="D77" s="41">
        <v>2</v>
      </c>
      <c r="E77" s="41">
        <v>2</v>
      </c>
      <c r="F77" s="41">
        <v>0</v>
      </c>
      <c r="G77" s="41">
        <v>2</v>
      </c>
      <c r="H77" s="41">
        <f t="shared" si="16"/>
        <v>24</v>
      </c>
      <c r="I77" s="42">
        <v>147000</v>
      </c>
      <c r="J77" s="42">
        <v>625000</v>
      </c>
    </row>
    <row r="78" spans="1:10" x14ac:dyDescent="0.25">
      <c r="A78" s="57" t="s">
        <v>23</v>
      </c>
      <c r="B78" s="35" t="s">
        <v>89</v>
      </c>
      <c r="C78" s="41">
        <v>15</v>
      </c>
      <c r="D78" s="41">
        <v>2</v>
      </c>
      <c r="E78" s="41">
        <v>2</v>
      </c>
      <c r="F78" s="41">
        <v>0</v>
      </c>
      <c r="G78" s="41">
        <v>2</v>
      </c>
      <c r="H78" s="41">
        <f t="shared" si="16"/>
        <v>21</v>
      </c>
      <c r="I78" s="42">
        <v>141000</v>
      </c>
      <c r="J78" s="42">
        <v>585000</v>
      </c>
    </row>
    <row r="79" spans="1:10" x14ac:dyDescent="0.25">
      <c r="A79" s="57" t="s">
        <v>23</v>
      </c>
      <c r="B79" s="35" t="s">
        <v>90</v>
      </c>
      <c r="C79" s="41">
        <v>18</v>
      </c>
      <c r="D79" s="41">
        <v>2</v>
      </c>
      <c r="E79" s="41">
        <v>2</v>
      </c>
      <c r="F79" s="41">
        <v>0</v>
      </c>
      <c r="G79" s="41">
        <v>2</v>
      </c>
      <c r="H79" s="41">
        <f t="shared" si="16"/>
        <v>24</v>
      </c>
      <c r="I79" s="42">
        <v>134000</v>
      </c>
      <c r="J79" s="42">
        <v>551000</v>
      </c>
    </row>
    <row r="80" spans="1:10" x14ac:dyDescent="0.25">
      <c r="A80" s="57" t="s">
        <v>23</v>
      </c>
      <c r="B80" s="35" t="s">
        <v>91</v>
      </c>
      <c r="C80" s="41">
        <v>17</v>
      </c>
      <c r="D80" s="41">
        <v>2</v>
      </c>
      <c r="E80" s="41">
        <v>2</v>
      </c>
      <c r="F80" s="41">
        <v>0</v>
      </c>
      <c r="G80" s="41">
        <v>2</v>
      </c>
      <c r="H80" s="41">
        <f t="shared" si="16"/>
        <v>23</v>
      </c>
      <c r="I80" s="42">
        <v>127000</v>
      </c>
      <c r="J80" s="42">
        <v>523000</v>
      </c>
    </row>
    <row r="81" spans="1:10" x14ac:dyDescent="0.25">
      <c r="A81" s="57" t="s">
        <v>23</v>
      </c>
      <c r="B81" s="35" t="s">
        <v>92</v>
      </c>
      <c r="C81" s="41">
        <v>9</v>
      </c>
      <c r="D81" s="41">
        <v>0</v>
      </c>
      <c r="E81" s="41">
        <v>0</v>
      </c>
      <c r="F81" s="41">
        <v>0</v>
      </c>
      <c r="G81" s="41">
        <v>2</v>
      </c>
      <c r="H81" s="41">
        <f t="shared" si="16"/>
        <v>11</v>
      </c>
      <c r="I81" s="42">
        <v>47000</v>
      </c>
      <c r="J81" s="42">
        <v>95000</v>
      </c>
    </row>
    <row r="82" spans="1:10" s="43" customFormat="1" x14ac:dyDescent="0.25">
      <c r="A82" s="43" t="s">
        <v>83</v>
      </c>
      <c r="B82" s="61"/>
      <c r="C82" s="44">
        <f t="shared" ref="C82:H82" si="17">SUM(C74:C81)</f>
        <v>122</v>
      </c>
      <c r="D82" s="44">
        <f t="shared" si="17"/>
        <v>14</v>
      </c>
      <c r="E82" s="44">
        <f t="shared" si="17"/>
        <v>13</v>
      </c>
      <c r="F82" s="44">
        <f t="shared" si="17"/>
        <v>0</v>
      </c>
      <c r="G82" s="44">
        <f t="shared" si="17"/>
        <v>16</v>
      </c>
      <c r="H82" s="44">
        <f t="shared" si="17"/>
        <v>165</v>
      </c>
      <c r="I82" s="45">
        <f>SUM(I74:I81)</f>
        <v>999000</v>
      </c>
      <c r="J82" s="45">
        <f>SUM(J74:J81)</f>
        <v>4097000</v>
      </c>
    </row>
    <row r="83" spans="1:10" x14ac:dyDescent="0.25">
      <c r="A83" s="57" t="s">
        <v>23</v>
      </c>
      <c r="B83" s="35" t="s">
        <v>79</v>
      </c>
      <c r="C83" s="41">
        <v>10</v>
      </c>
      <c r="D83" s="41">
        <v>14</v>
      </c>
      <c r="E83" s="41">
        <v>11</v>
      </c>
      <c r="F83" s="41">
        <v>6</v>
      </c>
      <c r="G83" s="41">
        <v>3</v>
      </c>
      <c r="H83" s="41">
        <f t="shared" si="16"/>
        <v>44</v>
      </c>
      <c r="I83" s="42">
        <v>576490</v>
      </c>
      <c r="J83" s="42">
        <v>4269149</v>
      </c>
    </row>
    <row r="84" spans="1:10" s="5" customFormat="1" x14ac:dyDescent="0.25">
      <c r="A84" s="37" t="s">
        <v>84</v>
      </c>
      <c r="B84" s="36"/>
      <c r="C84" s="46">
        <f>C82-C83</f>
        <v>112</v>
      </c>
      <c r="D84" s="46">
        <f t="shared" ref="D84:H84" si="18">D82-D83</f>
        <v>0</v>
      </c>
      <c r="E84" s="46">
        <f t="shared" si="18"/>
        <v>2</v>
      </c>
      <c r="F84" s="46">
        <f t="shared" si="18"/>
        <v>-6</v>
      </c>
      <c r="G84" s="46">
        <f t="shared" si="18"/>
        <v>13</v>
      </c>
      <c r="H84" s="55">
        <f t="shared" si="18"/>
        <v>121</v>
      </c>
      <c r="I84" s="47"/>
      <c r="J84" s="47"/>
    </row>
    <row r="85" spans="1:10" s="48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1:10" x14ac:dyDescent="0.25">
      <c r="A86" s="57" t="s">
        <v>29</v>
      </c>
      <c r="B86" s="35" t="s">
        <v>85</v>
      </c>
      <c r="C86" s="41">
        <v>76</v>
      </c>
      <c r="D86" s="41">
        <v>8</v>
      </c>
      <c r="E86" s="41">
        <v>7</v>
      </c>
      <c r="F86" s="41">
        <v>1</v>
      </c>
      <c r="G86" s="41">
        <v>16</v>
      </c>
      <c r="H86" s="41">
        <f>SUM(C86:G86)</f>
        <v>108</v>
      </c>
      <c r="I86" s="42">
        <v>544000</v>
      </c>
      <c r="J86" s="42">
        <v>2198000</v>
      </c>
    </row>
    <row r="87" spans="1:10" x14ac:dyDescent="0.25">
      <c r="A87" s="57" t="s">
        <v>29</v>
      </c>
      <c r="B87" s="35" t="s">
        <v>86</v>
      </c>
      <c r="C87" s="41">
        <v>70</v>
      </c>
      <c r="D87" s="41">
        <v>6</v>
      </c>
      <c r="E87" s="41">
        <v>7</v>
      </c>
      <c r="F87" s="41">
        <v>1</v>
      </c>
      <c r="G87" s="41">
        <v>14</v>
      </c>
      <c r="H87" s="41">
        <f t="shared" ref="H87:H95" si="19">SUM(C87:G87)</f>
        <v>98</v>
      </c>
      <c r="I87" s="42">
        <v>547000</v>
      </c>
      <c r="J87" s="42">
        <v>2384000</v>
      </c>
    </row>
    <row r="88" spans="1:10" x14ac:dyDescent="0.25">
      <c r="A88" s="57" t="s">
        <v>29</v>
      </c>
      <c r="B88" s="35" t="s">
        <v>87</v>
      </c>
      <c r="C88" s="41">
        <v>75</v>
      </c>
      <c r="D88" s="41">
        <v>6</v>
      </c>
      <c r="E88" s="41">
        <v>8</v>
      </c>
      <c r="F88" s="41">
        <v>1</v>
      </c>
      <c r="G88" s="41">
        <v>14</v>
      </c>
      <c r="H88" s="41">
        <f t="shared" si="19"/>
        <v>104</v>
      </c>
      <c r="I88" s="42">
        <v>554000</v>
      </c>
      <c r="J88" s="42">
        <v>2565000</v>
      </c>
    </row>
    <row r="89" spans="1:10" x14ac:dyDescent="0.25">
      <c r="A89" s="57" t="s">
        <v>29</v>
      </c>
      <c r="B89" s="35" t="s">
        <v>88</v>
      </c>
      <c r="C89" s="41">
        <v>16</v>
      </c>
      <c r="D89" s="41">
        <v>7</v>
      </c>
      <c r="E89" s="41">
        <v>7</v>
      </c>
      <c r="F89" s="41">
        <v>1</v>
      </c>
      <c r="G89" s="41">
        <v>1</v>
      </c>
      <c r="H89" s="41">
        <f t="shared" si="19"/>
        <v>32</v>
      </c>
      <c r="I89" s="42">
        <v>558000</v>
      </c>
      <c r="J89" s="42">
        <v>2736000</v>
      </c>
    </row>
    <row r="90" spans="1:10" x14ac:dyDescent="0.25">
      <c r="A90" s="57" t="s">
        <v>29</v>
      </c>
      <c r="B90" s="35" t="s">
        <v>89</v>
      </c>
      <c r="C90" s="41">
        <v>8</v>
      </c>
      <c r="D90" s="41">
        <v>6</v>
      </c>
      <c r="E90" s="41">
        <v>3</v>
      </c>
      <c r="F90" s="41">
        <v>1</v>
      </c>
      <c r="G90" s="41">
        <v>15</v>
      </c>
      <c r="H90" s="41">
        <f t="shared" si="19"/>
        <v>33</v>
      </c>
      <c r="I90" s="42">
        <v>557000</v>
      </c>
      <c r="J90" s="42">
        <v>2895000</v>
      </c>
    </row>
    <row r="91" spans="1:10" x14ac:dyDescent="0.25">
      <c r="A91" s="57" t="s">
        <v>29</v>
      </c>
      <c r="B91" s="35" t="s">
        <v>90</v>
      </c>
      <c r="C91" s="41">
        <v>15</v>
      </c>
      <c r="D91" s="41">
        <v>7</v>
      </c>
      <c r="E91" s="41">
        <v>5</v>
      </c>
      <c r="F91" s="41">
        <v>2</v>
      </c>
      <c r="G91" s="41">
        <v>14</v>
      </c>
      <c r="H91" s="41">
        <f t="shared" si="19"/>
        <v>43</v>
      </c>
      <c r="I91" s="42">
        <v>558000</v>
      </c>
      <c r="J91" s="42">
        <v>3026000</v>
      </c>
    </row>
    <row r="92" spans="1:10" x14ac:dyDescent="0.25">
      <c r="A92" s="57" t="s">
        <v>29</v>
      </c>
      <c r="B92" s="35" t="s">
        <v>91</v>
      </c>
      <c r="C92" s="41">
        <v>13</v>
      </c>
      <c r="D92" s="41">
        <v>7</v>
      </c>
      <c r="E92" s="41">
        <v>3</v>
      </c>
      <c r="F92" s="41">
        <v>2</v>
      </c>
      <c r="G92" s="41">
        <v>14</v>
      </c>
      <c r="H92" s="41">
        <f t="shared" si="19"/>
        <v>39</v>
      </c>
      <c r="I92" s="42">
        <v>558000</v>
      </c>
      <c r="J92" s="42">
        <v>3163000</v>
      </c>
    </row>
    <row r="93" spans="1:10" x14ac:dyDescent="0.25">
      <c r="A93" s="57" t="s">
        <v>29</v>
      </c>
      <c r="B93" s="35" t="s">
        <v>92</v>
      </c>
      <c r="C93" s="41">
        <v>13</v>
      </c>
      <c r="D93" s="41">
        <v>7</v>
      </c>
      <c r="E93" s="41">
        <v>2</v>
      </c>
      <c r="F93" s="41">
        <v>1</v>
      </c>
      <c r="G93" s="41">
        <v>18</v>
      </c>
      <c r="H93" s="41">
        <f t="shared" si="19"/>
        <v>41</v>
      </c>
      <c r="I93" s="42">
        <v>553000</v>
      </c>
      <c r="J93" s="42">
        <v>3276000</v>
      </c>
    </row>
    <row r="94" spans="1:10" s="43" customFormat="1" x14ac:dyDescent="0.25">
      <c r="A94" s="43" t="s">
        <v>83</v>
      </c>
      <c r="B94" s="61"/>
      <c r="C94" s="44">
        <f t="shared" ref="C94:I94" si="20">SUM(C86:C93)</f>
        <v>286</v>
      </c>
      <c r="D94" s="44">
        <f t="shared" si="20"/>
        <v>54</v>
      </c>
      <c r="E94" s="44">
        <f t="shared" si="20"/>
        <v>42</v>
      </c>
      <c r="F94" s="44">
        <f t="shared" si="20"/>
        <v>10</v>
      </c>
      <c r="G94" s="44">
        <f t="shared" si="20"/>
        <v>106</v>
      </c>
      <c r="H94" s="44">
        <f t="shared" si="20"/>
        <v>498</v>
      </c>
      <c r="I94" s="45">
        <f t="shared" si="20"/>
        <v>4429000</v>
      </c>
      <c r="J94" s="45">
        <f>SUM(J86:J93)</f>
        <v>22243000</v>
      </c>
    </row>
    <row r="95" spans="1:10" x14ac:dyDescent="0.25">
      <c r="A95" s="57" t="s">
        <v>29</v>
      </c>
      <c r="B95" s="35" t="s">
        <v>79</v>
      </c>
      <c r="C95" s="41">
        <v>243</v>
      </c>
      <c r="D95" s="41">
        <v>63</v>
      </c>
      <c r="E95" s="41">
        <v>19</v>
      </c>
      <c r="F95" s="41">
        <v>18</v>
      </c>
      <c r="G95" s="41">
        <v>17</v>
      </c>
      <c r="H95" s="41">
        <f t="shared" si="19"/>
        <v>360</v>
      </c>
      <c r="I95" s="42">
        <v>659000</v>
      </c>
      <c r="J95" s="42">
        <v>23358000</v>
      </c>
    </row>
    <row r="96" spans="1:10" s="5" customFormat="1" x14ac:dyDescent="0.25">
      <c r="A96" s="37" t="s">
        <v>84</v>
      </c>
      <c r="B96" s="36"/>
      <c r="C96" s="46">
        <f>C94-C95</f>
        <v>43</v>
      </c>
      <c r="D96" s="46">
        <f t="shared" ref="D96:H96" si="21">D94-D95</f>
        <v>-9</v>
      </c>
      <c r="E96" s="46">
        <f t="shared" si="21"/>
        <v>23</v>
      </c>
      <c r="F96" s="46">
        <f t="shared" si="21"/>
        <v>-8</v>
      </c>
      <c r="G96" s="46">
        <f t="shared" si="21"/>
        <v>89</v>
      </c>
      <c r="H96" s="55">
        <f t="shared" si="21"/>
        <v>138</v>
      </c>
      <c r="I96" s="47"/>
      <c r="J96" s="47"/>
    </row>
    <row r="97" spans="1:10" s="48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1:10" x14ac:dyDescent="0.25">
      <c r="A98" s="57" t="s">
        <v>30</v>
      </c>
      <c r="B98" s="35" t="s">
        <v>85</v>
      </c>
      <c r="C98" s="41">
        <v>5</v>
      </c>
      <c r="D98" s="41">
        <v>0</v>
      </c>
      <c r="E98" s="41">
        <v>0</v>
      </c>
      <c r="F98" s="41">
        <v>0</v>
      </c>
      <c r="G98" s="41">
        <v>1</v>
      </c>
      <c r="H98" s="41">
        <f>SUM(C98:G98)</f>
        <v>6</v>
      </c>
      <c r="I98" s="42">
        <v>4760</v>
      </c>
      <c r="J98" s="42">
        <v>12000</v>
      </c>
    </row>
    <row r="99" spans="1:10" x14ac:dyDescent="0.25">
      <c r="A99" s="57" t="s">
        <v>30</v>
      </c>
      <c r="B99" s="35" t="s">
        <v>86</v>
      </c>
      <c r="C99" s="41">
        <v>5</v>
      </c>
      <c r="D99" s="41">
        <v>0</v>
      </c>
      <c r="E99" s="41">
        <v>0</v>
      </c>
      <c r="F99" s="41">
        <v>0</v>
      </c>
      <c r="G99" s="41">
        <v>0</v>
      </c>
      <c r="H99" s="41">
        <f t="shared" ref="H99:H107" si="22">SUM(C99:G99)</f>
        <v>5</v>
      </c>
      <c r="I99" s="42">
        <v>8300</v>
      </c>
      <c r="J99" s="42">
        <v>22000</v>
      </c>
    </row>
    <row r="100" spans="1:10" x14ac:dyDescent="0.25">
      <c r="A100" s="57" t="s">
        <v>30</v>
      </c>
      <c r="B100" s="35" t="s">
        <v>87</v>
      </c>
      <c r="C100" s="41">
        <v>2</v>
      </c>
      <c r="D100" s="41">
        <v>0</v>
      </c>
      <c r="E100" s="41">
        <v>0</v>
      </c>
      <c r="F100" s="41">
        <v>0</v>
      </c>
      <c r="G100" s="41">
        <v>1</v>
      </c>
      <c r="H100" s="41">
        <f t="shared" si="22"/>
        <v>3</v>
      </c>
      <c r="I100" s="42">
        <v>13000</v>
      </c>
      <c r="J100" s="42">
        <v>33000</v>
      </c>
    </row>
    <row r="101" spans="1:10" x14ac:dyDescent="0.25">
      <c r="A101" s="57" t="s">
        <v>30</v>
      </c>
      <c r="B101" s="35" t="s">
        <v>88</v>
      </c>
      <c r="C101" s="41">
        <v>3</v>
      </c>
      <c r="D101" s="41">
        <v>0</v>
      </c>
      <c r="E101" s="41">
        <v>0</v>
      </c>
      <c r="F101" s="41">
        <v>0</v>
      </c>
      <c r="G101" s="41">
        <v>1</v>
      </c>
      <c r="H101" s="41">
        <f t="shared" si="22"/>
        <v>4</v>
      </c>
      <c r="I101" s="42">
        <v>18000</v>
      </c>
      <c r="J101" s="42">
        <v>48000</v>
      </c>
    </row>
    <row r="102" spans="1:10" x14ac:dyDescent="0.25">
      <c r="A102" s="57" t="s">
        <v>30</v>
      </c>
      <c r="B102" s="35" t="s">
        <v>89</v>
      </c>
      <c r="C102" s="41">
        <v>3</v>
      </c>
      <c r="D102" s="41">
        <v>0</v>
      </c>
      <c r="E102" s="41">
        <v>0</v>
      </c>
      <c r="F102" s="41">
        <v>0</v>
      </c>
      <c r="G102" s="41">
        <v>1</v>
      </c>
      <c r="H102" s="41">
        <f t="shared" si="22"/>
        <v>4</v>
      </c>
      <c r="I102" s="42">
        <v>29000</v>
      </c>
      <c r="J102" s="42">
        <v>76000</v>
      </c>
    </row>
    <row r="103" spans="1:10" x14ac:dyDescent="0.25">
      <c r="A103" s="57" t="s">
        <v>30</v>
      </c>
      <c r="B103" s="35" t="s">
        <v>90</v>
      </c>
      <c r="C103" s="41">
        <v>8</v>
      </c>
      <c r="D103" s="41">
        <v>1</v>
      </c>
      <c r="E103" s="41">
        <v>0</v>
      </c>
      <c r="F103" s="41">
        <v>0</v>
      </c>
      <c r="G103" s="41">
        <v>1</v>
      </c>
      <c r="H103" s="41">
        <f t="shared" si="22"/>
        <v>10</v>
      </c>
      <c r="I103" s="42">
        <v>43000</v>
      </c>
      <c r="J103" s="42">
        <v>122000</v>
      </c>
    </row>
    <row r="104" spans="1:10" x14ac:dyDescent="0.25">
      <c r="A104" s="57" t="s">
        <v>30</v>
      </c>
      <c r="B104" s="35" t="s">
        <v>91</v>
      </c>
      <c r="C104" s="41">
        <v>8</v>
      </c>
      <c r="D104" s="41">
        <v>1</v>
      </c>
      <c r="E104" s="41">
        <v>0</v>
      </c>
      <c r="F104" s="41">
        <v>0</v>
      </c>
      <c r="G104" s="41">
        <v>1</v>
      </c>
      <c r="H104" s="41">
        <f t="shared" si="22"/>
        <v>10</v>
      </c>
      <c r="I104" s="42">
        <v>55000</v>
      </c>
      <c r="J104" s="42">
        <v>168000</v>
      </c>
    </row>
    <row r="105" spans="1:10" x14ac:dyDescent="0.25">
      <c r="A105" s="57" t="s">
        <v>30</v>
      </c>
      <c r="B105" s="35" t="s">
        <v>92</v>
      </c>
      <c r="C105" s="41">
        <v>6</v>
      </c>
      <c r="D105" s="41">
        <v>1</v>
      </c>
      <c r="E105" s="41">
        <v>1</v>
      </c>
      <c r="F105" s="41">
        <v>0</v>
      </c>
      <c r="G105" s="41">
        <v>1</v>
      </c>
      <c r="H105" s="41">
        <f t="shared" si="22"/>
        <v>9</v>
      </c>
      <c r="I105" s="42">
        <v>65000</v>
      </c>
      <c r="J105" s="42">
        <v>208000</v>
      </c>
    </row>
    <row r="106" spans="1:10" s="43" customFormat="1" x14ac:dyDescent="0.25">
      <c r="A106" s="43" t="s">
        <v>83</v>
      </c>
      <c r="B106" s="61"/>
      <c r="C106" s="44">
        <f>SUM(C98:C105)</f>
        <v>40</v>
      </c>
      <c r="D106" s="44">
        <f t="shared" ref="D106:G106" si="23">SUM(D98:D105)</f>
        <v>3</v>
      </c>
      <c r="E106" s="44">
        <f t="shared" si="23"/>
        <v>1</v>
      </c>
      <c r="F106" s="44">
        <f t="shared" si="23"/>
        <v>0</v>
      </c>
      <c r="G106" s="44">
        <f t="shared" si="23"/>
        <v>7</v>
      </c>
      <c r="H106" s="41">
        <f t="shared" si="22"/>
        <v>51</v>
      </c>
      <c r="I106" s="45">
        <f>SUM(I98:I105)</f>
        <v>236060</v>
      </c>
      <c r="J106" s="45">
        <f>SUM(J98:J105)</f>
        <v>689000</v>
      </c>
    </row>
    <row r="107" spans="1:10" x14ac:dyDescent="0.25">
      <c r="A107" s="57" t="s">
        <v>30</v>
      </c>
      <c r="B107" s="35" t="s">
        <v>79</v>
      </c>
      <c r="C107" s="41">
        <v>7</v>
      </c>
      <c r="D107" s="41">
        <v>12</v>
      </c>
      <c r="E107" s="41">
        <v>8</v>
      </c>
      <c r="F107" s="41">
        <v>4</v>
      </c>
      <c r="G107" s="41">
        <v>1</v>
      </c>
      <c r="H107" s="41">
        <f t="shared" si="22"/>
        <v>32</v>
      </c>
      <c r="I107" s="42">
        <v>63484</v>
      </c>
      <c r="J107" s="42">
        <v>2523731</v>
      </c>
    </row>
    <row r="108" spans="1:10" s="5" customFormat="1" x14ac:dyDescent="0.25">
      <c r="A108" s="37" t="s">
        <v>84</v>
      </c>
      <c r="B108" s="36"/>
      <c r="C108" s="46">
        <f>C106-C107</f>
        <v>33</v>
      </c>
      <c r="D108" s="46">
        <f t="shared" ref="D108:H108" si="24">D106-D107</f>
        <v>-9</v>
      </c>
      <c r="E108" s="46">
        <f t="shared" si="24"/>
        <v>-7</v>
      </c>
      <c r="F108" s="46">
        <f t="shared" si="24"/>
        <v>-4</v>
      </c>
      <c r="G108" s="46">
        <f t="shared" si="24"/>
        <v>6</v>
      </c>
      <c r="H108" s="55">
        <f t="shared" si="24"/>
        <v>19</v>
      </c>
      <c r="I108" s="47"/>
      <c r="J108" s="47"/>
    </row>
    <row r="109" spans="1:10" s="48" customFormat="1" x14ac:dyDescent="0.25">
      <c r="B109" s="49"/>
      <c r="C109" s="50"/>
      <c r="D109" s="50"/>
      <c r="E109" s="50"/>
      <c r="F109" s="50"/>
      <c r="G109" s="50"/>
      <c r="H109" s="50"/>
      <c r="I109" s="50"/>
      <c r="J109" s="50"/>
    </row>
    <row r="110" spans="1:10" x14ac:dyDescent="0.25">
      <c r="A110" s="57" t="s">
        <v>31</v>
      </c>
      <c r="B110" s="35" t="s">
        <v>85</v>
      </c>
      <c r="C110" s="41">
        <v>31</v>
      </c>
      <c r="D110" s="41">
        <v>3</v>
      </c>
      <c r="E110" s="41">
        <v>5</v>
      </c>
      <c r="F110" s="41">
        <v>0</v>
      </c>
      <c r="G110" s="41">
        <v>2</v>
      </c>
      <c r="H110" s="41">
        <f>SUM(C110:G110)</f>
        <v>41</v>
      </c>
      <c r="I110" s="42">
        <v>122000</v>
      </c>
      <c r="J110" s="42">
        <v>1204000</v>
      </c>
    </row>
    <row r="111" spans="1:10" x14ac:dyDescent="0.25">
      <c r="A111" s="57" t="s">
        <v>31</v>
      </c>
      <c r="B111" s="35" t="s">
        <v>86</v>
      </c>
      <c r="C111" s="41">
        <v>13</v>
      </c>
      <c r="D111" s="41">
        <v>4</v>
      </c>
      <c r="E111" s="41">
        <v>5</v>
      </c>
      <c r="F111" s="41">
        <v>0</v>
      </c>
      <c r="G111" s="41">
        <v>3</v>
      </c>
      <c r="H111" s="41">
        <f t="shared" ref="H111:H119" si="25">SUM(C111:G111)</f>
        <v>25</v>
      </c>
      <c r="I111" s="42">
        <v>137000</v>
      </c>
      <c r="J111" s="42">
        <v>1610000</v>
      </c>
    </row>
    <row r="112" spans="1:10" x14ac:dyDescent="0.25">
      <c r="A112" s="57" t="s">
        <v>31</v>
      </c>
      <c r="B112" s="35" t="s">
        <v>87</v>
      </c>
      <c r="C112" s="41">
        <v>12</v>
      </c>
      <c r="D112" s="41">
        <v>5</v>
      </c>
      <c r="E112" s="41">
        <v>5</v>
      </c>
      <c r="F112" s="41">
        <v>1</v>
      </c>
      <c r="G112" s="41">
        <v>4</v>
      </c>
      <c r="H112" s="41">
        <f t="shared" si="25"/>
        <v>27</v>
      </c>
      <c r="I112" s="42">
        <v>150000</v>
      </c>
      <c r="J112" s="42">
        <v>1791000</v>
      </c>
    </row>
    <row r="113" spans="1:11" x14ac:dyDescent="0.25">
      <c r="A113" s="57" t="s">
        <v>31</v>
      </c>
      <c r="B113" s="35" t="s">
        <v>88</v>
      </c>
      <c r="C113" s="41">
        <v>13</v>
      </c>
      <c r="D113" s="41">
        <v>5</v>
      </c>
      <c r="E113" s="41">
        <v>5</v>
      </c>
      <c r="F113" s="41">
        <v>1</v>
      </c>
      <c r="G113" s="41">
        <v>5</v>
      </c>
      <c r="H113" s="41">
        <f t="shared" si="25"/>
        <v>29</v>
      </c>
      <c r="I113" s="42">
        <v>150000</v>
      </c>
      <c r="J113" s="42">
        <v>1826000</v>
      </c>
    </row>
    <row r="114" spans="1:11" x14ac:dyDescent="0.25">
      <c r="A114" s="57" t="s">
        <v>31</v>
      </c>
      <c r="B114" s="35" t="s">
        <v>89</v>
      </c>
      <c r="C114" s="41">
        <v>42</v>
      </c>
      <c r="D114" s="41">
        <v>6</v>
      </c>
      <c r="E114" s="41">
        <v>7</v>
      </c>
      <c r="F114" s="41">
        <v>1</v>
      </c>
      <c r="G114" s="41">
        <v>6</v>
      </c>
      <c r="H114" s="41">
        <f t="shared" si="25"/>
        <v>62</v>
      </c>
      <c r="I114" s="42">
        <v>145000</v>
      </c>
      <c r="J114" s="42">
        <v>1727000</v>
      </c>
    </row>
    <row r="115" spans="1:11" x14ac:dyDescent="0.25">
      <c r="A115" s="57" t="s">
        <v>31</v>
      </c>
      <c r="B115" s="35" t="s">
        <v>90</v>
      </c>
      <c r="C115" s="41">
        <v>12</v>
      </c>
      <c r="D115" s="41">
        <v>4</v>
      </c>
      <c r="E115" s="41">
        <v>5</v>
      </c>
      <c r="F115" s="41">
        <v>1</v>
      </c>
      <c r="G115" s="41">
        <v>8</v>
      </c>
      <c r="H115" s="41">
        <f t="shared" si="25"/>
        <v>30</v>
      </c>
      <c r="I115" s="42">
        <v>139000</v>
      </c>
      <c r="J115" s="42">
        <v>1679000</v>
      </c>
    </row>
    <row r="116" spans="1:11" x14ac:dyDescent="0.25">
      <c r="A116" s="57" t="s">
        <v>31</v>
      </c>
      <c r="B116" s="35" t="s">
        <v>91</v>
      </c>
      <c r="C116" s="41">
        <v>13</v>
      </c>
      <c r="D116" s="41">
        <v>4</v>
      </c>
      <c r="E116" s="41">
        <v>5</v>
      </c>
      <c r="F116" s="41">
        <v>1</v>
      </c>
      <c r="G116" s="41">
        <v>8</v>
      </c>
      <c r="H116" s="41">
        <f t="shared" si="25"/>
        <v>31</v>
      </c>
      <c r="I116" s="42">
        <v>131000</v>
      </c>
      <c r="J116" s="42">
        <v>1617000</v>
      </c>
    </row>
    <row r="117" spans="1:11" x14ac:dyDescent="0.25">
      <c r="A117" s="57" t="s">
        <v>31</v>
      </c>
      <c r="B117" s="35" t="s">
        <v>92</v>
      </c>
      <c r="C117" s="41">
        <v>11</v>
      </c>
      <c r="D117" s="41">
        <v>1</v>
      </c>
      <c r="E117" s="41">
        <v>0</v>
      </c>
      <c r="F117" s="41">
        <v>0</v>
      </c>
      <c r="G117" s="41">
        <v>8</v>
      </c>
      <c r="H117" s="41">
        <f t="shared" si="25"/>
        <v>20</v>
      </c>
      <c r="I117" s="42">
        <v>53000</v>
      </c>
      <c r="J117" s="42">
        <v>393000</v>
      </c>
    </row>
    <row r="118" spans="1:11" s="43" customFormat="1" x14ac:dyDescent="0.25">
      <c r="A118" s="43" t="s">
        <v>83</v>
      </c>
      <c r="B118" s="61"/>
      <c r="C118" s="44">
        <f>SUM(C110:C117)</f>
        <v>147</v>
      </c>
      <c r="D118" s="44">
        <f t="shared" ref="D118:G118" si="26">SUM(D110:D117)</f>
        <v>32</v>
      </c>
      <c r="E118" s="44">
        <f t="shared" si="26"/>
        <v>37</v>
      </c>
      <c r="F118" s="44">
        <f t="shared" si="26"/>
        <v>5</v>
      </c>
      <c r="G118" s="44">
        <f t="shared" si="26"/>
        <v>44</v>
      </c>
      <c r="H118" s="41">
        <f t="shared" si="25"/>
        <v>265</v>
      </c>
      <c r="I118" s="45">
        <f>SUM(I110:I117)</f>
        <v>1027000</v>
      </c>
      <c r="J118" s="45">
        <f>SUM(J110:J117)</f>
        <v>11847000</v>
      </c>
    </row>
    <row r="119" spans="1:11" x14ac:dyDescent="0.25">
      <c r="A119" s="57" t="s">
        <v>31</v>
      </c>
      <c r="B119" s="35" t="s">
        <v>79</v>
      </c>
      <c r="C119" s="41">
        <v>19</v>
      </c>
      <c r="D119" s="41">
        <v>31</v>
      </c>
      <c r="E119" s="41">
        <v>10</v>
      </c>
      <c r="F119" s="41">
        <v>7</v>
      </c>
      <c r="G119" s="41">
        <v>11</v>
      </c>
      <c r="H119" s="41">
        <f t="shared" si="25"/>
        <v>78</v>
      </c>
      <c r="I119" s="42">
        <v>593000</v>
      </c>
      <c r="J119" s="42">
        <v>12326980</v>
      </c>
    </row>
    <row r="120" spans="1:11" s="5" customFormat="1" x14ac:dyDescent="0.25">
      <c r="A120" s="37" t="s">
        <v>84</v>
      </c>
      <c r="B120" s="36"/>
      <c r="C120" s="46">
        <f>C118-C119</f>
        <v>128</v>
      </c>
      <c r="D120" s="46">
        <f t="shared" ref="D120:H120" si="27">D118-D119</f>
        <v>1</v>
      </c>
      <c r="E120" s="46">
        <f t="shared" si="27"/>
        <v>27</v>
      </c>
      <c r="F120" s="46">
        <f t="shared" si="27"/>
        <v>-2</v>
      </c>
      <c r="G120" s="46">
        <f t="shared" si="27"/>
        <v>33</v>
      </c>
      <c r="H120" s="55">
        <f t="shared" si="27"/>
        <v>187</v>
      </c>
      <c r="I120" s="47"/>
      <c r="J120" s="47"/>
    </row>
    <row r="121" spans="1:11" s="48" customFormat="1" x14ac:dyDescent="0.25">
      <c r="B121" s="49"/>
      <c r="C121" s="50"/>
      <c r="D121" s="50"/>
      <c r="E121" s="50"/>
      <c r="F121" s="50"/>
      <c r="G121" s="50"/>
      <c r="H121" s="50"/>
      <c r="I121" s="50"/>
      <c r="J121" s="50"/>
    </row>
    <row r="122" spans="1:11" x14ac:dyDescent="0.25">
      <c r="A122" s="57" t="s">
        <v>32</v>
      </c>
      <c r="B122" s="35" t="s">
        <v>85</v>
      </c>
      <c r="C122" s="41">
        <v>4</v>
      </c>
      <c r="D122" s="41">
        <v>0</v>
      </c>
      <c r="E122" s="41">
        <v>0</v>
      </c>
      <c r="F122" s="41">
        <v>0</v>
      </c>
      <c r="G122" s="41">
        <v>0</v>
      </c>
      <c r="H122" s="41">
        <f>SUM(C122:G122)</f>
        <v>4</v>
      </c>
      <c r="I122" s="42">
        <v>5900</v>
      </c>
      <c r="J122" s="42">
        <v>53000</v>
      </c>
      <c r="K122" s="41">
        <v>39216</v>
      </c>
    </row>
    <row r="123" spans="1:11" x14ac:dyDescent="0.25">
      <c r="A123" s="57" t="s">
        <v>32</v>
      </c>
      <c r="B123" s="35" t="s">
        <v>86</v>
      </c>
      <c r="C123" s="41">
        <v>5</v>
      </c>
      <c r="D123" s="41">
        <v>0</v>
      </c>
      <c r="E123" s="41">
        <v>0</v>
      </c>
      <c r="F123" s="41">
        <v>0</v>
      </c>
      <c r="G123" s="41">
        <v>0</v>
      </c>
      <c r="H123" s="41">
        <f t="shared" ref="H123:H129" si="28">SUM(C123:G123)</f>
        <v>5</v>
      </c>
      <c r="I123" s="42">
        <v>6200</v>
      </c>
      <c r="J123" s="42">
        <v>55000</v>
      </c>
      <c r="K123" s="41">
        <v>40614</v>
      </c>
    </row>
    <row r="124" spans="1:11" x14ac:dyDescent="0.25">
      <c r="A124" s="57" t="s">
        <v>32</v>
      </c>
      <c r="B124" s="35" t="s">
        <v>87</v>
      </c>
      <c r="C124" s="41">
        <v>3</v>
      </c>
      <c r="D124" s="41">
        <v>0</v>
      </c>
      <c r="E124" s="41">
        <v>0</v>
      </c>
      <c r="F124" s="41">
        <v>0</v>
      </c>
      <c r="G124" s="41">
        <v>0</v>
      </c>
      <c r="H124" s="41">
        <f t="shared" si="28"/>
        <v>3</v>
      </c>
      <c r="I124" s="42">
        <v>6400</v>
      </c>
      <c r="J124" s="42">
        <v>57000</v>
      </c>
      <c r="K124" s="41">
        <v>43483</v>
      </c>
    </row>
    <row r="125" spans="1:11" x14ac:dyDescent="0.25">
      <c r="A125" s="57" t="s">
        <v>32</v>
      </c>
      <c r="B125" s="35" t="s">
        <v>88</v>
      </c>
      <c r="C125" s="41">
        <v>3</v>
      </c>
      <c r="D125" s="41">
        <v>0</v>
      </c>
      <c r="E125" s="41">
        <v>0</v>
      </c>
      <c r="F125" s="41">
        <v>0</v>
      </c>
      <c r="G125" s="41">
        <v>0</v>
      </c>
      <c r="H125" s="41">
        <f t="shared" si="28"/>
        <v>3</v>
      </c>
      <c r="I125" s="42">
        <v>6600</v>
      </c>
      <c r="J125" s="42">
        <v>57000</v>
      </c>
      <c r="K125" s="41">
        <v>43232</v>
      </c>
    </row>
    <row r="126" spans="1:11" x14ac:dyDescent="0.25">
      <c r="A126" s="57" t="s">
        <v>32</v>
      </c>
      <c r="B126" s="35" t="s">
        <v>89</v>
      </c>
      <c r="C126" s="41">
        <v>2</v>
      </c>
      <c r="D126" s="41">
        <v>0</v>
      </c>
      <c r="E126" s="41">
        <v>0</v>
      </c>
      <c r="F126" s="41">
        <v>0</v>
      </c>
      <c r="G126" s="41">
        <v>0</v>
      </c>
      <c r="H126" s="41">
        <f t="shared" si="28"/>
        <v>2</v>
      </c>
      <c r="I126" s="42">
        <v>6600</v>
      </c>
      <c r="J126" s="42">
        <v>55000</v>
      </c>
      <c r="K126" s="41">
        <v>42068</v>
      </c>
    </row>
    <row r="127" spans="1:11" x14ac:dyDescent="0.25">
      <c r="A127" s="57" t="s">
        <v>32</v>
      </c>
      <c r="B127" s="35" t="s">
        <v>90</v>
      </c>
      <c r="C127" s="41">
        <v>6</v>
      </c>
      <c r="D127" s="41">
        <v>0</v>
      </c>
      <c r="E127" s="41">
        <v>0</v>
      </c>
      <c r="F127" s="41">
        <v>0</v>
      </c>
      <c r="G127" s="41">
        <v>0</v>
      </c>
      <c r="H127" s="41">
        <f t="shared" si="28"/>
        <v>6</v>
      </c>
      <c r="I127" s="42">
        <v>6400</v>
      </c>
      <c r="J127" s="42">
        <v>53000</v>
      </c>
      <c r="K127" s="41">
        <v>39904</v>
      </c>
    </row>
    <row r="128" spans="1:11" x14ac:dyDescent="0.25">
      <c r="A128" s="57" t="s">
        <v>32</v>
      </c>
      <c r="B128" s="35" t="s">
        <v>91</v>
      </c>
      <c r="C128" s="41">
        <v>2</v>
      </c>
      <c r="D128" s="41">
        <v>0</v>
      </c>
      <c r="E128" s="41">
        <v>0</v>
      </c>
      <c r="F128" s="41">
        <v>0</v>
      </c>
      <c r="G128" s="41">
        <v>0</v>
      </c>
      <c r="H128" s="41">
        <f t="shared" si="28"/>
        <v>2</v>
      </c>
      <c r="I128" s="42">
        <v>6100</v>
      </c>
      <c r="J128" s="42">
        <v>50000</v>
      </c>
      <c r="K128" s="41">
        <v>36653</v>
      </c>
    </row>
    <row r="129" spans="1:11" x14ac:dyDescent="0.25">
      <c r="A129" s="57" t="s">
        <v>32</v>
      </c>
      <c r="B129" s="35" t="s">
        <v>92</v>
      </c>
      <c r="C129" s="41">
        <v>2</v>
      </c>
      <c r="D129" s="41">
        <v>0</v>
      </c>
      <c r="E129" s="41">
        <v>0</v>
      </c>
      <c r="F129" s="41">
        <v>0</v>
      </c>
      <c r="G129" s="41">
        <v>0</v>
      </c>
      <c r="H129" s="41">
        <f t="shared" si="28"/>
        <v>2</v>
      </c>
      <c r="I129" s="42">
        <v>5500</v>
      </c>
      <c r="J129" s="42">
        <v>46000</v>
      </c>
      <c r="K129" s="41">
        <v>32917</v>
      </c>
    </row>
    <row r="130" spans="1:11" s="43" customFormat="1" x14ac:dyDescent="0.25">
      <c r="A130" s="43" t="s">
        <v>83</v>
      </c>
      <c r="B130" s="61"/>
      <c r="C130" s="44">
        <f>SUM(C122:C129)</f>
        <v>27</v>
      </c>
      <c r="D130" s="44">
        <f t="shared" ref="D130:G130" si="29">SUM(D122:D129)</f>
        <v>0</v>
      </c>
      <c r="E130" s="44">
        <f t="shared" si="29"/>
        <v>0</v>
      </c>
      <c r="F130" s="44">
        <f t="shared" si="29"/>
        <v>0</v>
      </c>
      <c r="G130" s="44">
        <f t="shared" si="29"/>
        <v>0</v>
      </c>
      <c r="H130" s="44">
        <f t="shared" ref="H130:H131" si="30">SUM(C130:G130)</f>
        <v>27</v>
      </c>
      <c r="I130" s="45">
        <f>SUM(I122:I129)</f>
        <v>49700</v>
      </c>
      <c r="J130" s="45">
        <f>SUM(J122:J129)</f>
        <v>426000</v>
      </c>
      <c r="K130" s="43">
        <f>SUM(K122:K129)</f>
        <v>318087</v>
      </c>
    </row>
    <row r="131" spans="1:11" x14ac:dyDescent="0.25">
      <c r="A131" s="57" t="s">
        <v>32</v>
      </c>
      <c r="B131" s="35" t="s">
        <v>79</v>
      </c>
      <c r="C131" s="41">
        <v>3</v>
      </c>
      <c r="D131" s="41">
        <v>0</v>
      </c>
      <c r="E131" s="41">
        <v>0</v>
      </c>
      <c r="F131" s="41">
        <v>1</v>
      </c>
      <c r="G131" s="41">
        <v>0</v>
      </c>
      <c r="H131" s="41">
        <f t="shared" si="30"/>
        <v>4</v>
      </c>
      <c r="I131" s="42">
        <v>15000</v>
      </c>
      <c r="J131" s="47">
        <v>320672</v>
      </c>
    </row>
    <row r="132" spans="1:11" s="5" customFormat="1" x14ac:dyDescent="0.25">
      <c r="A132" s="37" t="s">
        <v>84</v>
      </c>
      <c r="B132" s="36"/>
      <c r="C132" s="46">
        <f>C130-C131</f>
        <v>24</v>
      </c>
      <c r="D132" s="46">
        <f t="shared" ref="D132:H132" si="31">D130-D131</f>
        <v>0</v>
      </c>
      <c r="E132" s="46">
        <f t="shared" si="31"/>
        <v>0</v>
      </c>
      <c r="F132" s="46">
        <f t="shared" si="31"/>
        <v>-1</v>
      </c>
      <c r="G132" s="46">
        <f t="shared" si="31"/>
        <v>0</v>
      </c>
      <c r="H132" s="55">
        <f t="shared" si="31"/>
        <v>23</v>
      </c>
      <c r="I132" s="47"/>
      <c r="J132" s="47"/>
    </row>
    <row r="133" spans="1:11" s="48" customFormat="1" x14ac:dyDescent="0.25">
      <c r="B133" s="49"/>
      <c r="C133" s="50"/>
      <c r="D133" s="50"/>
      <c r="E133" s="50"/>
      <c r="F133" s="50"/>
      <c r="G133" s="50"/>
      <c r="H133" s="50"/>
      <c r="I133" s="50"/>
      <c r="J133" s="50"/>
    </row>
    <row r="134" spans="1:11" x14ac:dyDescent="0.25">
      <c r="A134" s="57" t="s">
        <v>34</v>
      </c>
      <c r="B134" s="35" t="s">
        <v>85</v>
      </c>
      <c r="C134" s="41">
        <v>5</v>
      </c>
      <c r="D134" s="41">
        <v>0</v>
      </c>
      <c r="E134" s="41">
        <v>0</v>
      </c>
      <c r="F134" s="41">
        <v>0</v>
      </c>
      <c r="G134" s="41">
        <v>0</v>
      </c>
      <c r="H134" s="41">
        <f>SUM(C134:G134)</f>
        <v>5</v>
      </c>
      <c r="I134" s="42">
        <v>16000</v>
      </c>
      <c r="J134" s="42">
        <v>17500</v>
      </c>
    </row>
    <row r="135" spans="1:11" x14ac:dyDescent="0.25">
      <c r="A135" s="57" t="s">
        <v>34</v>
      </c>
      <c r="B135" s="35" t="s">
        <v>86</v>
      </c>
      <c r="C135" s="41">
        <v>6</v>
      </c>
      <c r="D135" s="41">
        <v>0</v>
      </c>
      <c r="E135" s="41">
        <v>0</v>
      </c>
      <c r="F135" s="41">
        <v>0</v>
      </c>
      <c r="G135" s="41">
        <v>0</v>
      </c>
      <c r="H135" s="41">
        <f t="shared" ref="H135:H141" si="32">SUM(C135:G135)</f>
        <v>6</v>
      </c>
      <c r="I135" s="42">
        <v>15000</v>
      </c>
      <c r="J135" s="42">
        <v>17500</v>
      </c>
    </row>
    <row r="136" spans="1:11" x14ac:dyDescent="0.25">
      <c r="A136" s="57" t="s">
        <v>34</v>
      </c>
      <c r="B136" s="35" t="s">
        <v>87</v>
      </c>
      <c r="C136" s="41">
        <v>2</v>
      </c>
      <c r="D136" s="41">
        <v>0</v>
      </c>
      <c r="E136" s="41">
        <v>0</v>
      </c>
      <c r="F136" s="41">
        <v>0</v>
      </c>
      <c r="G136" s="41">
        <v>0</v>
      </c>
      <c r="H136" s="41">
        <f t="shared" si="32"/>
        <v>2</v>
      </c>
      <c r="I136" s="42">
        <v>17000</v>
      </c>
      <c r="J136" s="42">
        <v>19600</v>
      </c>
    </row>
    <row r="137" spans="1:11" x14ac:dyDescent="0.25">
      <c r="A137" s="57" t="s">
        <v>34</v>
      </c>
      <c r="B137" s="35" t="s">
        <v>88</v>
      </c>
      <c r="C137" s="41">
        <v>2</v>
      </c>
      <c r="D137" s="41">
        <v>0</v>
      </c>
      <c r="E137" s="41">
        <v>0</v>
      </c>
      <c r="F137" s="41">
        <v>0</v>
      </c>
      <c r="G137" s="41">
        <v>0</v>
      </c>
      <c r="H137" s="41">
        <f t="shared" si="32"/>
        <v>2</v>
      </c>
      <c r="I137" s="42">
        <v>16000</v>
      </c>
      <c r="J137" s="42">
        <v>19000</v>
      </c>
    </row>
    <row r="138" spans="1:11" x14ac:dyDescent="0.25">
      <c r="A138" s="57" t="s">
        <v>34</v>
      </c>
      <c r="B138" s="35" t="s">
        <v>89</v>
      </c>
      <c r="C138" s="41">
        <v>4</v>
      </c>
      <c r="D138" s="41">
        <v>0</v>
      </c>
      <c r="E138" s="41">
        <v>0</v>
      </c>
      <c r="F138" s="41">
        <v>0</v>
      </c>
      <c r="G138" s="41">
        <v>0</v>
      </c>
      <c r="H138" s="41">
        <f t="shared" si="32"/>
        <v>4</v>
      </c>
      <c r="I138" s="42">
        <v>15000</v>
      </c>
      <c r="J138" s="42">
        <v>18600</v>
      </c>
    </row>
    <row r="139" spans="1:11" x14ac:dyDescent="0.25">
      <c r="A139" s="57" t="s">
        <v>34</v>
      </c>
      <c r="B139" s="35" t="s">
        <v>90</v>
      </c>
      <c r="C139" s="41">
        <v>2</v>
      </c>
      <c r="D139" s="41">
        <v>0</v>
      </c>
      <c r="E139" s="41">
        <v>0</v>
      </c>
      <c r="F139" s="41">
        <v>0</v>
      </c>
      <c r="G139" s="41">
        <v>0</v>
      </c>
      <c r="H139" s="41">
        <f t="shared" si="32"/>
        <v>2</v>
      </c>
      <c r="I139" s="42">
        <v>15000</v>
      </c>
      <c r="J139" s="42">
        <v>18200</v>
      </c>
    </row>
    <row r="140" spans="1:11" x14ac:dyDescent="0.25">
      <c r="A140" s="57" t="s">
        <v>34</v>
      </c>
      <c r="B140" s="35" t="s">
        <v>91</v>
      </c>
      <c r="C140" s="41">
        <v>2</v>
      </c>
      <c r="D140" s="41">
        <v>0</v>
      </c>
      <c r="E140" s="41">
        <v>0</v>
      </c>
      <c r="F140" s="41">
        <v>0</v>
      </c>
      <c r="G140" s="41">
        <v>0</v>
      </c>
      <c r="H140" s="41">
        <f t="shared" si="32"/>
        <v>2</v>
      </c>
      <c r="I140" s="42">
        <v>14000</v>
      </c>
      <c r="J140" s="42">
        <v>16300</v>
      </c>
    </row>
    <row r="141" spans="1:11" x14ac:dyDescent="0.25">
      <c r="A141" s="57" t="s">
        <v>34</v>
      </c>
      <c r="B141" s="35" t="s">
        <v>92</v>
      </c>
      <c r="C141" s="41">
        <v>3</v>
      </c>
      <c r="D141" s="41">
        <v>0</v>
      </c>
      <c r="E141" s="41">
        <v>0</v>
      </c>
      <c r="F141" s="41">
        <v>0</v>
      </c>
      <c r="G141" s="41">
        <v>0</v>
      </c>
      <c r="H141" s="41">
        <f t="shared" si="32"/>
        <v>3</v>
      </c>
      <c r="I141" s="42">
        <v>6500</v>
      </c>
      <c r="J141" s="42">
        <v>7800</v>
      </c>
    </row>
    <row r="142" spans="1:11" s="43" customFormat="1" x14ac:dyDescent="0.25">
      <c r="A142" s="43" t="s">
        <v>83</v>
      </c>
      <c r="B142" s="61"/>
      <c r="C142" s="44">
        <f>SUM(C134:C141)</f>
        <v>26</v>
      </c>
      <c r="D142" s="44">
        <f t="shared" ref="D142:J142" si="33">SUM(D134:D141)</f>
        <v>0</v>
      </c>
      <c r="E142" s="44">
        <f t="shared" si="33"/>
        <v>0</v>
      </c>
      <c r="F142" s="44">
        <f t="shared" si="33"/>
        <v>0</v>
      </c>
      <c r="G142" s="44">
        <f t="shared" si="33"/>
        <v>0</v>
      </c>
      <c r="H142" s="44">
        <f t="shared" si="33"/>
        <v>26</v>
      </c>
      <c r="I142" s="45">
        <f t="shared" si="33"/>
        <v>114500</v>
      </c>
      <c r="J142" s="45">
        <f t="shared" si="33"/>
        <v>134500</v>
      </c>
    </row>
    <row r="143" spans="1:11" x14ac:dyDescent="0.25">
      <c r="A143" s="57" t="s">
        <v>34</v>
      </c>
      <c r="B143" s="35" t="s">
        <v>79</v>
      </c>
      <c r="C143" s="41">
        <v>3</v>
      </c>
      <c r="D143" s="41">
        <v>1</v>
      </c>
      <c r="E143" s="41">
        <v>1</v>
      </c>
      <c r="F143" s="41">
        <v>0</v>
      </c>
      <c r="G143" s="41">
        <v>0</v>
      </c>
      <c r="H143" s="44">
        <f>SUM(C143:G143)</f>
        <v>5</v>
      </c>
      <c r="I143" s="42">
        <v>102000</v>
      </c>
      <c r="J143" s="42">
        <v>135466</v>
      </c>
    </row>
    <row r="144" spans="1:11" s="5" customFormat="1" x14ac:dyDescent="0.25">
      <c r="A144" s="37" t="s">
        <v>84</v>
      </c>
      <c r="B144" s="36"/>
      <c r="C144" s="46">
        <f>C142-C143</f>
        <v>23</v>
      </c>
      <c r="D144" s="46">
        <f t="shared" ref="D144:H144" si="34">D142-D143</f>
        <v>-1</v>
      </c>
      <c r="E144" s="46">
        <f t="shared" si="34"/>
        <v>-1</v>
      </c>
      <c r="F144" s="46">
        <f t="shared" si="34"/>
        <v>0</v>
      </c>
      <c r="G144" s="46">
        <f t="shared" si="34"/>
        <v>0</v>
      </c>
      <c r="H144" s="55">
        <f t="shared" si="34"/>
        <v>21</v>
      </c>
      <c r="I144" s="47"/>
      <c r="J144" s="47"/>
    </row>
    <row r="145" spans="1:10" s="48" customFormat="1" x14ac:dyDescent="0.25">
      <c r="B145" s="49"/>
      <c r="C145" s="50"/>
      <c r="D145" s="50"/>
      <c r="E145" s="50"/>
      <c r="F145" s="50"/>
      <c r="G145" s="50"/>
      <c r="H145" s="50"/>
      <c r="I145" s="50"/>
      <c r="J145" s="50"/>
    </row>
    <row r="146" spans="1:10" x14ac:dyDescent="0.25">
      <c r="A146" s="57" t="s">
        <v>36</v>
      </c>
      <c r="B146" s="35" t="s">
        <v>85</v>
      </c>
      <c r="C146" s="41">
        <v>1</v>
      </c>
      <c r="D146" s="41">
        <v>0</v>
      </c>
      <c r="E146" s="41" t="s">
        <v>94</v>
      </c>
      <c r="F146" s="41">
        <v>0</v>
      </c>
      <c r="G146" s="41">
        <v>1</v>
      </c>
      <c r="H146" s="41">
        <f>SUM(C146:G146)</f>
        <v>2</v>
      </c>
      <c r="I146" s="42" t="s">
        <v>94</v>
      </c>
      <c r="J146" s="42">
        <v>74000</v>
      </c>
    </row>
    <row r="147" spans="1:10" x14ac:dyDescent="0.25">
      <c r="A147" s="57" t="s">
        <v>36</v>
      </c>
      <c r="B147" s="35" t="s">
        <v>86</v>
      </c>
      <c r="C147" s="41">
        <v>1</v>
      </c>
      <c r="D147" s="41">
        <v>0</v>
      </c>
      <c r="E147" s="41" t="s">
        <v>94</v>
      </c>
      <c r="F147" s="41">
        <v>0</v>
      </c>
      <c r="G147" s="41">
        <v>0</v>
      </c>
      <c r="H147" s="41">
        <f t="shared" ref="H147:H153" si="35">SUM(C147:G147)</f>
        <v>1</v>
      </c>
      <c r="I147" s="42" t="s">
        <v>94</v>
      </c>
      <c r="J147" s="42">
        <v>80800</v>
      </c>
    </row>
    <row r="148" spans="1:10" x14ac:dyDescent="0.25">
      <c r="A148" s="57" t="s">
        <v>36</v>
      </c>
      <c r="B148" s="35" t="s">
        <v>87</v>
      </c>
      <c r="C148" s="41">
        <v>1</v>
      </c>
      <c r="D148" s="41">
        <v>0</v>
      </c>
      <c r="E148" s="41" t="s">
        <v>94</v>
      </c>
      <c r="F148" s="41">
        <v>0</v>
      </c>
      <c r="G148" s="41">
        <v>0</v>
      </c>
      <c r="H148" s="41">
        <f t="shared" si="35"/>
        <v>1</v>
      </c>
      <c r="I148" s="42" t="s">
        <v>94</v>
      </c>
      <c r="J148" s="42">
        <v>86800</v>
      </c>
    </row>
    <row r="149" spans="1:10" x14ac:dyDescent="0.25">
      <c r="A149" s="57" t="s">
        <v>36</v>
      </c>
      <c r="B149" s="35" t="s">
        <v>88</v>
      </c>
      <c r="C149" s="41">
        <v>1</v>
      </c>
      <c r="D149" s="41">
        <v>0</v>
      </c>
      <c r="E149" s="41" t="s">
        <v>94</v>
      </c>
      <c r="F149" s="41">
        <v>0</v>
      </c>
      <c r="G149" s="41">
        <v>0</v>
      </c>
      <c r="H149" s="41">
        <f t="shared" si="35"/>
        <v>1</v>
      </c>
      <c r="I149" s="42" t="s">
        <v>94</v>
      </c>
      <c r="J149" s="42">
        <v>86700</v>
      </c>
    </row>
    <row r="150" spans="1:10" x14ac:dyDescent="0.25">
      <c r="A150" s="57" t="s">
        <v>36</v>
      </c>
      <c r="B150" s="35" t="s">
        <v>89</v>
      </c>
      <c r="C150" s="41">
        <v>1</v>
      </c>
      <c r="D150" s="41">
        <v>1</v>
      </c>
      <c r="E150" s="41" t="s">
        <v>94</v>
      </c>
      <c r="F150" s="41">
        <v>0</v>
      </c>
      <c r="G150" s="41">
        <v>0</v>
      </c>
      <c r="H150" s="41">
        <f t="shared" si="35"/>
        <v>2</v>
      </c>
      <c r="I150" s="42" t="s">
        <v>94</v>
      </c>
      <c r="J150" s="42">
        <v>87500</v>
      </c>
    </row>
    <row r="151" spans="1:10" x14ac:dyDescent="0.25">
      <c r="A151" s="57" t="s">
        <v>36</v>
      </c>
      <c r="B151" s="35" t="s">
        <v>90</v>
      </c>
      <c r="C151" s="41">
        <v>1</v>
      </c>
      <c r="D151" s="41">
        <v>0</v>
      </c>
      <c r="E151" s="41" t="s">
        <v>94</v>
      </c>
      <c r="F151" s="41">
        <v>0</v>
      </c>
      <c r="G151" s="41">
        <v>0</v>
      </c>
      <c r="H151" s="41">
        <f t="shared" si="35"/>
        <v>1</v>
      </c>
      <c r="I151" s="42" t="s">
        <v>94</v>
      </c>
      <c r="J151" s="42">
        <v>86100</v>
      </c>
    </row>
    <row r="152" spans="1:10" x14ac:dyDescent="0.25">
      <c r="A152" s="57" t="s">
        <v>36</v>
      </c>
      <c r="B152" s="35" t="s">
        <v>91</v>
      </c>
      <c r="C152" s="41">
        <v>1</v>
      </c>
      <c r="D152" s="41">
        <v>0</v>
      </c>
      <c r="E152" s="41" t="s">
        <v>94</v>
      </c>
      <c r="F152" s="41">
        <v>0</v>
      </c>
      <c r="G152" s="41">
        <v>0</v>
      </c>
      <c r="H152" s="41">
        <f t="shared" si="35"/>
        <v>1</v>
      </c>
      <c r="I152" s="42" t="s">
        <v>94</v>
      </c>
      <c r="J152" s="42">
        <v>83400</v>
      </c>
    </row>
    <row r="153" spans="1:10" x14ac:dyDescent="0.25">
      <c r="A153" s="57" t="s">
        <v>36</v>
      </c>
      <c r="B153" s="35" t="s">
        <v>92</v>
      </c>
      <c r="C153" s="41">
        <v>1</v>
      </c>
      <c r="D153" s="41">
        <v>0</v>
      </c>
      <c r="E153" s="41" t="s">
        <v>94</v>
      </c>
      <c r="F153" s="41">
        <v>0</v>
      </c>
      <c r="G153" s="41">
        <v>0</v>
      </c>
      <c r="H153" s="41">
        <f t="shared" si="35"/>
        <v>1</v>
      </c>
      <c r="I153" s="42" t="s">
        <v>94</v>
      </c>
      <c r="J153" s="42">
        <v>80400</v>
      </c>
    </row>
    <row r="154" spans="1:10" s="43" customFormat="1" x14ac:dyDescent="0.25">
      <c r="A154" s="62" t="s">
        <v>34</v>
      </c>
      <c r="B154" s="61"/>
      <c r="C154" s="44">
        <f>SUM(C146:C153)</f>
        <v>8</v>
      </c>
      <c r="D154" s="44">
        <f t="shared" ref="D154:J154" si="36">SUM(D146:D153)</f>
        <v>1</v>
      </c>
      <c r="E154" s="44">
        <f t="shared" si="36"/>
        <v>0</v>
      </c>
      <c r="F154" s="44">
        <f t="shared" si="36"/>
        <v>0</v>
      </c>
      <c r="G154" s="44">
        <f t="shared" si="36"/>
        <v>1</v>
      </c>
      <c r="H154" s="44">
        <f t="shared" si="36"/>
        <v>10</v>
      </c>
      <c r="I154" s="45">
        <f t="shared" si="36"/>
        <v>0</v>
      </c>
      <c r="J154" s="45">
        <f t="shared" si="36"/>
        <v>665700</v>
      </c>
    </row>
    <row r="155" spans="1:10" x14ac:dyDescent="0.25">
      <c r="A155" s="57" t="s">
        <v>36</v>
      </c>
      <c r="B155" s="35" t="s">
        <v>79</v>
      </c>
      <c r="C155" s="41">
        <v>4</v>
      </c>
      <c r="D155" s="41">
        <v>2</v>
      </c>
      <c r="E155" s="41" t="s">
        <v>94</v>
      </c>
      <c r="F155" s="41">
        <v>0</v>
      </c>
      <c r="G155" s="41">
        <v>0</v>
      </c>
      <c r="H155" s="41">
        <v>6</v>
      </c>
      <c r="J155" s="42">
        <v>656182</v>
      </c>
    </row>
    <row r="156" spans="1:10" s="5" customFormat="1" x14ac:dyDescent="0.25">
      <c r="A156" s="63" t="s">
        <v>84</v>
      </c>
      <c r="B156" s="36"/>
      <c r="C156" s="46">
        <f>C154-C155</f>
        <v>4</v>
      </c>
      <c r="D156" s="46">
        <f t="shared" ref="D156:H156" si="37">D154-D155</f>
        <v>-1</v>
      </c>
      <c r="E156" s="46" t="e">
        <f t="shared" si="37"/>
        <v>#VALUE!</v>
      </c>
      <c r="F156" s="46">
        <f t="shared" si="37"/>
        <v>0</v>
      </c>
      <c r="G156" s="46">
        <f t="shared" si="37"/>
        <v>1</v>
      </c>
      <c r="H156" s="55">
        <f t="shared" si="37"/>
        <v>4</v>
      </c>
      <c r="I156" s="47"/>
      <c r="J156" s="47"/>
    </row>
    <row r="157" spans="1:10" s="48" customFormat="1" x14ac:dyDescent="0.25">
      <c r="B157" s="49"/>
      <c r="C157" s="50"/>
      <c r="D157" s="50"/>
      <c r="E157" s="50"/>
      <c r="F157" s="50"/>
      <c r="G157" s="50"/>
      <c r="H157" s="50"/>
      <c r="I157" s="50"/>
      <c r="J157" s="50"/>
    </row>
    <row r="158" spans="1:10" x14ac:dyDescent="0.25">
      <c r="A158" s="57" t="s">
        <v>37</v>
      </c>
      <c r="B158" s="35" t="s">
        <v>85</v>
      </c>
      <c r="C158" s="41">
        <v>18</v>
      </c>
      <c r="D158" s="41">
        <v>6</v>
      </c>
      <c r="E158" s="41">
        <v>2</v>
      </c>
      <c r="F158" s="41">
        <v>2</v>
      </c>
      <c r="G158" s="41">
        <v>2</v>
      </c>
      <c r="H158" s="41">
        <f>SUM(C158:G158)</f>
        <v>30</v>
      </c>
      <c r="I158" s="42">
        <v>142000</v>
      </c>
      <c r="J158" s="42">
        <v>601000</v>
      </c>
    </row>
    <row r="159" spans="1:10" x14ac:dyDescent="0.25">
      <c r="A159" s="57" t="s">
        <v>37</v>
      </c>
      <c r="B159" s="35" t="s">
        <v>86</v>
      </c>
      <c r="C159" s="41">
        <v>21</v>
      </c>
      <c r="D159" s="41">
        <v>6</v>
      </c>
      <c r="E159" s="41">
        <v>3</v>
      </c>
      <c r="F159" s="41">
        <v>3</v>
      </c>
      <c r="G159" s="41">
        <v>2</v>
      </c>
      <c r="H159" s="41">
        <f t="shared" ref="H159:H167" si="38">SUM(C159:G159)</f>
        <v>35</v>
      </c>
      <c r="I159" s="42">
        <v>154600</v>
      </c>
      <c r="J159" s="42">
        <v>713300</v>
      </c>
    </row>
    <row r="160" spans="1:10" x14ac:dyDescent="0.25">
      <c r="A160" s="57" t="s">
        <v>37</v>
      </c>
      <c r="B160" s="35" t="s">
        <v>87</v>
      </c>
      <c r="C160" s="41">
        <v>24</v>
      </c>
      <c r="D160" s="41">
        <v>7</v>
      </c>
      <c r="E160" s="41">
        <v>2</v>
      </c>
      <c r="F160" s="41">
        <v>4</v>
      </c>
      <c r="G160" s="41">
        <v>3</v>
      </c>
      <c r="H160" s="41">
        <f t="shared" si="38"/>
        <v>40</v>
      </c>
      <c r="I160" s="42">
        <v>167200</v>
      </c>
      <c r="J160" s="42">
        <v>785100</v>
      </c>
    </row>
    <row r="161" spans="1:10" x14ac:dyDescent="0.25">
      <c r="A161" s="57" t="s">
        <v>37</v>
      </c>
      <c r="B161" s="35" t="s">
        <v>88</v>
      </c>
      <c r="C161" s="41">
        <v>27</v>
      </c>
      <c r="D161" s="41">
        <v>16</v>
      </c>
      <c r="E161" s="41">
        <v>13</v>
      </c>
      <c r="F161" s="41">
        <v>11</v>
      </c>
      <c r="G161" s="41">
        <v>3</v>
      </c>
      <c r="H161" s="41">
        <f t="shared" si="38"/>
        <v>70</v>
      </c>
      <c r="I161" s="42">
        <v>168600</v>
      </c>
      <c r="J161" s="42">
        <v>770000</v>
      </c>
    </row>
    <row r="162" spans="1:10" x14ac:dyDescent="0.25">
      <c r="A162" s="57" t="s">
        <v>37</v>
      </c>
      <c r="B162" s="35" t="s">
        <v>89</v>
      </c>
      <c r="C162" s="41">
        <v>33</v>
      </c>
      <c r="D162" s="41">
        <v>9</v>
      </c>
      <c r="E162" s="41">
        <v>5</v>
      </c>
      <c r="F162" s="41">
        <v>6</v>
      </c>
      <c r="G162" s="41">
        <v>2</v>
      </c>
      <c r="H162" s="41">
        <f t="shared" si="38"/>
        <v>55</v>
      </c>
      <c r="I162" s="42">
        <v>164000</v>
      </c>
      <c r="J162" s="42">
        <v>732000</v>
      </c>
    </row>
    <row r="163" spans="1:10" x14ac:dyDescent="0.25">
      <c r="A163" s="57" t="s">
        <v>37</v>
      </c>
      <c r="B163" s="35" t="s">
        <v>90</v>
      </c>
      <c r="C163" s="41">
        <v>34</v>
      </c>
      <c r="D163" s="41">
        <v>8</v>
      </c>
      <c r="E163" s="41">
        <v>4</v>
      </c>
      <c r="F163" s="41">
        <v>6</v>
      </c>
      <c r="G163" s="41">
        <v>3</v>
      </c>
      <c r="H163" s="41">
        <f t="shared" si="38"/>
        <v>55</v>
      </c>
      <c r="I163" s="42">
        <v>155700</v>
      </c>
      <c r="J163" s="42">
        <v>702800</v>
      </c>
    </row>
    <row r="164" spans="1:10" x14ac:dyDescent="0.25">
      <c r="A164" s="57" t="s">
        <v>37</v>
      </c>
      <c r="B164" s="35" t="s">
        <v>91</v>
      </c>
      <c r="C164" s="41">
        <v>43</v>
      </c>
      <c r="D164" s="41">
        <v>7</v>
      </c>
      <c r="E164" s="41">
        <v>4</v>
      </c>
      <c r="F164" s="41">
        <v>4</v>
      </c>
      <c r="G164" s="41">
        <v>2</v>
      </c>
      <c r="H164" s="41">
        <f t="shared" si="38"/>
        <v>60</v>
      </c>
      <c r="I164" s="42">
        <v>146100</v>
      </c>
      <c r="J164" s="42">
        <v>658600</v>
      </c>
    </row>
    <row r="165" spans="1:10" x14ac:dyDescent="0.25">
      <c r="A165" s="57" t="s">
        <v>37</v>
      </c>
      <c r="B165" s="35" t="s">
        <v>92</v>
      </c>
      <c r="C165" s="41">
        <v>19</v>
      </c>
      <c r="D165" s="41">
        <v>7</v>
      </c>
      <c r="E165" s="41">
        <v>1</v>
      </c>
      <c r="F165" s="41">
        <v>2</v>
      </c>
      <c r="G165" s="41">
        <v>4</v>
      </c>
      <c r="H165" s="41">
        <f t="shared" si="38"/>
        <v>33</v>
      </c>
      <c r="I165" s="42">
        <v>113700</v>
      </c>
      <c r="J165" s="42">
        <v>485000</v>
      </c>
    </row>
    <row r="166" spans="1:10" s="43" customFormat="1" x14ac:dyDescent="0.25">
      <c r="A166" s="62" t="s">
        <v>34</v>
      </c>
      <c r="B166" s="61"/>
      <c r="C166" s="44">
        <f>SUM(C158:C165)</f>
        <v>219</v>
      </c>
      <c r="D166" s="44">
        <f t="shared" ref="D166:G166" si="39">SUM(D158:D165)</f>
        <v>66</v>
      </c>
      <c r="E166" s="44">
        <f t="shared" si="39"/>
        <v>34</v>
      </c>
      <c r="F166" s="44">
        <f t="shared" si="39"/>
        <v>38</v>
      </c>
      <c r="G166" s="44">
        <f t="shared" si="39"/>
        <v>21</v>
      </c>
      <c r="H166" s="41">
        <f t="shared" si="38"/>
        <v>378</v>
      </c>
      <c r="I166" s="45">
        <f>SUM(I158:I165)</f>
        <v>1211900</v>
      </c>
      <c r="J166" s="45">
        <f>SUM(J158:J165)</f>
        <v>5447800</v>
      </c>
    </row>
    <row r="167" spans="1:10" x14ac:dyDescent="0.25">
      <c r="A167" s="57" t="s">
        <v>37</v>
      </c>
      <c r="B167" s="35" t="s">
        <v>79</v>
      </c>
      <c r="C167" s="41">
        <v>98</v>
      </c>
      <c r="D167" s="41">
        <v>50</v>
      </c>
      <c r="E167" s="41">
        <v>11</v>
      </c>
      <c r="F167" s="41">
        <v>12</v>
      </c>
      <c r="G167" s="41">
        <v>4</v>
      </c>
      <c r="H167" s="41">
        <f t="shared" si="38"/>
        <v>175</v>
      </c>
      <c r="I167" s="42">
        <v>621600</v>
      </c>
      <c r="J167" s="42">
        <v>5330000</v>
      </c>
    </row>
    <row r="168" spans="1:10" s="5" customFormat="1" x14ac:dyDescent="0.25">
      <c r="A168" s="63" t="s">
        <v>84</v>
      </c>
      <c r="B168" s="36"/>
      <c r="C168" s="46">
        <f>C166-C167</f>
        <v>121</v>
      </c>
      <c r="D168" s="46">
        <f t="shared" ref="D168:H168" si="40">D166-D167</f>
        <v>16</v>
      </c>
      <c r="E168" s="46">
        <f t="shared" si="40"/>
        <v>23</v>
      </c>
      <c r="F168" s="46">
        <f t="shared" si="40"/>
        <v>26</v>
      </c>
      <c r="G168" s="46">
        <f t="shared" si="40"/>
        <v>17</v>
      </c>
      <c r="H168" s="55">
        <f t="shared" si="40"/>
        <v>203</v>
      </c>
      <c r="I168" s="47"/>
      <c r="J168" s="47"/>
    </row>
    <row r="169" spans="1:10" s="48" customFormat="1" x14ac:dyDescent="0.25">
      <c r="B169" s="49"/>
      <c r="C169" s="50"/>
      <c r="D169" s="50"/>
      <c r="E169" s="50"/>
      <c r="F169" s="50"/>
      <c r="G169" s="50"/>
      <c r="H169" s="50"/>
      <c r="I169" s="50"/>
      <c r="J169" s="50"/>
    </row>
    <row r="170" spans="1:10" x14ac:dyDescent="0.25">
      <c r="A170" s="57" t="s">
        <v>40</v>
      </c>
      <c r="B170" s="35" t="s">
        <v>85</v>
      </c>
      <c r="C170" s="41">
        <v>25</v>
      </c>
      <c r="D170" s="41">
        <v>7</v>
      </c>
      <c r="E170" s="41">
        <v>2</v>
      </c>
      <c r="F170" s="41">
        <v>2</v>
      </c>
      <c r="G170" s="41">
        <v>1</v>
      </c>
      <c r="H170" s="41">
        <f>SUM(C170:G170)</f>
        <v>37</v>
      </c>
      <c r="I170" s="42">
        <v>146600</v>
      </c>
      <c r="J170" s="42">
        <v>229700</v>
      </c>
    </row>
    <row r="171" spans="1:10" x14ac:dyDescent="0.25">
      <c r="A171" s="57" t="s">
        <v>40</v>
      </c>
      <c r="B171" s="35" t="s">
        <v>86</v>
      </c>
      <c r="C171" s="41">
        <v>18</v>
      </c>
      <c r="D171" s="41">
        <v>6</v>
      </c>
      <c r="E171" s="41">
        <v>3</v>
      </c>
      <c r="F171" s="41">
        <v>2</v>
      </c>
      <c r="G171" s="41">
        <v>1</v>
      </c>
      <c r="H171" s="41">
        <f t="shared" ref="H171:H179" si="41">SUM(C171:G171)</f>
        <v>30</v>
      </c>
      <c r="I171" s="42">
        <v>162500</v>
      </c>
      <c r="J171" s="42">
        <v>259900</v>
      </c>
    </row>
    <row r="172" spans="1:10" x14ac:dyDescent="0.25">
      <c r="A172" s="57" t="s">
        <v>40</v>
      </c>
      <c r="B172" s="35" t="s">
        <v>87</v>
      </c>
      <c r="C172" s="41">
        <v>18</v>
      </c>
      <c r="D172" s="41">
        <v>6</v>
      </c>
      <c r="E172" s="41">
        <v>3</v>
      </c>
      <c r="F172" s="41">
        <v>3</v>
      </c>
      <c r="G172" s="41">
        <v>1</v>
      </c>
      <c r="H172" s="41">
        <f t="shared" si="41"/>
        <v>31</v>
      </c>
      <c r="I172" s="42">
        <v>178100</v>
      </c>
      <c r="J172" s="42">
        <v>292100</v>
      </c>
    </row>
    <row r="173" spans="1:10" x14ac:dyDescent="0.25">
      <c r="A173" s="57" t="s">
        <v>40</v>
      </c>
      <c r="B173" s="35" t="s">
        <v>88</v>
      </c>
      <c r="C173" s="41">
        <v>17</v>
      </c>
      <c r="D173" s="41">
        <v>7</v>
      </c>
      <c r="E173" s="41">
        <v>4</v>
      </c>
      <c r="F173" s="41">
        <v>3</v>
      </c>
      <c r="G173" s="41">
        <v>1</v>
      </c>
      <c r="H173" s="41">
        <f t="shared" si="41"/>
        <v>32</v>
      </c>
      <c r="I173" s="42">
        <v>180900</v>
      </c>
      <c r="J173" s="42">
        <v>297700</v>
      </c>
    </row>
    <row r="174" spans="1:10" x14ac:dyDescent="0.25">
      <c r="A174" s="57" t="s">
        <v>40</v>
      </c>
      <c r="B174" s="35" t="s">
        <v>89</v>
      </c>
      <c r="C174" s="41">
        <v>17</v>
      </c>
      <c r="D174" s="41">
        <v>7</v>
      </c>
      <c r="E174" s="41">
        <v>2</v>
      </c>
      <c r="F174" s="41">
        <v>2</v>
      </c>
      <c r="G174" s="41">
        <v>1</v>
      </c>
      <c r="H174" s="41">
        <f t="shared" si="41"/>
        <v>29</v>
      </c>
      <c r="I174" s="42">
        <v>173700</v>
      </c>
      <c r="J174" s="42">
        <v>285700</v>
      </c>
    </row>
    <row r="175" spans="1:10" x14ac:dyDescent="0.25">
      <c r="A175" s="57" t="s">
        <v>40</v>
      </c>
      <c r="B175" s="35" t="s">
        <v>90</v>
      </c>
      <c r="C175" s="41">
        <v>21</v>
      </c>
      <c r="D175" s="41">
        <v>10</v>
      </c>
      <c r="E175" s="41">
        <v>2</v>
      </c>
      <c r="F175" s="41">
        <v>2</v>
      </c>
      <c r="G175" s="41">
        <v>1</v>
      </c>
      <c r="H175" s="41">
        <f t="shared" si="41"/>
        <v>36</v>
      </c>
      <c r="I175" s="42">
        <v>167000</v>
      </c>
      <c r="J175" s="42">
        <v>275000</v>
      </c>
    </row>
    <row r="176" spans="1:10" x14ac:dyDescent="0.25">
      <c r="A176" s="57" t="s">
        <v>40</v>
      </c>
      <c r="B176" s="35" t="s">
        <v>91</v>
      </c>
      <c r="C176" s="41">
        <v>14</v>
      </c>
      <c r="D176" s="41">
        <v>5</v>
      </c>
      <c r="E176" s="41">
        <v>1</v>
      </c>
      <c r="F176" s="41">
        <v>2</v>
      </c>
      <c r="G176" s="41">
        <v>1</v>
      </c>
      <c r="H176" s="41">
        <f t="shared" si="41"/>
        <v>23</v>
      </c>
      <c r="I176" s="42">
        <v>158600</v>
      </c>
      <c r="J176" s="42">
        <v>259700</v>
      </c>
    </row>
    <row r="177" spans="1:10" x14ac:dyDescent="0.25">
      <c r="A177" s="57" t="s">
        <v>40</v>
      </c>
      <c r="B177" s="35" t="s">
        <v>92</v>
      </c>
      <c r="C177" s="41">
        <v>16</v>
      </c>
      <c r="D177" s="41">
        <v>4</v>
      </c>
      <c r="E177" s="41">
        <v>2</v>
      </c>
      <c r="F177" s="41">
        <v>2</v>
      </c>
      <c r="G177" s="41">
        <v>1</v>
      </c>
      <c r="H177" s="41">
        <f t="shared" si="41"/>
        <v>25</v>
      </c>
      <c r="I177" s="42">
        <v>128800</v>
      </c>
      <c r="J177" s="42">
        <v>198800</v>
      </c>
    </row>
    <row r="178" spans="1:10" s="67" customFormat="1" x14ac:dyDescent="0.25">
      <c r="A178" s="62" t="s">
        <v>34</v>
      </c>
      <c r="B178" s="64"/>
      <c r="C178" s="65">
        <f>SUM(C170:C177)</f>
        <v>146</v>
      </c>
      <c r="D178" s="65">
        <f t="shared" ref="D178:G178" si="42">SUM(D170:D177)</f>
        <v>52</v>
      </c>
      <c r="E178" s="65">
        <f t="shared" si="42"/>
        <v>19</v>
      </c>
      <c r="F178" s="65">
        <f t="shared" si="42"/>
        <v>18</v>
      </c>
      <c r="G178" s="65">
        <f t="shared" si="42"/>
        <v>8</v>
      </c>
      <c r="H178" s="41">
        <f t="shared" si="41"/>
        <v>243</v>
      </c>
      <c r="I178" s="66">
        <f>SUM(I170:I177)</f>
        <v>1296200</v>
      </c>
      <c r="J178" s="66">
        <f>SUM(J170:J177)</f>
        <v>2098600</v>
      </c>
    </row>
    <row r="179" spans="1:10" x14ac:dyDescent="0.25">
      <c r="A179" s="57" t="s">
        <v>40</v>
      </c>
      <c r="B179" s="35" t="s">
        <v>79</v>
      </c>
      <c r="C179" s="41">
        <v>45</v>
      </c>
      <c r="D179" s="41">
        <v>39</v>
      </c>
      <c r="E179" s="41">
        <v>11</v>
      </c>
      <c r="F179" s="41">
        <v>20</v>
      </c>
      <c r="G179" s="41">
        <v>4</v>
      </c>
      <c r="H179" s="41">
        <f t="shared" si="41"/>
        <v>119</v>
      </c>
      <c r="I179" s="42">
        <v>702000</v>
      </c>
      <c r="J179" s="42">
        <v>2119179</v>
      </c>
    </row>
    <row r="180" spans="1:10" s="5" customFormat="1" x14ac:dyDescent="0.25">
      <c r="A180" s="63" t="s">
        <v>84</v>
      </c>
      <c r="B180" s="36"/>
      <c r="C180" s="46">
        <f>C178-C179</f>
        <v>101</v>
      </c>
      <c r="D180" s="46">
        <f t="shared" ref="D180:H180" si="43">D178-D179</f>
        <v>13</v>
      </c>
      <c r="E180" s="46">
        <f t="shared" si="43"/>
        <v>8</v>
      </c>
      <c r="F180" s="46">
        <f t="shared" si="43"/>
        <v>-2</v>
      </c>
      <c r="G180" s="46">
        <f t="shared" si="43"/>
        <v>4</v>
      </c>
      <c r="H180" s="55">
        <f t="shared" si="43"/>
        <v>124</v>
      </c>
      <c r="I180" s="47"/>
      <c r="J180" s="47"/>
    </row>
    <row r="181" spans="1:10" s="48" customFormat="1" x14ac:dyDescent="0.25">
      <c r="B181" s="49"/>
      <c r="C181" s="50"/>
      <c r="D181" s="50"/>
      <c r="E181" s="50"/>
      <c r="F181" s="50"/>
      <c r="G181" s="50"/>
      <c r="H181" s="50"/>
      <c r="I181" s="50"/>
      <c r="J181" s="50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7" sqref="C7"/>
    </sheetView>
  </sheetViews>
  <sheetFormatPr defaultRowHeight="15" x14ac:dyDescent="0.25"/>
  <cols>
    <col min="1" max="1" width="34.140625" bestFit="1" customWidth="1"/>
  </cols>
  <sheetData>
    <row r="1" spans="1:1" x14ac:dyDescent="0.25">
      <c r="A1" s="20" t="s">
        <v>15</v>
      </c>
    </row>
    <row r="2" spans="1:1" x14ac:dyDescent="0.25">
      <c r="A2" s="20" t="s">
        <v>16</v>
      </c>
    </row>
    <row r="3" spans="1:1" x14ac:dyDescent="0.25">
      <c r="A3" s="20" t="s">
        <v>17</v>
      </c>
    </row>
    <row r="4" spans="1:1" x14ac:dyDescent="0.25">
      <c r="A4" s="20" t="s">
        <v>19</v>
      </c>
    </row>
    <row r="5" spans="1:1" x14ac:dyDescent="0.25">
      <c r="A5" s="20" t="s">
        <v>20</v>
      </c>
    </row>
    <row r="6" spans="1:1" x14ac:dyDescent="0.25">
      <c r="A6" s="20" t="s">
        <v>22</v>
      </c>
    </row>
    <row r="7" spans="1:1" x14ac:dyDescent="0.25">
      <c r="A7" s="20" t="s">
        <v>23</v>
      </c>
    </row>
    <row r="8" spans="1:1" x14ac:dyDescent="0.25">
      <c r="A8" s="20" t="s">
        <v>29</v>
      </c>
    </row>
    <row r="9" spans="1:1" x14ac:dyDescent="0.25">
      <c r="A9" s="20" t="s">
        <v>30</v>
      </c>
    </row>
    <row r="10" spans="1:1" x14ac:dyDescent="0.25">
      <c r="A10" s="20" t="s">
        <v>31</v>
      </c>
    </row>
    <row r="11" spans="1:1" x14ac:dyDescent="0.25">
      <c r="A11" s="20" t="s">
        <v>32</v>
      </c>
    </row>
    <row r="12" spans="1:1" x14ac:dyDescent="0.25">
      <c r="A12" s="20" t="s">
        <v>34</v>
      </c>
    </row>
    <row r="13" spans="1:1" x14ac:dyDescent="0.25">
      <c r="A13" s="20" t="s">
        <v>36</v>
      </c>
    </row>
    <row r="14" spans="1:1" x14ac:dyDescent="0.25">
      <c r="A14" s="20" t="s">
        <v>37</v>
      </c>
    </row>
    <row r="15" spans="1:1" x14ac:dyDescent="0.25">
      <c r="A15" s="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MEPping Load Mappings</vt:lpstr>
      <vt:lpstr>Chain Load</vt:lpstr>
      <vt:lpstr>convert_to_load_all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2016-01-08T23:26:49Z</dcterms:modified>
</cp:coreProperties>
</file>