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1645295\Downloads\"/>
    </mc:Choice>
  </mc:AlternateContent>
  <bookViews>
    <workbookView xWindow="0" yWindow="0" windowWidth="15345" windowHeight="3735"/>
  </bookViews>
  <sheets>
    <sheet name="optimal" sheetId="1" r:id="rId1"/>
  </sheets>
  <definedNames>
    <definedName name="solver_adj" localSheetId="0" hidden="1">optimal!$D$2:$I$2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optimal!$D$2:$I$2</definedName>
    <definedName name="solver_lhs2" localSheetId="0" hidden="1">optimal!$D$14:$D$15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optimal!$D$12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hs1" localSheetId="0" hidden="1">optimal!$D$8:$I$8</definedName>
    <definedName name="solver_rhs2" localSheetId="0" hidden="1">optimal!$F$14:$F$15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14" i="1"/>
  <c r="D15" i="1"/>
  <c r="F15" i="1"/>
  <c r="F14" i="1"/>
  <c r="E9" i="1"/>
  <c r="F9" i="1"/>
  <c r="G9" i="1"/>
  <c r="H9" i="1"/>
  <c r="I9" i="1"/>
  <c r="D12" i="1" l="1"/>
</calcChain>
</file>

<file path=xl/sharedStrings.xml><?xml version="1.0" encoding="utf-8"?>
<sst xmlns="http://schemas.openxmlformats.org/spreadsheetml/2006/main" count="15" uniqueCount="13">
  <si>
    <t>&lt;=</t>
  </si>
  <si>
    <t>Количество (кг)</t>
  </si>
  <si>
    <t>Продукт</t>
  </si>
  <si>
    <t>Трудоемкость</t>
  </si>
  <si>
    <t>Затраты сырья</t>
  </si>
  <si>
    <t>Цена за кг</t>
  </si>
  <si>
    <t>Переменные затраты</t>
  </si>
  <si>
    <t>Спрос</t>
  </si>
  <si>
    <t>Прибыль за кг продукции</t>
  </si>
  <si>
    <t>Прибыль</t>
  </si>
  <si>
    <t>Затрачено трудочасов</t>
  </si>
  <si>
    <t>Допустимо</t>
  </si>
  <si>
    <t>Сырья использовано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</si>
</sst>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#,##0.00\ &quot;₽&quot;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4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164" fontId="1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10" fillId="3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3" borderId="1" applyNumberFormat="0" applyAlignment="0" applyProtection="0"/>
    <xf numFmtId="0" fontId="15" fillId="0" borderId="6" applyNumberFormat="0" applyFill="0" applyAlignment="0" applyProtection="0"/>
    <xf numFmtId="0" fontId="16" fillId="34" borderId="0" applyNumberFormat="0" applyBorder="0" applyAlignment="0" applyProtection="0"/>
    <xf numFmtId="0" fontId="3" fillId="35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21">
    <xf numFmtId="0" fontId="0" fillId="0" borderId="0" xfId="0"/>
    <xf numFmtId="0" fontId="20" fillId="0" borderId="0" xfId="0" applyFont="1"/>
    <xf numFmtId="0" fontId="20" fillId="0" borderId="11" xfId="0" applyFont="1" applyBorder="1"/>
    <xf numFmtId="0" fontId="20" fillId="0" borderId="12" xfId="0" applyFont="1" applyBorder="1"/>
    <xf numFmtId="0" fontId="20" fillId="0" borderId="14" xfId="0" applyFont="1" applyBorder="1"/>
    <xf numFmtId="0" fontId="20" fillId="0" borderId="15" xfId="0" applyFont="1" applyBorder="1"/>
    <xf numFmtId="0" fontId="20" fillId="37" borderId="13" xfId="0" applyFont="1" applyFill="1" applyBorder="1"/>
    <xf numFmtId="0" fontId="20" fillId="0" borderId="16" xfId="0" applyFont="1" applyBorder="1"/>
    <xf numFmtId="0" fontId="20" fillId="0" borderId="17" xfId="0" applyFont="1" applyBorder="1"/>
    <xf numFmtId="0" fontId="20" fillId="37" borderId="14" xfId="0" applyFont="1" applyFill="1" applyBorder="1"/>
    <xf numFmtId="0" fontId="20" fillId="0" borderId="0" xfId="0" applyFont="1" applyBorder="1"/>
    <xf numFmtId="0" fontId="20" fillId="0" borderId="18" xfId="0" applyFont="1" applyBorder="1"/>
    <xf numFmtId="165" fontId="20" fillId="0" borderId="0" xfId="28" applyNumberFormat="1" applyFont="1" applyBorder="1"/>
    <xf numFmtId="165" fontId="20" fillId="0" borderId="18" xfId="28" applyNumberFormat="1" applyFont="1" applyBorder="1"/>
    <xf numFmtId="0" fontId="20" fillId="37" borderId="15" xfId="0" applyFont="1" applyFill="1" applyBorder="1"/>
    <xf numFmtId="165" fontId="20" fillId="0" borderId="19" xfId="0" applyNumberFormat="1" applyFont="1" applyBorder="1"/>
    <xf numFmtId="165" fontId="20" fillId="0" borderId="20" xfId="0" applyNumberFormat="1" applyFont="1" applyBorder="1"/>
    <xf numFmtId="0" fontId="17" fillId="27" borderId="8" xfId="41"/>
    <xf numFmtId="165" fontId="17" fillId="27" borderId="8" xfId="41" applyNumberFormat="1"/>
    <xf numFmtId="0" fontId="8" fillId="28" borderId="2" xfId="27"/>
    <xf numFmtId="0" fontId="20" fillId="36" borderId="10" xfId="0" applyFont="1" applyFill="1" applyBorder="1"/>
  </cellXfs>
  <cellStyles count="45">
    <cellStyle name="Accent1 - 20%" xfId="2"/>
    <cellStyle name="Accent1 - 40%" xfId="3"/>
    <cellStyle name="Accent1 - 60%" xfId="4"/>
    <cellStyle name="Accent2 - 20%" xfId="6"/>
    <cellStyle name="Accent2 - 40%" xfId="7"/>
    <cellStyle name="Accent2 - 60%" xfId="8"/>
    <cellStyle name="Accent3 - 20%" xfId="10"/>
    <cellStyle name="Accent3 - 40%" xfId="11"/>
    <cellStyle name="Accent3 - 60%" xfId="12"/>
    <cellStyle name="Accent4 - 20%" xfId="14"/>
    <cellStyle name="Accent4 - 40%" xfId="15"/>
    <cellStyle name="Accent4 - 60%" xfId="16"/>
    <cellStyle name="Accent5 - 20%" xfId="18"/>
    <cellStyle name="Accent5 - 40%" xfId="19"/>
    <cellStyle name="Accent5 - 60%" xfId="20"/>
    <cellStyle name="Accent6 - 20%" xfId="22"/>
    <cellStyle name="Accent6 - 40%" xfId="23"/>
    <cellStyle name="Accent6 - 60%" xfId="24"/>
    <cellStyle name="Emphasis 1" xfId="29"/>
    <cellStyle name="Emphasis 2" xfId="30"/>
    <cellStyle name="Emphasis 3" xfId="31"/>
    <cellStyle name="Sheet Title" xfId="42"/>
    <cellStyle name="Акцент1" xfId="1" builtinId="29" customBuiltin="1"/>
    <cellStyle name="Акцент2" xfId="5" builtinId="33" customBuiltin="1"/>
    <cellStyle name="Акцент3" xfId="9" builtinId="37" customBuiltin="1"/>
    <cellStyle name="Акцент4" xfId="13" builtinId="41" customBuiltin="1"/>
    <cellStyle name="Акцент5" xfId="17" builtinId="45" customBuiltin="1"/>
    <cellStyle name="Акцент6" xfId="21" builtinId="49" customBuiltin="1"/>
    <cellStyle name="Ввод " xfId="37" builtinId="20" customBuiltin="1"/>
    <cellStyle name="Вывод" xfId="41" builtinId="21" customBuiltin="1"/>
    <cellStyle name="Вычисление" xfId="26" builtinId="22" customBuiltin="1"/>
    <cellStyle name="Денежный" xfId="28" builtinId="4"/>
    <cellStyle name="Заголовок 1" xfId="33" builtinId="16" customBuiltin="1"/>
    <cellStyle name="Заголовок 2" xfId="34" builtinId="17" customBuiltin="1"/>
    <cellStyle name="Заголовок 3" xfId="35" builtinId="18" customBuiltin="1"/>
    <cellStyle name="Заголовок 4" xfId="36" builtinId="19" customBuiltin="1"/>
    <cellStyle name="Итог" xfId="43" builtinId="25" customBuiltin="1"/>
    <cellStyle name="Контрольная ячейка" xfId="27" builtinId="23" customBuiltin="1"/>
    <cellStyle name="Нейтральный" xfId="39" builtinId="28" customBuiltin="1"/>
    <cellStyle name="Обычный" xfId="0" builtinId="0"/>
    <cellStyle name="Плохой" xfId="25" builtinId="27" customBuiltin="1"/>
    <cellStyle name="Примечание" xfId="40" builtinId="10" customBuiltin="1"/>
    <cellStyle name="Связанная ячейка" xfId="38" builtinId="24" customBuiltin="1"/>
    <cellStyle name="Текст предупреждения" xfId="44" builtinId="11" customBuiltin="1"/>
    <cellStyle name="Хороший" xfId="32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tabSelected="1" topLeftCell="B1" zoomScale="82" zoomScaleNormal="200" workbookViewId="0">
      <selection activeCell="G12" sqref="G12"/>
    </sheetView>
  </sheetViews>
  <sheetFormatPr defaultRowHeight="12.75" x14ac:dyDescent="0.2"/>
  <cols>
    <col min="2" max="2" width="12.7109375" customWidth="1"/>
    <col min="3" max="3" width="31.85546875" customWidth="1"/>
    <col min="4" max="4" width="16" customWidth="1"/>
    <col min="5" max="5" width="9.28515625" bestFit="1" customWidth="1"/>
    <col min="6" max="6" width="11.42578125" customWidth="1"/>
    <col min="7" max="8" width="9.28515625" bestFit="1" customWidth="1"/>
    <col min="9" max="9" width="9.28515625" customWidth="1"/>
  </cols>
  <sheetData>
    <row r="2" spans="2:9" x14ac:dyDescent="0.2">
      <c r="B2" s="1"/>
      <c r="C2" s="6" t="s">
        <v>1</v>
      </c>
      <c r="D2" s="7">
        <v>0</v>
      </c>
      <c r="E2" s="7">
        <v>0</v>
      </c>
      <c r="F2" s="7">
        <v>0</v>
      </c>
      <c r="G2" s="7">
        <v>596.66666666419655</v>
      </c>
      <c r="H2" s="7">
        <v>1084</v>
      </c>
      <c r="I2" s="8">
        <v>0</v>
      </c>
    </row>
    <row r="3" spans="2:9" x14ac:dyDescent="0.2">
      <c r="B3" s="20" t="s">
        <v>11</v>
      </c>
      <c r="C3" s="9" t="s">
        <v>2</v>
      </c>
      <c r="D3" s="10">
        <v>1</v>
      </c>
      <c r="E3" s="10">
        <v>2</v>
      </c>
      <c r="F3" s="10">
        <v>3</v>
      </c>
      <c r="G3" s="10">
        <v>4</v>
      </c>
      <c r="H3" s="10">
        <v>5</v>
      </c>
      <c r="I3" s="11">
        <v>6</v>
      </c>
    </row>
    <row r="4" spans="2:9" x14ac:dyDescent="0.2">
      <c r="B4" s="4">
        <v>4500</v>
      </c>
      <c r="C4" s="9" t="s">
        <v>3</v>
      </c>
      <c r="D4" s="10">
        <v>6</v>
      </c>
      <c r="E4" s="10">
        <v>5</v>
      </c>
      <c r="F4" s="10">
        <v>4</v>
      </c>
      <c r="G4" s="10">
        <v>3</v>
      </c>
      <c r="H4" s="10">
        <v>2.5</v>
      </c>
      <c r="I4" s="11">
        <v>1.5</v>
      </c>
    </row>
    <row r="5" spans="2:9" x14ac:dyDescent="0.2">
      <c r="B5" s="5">
        <v>1600</v>
      </c>
      <c r="C5" s="9" t="s">
        <v>4</v>
      </c>
      <c r="D5" s="10">
        <v>3.2</v>
      </c>
      <c r="E5" s="10">
        <v>2.6</v>
      </c>
      <c r="F5" s="10">
        <v>1.5</v>
      </c>
      <c r="G5" s="10">
        <v>0.8</v>
      </c>
      <c r="H5" s="10">
        <v>0.7</v>
      </c>
      <c r="I5" s="11">
        <v>0.3</v>
      </c>
    </row>
    <row r="6" spans="2:9" x14ac:dyDescent="0.2">
      <c r="B6" s="1"/>
      <c r="C6" s="9" t="s">
        <v>5</v>
      </c>
      <c r="D6" s="12">
        <v>120.5</v>
      </c>
      <c r="E6" s="12">
        <v>110</v>
      </c>
      <c r="F6" s="12">
        <v>90</v>
      </c>
      <c r="G6" s="12">
        <v>70</v>
      </c>
      <c r="H6" s="12">
        <v>60</v>
      </c>
      <c r="I6" s="13">
        <v>30</v>
      </c>
    </row>
    <row r="7" spans="2:9" x14ac:dyDescent="0.2">
      <c r="B7" s="1"/>
      <c r="C7" s="9" t="s">
        <v>6</v>
      </c>
      <c r="D7" s="12">
        <v>60.5</v>
      </c>
      <c r="E7" s="12">
        <v>50.7</v>
      </c>
      <c r="F7" s="12">
        <v>30.6</v>
      </c>
      <c r="G7" s="12">
        <v>20.8</v>
      </c>
      <c r="H7" s="12">
        <v>20.2</v>
      </c>
      <c r="I7" s="13">
        <v>10.199999999999999</v>
      </c>
    </row>
    <row r="8" spans="2:9" x14ac:dyDescent="0.2">
      <c r="B8" s="1"/>
      <c r="C8" s="9" t="s">
        <v>7</v>
      </c>
      <c r="D8" s="10">
        <v>960</v>
      </c>
      <c r="E8" s="10">
        <v>928</v>
      </c>
      <c r="F8" s="10">
        <v>1041</v>
      </c>
      <c r="G8" s="10">
        <v>977</v>
      </c>
      <c r="H8" s="10">
        <v>1084</v>
      </c>
      <c r="I8" s="11">
        <v>1055</v>
      </c>
    </row>
    <row r="9" spans="2:9" x14ac:dyDescent="0.2">
      <c r="B9" s="1"/>
      <c r="C9" s="14" t="s">
        <v>8</v>
      </c>
      <c r="D9" s="15">
        <f>D6-D7</f>
        <v>60</v>
      </c>
      <c r="E9" s="15">
        <f t="shared" ref="E9:I9" si="0">E6-E7</f>
        <v>59.3</v>
      </c>
      <c r="F9" s="15">
        <f t="shared" si="0"/>
        <v>59.4</v>
      </c>
      <c r="G9" s="15">
        <f t="shared" si="0"/>
        <v>49.2</v>
      </c>
      <c r="H9" s="15">
        <f t="shared" si="0"/>
        <v>39.799999999999997</v>
      </c>
      <c r="I9" s="16">
        <f t="shared" si="0"/>
        <v>19.8</v>
      </c>
    </row>
    <row r="10" spans="2:9" x14ac:dyDescent="0.2">
      <c r="B10" s="1"/>
      <c r="C10" s="1"/>
      <c r="D10" s="1"/>
      <c r="E10" s="1"/>
      <c r="F10" s="1"/>
      <c r="G10" s="1"/>
      <c r="H10" s="1"/>
      <c r="I10" s="1"/>
    </row>
    <row r="11" spans="2:9" x14ac:dyDescent="0.2">
      <c r="B11" s="1"/>
      <c r="C11" s="1"/>
      <c r="D11" s="1"/>
      <c r="E11" s="1"/>
      <c r="F11" s="1"/>
      <c r="G11" s="1"/>
      <c r="H11" s="1"/>
      <c r="I11" s="1"/>
    </row>
    <row r="12" spans="2:9" ht="15" x14ac:dyDescent="0.25">
      <c r="B12" s="1"/>
      <c r="C12" s="17" t="s">
        <v>9</v>
      </c>
      <c r="D12" s="18">
        <f>SUMPRODUCT(D9:I9,$D$2:$I$2)</f>
        <v>72499.199999878474</v>
      </c>
      <c r="E12" s="1"/>
      <c r="F12" s="1"/>
      <c r="G12" s="1"/>
      <c r="H12" s="1"/>
      <c r="I12" s="1"/>
    </row>
    <row r="13" spans="2:9" ht="13.5" thickBot="1" x14ac:dyDescent="0.25">
      <c r="B13" s="1"/>
      <c r="C13" s="1"/>
      <c r="D13" s="1"/>
      <c r="E13" s="1"/>
      <c r="F13" s="20" t="s">
        <v>11</v>
      </c>
      <c r="G13" s="1"/>
      <c r="H13" s="1"/>
      <c r="I13" s="1"/>
    </row>
    <row r="14" spans="2:9" ht="16.5" thickTop="1" thickBot="1" x14ac:dyDescent="0.3">
      <c r="B14" s="1"/>
      <c r="C14" s="17" t="s">
        <v>10</v>
      </c>
      <c r="D14" s="17">
        <f>SUMPRODUCT($D$2:$I$2,D4:I4)</f>
        <v>4499.9999999925894</v>
      </c>
      <c r="E14" s="19" t="s">
        <v>0</v>
      </c>
      <c r="F14" s="2">
        <f>B4</f>
        <v>4500</v>
      </c>
      <c r="G14" s="1"/>
      <c r="H14" s="1"/>
      <c r="I14" s="1"/>
    </row>
    <row r="15" spans="2:9" ht="16.5" thickTop="1" thickBot="1" x14ac:dyDescent="0.3">
      <c r="B15" s="1"/>
      <c r="C15" s="17" t="s">
        <v>12</v>
      </c>
      <c r="D15" s="17">
        <f>SUMPRODUCT($D$2:$I$2,D5:I5)</f>
        <v>1236.1333333313573</v>
      </c>
      <c r="E15" s="19" t="s">
        <v>0</v>
      </c>
      <c r="F15" s="3">
        <f>B5</f>
        <v>1600</v>
      </c>
      <c r="G15" s="1"/>
      <c r="H15" s="1"/>
      <c r="I15" s="1"/>
    </row>
    <row r="16" spans="2:9" ht="13.5" thickTop="1" x14ac:dyDescent="0.2"/>
  </sheetData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2915BD2E-5986-4FB3-9685-67E027754F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89EC1D-CE2F-40B2-B391-0439EF01A4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E417C2E-9783-4004-A272-72A7AB0779F9}">
  <ds:schemaRefs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d1607db4-bd3f-4f82-a312-bf7e283d0a6b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optimal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1645295</cp:lastModifiedBy>
  <cp:revision/>
  <dcterms:created xsi:type="dcterms:W3CDTF">2007-01-16T13:13:53Z</dcterms:created>
  <dcterms:modified xsi:type="dcterms:W3CDTF">2022-07-15T09:09:06Z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