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4" i="1" l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<sst xmlns="http://schemas.openxmlformats.org/spreadsheetml/2006/main" count="52" uniqueCount="27">
  <si>
    <t>&lt;&lt; 영업점/분기별 매출 분석 &gt;&gt;</t>
    <phoneticPr fontId="1" type="noConversion"/>
  </si>
  <si>
    <t>영업점</t>
    <phoneticPr fontId="1" type="noConversion"/>
  </si>
  <si>
    <t>분기</t>
    <phoneticPr fontId="1" type="noConversion"/>
  </si>
  <si>
    <t>매출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</si>
  <si>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</si>
  <si>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</si>
  <si>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</si>
  <si>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강남점</t>
  </si>
  <si>
    <t>상반기</t>
    <phoneticPr fontId="1" type="noConversion"/>
  </si>
  <si>
    <t>공항점</t>
  </si>
  <si>
    <t>하반기</t>
    <phoneticPr fontId="1" type="noConversion"/>
  </si>
  <si>
    <t>상반기</t>
    <phoneticPr fontId="1" type="noConversion"/>
  </si>
  <si>
    <t>구로점</t>
  </si>
  <si>
    <t>강남점</t>
    <phoneticPr fontId="1" type="noConversion"/>
  </si>
  <si>
    <t>교대점</t>
  </si>
  <si>
    <t>구로점</t>
    <phoneticPr fontId="1" type="noConversion"/>
  </si>
  <si>
    <t>명동점</t>
  </si>
  <si>
    <t>영업점</t>
    <phoneticPr fontId="1" type="noConversion"/>
  </si>
  <si>
    <t>분기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</si>
  <si>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</si>
  <si>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</si>
  <si>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</si>
  <si>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공항점</t>
    <phoneticPr fontId="1" type="noConversion"/>
  </si>
  <si>
    <t>명동점</t>
    <phoneticPr fontId="1" type="noConversion"/>
  </si>
  <si>
    <t>하반기</t>
    <phoneticPr fontId="1" type="noConversion"/>
  </si>
  <si>
    <t>교대점</t>
    <phoneticPr fontId="1" type="noConversion"/>
  </si>
  <si>
    <t>구로점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</si>
</sst>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General&quot; 회&quot;"/>
    <numFmt numFmtId="178" formatCode="General\ &quot;회&quot;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5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20" sqref="A20"/>
    </sheetView>
  </sheetViews>
  <sheetFormatPr defaultRowHeight="16.5"/>
  <sheetData>
    <row r="1" spans="1:9" ht="17.25">
      <c r="C1" s="14" t="s">
        <v>0</v>
      </c>
      <c r="D1" s="14"/>
      <c r="E1" s="14"/>
      <c r="F1" s="14"/>
      <c r="G1" s="14"/>
    </row>
    <row r="2" spans="1:9">
      <c r="A2" s="1" t="s">
        <v>1</v>
      </c>
      <c r="B2" s="2" t="s">
        <v>2</v>
      </c>
      <c r="C2" s="2" t="s">
        <v>3</v>
      </c>
      <c r="F2" s="3" t="s">
        <v>1</v>
      </c>
      <c r="G2" s="3" t="s">
        <v>4</v>
      </c>
      <c r="H2" s="4" t="s">
        <v>5</v>
      </c>
      <c r="I2" s="4" t="s">
        <v>6</v>
      </c>
    </row>
    <row r="3" spans="1:9">
      <c r="A3" s="5" t="s">
        <v>7</v>
      </c>
      <c r="B3" s="6" t="s">
        <v>8</v>
      </c>
      <c r="C3" s="7">
        <v>4057</v>
      </c>
      <c r="F3" s="8" t="s">
        <v>7</v>
      </c>
      <c r="G3" s="9">
        <f>SUMIF($A$3:$A$16,F3,$C$3:$C$16)</f>
        <v>13476</v>
      </c>
      <c r="H3" s="10">
        <f>COUNTIF($A$3:$A$16,F3)</f>
        <v>3</v>
      </c>
      <c r="I3" s="9">
        <f>ROUND(AVERAGEIF($A$3:$A$16,F3,$C$3:$C$16),0)</f>
        <v>4492</v>
      </c>
    </row>
    <row r="4" spans="1:9">
      <c r="A4" s="6" t="s">
        <v>9</v>
      </c>
      <c r="B4" s="6" t="s">
        <v>10</v>
      </c>
      <c r="C4" s="7">
        <v>4994</v>
      </c>
      <c r="F4" s="8" t="s">
        <v>9</v>
      </c>
      <c r="G4" s="9">
        <f>SUMIF($A$3:$A$16,F4,$C$3:$C$16)</f>
        <v>19950</v>
      </c>
      <c r="H4" s="10">
        <f>COUNTIF($A$3:$A$16,F4)</f>
        <v>4</v>
      </c>
      <c r="I4" s="9">
        <f>ROUND(AVERAGEIF($A$3:$A$16,F4,$C$3:$C$16),0)</f>
        <v>4988</v>
      </c>
    </row>
    <row r="5" spans="1:9">
      <c r="A5" s="6" t="s">
        <v>9</v>
      </c>
      <c r="B5" s="6" t="s">
        <v>11</v>
      </c>
      <c r="C5" s="7">
        <v>3103</v>
      </c>
      <c r="F5" s="8" t="s">
        <v>12</v>
      </c>
      <c r="G5" s="9">
        <f>SUMIF($A$3:$A$16,F5,$C$3:$C$16)</f>
        <v>23824</v>
      </c>
      <c r="H5" s="10">
        <f>COUNTIF($A$3:$A$16,F5)</f>
        <v>3</v>
      </c>
      <c r="I5" s="9">
        <f>ROUND(AVERAGEIF($A$3:$A$16,F5,$C$3:$C$16),0)</f>
        <v>7941</v>
      </c>
    </row>
    <row r="6" spans="1:9">
      <c r="A6" s="6" t="s">
        <v>13</v>
      </c>
      <c r="B6" s="6" t="s">
        <v>10</v>
      </c>
      <c r="C6" s="7">
        <v>6946</v>
      </c>
      <c r="F6" s="8" t="s">
        <v>14</v>
      </c>
      <c r="G6" s="9">
        <f>SUMIF($A$3:$A$16,F6,$C$3:$C$16)</f>
        <v>3339</v>
      </c>
      <c r="H6" s="10">
        <f>COUNTIF($A$3:$A$16,F6)</f>
        <v>2</v>
      </c>
      <c r="I6" s="9">
        <f>ROUND(AVERAGEIF($A$3:$A$16,F6,$C$3:$C$16),0)</f>
        <v>1670</v>
      </c>
    </row>
    <row r="7" spans="1:9">
      <c r="A7" s="6" t="s">
        <v>15</v>
      </c>
      <c r="B7" s="6" t="s">
        <v>11</v>
      </c>
      <c r="C7" s="7">
        <v>8710</v>
      </c>
      <c r="F7" s="8" t="s">
        <v>16</v>
      </c>
      <c r="G7" s="9">
        <f>SUMIF($A$3:$A$16,F7,$C$3:$C$16)</f>
        <v>3778</v>
      </c>
      <c r="H7" s="10">
        <f>COUNTIF($A$3:$A$16,F7)</f>
        <v>2</v>
      </c>
      <c r="I7" s="9">
        <f>ROUND(AVERAGEIF($A$3:$A$16,F7,$C$3:$C$16),0)</f>
        <v>1889</v>
      </c>
    </row>
    <row r="8" spans="1:9">
      <c r="A8" s="6" t="s">
        <v>13</v>
      </c>
      <c r="B8" s="6" t="s">
        <v>10</v>
      </c>
      <c r="C8" s="7">
        <v>2473</v>
      </c>
      <c r="E8" s="11"/>
      <c r="F8" s="11"/>
      <c r="G8" s="11"/>
    </row>
    <row r="9" spans="1:9">
      <c r="A9" s="6" t="s">
        <v>14</v>
      </c>
      <c r="B9" s="6" t="s">
        <v>11</v>
      </c>
      <c r="C9" s="7">
        <v>729</v>
      </c>
      <c r="E9" s="3" t="s">
        <v>17</v>
      </c>
      <c r="F9" s="4" t="s">
        <v>18</v>
      </c>
      <c r="G9" s="4" t="s">
        <v>19</v>
      </c>
      <c r="H9" s="4" t="s">
        <v>20</v>
      </c>
      <c r="I9" s="4" t="s">
        <v>21</v>
      </c>
    </row>
    <row r="10" spans="1:9">
      <c r="A10" s="6" t="s">
        <v>12</v>
      </c>
      <c r="B10" s="6" t="s">
        <v>10</v>
      </c>
      <c r="C10" s="7">
        <v>6572</v>
      </c>
      <c r="E10" s="8" t="s">
        <v>7</v>
      </c>
      <c r="F10" s="15" t="s">
        <v>11</v>
      </c>
      <c r="G10" s="9">
        <f>SUMIFS($C$3:$C$16,$A$3:$A$16,E10,$B$3:$B$16,$F$10)</f>
        <v>4057</v>
      </c>
      <c r="H10" s="12">
        <f>COUNTIFS($A$3:$A$16,E10,$B$3:$B$16,$F$10)</f>
        <v>1</v>
      </c>
      <c r="I10" s="9">
        <f>ROUND(AVERAGEIFS($C$3:$C$16,$A$3:$A$16,E10,$B$3:$B$16,$F$10),0)</f>
        <v>4057</v>
      </c>
    </row>
    <row r="11" spans="1:9">
      <c r="A11" s="6" t="s">
        <v>22</v>
      </c>
      <c r="B11" s="6" t="s">
        <v>8</v>
      </c>
      <c r="C11" s="7">
        <v>3898</v>
      </c>
      <c r="E11" s="8" t="s">
        <v>9</v>
      </c>
      <c r="F11" s="15"/>
      <c r="G11" s="9">
        <f>SUMIFS($C$3:$C$16,$A$3:$A$16,E11,$B$3:$B$16,$F$10)</f>
        <v>7001</v>
      </c>
      <c r="H11" s="12">
        <f>COUNTIFS($A$3:$A$16,E11,$B$3:$B$16,$F$10)</f>
        <v>2</v>
      </c>
      <c r="I11" s="9">
        <f>ROUND(AVERAGEIFS($C$3:$C$16,$A$3:$A$16,E11,$B$3:$B$16,$F$10),0)</f>
        <v>3501</v>
      </c>
    </row>
    <row r="12" spans="1:9">
      <c r="A12" s="6" t="s">
        <v>23</v>
      </c>
      <c r="B12" s="6" t="s">
        <v>8</v>
      </c>
      <c r="C12" s="7">
        <v>3079</v>
      </c>
      <c r="E12" s="8" t="s">
        <v>12</v>
      </c>
      <c r="F12" s="15"/>
      <c r="G12" s="9">
        <f>SUMIFS($C$3:$C$16,$A$3:$A$16,E12,$B$3:$B$16,$F$10)</f>
        <v>17252</v>
      </c>
      <c r="H12" s="12">
        <f>COUNTIFS($A$3:$A$16,E12,$B$3:$B$16,$F$10)</f>
        <v>2</v>
      </c>
      <c r="I12" s="9">
        <f>ROUND(AVERAGEIFS($C$3:$C$16,$A$3:$A$16,E12,$B$3:$B$16,$F$10),0)</f>
        <v>8626</v>
      </c>
    </row>
    <row r="13" spans="1:9">
      <c r="A13" s="6" t="s">
        <v>22</v>
      </c>
      <c r="B13" s="6" t="s">
        <v>24</v>
      </c>
      <c r="C13" s="7">
        <v>7955</v>
      </c>
      <c r="E13" s="8" t="s">
        <v>14</v>
      </c>
      <c r="F13" s="15"/>
      <c r="G13" s="9">
        <f>SUMIFS($C$3:$C$16,$A$3:$A$16,E13,$B$3:$B$16,$F$10)</f>
        <v>729</v>
      </c>
      <c r="H13" s="12">
        <f>COUNTIFS($A$3:$A$16,E13,$B$3:$B$16,$F$10)</f>
        <v>1</v>
      </c>
      <c r="I13" s="9">
        <f>ROUND(AVERAGEIFS($C$3:$C$16,$A$3:$A$16,E13,$B$3:$B$16,$F$10),0)</f>
        <v>729</v>
      </c>
    </row>
    <row r="14" spans="1:9">
      <c r="A14" s="6" t="s">
        <v>25</v>
      </c>
      <c r="B14" s="6" t="s">
        <v>24</v>
      </c>
      <c r="C14" s="7">
        <v>2610</v>
      </c>
      <c r="E14" s="8" t="s">
        <v>16</v>
      </c>
      <c r="F14" s="15"/>
      <c r="G14" s="9">
        <f>SUMIFS($C$3:$C$16,$A$3:$A$16,E14,$B$3:$B$16,$F$10)</f>
        <v>3079</v>
      </c>
      <c r="H14" s="12">
        <f>COUNTIFS($A$3:$A$16,E14,$B$3:$B$16,$F$10)</f>
        <v>1</v>
      </c>
      <c r="I14" s="9">
        <f>ROUND(AVERAGEIFS($C$3:$C$16,$A$3:$A$16,E14,$B$3:$B$16,$F$10),0)</f>
        <v>3079</v>
      </c>
    </row>
    <row r="15" spans="1:9">
      <c r="A15" s="6" t="s">
        <v>26</v>
      </c>
      <c r="B15" s="6" t="s">
        <v>8</v>
      </c>
      <c r="C15" s="7">
        <v>8542</v>
      </c>
      <c r="E15" s="11"/>
      <c r="F15" s="13"/>
      <c r="G15" s="11"/>
    </row>
    <row r="16" spans="1:9">
      <c r="A16" s="6" t="s">
        <v>23</v>
      </c>
      <c r="B16" s="6" t="s">
        <v>24</v>
      </c>
      <c r="C16" s="7">
        <v>699</v>
      </c>
      <c r="E16" s="11"/>
      <c r="F16" s="11"/>
      <c r="G16" s="11"/>
    </row>
  </sheetData>
  <mergeCells count="2">
    <mergeCell ref="C1:G1"/>
    <mergeCell ref="F10:F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2015-09-19T16:24:17Z</dcterms:created>
  <dcterms:modified xsi:type="dcterms:W3CDTF">2015-09-20T14:45:42Z</dcterms:modified>
</cp:coreProperties>
</file>