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18255" windowHeight="7965"/>
  </bookViews>
  <sheets>
    <sheet name="Sheet1" sheetId="6" r:id="rId1"/>
  </sheets>
  <calcPr calcId="145621"/>
</workbook>
</file>

<file path=xl/calcChain.xml><?xml version="1.0" encoding="utf-8"?>
<calcChain xmlns="http://schemas.openxmlformats.org/spreadsheetml/2006/main">
  <c r="D4" i="6" l="1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</calcChain>
</file>

<file path=xl/sharedStrings.xml><?xml version="1.0" encoding="utf-8"?>
<sst xmlns="http://schemas.openxmlformats.org/spreadsheetml/2006/main" count="28" uniqueCount="28">
  <si>
    <t>성적 처리</t>
    <phoneticPr fontId="9" type="noConversion"/>
  </si>
  <si>
    <t>성명</t>
    <phoneticPr fontId="9" type="noConversion"/>
  </si>
  <si>
    <t>학번</t>
    <phoneticPr fontId="1" type="noConversion"/>
  </si>
  <si>
    <t>학과</t>
    <phoneticPr fontId="1" type="noConversion"/>
  </si>
  <si>
    <t>입학년도</t>
    <phoneticPr fontId="1" type="noConversion"/>
  </si>
  <si>
    <t>레포트</t>
    <phoneticPr fontId="9" type="noConversion"/>
  </si>
  <si>
    <t>중간</t>
    <phoneticPr fontId="9" type="noConversion"/>
  </si>
  <si>
    <t>기말</t>
    <phoneticPr fontId="9" type="noConversion"/>
  </si>
  <si>
    <t>합계</t>
    <phoneticPr fontId="9" type="noConversion"/>
  </si>
  <si>
    <t>성적</t>
    <phoneticPr fontId="9" type="noConversion"/>
  </si>
  <si>
    <t>이민상</t>
    <phoneticPr fontId="9" type="noConversion"/>
  </si>
  <si>
    <t>C0820</t>
    <phoneticPr fontId="1" type="noConversion"/>
  </si>
  <si>
    <t>허이상</t>
    <phoneticPr fontId="9" type="noConversion"/>
  </si>
  <si>
    <t>E0645</t>
    <phoneticPr fontId="1" type="noConversion"/>
  </si>
  <si>
    <t>강문정</t>
    <phoneticPr fontId="9" type="noConversion"/>
  </si>
  <si>
    <t>C1022</t>
    <phoneticPr fontId="1" type="noConversion"/>
  </si>
  <si>
    <t>문은경</t>
    <phoneticPr fontId="9" type="noConversion"/>
  </si>
  <si>
    <t>E0455</t>
    <phoneticPr fontId="1" type="noConversion"/>
  </si>
  <si>
    <t>한경희</t>
    <phoneticPr fontId="9" type="noConversion"/>
  </si>
  <si>
    <t>K0598</t>
    <phoneticPr fontId="1" type="noConversion"/>
  </si>
  <si>
    <t>이충성</t>
    <phoneticPr fontId="9" type="noConversion"/>
  </si>
  <si>
    <t>K1075</t>
    <phoneticPr fontId="1" type="noConversion"/>
  </si>
  <si>
    <t>김태민</t>
    <phoneticPr fontId="9" type="noConversion"/>
  </si>
  <si>
    <t>E0967</t>
    <phoneticPr fontId="1" type="noConversion"/>
  </si>
  <si>
    <t>우지훈</t>
    <phoneticPr fontId="9" type="noConversion"/>
  </si>
  <si>
    <t>K0834</t>
    <phoneticPr fontId="1" type="noConversion"/>
  </si>
  <si>
    <t>김태성</t>
    <phoneticPr fontId="9" type="noConversion"/>
  </si>
  <si>
    <t>C1034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</si>
</sst>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-&quot;₩&quot;* #,##0_-;\-&quot;₩&quot;* #,##0_-;_-&quot;₩&quot;* &quot;-&quot;_-;_-@_-"/>
    <numFmt numFmtId="41" formatCode="_-* #,##0_-;\-* #,##0_-;_-* &quot;-&quot;_-;_-@_-"/>
    <numFmt numFmtId="178" formatCode="_-* #,##0\ _F_-;\-* #,##0\ _F_-;_-* &quot;-&quot;\ _F_-;_-@_-"/>
    <numFmt numFmtId="179" formatCode="_ * #,##0.00_ ;_ * \-#,##0.00_ ;_ * &quot;-&quot;??_ ;_ @_ 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_ * #,##0_ ;_ * \-#,##0_ ;_ * &quot;-&quot;_ ;_ @_ 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0"/>
      <name val="Geneva"/>
      <family val="2"/>
    </font>
    <font>
      <sz val="11"/>
      <color theme="0"/>
      <name val="돋움"/>
      <family val="2"/>
      <charset val="129"/>
    </font>
    <font>
      <sz val="11"/>
      <color theme="1"/>
      <name val="돋움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</font>
    <font>
      <sz val="10"/>
      <name val="굴림"/>
      <family val="3"/>
      <charset val="129"/>
    </font>
    <font>
      <sz val="8"/>
      <name val="돋움"/>
      <family val="3"/>
      <charset val="129"/>
    </font>
    <font>
      <b/>
      <sz val="2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24">
    <xf numFmtId="0" fontId="0" fillId="0" borderId="0">
      <alignment vertical="center"/>
    </xf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0" fontId="3" fillId="0" borderId="0"/>
    <xf numFmtId="0" fontId="4" fillId="2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82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/>
    <xf numFmtId="0" fontId="8" fillId="0" borderId="0">
      <alignment vertical="center"/>
    </xf>
    <xf numFmtId="0" fontId="7" fillId="0" borderId="0">
      <alignment vertical="center"/>
    </xf>
    <xf numFmtId="0" fontId="8" fillId="0" borderId="2" applyNumberFormat="0" applyFont="0" applyFill="0" applyProtection="0">
      <alignment horizontal="center" vertical="center" wrapText="1"/>
    </xf>
    <xf numFmtId="0" fontId="6" fillId="0" borderId="0"/>
  </cellStyleXfs>
  <cellXfs count="9">
    <xf numFmtId="0" fontId="0" fillId="0" borderId="0" xfId="0">
      <alignment vertical="center"/>
    </xf>
    <xf numFmtId="0" fontId="11" fillId="3" borderId="1" xfId="23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2" fillId="3" borderId="1" xfId="23" applyFont="1" applyFill="1" applyBorder="1" applyAlignment="1">
      <alignment horizontal="center"/>
    </xf>
    <xf numFmtId="0" fontId="13" fillId="4" borderId="1" xfId="23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4">
    <cellStyle name="Comma [0]_laroux_1" xfId="1"/>
    <cellStyle name="Comma_laroux" xfId="2"/>
    <cellStyle name="Currency [0]_laroux" xfId="3"/>
    <cellStyle name="Currency_laroux" xfId="4"/>
    <cellStyle name="Normal_laroux_1" xfId="5"/>
    <cellStyle name="강조색1 2" xfId="6"/>
    <cellStyle name="백분율 2" xfId="7"/>
    <cellStyle name="쉼표 [0] 2" xfId="8"/>
    <cellStyle name="쉼표 [0] 3" xfId="9"/>
    <cellStyle name="쉼표 [0] 3 2" xfId="10"/>
    <cellStyle name="쉼표 [0] 4" xfId="11"/>
    <cellStyle name="쉼표 [0] 5" xfId="12"/>
    <cellStyle name="콤마 [0]_97계약" xfId="13"/>
    <cellStyle name="콤마_97계약" xfId="14"/>
    <cellStyle name="통화 [0] 2" xfId="15"/>
    <cellStyle name="표준" xfId="0" builtinId="0"/>
    <cellStyle name="표준 2" xfId="16"/>
    <cellStyle name="표준 2 2" xfId="17"/>
    <cellStyle name="표준 3" xfId="18"/>
    <cellStyle name="표준 3 2" xfId="19"/>
    <cellStyle name="표준 4" xfId="20"/>
    <cellStyle name="표준 5" xfId="21"/>
    <cellStyle name="표준_기본작업-3" xfId="23"/>
    <cellStyle name="회색테두리" xf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abSelected="1" workbookViewId="0">
      <selection activeCell="F8" sqref="F8"/>
    </sheetView>
  </sheetViews>
  <sheetFormatPr defaultRowHeight="16.5"/>
  <cols>
    <col min="1" max="1" width="4.5" customWidth="1"/>
    <col min="2" max="2" width="10" customWidth="1"/>
    <col min="5" max="5" width="13.125" customWidth="1"/>
  </cols>
  <sheetData>
    <row r="1" spans="2:10" ht="31.5">
      <c r="B1" s="8" t="s">
        <v>0</v>
      </c>
      <c r="C1" s="8"/>
      <c r="D1" s="8"/>
      <c r="E1" s="8"/>
      <c r="F1" s="8"/>
      <c r="G1" s="8"/>
      <c r="H1" s="8"/>
      <c r="I1" s="8"/>
      <c r="J1" s="8"/>
    </row>
    <row r="3" spans="2:10" ht="19.5" customHeight="1"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2:10">
      <c r="B4" s="3" t="s">
        <v>10</v>
      </c>
      <c r="C4" s="3" t="s">
        <v>11</v>
      </c>
      <c r="D4" s="4" t="str">
        <f>IF(LEFT(C4,1) = "C","컴공과",IF(LEFT(C4,1) = "E","영어과","국어과"))</f>
        <v>컴공과</v>
      </c>
      <c r="E4" s="4" t="str">
        <f>"20" &amp; MID(C4,2,2) &amp; "년도"</f>
        <v>2008년도</v>
      </c>
      <c r="F4" s="5">
        <v>20</v>
      </c>
      <c r="G4" s="5">
        <v>40</v>
      </c>
      <c r="H4" s="5">
        <v>40</v>
      </c>
      <c r="I4" s="6">
        <f>SUM(F4:H4)</f>
        <v>100</v>
      </c>
      <c r="J4" s="7" t="str">
        <f>IF(AND(G4&gt;= 35, H4&gt;= 35  ),"우수",IF(OR(G4&gt;= 35, H4&gt;= 35  ),"보통","미흡"))</f>
        <v>우수</v>
      </c>
    </row>
    <row r="5" spans="2:10">
      <c r="B5" s="3" t="s">
        <v>12</v>
      </c>
      <c r="C5" s="3" t="s">
        <v>13</v>
      </c>
      <c r="D5" s="4" t="str">
        <f t="shared" ref="D5:D12" si="0">IF(LEFT(C5,1) = "C","컴공과",IF(LEFT(C5,1) = "E","영어과","국어과"))</f>
        <v>영어과</v>
      </c>
      <c r="E5" s="4" t="str">
        <f t="shared" ref="E5:E12" si="1">"20" &amp; MID(C5,2,2) &amp; "년도"</f>
        <v>2006년도</v>
      </c>
      <c r="F5" s="5">
        <v>15</v>
      </c>
      <c r="G5" s="5">
        <v>30</v>
      </c>
      <c r="H5" s="5">
        <v>20</v>
      </c>
      <c r="I5" s="6">
        <f t="shared" ref="I5:I12" si="2">SUM(F5:H5)</f>
        <v>65</v>
      </c>
      <c r="J5" s="7" t="str">
        <f t="shared" ref="J5:J12" si="3">IF(AND(G5&gt;= 35, H5&gt;= 35  ),"우수",IF(OR(G5&gt;= 35, H5&gt;= 35  ),"보통","미흡"))</f>
        <v>미흡</v>
      </c>
    </row>
    <row r="6" spans="2:10">
      <c r="B6" s="3" t="s">
        <v>14</v>
      </c>
      <c r="C6" s="3" t="s">
        <v>15</v>
      </c>
      <c r="D6" s="4" t="str">
        <f t="shared" si="0"/>
        <v>컴공과</v>
      </c>
      <c r="E6" s="4" t="str">
        <f t="shared" si="1"/>
        <v>2010년도</v>
      </c>
      <c r="F6" s="5">
        <v>18</v>
      </c>
      <c r="G6" s="5">
        <v>25</v>
      </c>
      <c r="H6" s="5">
        <v>30</v>
      </c>
      <c r="I6" s="6">
        <f t="shared" si="2"/>
        <v>73</v>
      </c>
      <c r="J6" s="7" t="str">
        <f t="shared" si="3"/>
        <v>미흡</v>
      </c>
    </row>
    <row r="7" spans="2:10">
      <c r="B7" s="3" t="s">
        <v>16</v>
      </c>
      <c r="C7" s="3" t="s">
        <v>17</v>
      </c>
      <c r="D7" s="4" t="str">
        <f t="shared" si="0"/>
        <v>영어과</v>
      </c>
      <c r="E7" s="4" t="str">
        <f t="shared" si="1"/>
        <v>2004년도</v>
      </c>
      <c r="F7" s="5">
        <v>14</v>
      </c>
      <c r="G7" s="5">
        <v>35</v>
      </c>
      <c r="H7" s="5">
        <v>34</v>
      </c>
      <c r="I7" s="6">
        <f t="shared" si="2"/>
        <v>83</v>
      </c>
      <c r="J7" s="7" t="str">
        <f t="shared" si="3"/>
        <v>보통</v>
      </c>
    </row>
    <row r="8" spans="2:10">
      <c r="B8" s="3" t="s">
        <v>18</v>
      </c>
      <c r="C8" s="3" t="s">
        <v>19</v>
      </c>
      <c r="D8" s="4" t="str">
        <f t="shared" si="0"/>
        <v>국어과</v>
      </c>
      <c r="E8" s="4" t="str">
        <f t="shared" si="1"/>
        <v>2005년도</v>
      </c>
      <c r="F8" s="5">
        <v>19</v>
      </c>
      <c r="G8" s="5">
        <v>40</v>
      </c>
      <c r="H8" s="5">
        <v>38</v>
      </c>
      <c r="I8" s="6">
        <f t="shared" si="2"/>
        <v>97</v>
      </c>
      <c r="J8" s="7" t="str">
        <f t="shared" si="3"/>
        <v>우수</v>
      </c>
    </row>
    <row r="9" spans="2:10">
      <c r="B9" s="3" t="s">
        <v>20</v>
      </c>
      <c r="C9" s="3" t="s">
        <v>21</v>
      </c>
      <c r="D9" s="4" t="str">
        <f t="shared" si="0"/>
        <v>국어과</v>
      </c>
      <c r="E9" s="4" t="str">
        <f t="shared" si="1"/>
        <v>2010년도</v>
      </c>
      <c r="F9" s="5">
        <v>20</v>
      </c>
      <c r="G9" s="5">
        <v>40</v>
      </c>
      <c r="H9" s="5">
        <v>36</v>
      </c>
      <c r="I9" s="6">
        <f t="shared" si="2"/>
        <v>96</v>
      </c>
      <c r="J9" s="7" t="str">
        <f t="shared" si="3"/>
        <v>우수</v>
      </c>
    </row>
    <row r="10" spans="2:10">
      <c r="B10" s="3" t="s">
        <v>22</v>
      </c>
      <c r="C10" s="3" t="s">
        <v>23</v>
      </c>
      <c r="D10" s="4" t="str">
        <f t="shared" si="0"/>
        <v>영어과</v>
      </c>
      <c r="E10" s="4" t="str">
        <f t="shared" si="1"/>
        <v>2009년도</v>
      </c>
      <c r="F10" s="5">
        <v>20</v>
      </c>
      <c r="G10" s="5">
        <v>28</v>
      </c>
      <c r="H10" s="5">
        <v>25</v>
      </c>
      <c r="I10" s="6">
        <f t="shared" si="2"/>
        <v>73</v>
      </c>
      <c r="J10" s="7" t="str">
        <f t="shared" si="3"/>
        <v>미흡</v>
      </c>
    </row>
    <row r="11" spans="2:10">
      <c r="B11" s="3" t="s">
        <v>24</v>
      </c>
      <c r="C11" s="3" t="s">
        <v>25</v>
      </c>
      <c r="D11" s="4" t="str">
        <f t="shared" si="0"/>
        <v>국어과</v>
      </c>
      <c r="E11" s="4" t="str">
        <f t="shared" si="1"/>
        <v>2008년도</v>
      </c>
      <c r="F11" s="5">
        <v>19</v>
      </c>
      <c r="G11" s="5">
        <v>40</v>
      </c>
      <c r="H11" s="5">
        <v>35</v>
      </c>
      <c r="I11" s="6">
        <f t="shared" si="2"/>
        <v>94</v>
      </c>
      <c r="J11" s="7" t="str">
        <f t="shared" si="3"/>
        <v>우수</v>
      </c>
    </row>
    <row r="12" spans="2:10">
      <c r="B12" s="3" t="s">
        <v>26</v>
      </c>
      <c r="C12" s="3" t="s">
        <v>27</v>
      </c>
      <c r="D12" s="4" t="str">
        <f t="shared" si="0"/>
        <v>컴공과</v>
      </c>
      <c r="E12" s="4" t="str">
        <f t="shared" si="1"/>
        <v>2010년도</v>
      </c>
      <c r="F12" s="5">
        <v>18</v>
      </c>
      <c r="G12" s="5">
        <v>34</v>
      </c>
      <c r="H12" s="5">
        <v>40</v>
      </c>
      <c r="I12" s="6">
        <f t="shared" si="2"/>
        <v>92</v>
      </c>
      <c r="J12" s="7" t="str">
        <f t="shared" si="3"/>
        <v>보통</v>
      </c>
    </row>
  </sheetData>
  <mergeCells count="1">
    <mergeCell ref="B1:J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ejkim</dc:creator>
  <cp:lastModifiedBy>User</cp:lastModifiedBy>
  <dcterms:created xsi:type="dcterms:W3CDTF">2011-11-09T12:12:13Z</dcterms:created>
  <dcterms:modified xsi:type="dcterms:W3CDTF">2015-09-20T14:56:35Z</dcterms:modified>
</cp:coreProperties>
</file>