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3995" windowHeight="5355"/>
  </bookViews>
  <sheets>
    <sheet name="Sheet1" sheetId="1" r:id="rId1"/>
  </sheets>
  <definedNames>
    <definedName name="_xlnm._FilterDatabase" localSheetId="0" hidden="1">Sheet1!$B$4:$E$10</definedName>
  </definedNames>
  <calcPr calcId="145621"/>
</workbook>
</file>

<file path=xl/calcChain.xml><?xml version="1.0" encoding="utf-8"?>
<calcChain xmlns="http://schemas.openxmlformats.org/spreadsheetml/2006/main">
  <c r="E10" i="1" l="1"/>
  <c r="E6" i="1"/>
  <c r="D10" i="1"/>
  <c r="D6" i="1"/>
  <c r="E9" i="1"/>
  <c r="D9" i="1"/>
  <c r="E8" i="1"/>
  <c r="D8" i="1"/>
  <c r="E7" i="1"/>
  <c r="D7" i="1"/>
  <c r="E5" i="1"/>
  <c r="D5" i="1"/>
</calcChain>
</file>

<file path=xl/sharedStrings.xml><?xml version="1.0" encoding="utf-8"?>
<sst xmlns="http://schemas.openxmlformats.org/spreadsheetml/2006/main" count="27" uniqueCount="26">
  <si>
    <t>이름</t>
    <phoneticPr fontId="4" type="noConversion"/>
  </si>
  <si>
    <t>강숙자</t>
    <phoneticPr fontId="4" type="noConversion"/>
  </si>
  <si>
    <t>김복희</t>
    <phoneticPr fontId="4" type="noConversion"/>
  </si>
  <si>
    <t>강명희</t>
    <phoneticPr fontId="4" type="noConversion"/>
  </si>
  <si>
    <t>최정식</t>
    <phoneticPr fontId="4" type="noConversion"/>
  </si>
  <si>
    <t>김나연</t>
    <phoneticPr fontId="4" type="noConversion"/>
  </si>
  <si>
    <t>윤민지</t>
    <phoneticPr fontId="4" type="noConversion"/>
  </si>
  <si>
    <t>보너스/초과수당 지급</t>
    <phoneticPr fontId="4" type="noConversion"/>
  </si>
  <si>
    <t>근무년수</t>
    <phoneticPr fontId="4" type="noConversion"/>
  </si>
  <si>
    <t>2 년</t>
    <phoneticPr fontId="4" type="noConversion"/>
  </si>
  <si>
    <t>16 년</t>
    <phoneticPr fontId="4" type="noConversion"/>
  </si>
  <si>
    <t>22 년</t>
    <phoneticPr fontId="4" type="noConversion"/>
  </si>
  <si>
    <t>26 년</t>
    <phoneticPr fontId="4" type="noConversion"/>
  </si>
  <si>
    <t>8 년</t>
    <phoneticPr fontId="4" type="noConversion"/>
  </si>
  <si>
    <t>근무년수별 지급 기준</t>
    <phoneticPr fontId="4" type="noConversion"/>
  </si>
  <si>
    <t>5 년</t>
    <phoneticPr fontId="2" type="noConversion"/>
  </si>
  <si>
    <t>보너스</t>
    <phoneticPr fontId="4" type="noConversion"/>
  </si>
  <si>
    <t>초과수당</t>
    <phoneticPr fontId="4" type="noConversion"/>
  </si>
  <si>
    <t>15 년</t>
    <phoneticPr fontId="4" type="noConversion"/>
  </si>
  <si>
    <t>20 년</t>
    <phoneticPr fontId="4" type="noConversion"/>
  </si>
  <si>
    <t>25 년</t>
    <phoneticPr fontId="4" type="noConversion"/>
  </si>
  <si>
    <t>근무년수</t>
    <phoneticPr fontId="4" type="noConversion"/>
  </si>
  <si>
    <t>보너스</t>
    <phoneticPr fontId="4" type="noConversion"/>
  </si>
  <si>
    <t>8 년</t>
    <phoneticPr fontId="4" type="noConversion"/>
  </si>
  <si>
    <t>5 년</t>
    <phoneticPr fontId="4" type="noConversion"/>
  </si>
  <si>
    <t>10 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</si>
</sst>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6" fontId="6" fillId="4" borderId="5" xfId="2" applyNumberFormat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41" fontId="6" fillId="0" borderId="0" xfId="2" applyFont="1" applyBorder="1" applyAlignment="1">
      <alignment horizontal="center" vertical="center"/>
    </xf>
    <xf numFmtId="0" fontId="6" fillId="0" borderId="0" xfId="1" applyFont="1" applyBorder="1">
      <alignment vertical="center"/>
    </xf>
    <xf numFmtId="0" fontId="7" fillId="0" borderId="0" xfId="1" applyFont="1">
      <alignment vertical="center"/>
    </xf>
    <xf numFmtId="41" fontId="6" fillId="0" borderId="4" xfId="2" applyFont="1" applyFill="1" applyBorder="1" applyAlignment="1">
      <alignment horizontal="center" vertical="center"/>
    </xf>
    <xf numFmtId="41" fontId="6" fillId="0" borderId="7" xfId="2" applyFont="1" applyFill="1" applyBorder="1" applyAlignment="1">
      <alignment horizontal="center" vertical="center"/>
    </xf>
    <xf numFmtId="41" fontId="6" fillId="0" borderId="9" xfId="2" applyFont="1" applyFill="1" applyBorder="1" applyAlignment="1">
      <alignment horizontal="center" vertical="center"/>
    </xf>
    <xf numFmtId="176" fontId="6" fillId="0" borderId="6" xfId="2" applyNumberFormat="1" applyFont="1" applyFill="1" applyBorder="1" applyAlignment="1">
      <alignment horizontal="center" vertical="center"/>
    </xf>
    <xf numFmtId="176" fontId="6" fillId="4" borderId="6" xfId="1" applyNumberFormat="1" applyFont="1" applyFill="1" applyBorder="1" applyAlignment="1">
      <alignment horizontal="center" vertical="center"/>
    </xf>
    <xf numFmtId="176" fontId="6" fillId="0" borderId="5" xfId="2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F11" sqref="F11"/>
    </sheetView>
  </sheetViews>
  <sheetFormatPr defaultRowHeight="16.5" x14ac:dyDescent="0.3"/>
  <cols>
    <col min="2" max="2" width="11" customWidth="1"/>
    <col min="3" max="3" width="12.625" customWidth="1"/>
    <col min="4" max="4" width="14.375" customWidth="1"/>
    <col min="5" max="5" width="13" customWidth="1"/>
  </cols>
  <sheetData>
    <row r="2" spans="1:5" ht="20.25" x14ac:dyDescent="0.3">
      <c r="A2" s="1"/>
      <c r="B2" s="24" t="s">
        <v>7</v>
      </c>
      <c r="C2" s="25"/>
      <c r="D2" s="25"/>
      <c r="E2" s="25"/>
    </row>
    <row r="3" spans="1:5" ht="18" thickBot="1" x14ac:dyDescent="0.35">
      <c r="A3" s="1"/>
      <c r="B3" s="2"/>
      <c r="C3" s="2"/>
      <c r="D3" s="2"/>
      <c r="E3" s="2"/>
    </row>
    <row r="4" spans="1:5" ht="18" thickBot="1" x14ac:dyDescent="0.35">
      <c r="A4" s="1"/>
      <c r="B4" s="3" t="s">
        <v>0</v>
      </c>
      <c r="C4" s="4" t="s">
        <v>8</v>
      </c>
      <c r="D4" s="5" t="s">
        <v>22</v>
      </c>
      <c r="E4" s="6" t="s">
        <v>17</v>
      </c>
    </row>
    <row r="5" spans="1:5" ht="18" thickTop="1" x14ac:dyDescent="0.3">
      <c r="A5" s="1"/>
      <c r="B5" s="7" t="s">
        <v>1</v>
      </c>
      <c r="C5" s="8" t="s">
        <v>9</v>
      </c>
      <c r="D5" s="9">
        <f xml:space="preserve"> IFERROR(VLOOKUP(C5,$B$15:$C$20,2,FALSE), 0 )</f>
        <v>0</v>
      </c>
      <c r="E5" s="22">
        <f xml:space="preserve"> IFERROR(VLOOKUP(C5,$B$15:$D$20,3,FALSE), 0 )</f>
        <v>0</v>
      </c>
    </row>
    <row r="6" spans="1:5" ht="17.25" x14ac:dyDescent="0.3">
      <c r="A6" s="1"/>
      <c r="B6" s="10" t="s">
        <v>2</v>
      </c>
      <c r="C6" s="11" t="s">
        <v>15</v>
      </c>
      <c r="D6" s="9">
        <f xml:space="preserve"> IFERROR(VLOOKUP(C6,$B$15:$C$20,2,FALSE), 0 )</f>
        <v>250000</v>
      </c>
      <c r="E6" s="22">
        <f xml:space="preserve"> IFERROR(VLOOKUP(C6,$B$15:$D$20,3,FALSE), 0 )</f>
        <v>3500</v>
      </c>
    </row>
    <row r="7" spans="1:5" ht="17.25" x14ac:dyDescent="0.3">
      <c r="A7" s="1"/>
      <c r="B7" s="10" t="s">
        <v>3</v>
      </c>
      <c r="C7" s="11" t="s">
        <v>10</v>
      </c>
      <c r="D7" s="9">
        <f xml:space="preserve"> IFERROR(VLOOKUP(C7,$B$15:$C$20,2,TRUE), 0 )</f>
        <v>400000</v>
      </c>
      <c r="E7" s="22">
        <f xml:space="preserve"> IFERROR(VLOOKUP(C7,$B$15:$D$20,3,TRUE), 0 )</f>
        <v>5500</v>
      </c>
    </row>
    <row r="8" spans="1:5" ht="17.25" x14ac:dyDescent="0.3">
      <c r="A8" s="1"/>
      <c r="B8" s="10" t="s">
        <v>4</v>
      </c>
      <c r="C8" s="11" t="s">
        <v>11</v>
      </c>
      <c r="D8" s="9">
        <f xml:space="preserve"> IFERROR(VLOOKUP(C8,$B$15:$C$20,2,TRUE), 0 )</f>
        <v>500000</v>
      </c>
      <c r="E8" s="22">
        <f xml:space="preserve"> IFERROR(VLOOKUP(C8,$B$15:$D$20,3,TRUE), 0 )</f>
        <v>6000</v>
      </c>
    </row>
    <row r="9" spans="1:5" ht="17.25" x14ac:dyDescent="0.3">
      <c r="A9" s="1"/>
      <c r="B9" s="10" t="s">
        <v>5</v>
      </c>
      <c r="C9" s="11" t="s">
        <v>12</v>
      </c>
      <c r="D9" s="9">
        <f xml:space="preserve"> IFERROR(VLOOKUP(C9,$B$15:$C$20,2,TRUE), 0 )</f>
        <v>1000000</v>
      </c>
      <c r="E9" s="22">
        <f xml:space="preserve"> IFERROR(VLOOKUP(C9,$B$15:$D$20,3,TRUE), 0 )</f>
        <v>7000</v>
      </c>
    </row>
    <row r="10" spans="1:5" ht="18" thickBot="1" x14ac:dyDescent="0.35">
      <c r="A10" s="1"/>
      <c r="B10" s="12" t="s">
        <v>6</v>
      </c>
      <c r="C10" s="13" t="s">
        <v>13</v>
      </c>
      <c r="D10" s="9">
        <f xml:space="preserve"> IFERROR(VLOOKUP(C10,$B$15:$C$20,2,FALSE), 0 )</f>
        <v>250000</v>
      </c>
      <c r="E10" s="9">
        <f xml:space="preserve"> IFERROR(VLOOKUP(C10,$B$15:$D$20,3,FALSE), 0 )</f>
        <v>3500</v>
      </c>
    </row>
    <row r="11" spans="1:5" ht="17.25" x14ac:dyDescent="0.3">
      <c r="A11" s="1"/>
      <c r="B11" s="14"/>
      <c r="C11" s="14"/>
      <c r="D11" s="15"/>
      <c r="E11" s="16"/>
    </row>
    <row r="12" spans="1:5" ht="17.25" x14ac:dyDescent="0.3">
      <c r="A12" s="1"/>
      <c r="B12" s="26" t="s">
        <v>14</v>
      </c>
      <c r="C12" s="26"/>
      <c r="D12" s="26"/>
      <c r="E12" s="17"/>
    </row>
    <row r="13" spans="1:5" ht="16.5" customHeight="1" thickBot="1" x14ac:dyDescent="0.35">
      <c r="A13" s="1"/>
      <c r="B13" s="2"/>
      <c r="C13" s="2"/>
      <c r="D13" s="2"/>
      <c r="E13" s="17"/>
    </row>
    <row r="14" spans="1:5" ht="24" customHeight="1" thickBot="1" x14ac:dyDescent="0.35">
      <c r="A14" s="1"/>
      <c r="B14" s="3" t="s">
        <v>21</v>
      </c>
      <c r="C14" s="5" t="s">
        <v>16</v>
      </c>
      <c r="D14" s="6" t="s">
        <v>17</v>
      </c>
      <c r="E14" s="17"/>
    </row>
    <row r="15" spans="1:5" ht="18" thickTop="1" x14ac:dyDescent="0.3">
      <c r="A15" s="1"/>
      <c r="B15" s="18" t="s">
        <v>24</v>
      </c>
      <c r="C15" s="23">
        <v>250000</v>
      </c>
      <c r="D15" s="21">
        <v>3500</v>
      </c>
      <c r="E15" s="17"/>
    </row>
    <row r="16" spans="1:5" ht="17.25" x14ac:dyDescent="0.3">
      <c r="A16" s="1"/>
      <c r="B16" s="18" t="s">
        <v>23</v>
      </c>
      <c r="C16" s="23">
        <v>250000</v>
      </c>
      <c r="D16" s="21">
        <v>3500</v>
      </c>
      <c r="E16" s="17"/>
    </row>
    <row r="17" spans="1:5" ht="17.25" x14ac:dyDescent="0.3">
      <c r="A17" s="1"/>
      <c r="B17" s="19" t="s">
        <v>25</v>
      </c>
      <c r="C17" s="23">
        <v>350000</v>
      </c>
      <c r="D17" s="21">
        <v>4500</v>
      </c>
      <c r="E17" s="17"/>
    </row>
    <row r="18" spans="1:5" ht="17.25" x14ac:dyDescent="0.3">
      <c r="A18" s="1"/>
      <c r="B18" s="19" t="s">
        <v>18</v>
      </c>
      <c r="C18" s="23">
        <v>400000</v>
      </c>
      <c r="D18" s="21">
        <v>5500</v>
      </c>
      <c r="E18" s="17"/>
    </row>
    <row r="19" spans="1:5" ht="17.25" x14ac:dyDescent="0.3">
      <c r="A19" s="1"/>
      <c r="B19" s="19" t="s">
        <v>19</v>
      </c>
      <c r="C19" s="23">
        <v>500000</v>
      </c>
      <c r="D19" s="21">
        <v>6000</v>
      </c>
      <c r="E19" s="1"/>
    </row>
    <row r="20" spans="1:5" ht="18" thickBot="1" x14ac:dyDescent="0.35">
      <c r="B20" s="20" t="s">
        <v>20</v>
      </c>
      <c r="C20" s="23">
        <v>1000000</v>
      </c>
      <c r="D20" s="21">
        <v>7000</v>
      </c>
    </row>
  </sheetData>
  <mergeCells count="2">
    <mergeCell ref="B2:E2"/>
    <mergeCell ref="B12:D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2015-09-19T16:53:13Z</dcterms:created>
  <dcterms:modified xsi:type="dcterms:W3CDTF">2015-09-20T14:46:46Z</dcterms:modified>
</cp:coreProperties>
</file>