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est\Documents\GitHub\FirstIdleAttempt\"/>
    </mc:Choice>
  </mc:AlternateContent>
  <bookViews>
    <workbookView xWindow="945" yWindow="0" windowWidth="27855" windowHeight="13020" activeTab="1"/>
  </bookViews>
  <sheets>
    <sheet name="Constants" sheetId="2" r:id="rId1"/>
    <sheet name="CommandExecutionTime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J3" i="1"/>
  <c r="J4" i="1"/>
  <c r="J5" i="1"/>
  <c r="J6" i="1"/>
  <c r="J7" i="1"/>
  <c r="J2" i="1"/>
  <c r="P13" i="1"/>
  <c r="H13" i="1"/>
  <c r="D13" i="1"/>
  <c r="L13" i="1"/>
  <c r="L2" i="1"/>
  <c r="D6" i="1"/>
  <c r="D7" i="1"/>
  <c r="A7" i="1"/>
  <c r="A6" i="1"/>
  <c r="A5" i="1"/>
  <c r="D5" i="1" s="1"/>
  <c r="A4" i="1"/>
  <c r="D4" i="1" s="1"/>
  <c r="A3" i="1"/>
  <c r="A2" i="1"/>
  <c r="D2" i="1" s="1"/>
  <c r="O2" i="1" s="1"/>
  <c r="E3" i="1"/>
  <c r="G3" i="1" s="1"/>
  <c r="N3" i="1" s="1"/>
  <c r="E4" i="1"/>
  <c r="E5" i="1"/>
  <c r="E6" i="1"/>
  <c r="E7" i="1"/>
  <c r="E2" i="1"/>
  <c r="G2" i="1" s="1"/>
  <c r="N2" i="1" s="1"/>
  <c r="D3" i="1"/>
  <c r="B5" i="2"/>
  <c r="B6" i="2"/>
  <c r="B7" i="2" s="1"/>
  <c r="B4" i="2"/>
  <c r="Q3" i="1" l="1"/>
  <c r="I2" i="1"/>
  <c r="I3" i="1"/>
  <c r="L3" i="1"/>
  <c r="Q2" i="1"/>
  <c r="O3" i="1"/>
  <c r="M2" i="1"/>
  <c r="P2" i="1"/>
  <c r="P3" i="1"/>
  <c r="M3" i="1"/>
  <c r="G4" i="1"/>
  <c r="N4" i="1" s="1"/>
  <c r="M4" i="1" l="1"/>
  <c r="L4" i="1"/>
  <c r="Q4" i="1"/>
  <c r="P4" i="1"/>
  <c r="O4" i="1"/>
  <c r="I4" i="1"/>
  <c r="G5" i="1"/>
  <c r="O5" i="1" l="1"/>
  <c r="Q5" i="1"/>
  <c r="L5" i="1"/>
  <c r="M5" i="1"/>
  <c r="I5" i="1"/>
  <c r="P5" i="1"/>
  <c r="N5" i="1"/>
  <c r="G6" i="1"/>
  <c r="G7" i="1"/>
  <c r="N7" i="1" l="1"/>
  <c r="I7" i="1"/>
  <c r="M7" i="1"/>
  <c r="P7" i="1"/>
  <c r="Q7" i="1"/>
  <c r="L7" i="1"/>
  <c r="O7" i="1"/>
  <c r="Q6" i="1"/>
  <c r="M6" i="1"/>
  <c r="I6" i="1"/>
  <c r="O6" i="1"/>
  <c r="N6" i="1"/>
  <c r="L6" i="1"/>
  <c r="P6" i="1"/>
</calcChain>
</file>

<file path=xl/sharedStrings.xml><?xml version="1.0" encoding="utf-8"?>
<sst xmlns="http://schemas.openxmlformats.org/spreadsheetml/2006/main" count="45" uniqueCount="44">
  <si>
    <t>CPU SpeedType</t>
  </si>
  <si>
    <t>CPU Speed</t>
  </si>
  <si>
    <t>Network SizeType</t>
  </si>
  <si>
    <t>Network Speed</t>
  </si>
  <si>
    <t>CPU TotalSpeed</t>
  </si>
  <si>
    <t>Network TotalSpeed</t>
  </si>
  <si>
    <t>firewall enable</t>
  </si>
  <si>
    <t>firewall disable</t>
  </si>
  <si>
    <t>crack wep</t>
  </si>
  <si>
    <t>crack wpa</t>
  </si>
  <si>
    <t>crack wpa2</t>
  </si>
  <si>
    <t>scan</t>
  </si>
  <si>
    <t>scan network</t>
  </si>
  <si>
    <t>scan Device</t>
  </si>
  <si>
    <t>inject miner</t>
  </si>
  <si>
    <t>inject bot</t>
  </si>
  <si>
    <t>inject spammer</t>
  </si>
  <si>
    <t>inject ransomware</t>
  </si>
  <si>
    <t>CPU Cores</t>
  </si>
  <si>
    <t>ScanNetworkCommunication</t>
  </si>
  <si>
    <t>Sizes</t>
  </si>
  <si>
    <t>Value</t>
  </si>
  <si>
    <t>b</t>
  </si>
  <si>
    <t>B</t>
  </si>
  <si>
    <t>KB</t>
  </si>
  <si>
    <t>MB</t>
  </si>
  <si>
    <t>GB</t>
  </si>
  <si>
    <t>TB</t>
  </si>
  <si>
    <t>SpeedType</t>
  </si>
  <si>
    <t xml:space="preserve">Value </t>
  </si>
  <si>
    <t>MHz</t>
  </si>
  <si>
    <t>GHz</t>
  </si>
  <si>
    <t>BaseInjectExecutionTime</t>
  </si>
  <si>
    <t>BaseScanExecutionTime</t>
  </si>
  <si>
    <t>InjectNetworkCommunication</t>
  </si>
  <si>
    <t>InjectType</t>
  </si>
  <si>
    <t>None</t>
  </si>
  <si>
    <t>WEP</t>
  </si>
  <si>
    <t>WPA</t>
  </si>
  <si>
    <t>WPA2</t>
  </si>
  <si>
    <t>BaseCrackExecutionTime</t>
  </si>
  <si>
    <t>CrackNetworkCommunication</t>
  </si>
  <si>
    <t>BaseFirewallTime</t>
  </si>
  <si>
    <t>FirewallNetwork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</si>
</sst>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3" sqref="H3"/>
    </sheetView>
  </sheetViews>
  <sheetFormatPr defaultRowHeight="15" x14ac:dyDescent="0.25"/>
  <cols>
    <col min="2" max="2" width="12" bestFit="1" customWidth="1"/>
    <col min="4" max="4" width="10.85546875" bestFit="1" customWidth="1"/>
    <col min="7" max="7" width="10.28515625" bestFit="1" customWidth="1"/>
  </cols>
  <sheetData>
    <row r="1" spans="1:8" x14ac:dyDescent="0.25">
      <c r="A1" t="s">
        <v>20</v>
      </c>
      <c r="B1" t="s">
        <v>21</v>
      </c>
      <c r="D1" t="s">
        <v>28</v>
      </c>
      <c r="E1" t="s">
        <v>29</v>
      </c>
      <c r="G1" t="s">
        <v>35</v>
      </c>
      <c r="H1" t="s">
        <v>21</v>
      </c>
    </row>
    <row r="2" spans="1:8" x14ac:dyDescent="0.25">
      <c r="A2" t="s">
        <v>22</v>
      </c>
      <c r="B2">
        <v>1</v>
      </c>
      <c r="D2" t="s">
        <v>30</v>
      </c>
      <c r="E2">
        <v>1</v>
      </c>
      <c r="G2" t="s">
        <v>36</v>
      </c>
      <c r="H2">
        <v>0</v>
      </c>
    </row>
    <row r="3" spans="1:8" x14ac:dyDescent="0.25">
      <c r="A3" t="s">
        <v>23</v>
      </c>
      <c r="B3">
        <v>8</v>
      </c>
      <c r="D3" t="s">
        <v>31</v>
      </c>
      <c r="E3">
        <v>1000</v>
      </c>
      <c r="G3" t="s">
        <v>37</v>
      </c>
      <c r="H3">
        <v>1</v>
      </c>
    </row>
    <row r="4" spans="1:8" x14ac:dyDescent="0.25">
      <c r="A4" t="s">
        <v>24</v>
      </c>
      <c r="B4">
        <f>B3*1024</f>
        <v>8192</v>
      </c>
      <c r="G4" t="s">
        <v>38</v>
      </c>
      <c r="H4">
        <v>2</v>
      </c>
    </row>
    <row r="5" spans="1:8" x14ac:dyDescent="0.25">
      <c r="A5" t="s">
        <v>25</v>
      </c>
      <c r="B5">
        <f t="shared" ref="B5:B7" si="0">B4*1024</f>
        <v>8388608</v>
      </c>
      <c r="G5" t="s">
        <v>39</v>
      </c>
      <c r="H5">
        <v>3</v>
      </c>
    </row>
    <row r="6" spans="1:8" x14ac:dyDescent="0.25">
      <c r="A6" t="s">
        <v>26</v>
      </c>
      <c r="B6">
        <f t="shared" si="0"/>
        <v>8589934592</v>
      </c>
    </row>
    <row r="7" spans="1:8" x14ac:dyDescent="0.25">
      <c r="A7" t="s">
        <v>27</v>
      </c>
      <c r="B7">
        <f t="shared" si="0"/>
        <v>8796093022208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G20" sqref="G20"/>
    </sheetView>
  </sheetViews>
  <sheetFormatPr defaultRowHeight="15" x14ac:dyDescent="0.25"/>
  <cols>
    <col min="1" max="1" width="15" bestFit="1" customWidth="1"/>
    <col min="2" max="2" width="10.5703125" bestFit="1" customWidth="1"/>
    <col min="3" max="3" width="10.5703125" customWidth="1"/>
    <col min="4" max="4" width="15.28515625" bestFit="1" customWidth="1"/>
    <col min="5" max="5" width="17.28515625" bestFit="1" customWidth="1"/>
    <col min="6" max="6" width="14.85546875" bestFit="1" customWidth="1"/>
    <col min="7" max="7" width="19.42578125" bestFit="1" customWidth="1"/>
    <col min="9" max="9" width="10.28515625" customWidth="1"/>
    <col min="10" max="10" width="13" bestFit="1" customWidth="1"/>
    <col min="11" max="11" width="11.42578125" bestFit="1" customWidth="1"/>
    <col min="12" max="12" width="12.7109375" bestFit="1" customWidth="1"/>
    <col min="13" max="13" width="14.7109375" bestFit="1" customWidth="1"/>
    <col min="14" max="14" width="15" bestFit="1" customWidth="1"/>
    <col min="15" max="15" width="14.28515625" customWidth="1"/>
    <col min="16" max="17" width="13.85546875" bestFit="1" customWidth="1"/>
    <col min="19" max="19" width="9.42578125" bestFit="1" customWidth="1"/>
    <col min="20" max="20" width="15" bestFit="1" customWidth="1"/>
    <col min="21" max="21" width="18.140625" bestFit="1" customWidth="1"/>
  </cols>
  <sheetData>
    <row r="1" spans="1:21" x14ac:dyDescent="0.25">
      <c r="A1" t="s">
        <v>0</v>
      </c>
      <c r="B1" t="s">
        <v>1</v>
      </c>
      <c r="C1" t="s">
        <v>18</v>
      </c>
      <c r="D1" s="1" t="s">
        <v>4</v>
      </c>
      <c r="E1" t="s">
        <v>2</v>
      </c>
      <c r="F1" t="s">
        <v>3</v>
      </c>
      <c r="G1" s="1" t="s">
        <v>5</v>
      </c>
      <c r="I1" t="s">
        <v>11</v>
      </c>
      <c r="J1" t="s">
        <v>12</v>
      </c>
      <c r="K1" t="s">
        <v>13</v>
      </c>
      <c r="L1" t="s">
        <v>14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S1" t="s">
        <v>15</v>
      </c>
      <c r="T1" t="s">
        <v>16</v>
      </c>
      <c r="U1" t="s">
        <v>17</v>
      </c>
    </row>
    <row r="2" spans="1:21" x14ac:dyDescent="0.25">
      <c r="A2">
        <f>Constants!$E$2</f>
        <v>1</v>
      </c>
      <c r="B2">
        <v>1</v>
      </c>
      <c r="C2">
        <v>1</v>
      </c>
      <c r="D2">
        <f>B2*A2*C2</f>
        <v>1</v>
      </c>
      <c r="E2">
        <f>Constants!B2</f>
        <v>1</v>
      </c>
      <c r="F2">
        <v>500</v>
      </c>
      <c r="G2">
        <f>F2*E2</f>
        <v>500</v>
      </c>
      <c r="I2" s="2">
        <f>$D$12/D2 + $D$13/G2</f>
        <v>2001.6384</v>
      </c>
      <c r="J2" s="2">
        <f>I2*2</f>
        <v>4003.2768000000001</v>
      </c>
      <c r="K2" s="2">
        <f>I2*1.5</f>
        <v>3002.4576000000002</v>
      </c>
      <c r="L2" s="2">
        <f>$P$12/D2 + $P$13/G2</f>
        <v>18777.216</v>
      </c>
      <c r="M2" s="2">
        <f>$L$12/D2 + $L$13/G2</f>
        <v>2016.384</v>
      </c>
      <c r="N2" s="2">
        <f>$L$12/D2 + $L$13/G2</f>
        <v>2016.384</v>
      </c>
      <c r="O2" s="2">
        <f>($H$12/D2 + $H$13/G2) * Constants!$H$3</f>
        <v>20777.216</v>
      </c>
      <c r="P2" s="2">
        <f>($H$12/D2 + $H$13/G2) * Constants!$H$4</f>
        <v>41554.432000000001</v>
      </c>
      <c r="Q2" s="2">
        <f>($H$12/D2 + $H$13/G2) * Constants!$H$5</f>
        <v>62331.648000000001</v>
      </c>
    </row>
    <row r="3" spans="1:21" x14ac:dyDescent="0.25">
      <c r="A3">
        <f>Constants!$E$3</f>
        <v>1000</v>
      </c>
      <c r="B3">
        <v>1</v>
      </c>
      <c r="C3">
        <v>1</v>
      </c>
      <c r="D3">
        <f>B3*A3*C3</f>
        <v>1000</v>
      </c>
      <c r="E3">
        <f>Constants!B3</f>
        <v>8</v>
      </c>
      <c r="F3">
        <v>100</v>
      </c>
      <c r="G3">
        <f t="shared" ref="G3:G7" si="0">F3*E3</f>
        <v>800</v>
      </c>
      <c r="I3" s="2">
        <f t="shared" ref="I3:I7" si="1">$D$12/D3 + $D$13/G3</f>
        <v>3.024</v>
      </c>
      <c r="J3" s="2">
        <f t="shared" ref="J3:J7" si="2">I3*2</f>
        <v>6.048</v>
      </c>
      <c r="K3" s="2">
        <f t="shared" ref="K3:K7" si="3">I3*1.5</f>
        <v>4.5359999999999996</v>
      </c>
      <c r="L3" s="2">
        <f t="shared" ref="L3:L7" si="4">$P$12/D3 + $P$13/G3</f>
        <v>10487.76</v>
      </c>
      <c r="M3" s="2">
        <f t="shared" ref="M3:M7" si="5">$L$12/D3 + $L$13/G3</f>
        <v>12.24</v>
      </c>
      <c r="N3" s="2">
        <f t="shared" ref="N3:N7" si="6">$L$12/D3 + $L$13/G3</f>
        <v>12.24</v>
      </c>
      <c r="O3" s="2">
        <f>($H$12/D3 + $H$13/G3) * Constants!$H$3</f>
        <v>10489.76</v>
      </c>
      <c r="P3" s="2">
        <f>($H$12/D3 + $H$13/G3) * Constants!$H$4</f>
        <v>20979.52</v>
      </c>
      <c r="Q3" s="2">
        <f>($H$12/D3 + $H$13/G3) * Constants!$H$5</f>
        <v>31469.279999999999</v>
      </c>
    </row>
    <row r="4" spans="1:21" x14ac:dyDescent="0.25">
      <c r="A4">
        <f>Constants!$E$2</f>
        <v>1</v>
      </c>
      <c r="B4">
        <v>1</v>
      </c>
      <c r="C4">
        <v>1</v>
      </c>
      <c r="D4">
        <f t="shared" ref="D4:D7" si="7">B4*A4*C4</f>
        <v>1</v>
      </c>
      <c r="E4">
        <f>Constants!B4</f>
        <v>8192</v>
      </c>
      <c r="F4">
        <v>1</v>
      </c>
      <c r="G4">
        <f t="shared" si="0"/>
        <v>8192</v>
      </c>
      <c r="I4" s="2">
        <f t="shared" si="1"/>
        <v>2000.1</v>
      </c>
      <c r="J4" s="2">
        <f t="shared" si="2"/>
        <v>4000.2</v>
      </c>
      <c r="K4" s="2">
        <f t="shared" si="3"/>
        <v>3000.1499999999996</v>
      </c>
      <c r="L4" s="2">
        <f t="shared" si="4"/>
        <v>3024</v>
      </c>
      <c r="M4" s="2">
        <f t="shared" si="5"/>
        <v>2001</v>
      </c>
      <c r="N4" s="2">
        <f t="shared" si="6"/>
        <v>2001</v>
      </c>
      <c r="O4" s="2">
        <f>($H$12/D4 + $H$13/G4) * Constants!$H$3</f>
        <v>5024</v>
      </c>
      <c r="P4" s="2">
        <f>($H$12/D4 + $H$13/G4) * Constants!$H$4</f>
        <v>10048</v>
      </c>
      <c r="Q4" s="2">
        <f>($H$12/D4 + $H$13/G4) * Constants!$H$5</f>
        <v>15072</v>
      </c>
    </row>
    <row r="5" spans="1:21" x14ac:dyDescent="0.25">
      <c r="A5">
        <f>Constants!$E$3</f>
        <v>1000</v>
      </c>
      <c r="B5">
        <v>1</v>
      </c>
      <c r="C5">
        <v>1</v>
      </c>
      <c r="D5">
        <f t="shared" si="7"/>
        <v>1000</v>
      </c>
      <c r="E5">
        <f>Constants!B5</f>
        <v>8388608</v>
      </c>
      <c r="F5">
        <v>1</v>
      </c>
      <c r="G5">
        <f t="shared" si="0"/>
        <v>8388608</v>
      </c>
      <c r="I5" s="2">
        <f t="shared" si="1"/>
        <v>2.0000976562499999</v>
      </c>
      <c r="J5" s="2">
        <f t="shared" si="2"/>
        <v>4.0001953124999998</v>
      </c>
      <c r="K5" s="2">
        <f t="shared" si="3"/>
        <v>3.0001464843749996</v>
      </c>
      <c r="L5" s="2">
        <f t="shared" si="4"/>
        <v>3</v>
      </c>
      <c r="M5" s="2">
        <f t="shared" si="5"/>
        <v>2.0009765625</v>
      </c>
      <c r="N5" s="2">
        <f t="shared" si="6"/>
        <v>2.0009765625</v>
      </c>
      <c r="O5" s="2">
        <f>($H$12/D5 + $H$13/G5) * Constants!$H$3</f>
        <v>5</v>
      </c>
      <c r="P5" s="2">
        <f>($H$12/D5 + $H$13/G5) * Constants!$H$4</f>
        <v>10</v>
      </c>
      <c r="Q5" s="2">
        <f>($H$12/D5 + $H$13/G5) * Constants!$H$5</f>
        <v>15</v>
      </c>
    </row>
    <row r="6" spans="1:21" x14ac:dyDescent="0.25">
      <c r="A6">
        <f>Constants!$E$2</f>
        <v>1</v>
      </c>
      <c r="B6">
        <v>1</v>
      </c>
      <c r="C6">
        <v>1</v>
      </c>
      <c r="D6">
        <f t="shared" si="7"/>
        <v>1</v>
      </c>
      <c r="E6">
        <f>Constants!B6</f>
        <v>8589934592</v>
      </c>
      <c r="F6">
        <v>1</v>
      </c>
      <c r="G6">
        <f t="shared" si="0"/>
        <v>8589934592</v>
      </c>
      <c r="I6" s="2">
        <f t="shared" si="1"/>
        <v>2000.0000000953673</v>
      </c>
      <c r="J6" s="2">
        <f t="shared" si="2"/>
        <v>4000.0000001907347</v>
      </c>
      <c r="K6" s="2">
        <f t="shared" si="3"/>
        <v>3000.0000001430508</v>
      </c>
      <c r="L6" s="2">
        <f t="shared" si="4"/>
        <v>2000.0009765625</v>
      </c>
      <c r="M6" s="2">
        <f t="shared" si="5"/>
        <v>2000.0000009536743</v>
      </c>
      <c r="N6" s="2">
        <f t="shared" si="6"/>
        <v>2000.0000009536743</v>
      </c>
      <c r="O6" s="2">
        <f>($H$12/D6 + $H$13/G6) * Constants!$H$3</f>
        <v>4000.0009765625</v>
      </c>
      <c r="P6" s="2">
        <f>($H$12/D6 + $H$13/G6) * Constants!$H$4</f>
        <v>8000.001953125</v>
      </c>
      <c r="Q6" s="2">
        <f>($H$12/D6 + $H$13/G6) * Constants!$H$5</f>
        <v>12000.0029296875</v>
      </c>
    </row>
    <row r="7" spans="1:21" x14ac:dyDescent="0.25">
      <c r="A7">
        <f>Constants!$E$3</f>
        <v>1000</v>
      </c>
      <c r="B7">
        <v>1</v>
      </c>
      <c r="C7">
        <v>1</v>
      </c>
      <c r="D7">
        <f t="shared" si="7"/>
        <v>1000</v>
      </c>
      <c r="E7">
        <f>Constants!B7</f>
        <v>8796093022208</v>
      </c>
      <c r="F7">
        <v>1</v>
      </c>
      <c r="G7">
        <f t="shared" si="0"/>
        <v>8796093022208</v>
      </c>
      <c r="I7" s="2">
        <f t="shared" si="1"/>
        <v>2.0000000000931322</v>
      </c>
      <c r="J7" s="2">
        <f t="shared" si="2"/>
        <v>4.0000000001862643</v>
      </c>
      <c r="K7" s="2">
        <f t="shared" si="3"/>
        <v>3.000000000139698</v>
      </c>
      <c r="L7" s="2">
        <f t="shared" si="4"/>
        <v>2.0000009536743164</v>
      </c>
      <c r="M7" s="2">
        <f t="shared" si="5"/>
        <v>2.0000000009313226</v>
      </c>
      <c r="N7" s="2">
        <f t="shared" si="6"/>
        <v>2.0000000009313226</v>
      </c>
      <c r="O7" s="2">
        <f>($H$12/D7 + $H$13/G7) * Constants!$H$3</f>
        <v>4.0000009536743164</v>
      </c>
      <c r="P7" s="2">
        <f>($H$12/D7 + $H$13/G7) * Constants!$H$4</f>
        <v>8.0000019073486328</v>
      </c>
      <c r="Q7" s="2">
        <f>($H$12/D7 + $H$13/G7) * Constants!$H$5</f>
        <v>12.000002861022949</v>
      </c>
    </row>
    <row r="12" spans="1:21" x14ac:dyDescent="0.25">
      <c r="A12" t="s">
        <v>33</v>
      </c>
      <c r="D12">
        <v>2000</v>
      </c>
      <c r="F12" t="s">
        <v>40</v>
      </c>
      <c r="H12">
        <v>4000</v>
      </c>
      <c r="J12" t="s">
        <v>42</v>
      </c>
      <c r="L12">
        <v>2000</v>
      </c>
      <c r="N12" t="s">
        <v>32</v>
      </c>
      <c r="P12">
        <v>2000</v>
      </c>
    </row>
    <row r="13" spans="1:21" x14ac:dyDescent="0.25">
      <c r="A13" t="s">
        <v>19</v>
      </c>
      <c r="D13">
        <f>0.1*Constants!$B$4</f>
        <v>819.2</v>
      </c>
      <c r="F13" t="s">
        <v>41</v>
      </c>
      <c r="H13">
        <f>Constants!$B$5</f>
        <v>8388608</v>
      </c>
      <c r="J13" t="s">
        <v>43</v>
      </c>
      <c r="L13">
        <f>Constants!$B$4</f>
        <v>8192</v>
      </c>
      <c r="N13" t="s">
        <v>34</v>
      </c>
      <c r="P13">
        <f>Constants!$B$5</f>
        <v>8388608</v>
      </c>
    </row>
  </sheetData>
  <pageMargins left="0.7" right="0.7" top="0.75" bottom="0.75" header="0.3" footer="0.3"/>
  <pageSetup orientation="portrait" horizontalDpi="0" verticalDpi="0" r:id="rId1"/>
  <ignoredErrors>
    <ignoredError sqref="A3 A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Constants</vt:lpstr>
      <vt:lpstr>CommandExecutionTimes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Flestea</dc:creator>
  <cp:lastModifiedBy>Florin Flestea</cp:lastModifiedBy>
  <dcterms:created xsi:type="dcterms:W3CDTF">2020-11-14T11:52:12Z</dcterms:created>
  <dcterms:modified xsi:type="dcterms:W3CDTF">2020-11-14T13:04:09Z</dcterms:modified>
</cp:coreProperties>
</file>