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ogle Drive\Documentos\"/>
    </mc:Choice>
  </mc:AlternateContent>
  <xr:revisionPtr revIDLastSave="0" documentId="13_ncr:1_{BE98D19C-0555-4DCA-A1F4-33E78FA91826}" xr6:coauthVersionLast="43" xr6:coauthVersionMax="43" xr10:uidLastSave="{00000000-0000-0000-0000-000000000000}"/>
  <bookViews>
    <workbookView xWindow="-120" yWindow="-120" windowWidth="20730" windowHeight="11160" firstSheet="2" activeTab="2" xr2:uid="{C3DE9BAA-BC51-4013-AED1-F856E141CCDF}"/>
  </bookViews>
  <sheets>
    <sheet name="Hoja5" sheetId="5" state="hidden" r:id="rId1"/>
    <sheet name="Hoja6" sheetId="6" state="hidden" r:id="rId2"/>
    <sheet name="Empleados" sheetId="1" r:id="rId3"/>
    <sheet name="Departamentos" sheetId="2" r:id="rId4"/>
    <sheet name="Direccion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B2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C3" i="2"/>
  <c r="C4" i="2"/>
  <c r="C2" i="2"/>
</calcChain>
</file>

<file path=xl/sharedStrings.xml><?xml version="1.0" encoding="utf-8"?>
<sst xmlns="http://schemas.openxmlformats.org/spreadsheetml/2006/main" count="589" uniqueCount="337">
  <si>
    <t>Empleados</t>
  </si>
  <si>
    <t>Salario</t>
  </si>
  <si>
    <t>CodigoDepartamento</t>
  </si>
  <si>
    <t>Departamento</t>
  </si>
  <si>
    <t>Finanzas</t>
  </si>
  <si>
    <t>IT</t>
  </si>
  <si>
    <t>RRHH</t>
  </si>
  <si>
    <t>NOE</t>
  </si>
  <si>
    <t>CLAUDIA</t>
  </si>
  <si>
    <t>GILBERTO</t>
  </si>
  <si>
    <t>MIRNA</t>
  </si>
  <si>
    <t>ILIANA</t>
  </si>
  <si>
    <t>MARTA</t>
  </si>
  <si>
    <t>MARIA</t>
  </si>
  <si>
    <t>JOSE</t>
  </si>
  <si>
    <t>HUGO</t>
  </si>
  <si>
    <t>ELFEGO</t>
  </si>
  <si>
    <t>VICTOR</t>
  </si>
  <si>
    <t>CESAR</t>
  </si>
  <si>
    <t>ENRIQUE</t>
  </si>
  <si>
    <t>ALVARO</t>
  </si>
  <si>
    <t>MARVIN</t>
  </si>
  <si>
    <t>AUGUSTO</t>
  </si>
  <si>
    <t>EFRAIN</t>
  </si>
  <si>
    <t>RAFAEL</t>
  </si>
  <si>
    <t>JORGE</t>
  </si>
  <si>
    <t>OSCAR</t>
  </si>
  <si>
    <t>JUAN</t>
  </si>
  <si>
    <t>EDWIN</t>
  </si>
  <si>
    <t>LEONEL</t>
  </si>
  <si>
    <t>SERGIO</t>
  </si>
  <si>
    <t>LUIS</t>
  </si>
  <si>
    <t>NELY</t>
  </si>
  <si>
    <t>RENE</t>
  </si>
  <si>
    <t>HERIBERTO</t>
  </si>
  <si>
    <t>OTTO</t>
  </si>
  <si>
    <t>FREDI</t>
  </si>
  <si>
    <t>ENNIO</t>
  </si>
  <si>
    <t>GABRIEL</t>
  </si>
  <si>
    <t>LORENZO</t>
  </si>
  <si>
    <t>MANUEL</t>
  </si>
  <si>
    <t>GELY</t>
  </si>
  <si>
    <t>ERIK</t>
  </si>
  <si>
    <t>OBED</t>
  </si>
  <si>
    <t>LESBIA</t>
  </si>
  <si>
    <t>UBALDO</t>
  </si>
  <si>
    <t>MIGUEL</t>
  </si>
  <si>
    <t>HERNAN</t>
  </si>
  <si>
    <t>HEGDO</t>
  </si>
  <si>
    <t>ERICK</t>
  </si>
  <si>
    <t>DORA</t>
  </si>
  <si>
    <t>LOURDES</t>
  </si>
  <si>
    <t>ALBERTINA</t>
  </si>
  <si>
    <t>EDGAR</t>
  </si>
  <si>
    <t>ADRIAN</t>
  </si>
  <si>
    <t>ABELARDO</t>
  </si>
  <si>
    <t>MARCO</t>
  </si>
  <si>
    <t>MODESTO</t>
  </si>
  <si>
    <t>FABIO</t>
  </si>
  <si>
    <t>FRANCISCO</t>
  </si>
  <si>
    <t>GUADALUPE</t>
  </si>
  <si>
    <t>ROMEO</t>
  </si>
  <si>
    <t>MARIO</t>
  </si>
  <si>
    <t>FREDDY</t>
  </si>
  <si>
    <t>EVERARDO</t>
  </si>
  <si>
    <t>SANDRA</t>
  </si>
  <si>
    <t>YENNER</t>
  </si>
  <si>
    <t>SELVIN</t>
  </si>
  <si>
    <t>MARLON</t>
  </si>
  <si>
    <t>RODREL</t>
  </si>
  <si>
    <t>MILTON</t>
  </si>
  <si>
    <t>MARBIN</t>
  </si>
  <si>
    <t>RODOLFO</t>
  </si>
  <si>
    <t>JULIO</t>
  </si>
  <si>
    <t>EDVIN</t>
  </si>
  <si>
    <t>ERNESTO</t>
  </si>
  <si>
    <t>SANTIAGO</t>
  </si>
  <si>
    <t>BLADIMIRO</t>
  </si>
  <si>
    <t>ARNOLDO</t>
  </si>
  <si>
    <t>NOEL</t>
  </si>
  <si>
    <t>CARLOS</t>
  </si>
  <si>
    <t>OFELIA</t>
  </si>
  <si>
    <t>NULL</t>
  </si>
  <si>
    <t>CodigoEmpleado</t>
  </si>
  <si>
    <t>Direccion</t>
  </si>
  <si>
    <t>CodigoDireccion</t>
  </si>
  <si>
    <t>Etiquetas de fila</t>
  </si>
  <si>
    <t>No Hay departamento</t>
  </si>
  <si>
    <t>Suma de Salario</t>
  </si>
  <si>
    <t>Residenciales ILIANA</t>
  </si>
  <si>
    <t>Residenciales MARTA</t>
  </si>
  <si>
    <t>Residenciales ELFEGO</t>
  </si>
  <si>
    <t>Residenciales VICTOR</t>
  </si>
  <si>
    <t>Residenciales ENRIQUE</t>
  </si>
  <si>
    <t>Residenciales JOSE</t>
  </si>
  <si>
    <t>Residenciales MARVIN</t>
  </si>
  <si>
    <t>Residenciales EFRAIN</t>
  </si>
  <si>
    <t>Residenciales CESAR</t>
  </si>
  <si>
    <t>Residenciales JORGE</t>
  </si>
  <si>
    <t>Residenciales OSCAR</t>
  </si>
  <si>
    <t>Residenciales HERIBERTO</t>
  </si>
  <si>
    <t>Residenciales ENNIO</t>
  </si>
  <si>
    <t>Residenciales GELY</t>
  </si>
  <si>
    <t>Residenciales RAFAEL</t>
  </si>
  <si>
    <t>Residenciales OBED</t>
  </si>
  <si>
    <t>Residenciales UBALDO</t>
  </si>
  <si>
    <t>Residenciales MIGUEL</t>
  </si>
  <si>
    <t>Residenciales HEGDO</t>
  </si>
  <si>
    <t>Residenciales ERICK</t>
  </si>
  <si>
    <t>Residenciales DORA</t>
  </si>
  <si>
    <t>Residenciales EDGAR</t>
  </si>
  <si>
    <t>Residenciales MARCO</t>
  </si>
  <si>
    <t>Residenciales FABIO</t>
  </si>
  <si>
    <t>Residenciales GUADALUPE</t>
  </si>
  <si>
    <t>Residenciales MARIO</t>
  </si>
  <si>
    <t>Residenciales HUGO</t>
  </si>
  <si>
    <t>Residenciales YENNER</t>
  </si>
  <si>
    <t>Residenciales MARBIN</t>
  </si>
  <si>
    <t>Residenciales CLAUDIA</t>
  </si>
  <si>
    <t>Residenciales GILBERTO</t>
  </si>
  <si>
    <t>Residenciales MARIA</t>
  </si>
  <si>
    <t>Residenciales SERGIO</t>
  </si>
  <si>
    <t>Residenciales JULIO</t>
  </si>
  <si>
    <t>Residenciales EDVIN</t>
  </si>
  <si>
    <t>Residenciales ERNESTO</t>
  </si>
  <si>
    <t>Residenciales JUAN</t>
  </si>
  <si>
    <t>Residenciales SANTIAGO</t>
  </si>
  <si>
    <t>Residenciales BLADIMIRO</t>
  </si>
  <si>
    <t>Residenciales ARNOLDO</t>
  </si>
  <si>
    <t>Residenciales NOEL</t>
  </si>
  <si>
    <t>Residenciales CARLOS</t>
  </si>
  <si>
    <t>Residenciales OFELIA</t>
  </si>
  <si>
    <t>Residenciales NOE, Zona 1, Guatemala</t>
  </si>
  <si>
    <t>Residenciales MIRNA</t>
  </si>
  <si>
    <t>Residenciales ALVARO</t>
  </si>
  <si>
    <t>Query</t>
  </si>
  <si>
    <t>Fecha</t>
  </si>
  <si>
    <t>Update</t>
  </si>
  <si>
    <t>20090327</t>
  </si>
  <si>
    <t>20020309</t>
  </si>
  <si>
    <t>20080122</t>
  </si>
  <si>
    <t>20111127</t>
  </si>
  <si>
    <t>19930105</t>
  </si>
  <si>
    <t>20120914</t>
  </si>
  <si>
    <t>20190213</t>
  </si>
  <si>
    <t>20040328</t>
  </si>
  <si>
    <t>20170204</t>
  </si>
  <si>
    <t>20160307</t>
  </si>
  <si>
    <t>20110803</t>
  </si>
  <si>
    <t>20000825</t>
  </si>
  <si>
    <t>19991012</t>
  </si>
  <si>
    <t>20161006</t>
  </si>
  <si>
    <t>20050209</t>
  </si>
  <si>
    <t>20050603</t>
  </si>
  <si>
    <t>19971201</t>
  </si>
  <si>
    <t>20020716</t>
  </si>
  <si>
    <t>20170605</t>
  </si>
  <si>
    <t>19930510</t>
  </si>
  <si>
    <t>20071011</t>
  </si>
  <si>
    <t>19910913</t>
  </si>
  <si>
    <t>19980921</t>
  </si>
  <si>
    <t>19900422</t>
  </si>
  <si>
    <t>20130217</t>
  </si>
  <si>
    <t>20030820</t>
  </si>
  <si>
    <t>20150801</t>
  </si>
  <si>
    <t>20130424</t>
  </si>
  <si>
    <t>19900409</t>
  </si>
  <si>
    <t>20030420</t>
  </si>
  <si>
    <t>20071007</t>
  </si>
  <si>
    <t>20010314</t>
  </si>
  <si>
    <t>20090222</t>
  </si>
  <si>
    <t>20090206</t>
  </si>
  <si>
    <t>20091208</t>
  </si>
  <si>
    <t>20100326</t>
  </si>
  <si>
    <t>20051024</t>
  </si>
  <si>
    <t>20190406</t>
  </si>
  <si>
    <t>19910411</t>
  </si>
  <si>
    <t>19930104</t>
  </si>
  <si>
    <t>19940328</t>
  </si>
  <si>
    <t>19970910</t>
  </si>
  <si>
    <t>20110922</t>
  </si>
  <si>
    <t>20020925</t>
  </si>
  <si>
    <t>19921101</t>
  </si>
  <si>
    <t>20160923</t>
  </si>
  <si>
    <t>20100304</t>
  </si>
  <si>
    <t>19980821</t>
  </si>
  <si>
    <t>20150628</t>
  </si>
  <si>
    <t>20180720</t>
  </si>
  <si>
    <t>19970108</t>
  </si>
  <si>
    <t>20070121</t>
  </si>
  <si>
    <t>20120307</t>
  </si>
  <si>
    <t>20181125</t>
  </si>
  <si>
    <t>20141206</t>
  </si>
  <si>
    <t>19971223</t>
  </si>
  <si>
    <t>20010602</t>
  </si>
  <si>
    <t>19971005</t>
  </si>
  <si>
    <t>20060703</t>
  </si>
  <si>
    <t>20171021</t>
  </si>
  <si>
    <t>19970718</t>
  </si>
  <si>
    <t>19980218</t>
  </si>
  <si>
    <t>20110920</t>
  </si>
  <si>
    <t>20021118</t>
  </si>
  <si>
    <t>19900423</t>
  </si>
  <si>
    <t>20000502</t>
  </si>
  <si>
    <t>19940709</t>
  </si>
  <si>
    <t>19960125</t>
  </si>
  <si>
    <t>19960420</t>
  </si>
  <si>
    <t>20170419</t>
  </si>
  <si>
    <t>20101205</t>
  </si>
  <si>
    <t>20090623</t>
  </si>
  <si>
    <t>20130218</t>
  </si>
  <si>
    <t>20120311</t>
  </si>
  <si>
    <t>19911004</t>
  </si>
  <si>
    <t>20000526</t>
  </si>
  <si>
    <t>19900213</t>
  </si>
  <si>
    <t>19900702</t>
  </si>
  <si>
    <t>20121008</t>
  </si>
  <si>
    <t>20141007</t>
  </si>
  <si>
    <t>19940120</t>
  </si>
  <si>
    <t>20000505</t>
  </si>
  <si>
    <t>20070410</t>
  </si>
  <si>
    <t>20040517</t>
  </si>
  <si>
    <t>19971113</t>
  </si>
  <si>
    <t>19911002</t>
  </si>
  <si>
    <t>20070416</t>
  </si>
  <si>
    <t>19900816</t>
  </si>
  <si>
    <t>20040217</t>
  </si>
  <si>
    <t>19950310</t>
  </si>
  <si>
    <t>20150926</t>
  </si>
  <si>
    <t>20081114</t>
  </si>
  <si>
    <t>20000411</t>
  </si>
  <si>
    <t>19930108</t>
  </si>
  <si>
    <t>20190605</t>
  </si>
  <si>
    <t>20160719</t>
  </si>
  <si>
    <t>20161203</t>
  </si>
  <si>
    <t>20190119</t>
  </si>
  <si>
    <t>19960120</t>
  </si>
  <si>
    <t>27/03/2009</t>
  </si>
  <si>
    <t>09/03/2002</t>
  </si>
  <si>
    <t>22/01/2008</t>
  </si>
  <si>
    <t>27/11/2011</t>
  </si>
  <si>
    <t>05/01/1993</t>
  </si>
  <si>
    <t>14/09/2012</t>
  </si>
  <si>
    <t>13/02/2019</t>
  </si>
  <si>
    <t>28/03/2004</t>
  </si>
  <si>
    <t>04/02/2017</t>
  </si>
  <si>
    <t>07/03/2016</t>
  </si>
  <si>
    <t>03/08/2011</t>
  </si>
  <si>
    <t>25/08/2000</t>
  </si>
  <si>
    <t>12/10/1999</t>
  </si>
  <si>
    <t>06/10/2016</t>
  </si>
  <si>
    <t>09/02/2005</t>
  </si>
  <si>
    <t>03/06/2005</t>
  </si>
  <si>
    <t>01/12/1997</t>
  </si>
  <si>
    <t>16/07/2002</t>
  </si>
  <si>
    <t>05/06/2017</t>
  </si>
  <si>
    <t>10/05/1993</t>
  </si>
  <si>
    <t>11/10/2007</t>
  </si>
  <si>
    <t>13/09/1991</t>
  </si>
  <si>
    <t>21/09/1998</t>
  </si>
  <si>
    <t>22/04/1990</t>
  </si>
  <si>
    <t>17/02/2013</t>
  </si>
  <si>
    <t>20/08/2003</t>
  </si>
  <si>
    <t>01/08/2015</t>
  </si>
  <si>
    <t>24/04/2013</t>
  </si>
  <si>
    <t>09/04/1990</t>
  </si>
  <si>
    <t>20/04/2003</t>
  </si>
  <si>
    <t>07/10/2007</t>
  </si>
  <si>
    <t>14/03/2001</t>
  </si>
  <si>
    <t>22/02/2009</t>
  </si>
  <si>
    <t>06/02/2009</t>
  </si>
  <si>
    <t>08/12/2009</t>
  </si>
  <si>
    <t>26/03/2010</t>
  </si>
  <si>
    <t>24/10/2005</t>
  </si>
  <si>
    <t>06/04/2019</t>
  </si>
  <si>
    <t>11/04/1991</t>
  </si>
  <si>
    <t>04/01/1993</t>
  </si>
  <si>
    <t>28/03/1994</t>
  </si>
  <si>
    <t>10/09/1997</t>
  </si>
  <si>
    <t>22/09/2011</t>
  </si>
  <si>
    <t>25/09/2002</t>
  </si>
  <si>
    <t>01/11/1992</t>
  </si>
  <si>
    <t>23/09/2016</t>
  </si>
  <si>
    <t>04/03/2010</t>
  </si>
  <si>
    <t>21/08/1998</t>
  </si>
  <si>
    <t>28/06/2015</t>
  </si>
  <si>
    <t>20/07/2018</t>
  </si>
  <si>
    <t>08/01/1997</t>
  </si>
  <si>
    <t>21/01/2007</t>
  </si>
  <si>
    <t>07/03/2012</t>
  </si>
  <si>
    <t>25/11/2018</t>
  </si>
  <si>
    <t>06/12/2014</t>
  </si>
  <si>
    <t>23/12/1997</t>
  </si>
  <si>
    <t>02/06/2001</t>
  </si>
  <si>
    <t>05/10/1997</t>
  </si>
  <si>
    <t>03/07/2006</t>
  </si>
  <si>
    <t>21/10/2017</t>
  </si>
  <si>
    <t>18/07/1997</t>
  </si>
  <si>
    <t>18/02/1998</t>
  </si>
  <si>
    <t>20/09/2011</t>
  </si>
  <si>
    <t>18/11/2002</t>
  </si>
  <si>
    <t>23/04/1990</t>
  </si>
  <si>
    <t>02/05/2000</t>
  </si>
  <si>
    <t>09/07/1994</t>
  </si>
  <si>
    <t>25/01/1996</t>
  </si>
  <si>
    <t>20/04/1996</t>
  </si>
  <si>
    <t>19/04/2017</t>
  </si>
  <si>
    <t>05/12/2010</t>
  </si>
  <si>
    <t>23/06/2009</t>
  </si>
  <si>
    <t>18/02/2013</t>
  </si>
  <si>
    <t>11/03/2012</t>
  </si>
  <si>
    <t>04/10/1991</t>
  </si>
  <si>
    <t>26/05/2000</t>
  </si>
  <si>
    <t>13/02/1990</t>
  </si>
  <si>
    <t>02/07/1990</t>
  </si>
  <si>
    <t>08/10/2012</t>
  </si>
  <si>
    <t>07/10/2014</t>
  </si>
  <si>
    <t>20/01/1994</t>
  </si>
  <si>
    <t>05/05/2000</t>
  </si>
  <si>
    <t>10/04/2007</t>
  </si>
  <si>
    <t>17/05/2004</t>
  </si>
  <si>
    <t>13/11/1997</t>
  </si>
  <si>
    <t>02/10/1991</t>
  </si>
  <si>
    <t>16/04/2007</t>
  </si>
  <si>
    <t>16/08/1990</t>
  </si>
  <si>
    <t>17/02/2004</t>
  </si>
  <si>
    <t>10/03/1995</t>
  </si>
  <si>
    <t>26/09/2015</t>
  </si>
  <si>
    <t>14/11/2008</t>
  </si>
  <si>
    <t>11/04/2000</t>
  </si>
  <si>
    <t>08/01/1993</t>
  </si>
  <si>
    <t>05/06/2019</t>
  </si>
  <si>
    <t>19/07/2016</t>
  </si>
  <si>
    <t>03/12/2016</t>
  </si>
  <si>
    <t>19/01/2019</t>
  </si>
  <si>
    <t>20/01/1996</t>
  </si>
  <si>
    <t>FechaFormateada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</si>
</sst>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usto Licardie" refreshedDate="43643.500999652781" createdVersion="6" refreshedVersion="6" minRefreshableVersion="3" recordCount="100" xr:uid="{19681637-66E7-4E63-9DE4-743A32A00383}">
  <cacheSource type="worksheet">
    <worksheetSource name="Tabla2"/>
  </cacheSource>
  <cacheFields count="7">
    <cacheField name="CodigoEmpleado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mpleados" numFmtId="0">
      <sharedItems count="75">
        <s v="NOE"/>
        <s v="CLAUDIA"/>
        <s v="GILBERTO"/>
        <s v="MIRNA"/>
        <s v="ILIANA"/>
        <s v="MARTA"/>
        <s v="MARIA"/>
        <s v="JOSE"/>
        <s v="HUGO"/>
        <s v="ELFEGO"/>
        <s v="VICTOR"/>
        <s v="CESAR"/>
        <s v="ENRIQUE"/>
        <s v="ALVARO"/>
        <s v="MARVIN"/>
        <s v="AUGUSTO"/>
        <s v="EFRAIN"/>
        <s v="RAFAEL"/>
        <s v="JORGE"/>
        <s v="OSCAR"/>
        <s v="JUAN"/>
        <s v="EDWIN"/>
        <s v="LEONEL"/>
        <s v="SERGIO"/>
        <s v="LUIS"/>
        <s v="NELY"/>
        <s v="RENE"/>
        <s v="HERIBERTO"/>
        <s v="OTTO"/>
        <s v="FREDI"/>
        <s v="ENNIO"/>
        <s v="GABRIEL"/>
        <s v="LORENZO"/>
        <s v="MANUEL"/>
        <s v="GELY"/>
        <s v="ERIK"/>
        <s v="OBED"/>
        <s v="LESBIA"/>
        <s v="UBALDO"/>
        <s v="MIGUEL"/>
        <s v="HERNAN"/>
        <s v="HEGDO"/>
        <s v="ERICK"/>
        <s v="DORA"/>
        <s v="LOURDES"/>
        <s v="ALBERTINA"/>
        <s v="EDGAR"/>
        <s v="ADRIAN"/>
        <s v="ABELARDO"/>
        <s v="MARCO"/>
        <s v="MODESTO"/>
        <s v="FABIO"/>
        <s v="FRANCISCO"/>
        <s v="GUADALUPE"/>
        <s v="ROMEO"/>
        <s v="MARIO"/>
        <s v="FREDDY"/>
        <s v="EVERARDO"/>
        <s v="SANDRA"/>
        <s v="YENNER"/>
        <s v="SELVIN"/>
        <s v="MARLON"/>
        <s v="RODREL"/>
        <s v="MILTON"/>
        <s v="MARBIN"/>
        <s v="RODOLFO"/>
        <s v="JULIO"/>
        <s v="EDVIN"/>
        <s v="ERNESTO"/>
        <s v="SANTIAGO"/>
        <s v="BLADIMIRO"/>
        <s v="ARNOLDO"/>
        <s v="NOEL"/>
        <s v="CARLOS"/>
        <s v="OFELIA"/>
      </sharedItems>
    </cacheField>
    <cacheField name="Salario" numFmtId="2">
      <sharedItems containsSemiMixedTypes="0" containsString="0" containsNumber="1" containsInteger="1" minValue="162" maxValue="9987" count="99">
        <n v="5055"/>
        <n v="5015"/>
        <n v="4148"/>
        <n v="3582"/>
        <n v="605"/>
        <n v="9229"/>
        <n v="281"/>
        <n v="4253"/>
        <n v="6004"/>
        <n v="4264"/>
        <n v="3607"/>
        <n v="9301"/>
        <n v="6680"/>
        <n v="5882"/>
        <n v="1653"/>
        <n v="6262"/>
        <n v="5418"/>
        <n v="4707"/>
        <n v="8054"/>
        <n v="9699"/>
        <n v="4142"/>
        <n v="3654"/>
        <n v="538"/>
        <n v="3546"/>
        <n v="221"/>
        <n v="9987"/>
        <n v="6550"/>
        <n v="8444"/>
        <n v="5284"/>
        <n v="6285"/>
        <n v="1811"/>
        <n v="4788"/>
        <n v="6140"/>
        <n v="5900"/>
        <n v="1559"/>
        <n v="7790"/>
        <n v="9771"/>
        <n v="9105"/>
        <n v="6019"/>
        <n v="9139"/>
        <n v="7877"/>
        <n v="4470"/>
        <n v="6737"/>
        <n v="8239"/>
        <n v="6562"/>
        <n v="1395"/>
        <n v="2684"/>
        <n v="5704"/>
        <n v="3368"/>
        <n v="1231"/>
        <n v="5176"/>
        <n v="6966"/>
        <n v="5298"/>
        <n v="338"/>
        <n v="6283"/>
        <n v="860"/>
        <n v="2103"/>
        <n v="9135"/>
        <n v="943"/>
        <n v="3335"/>
        <n v="1182"/>
        <n v="162"/>
        <n v="9819"/>
        <n v="2139"/>
        <n v="2320"/>
        <n v="6229"/>
        <n v="7466"/>
        <n v="1858"/>
        <n v="8788"/>
        <n v="477"/>
        <n v="2918"/>
        <n v="4356"/>
        <n v="7084"/>
        <n v="965"/>
        <n v="7502"/>
        <n v="5065"/>
        <n v="5720"/>
        <n v="5668"/>
        <n v="4481"/>
        <n v="4632"/>
        <n v="9082"/>
        <n v="697"/>
        <n v="1971"/>
        <n v="4348"/>
        <n v="6375"/>
        <n v="6970"/>
        <n v="2931"/>
        <n v="6179"/>
        <n v="9977"/>
        <n v="3957"/>
        <n v="5209"/>
        <n v="7820"/>
        <n v="8436"/>
        <n v="6652"/>
        <n v="762"/>
        <n v="8551"/>
        <n v="3943"/>
        <n v="5948"/>
        <n v="9591"/>
      </sharedItems>
    </cacheField>
    <cacheField name="CodigoDepartamento" numFmtId="0">
      <sharedItems containsMixedTypes="1" containsNumber="1" containsInteger="1" minValue="1" maxValue="3" count="4">
        <n v="2"/>
        <n v="3"/>
        <n v="1"/>
        <s v="NULL"/>
      </sharedItems>
    </cacheField>
    <cacheField name="Departamento" numFmtId="0">
      <sharedItems count="4">
        <s v="IT"/>
        <s v="RRHH"/>
        <s v="Finanzas"/>
        <s v="No Hay departamento"/>
      </sharedItems>
    </cacheField>
    <cacheField name="CodigoDireccion" numFmtId="0">
      <sharedItems containsSemiMixedTypes="0" containsString="0" containsNumber="1" containsInteger="1" minValue="1" maxValue="100"/>
    </cacheField>
    <cacheField name="Direccion" numFmtId="0">
      <sharedItems count="75">
        <s v="Residenciales NOE, Zona 1, Guatemala"/>
        <s v="Residenciales CLAUDIA"/>
        <s v="Residenciales GILBERTO"/>
        <s v="Residenciales MIRNA"/>
        <s v="Residenciales ILIANA"/>
        <s v="Residenciales MARTA"/>
        <s v="Residenciales MARIA"/>
        <s v="Residenciales JOSE"/>
        <s v="Residenciales HUGO"/>
        <s v="Residenciales ELFEGO"/>
        <s v="Residenciales VICTOR"/>
        <s v="Residenciales CESAR"/>
        <s v="Residenciales ENRIQUE"/>
        <s v="Residenciales ALVARO"/>
        <s v="Residenciales MARVIN"/>
        <s v="Residenciales AUGUSTO"/>
        <s v="Residenciales EFRAIN"/>
        <s v="Residenciales RAFAEL"/>
        <s v="Residenciales JORGE"/>
        <s v="Residenciales OSCAR"/>
        <s v="Residenciales JUAN"/>
        <s v="Residenciales EDWIN"/>
        <s v="Residenciales LEONEL"/>
        <s v="Residenciales SERGIO"/>
        <s v="Residenciales LUIS"/>
        <s v="Residenciales NELY"/>
        <s v="Residenciales RENE"/>
        <s v="Residenciales HERIBERTO"/>
        <s v="Residenciales OTTO"/>
        <s v="Residenciales FREDI"/>
        <s v="Residenciales ENNIO"/>
        <s v="Residenciales GABRIEL"/>
        <s v="Residenciales LORENZO"/>
        <s v="Residenciales MANUEL"/>
        <s v="Residenciales GELY"/>
        <s v="Residenciales ERIK"/>
        <s v="Residenciales OBED"/>
        <s v="Residenciales LESBIA"/>
        <s v="Residenciales UBALDO"/>
        <s v="Residenciales MIGUEL"/>
        <s v="Residenciales HERNAN"/>
        <s v="Residenciales HEGDO"/>
        <s v="Residenciales ERICK"/>
        <s v="Residenciales DORA"/>
        <s v="Residenciales LOURDES"/>
        <s v="Residenciales ALBERTINA"/>
        <s v="Residenciales EDGAR"/>
        <s v="Residenciales ADRIAN"/>
        <s v="Residenciales ABELARDO"/>
        <s v="Residenciales MARCO"/>
        <s v="Residenciales MODESTO"/>
        <s v="Residenciales FABIO"/>
        <s v="Residenciales FRANCISCO"/>
        <s v="Residenciales GUADALUPE"/>
        <s v="Residenciales ROMEO"/>
        <s v="Residenciales MARIO"/>
        <s v="Residenciales FREDDY"/>
        <s v="Residenciales EVERARDO"/>
        <s v="Residenciales SANDRA"/>
        <s v="Residenciales YENNER"/>
        <s v="Residenciales SELVIN"/>
        <s v="Residenciales MARLON"/>
        <s v="Residenciales RODREL"/>
        <s v="Residenciales MILTON"/>
        <s v="Residenciales MARBIN"/>
        <s v="Residenciales RODOLFO"/>
        <s v="Residenciales JULIO"/>
        <s v="Residenciales EDVIN"/>
        <s v="Residenciales ERNESTO"/>
        <s v="Residenciales SANTIAGO"/>
        <s v="Residenciales BLADIMIRO"/>
        <s v="Residenciales ARNOLDO"/>
        <s v="Residenciales NOEL"/>
        <s v="Residenciales CARLOS"/>
        <s v="Residenciales OFE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n v="1"/>
    <x v="0"/>
  </r>
  <r>
    <x v="1"/>
    <x v="1"/>
    <x v="1"/>
    <x v="1"/>
    <x v="1"/>
    <n v="2"/>
    <x v="1"/>
  </r>
  <r>
    <x v="2"/>
    <x v="2"/>
    <x v="2"/>
    <x v="1"/>
    <x v="1"/>
    <n v="3"/>
    <x v="2"/>
  </r>
  <r>
    <x v="3"/>
    <x v="3"/>
    <x v="3"/>
    <x v="0"/>
    <x v="0"/>
    <n v="4"/>
    <x v="3"/>
  </r>
  <r>
    <x v="4"/>
    <x v="4"/>
    <x v="4"/>
    <x v="2"/>
    <x v="2"/>
    <n v="5"/>
    <x v="4"/>
  </r>
  <r>
    <x v="5"/>
    <x v="5"/>
    <x v="5"/>
    <x v="2"/>
    <x v="2"/>
    <n v="6"/>
    <x v="5"/>
  </r>
  <r>
    <x v="6"/>
    <x v="6"/>
    <x v="6"/>
    <x v="1"/>
    <x v="1"/>
    <n v="7"/>
    <x v="6"/>
  </r>
  <r>
    <x v="7"/>
    <x v="7"/>
    <x v="7"/>
    <x v="1"/>
    <x v="1"/>
    <n v="8"/>
    <x v="7"/>
  </r>
  <r>
    <x v="8"/>
    <x v="8"/>
    <x v="8"/>
    <x v="0"/>
    <x v="0"/>
    <n v="9"/>
    <x v="8"/>
  </r>
  <r>
    <x v="9"/>
    <x v="9"/>
    <x v="9"/>
    <x v="2"/>
    <x v="2"/>
    <n v="10"/>
    <x v="9"/>
  </r>
  <r>
    <x v="10"/>
    <x v="10"/>
    <x v="10"/>
    <x v="2"/>
    <x v="2"/>
    <n v="11"/>
    <x v="10"/>
  </r>
  <r>
    <x v="11"/>
    <x v="11"/>
    <x v="11"/>
    <x v="0"/>
    <x v="0"/>
    <n v="12"/>
    <x v="11"/>
  </r>
  <r>
    <x v="12"/>
    <x v="12"/>
    <x v="12"/>
    <x v="2"/>
    <x v="2"/>
    <n v="13"/>
    <x v="12"/>
  </r>
  <r>
    <x v="13"/>
    <x v="7"/>
    <x v="13"/>
    <x v="2"/>
    <x v="2"/>
    <n v="14"/>
    <x v="7"/>
  </r>
  <r>
    <x v="14"/>
    <x v="13"/>
    <x v="12"/>
    <x v="0"/>
    <x v="0"/>
    <n v="15"/>
    <x v="13"/>
  </r>
  <r>
    <x v="15"/>
    <x v="14"/>
    <x v="14"/>
    <x v="2"/>
    <x v="2"/>
    <n v="16"/>
    <x v="14"/>
  </r>
  <r>
    <x v="16"/>
    <x v="15"/>
    <x v="15"/>
    <x v="0"/>
    <x v="0"/>
    <n v="17"/>
    <x v="15"/>
  </r>
  <r>
    <x v="17"/>
    <x v="16"/>
    <x v="16"/>
    <x v="2"/>
    <x v="2"/>
    <n v="18"/>
    <x v="16"/>
  </r>
  <r>
    <x v="18"/>
    <x v="17"/>
    <x v="17"/>
    <x v="1"/>
    <x v="1"/>
    <n v="19"/>
    <x v="17"/>
  </r>
  <r>
    <x v="19"/>
    <x v="11"/>
    <x v="18"/>
    <x v="2"/>
    <x v="2"/>
    <n v="20"/>
    <x v="11"/>
  </r>
  <r>
    <x v="20"/>
    <x v="18"/>
    <x v="19"/>
    <x v="2"/>
    <x v="2"/>
    <n v="21"/>
    <x v="18"/>
  </r>
  <r>
    <x v="21"/>
    <x v="19"/>
    <x v="20"/>
    <x v="2"/>
    <x v="2"/>
    <n v="22"/>
    <x v="19"/>
  </r>
  <r>
    <x v="22"/>
    <x v="20"/>
    <x v="21"/>
    <x v="0"/>
    <x v="0"/>
    <n v="23"/>
    <x v="20"/>
  </r>
  <r>
    <x v="23"/>
    <x v="21"/>
    <x v="22"/>
    <x v="0"/>
    <x v="0"/>
    <n v="24"/>
    <x v="21"/>
  </r>
  <r>
    <x v="24"/>
    <x v="22"/>
    <x v="23"/>
    <x v="0"/>
    <x v="0"/>
    <n v="25"/>
    <x v="22"/>
  </r>
  <r>
    <x v="25"/>
    <x v="23"/>
    <x v="24"/>
    <x v="1"/>
    <x v="1"/>
    <n v="26"/>
    <x v="23"/>
  </r>
  <r>
    <x v="26"/>
    <x v="24"/>
    <x v="25"/>
    <x v="1"/>
    <x v="1"/>
    <n v="27"/>
    <x v="24"/>
  </r>
  <r>
    <x v="27"/>
    <x v="25"/>
    <x v="26"/>
    <x v="0"/>
    <x v="0"/>
    <n v="28"/>
    <x v="25"/>
  </r>
  <r>
    <x v="28"/>
    <x v="26"/>
    <x v="27"/>
    <x v="1"/>
    <x v="1"/>
    <n v="29"/>
    <x v="26"/>
  </r>
  <r>
    <x v="29"/>
    <x v="27"/>
    <x v="28"/>
    <x v="2"/>
    <x v="2"/>
    <n v="30"/>
    <x v="27"/>
  </r>
  <r>
    <x v="30"/>
    <x v="28"/>
    <x v="29"/>
    <x v="1"/>
    <x v="1"/>
    <n v="31"/>
    <x v="28"/>
  </r>
  <r>
    <x v="31"/>
    <x v="11"/>
    <x v="30"/>
    <x v="2"/>
    <x v="2"/>
    <n v="32"/>
    <x v="11"/>
  </r>
  <r>
    <x v="32"/>
    <x v="24"/>
    <x v="31"/>
    <x v="1"/>
    <x v="1"/>
    <n v="33"/>
    <x v="24"/>
  </r>
  <r>
    <x v="33"/>
    <x v="29"/>
    <x v="32"/>
    <x v="0"/>
    <x v="0"/>
    <n v="34"/>
    <x v="29"/>
  </r>
  <r>
    <x v="34"/>
    <x v="30"/>
    <x v="33"/>
    <x v="2"/>
    <x v="2"/>
    <n v="35"/>
    <x v="30"/>
  </r>
  <r>
    <x v="35"/>
    <x v="31"/>
    <x v="34"/>
    <x v="1"/>
    <x v="1"/>
    <n v="36"/>
    <x v="31"/>
  </r>
  <r>
    <x v="36"/>
    <x v="32"/>
    <x v="35"/>
    <x v="1"/>
    <x v="1"/>
    <n v="37"/>
    <x v="32"/>
  </r>
  <r>
    <x v="37"/>
    <x v="33"/>
    <x v="36"/>
    <x v="0"/>
    <x v="0"/>
    <n v="38"/>
    <x v="33"/>
  </r>
  <r>
    <x v="38"/>
    <x v="7"/>
    <x v="37"/>
    <x v="2"/>
    <x v="2"/>
    <n v="39"/>
    <x v="7"/>
  </r>
  <r>
    <x v="39"/>
    <x v="11"/>
    <x v="38"/>
    <x v="2"/>
    <x v="2"/>
    <n v="40"/>
    <x v="11"/>
  </r>
  <r>
    <x v="40"/>
    <x v="34"/>
    <x v="39"/>
    <x v="2"/>
    <x v="2"/>
    <n v="41"/>
    <x v="34"/>
  </r>
  <r>
    <x v="41"/>
    <x v="35"/>
    <x v="40"/>
    <x v="1"/>
    <x v="1"/>
    <n v="42"/>
    <x v="35"/>
  </r>
  <r>
    <x v="42"/>
    <x v="17"/>
    <x v="41"/>
    <x v="2"/>
    <x v="2"/>
    <n v="43"/>
    <x v="17"/>
  </r>
  <r>
    <x v="43"/>
    <x v="36"/>
    <x v="42"/>
    <x v="2"/>
    <x v="2"/>
    <n v="44"/>
    <x v="36"/>
  </r>
  <r>
    <x v="44"/>
    <x v="10"/>
    <x v="43"/>
    <x v="0"/>
    <x v="0"/>
    <n v="45"/>
    <x v="10"/>
  </r>
  <r>
    <x v="45"/>
    <x v="37"/>
    <x v="44"/>
    <x v="1"/>
    <x v="1"/>
    <n v="46"/>
    <x v="37"/>
  </r>
  <r>
    <x v="46"/>
    <x v="38"/>
    <x v="45"/>
    <x v="2"/>
    <x v="2"/>
    <n v="47"/>
    <x v="38"/>
  </r>
  <r>
    <x v="47"/>
    <x v="39"/>
    <x v="46"/>
    <x v="2"/>
    <x v="2"/>
    <n v="48"/>
    <x v="39"/>
  </r>
  <r>
    <x v="48"/>
    <x v="12"/>
    <x v="47"/>
    <x v="0"/>
    <x v="0"/>
    <n v="49"/>
    <x v="12"/>
  </r>
  <r>
    <x v="49"/>
    <x v="19"/>
    <x v="48"/>
    <x v="2"/>
    <x v="2"/>
    <n v="50"/>
    <x v="19"/>
  </r>
  <r>
    <x v="50"/>
    <x v="40"/>
    <x v="49"/>
    <x v="1"/>
    <x v="1"/>
    <n v="51"/>
    <x v="40"/>
  </r>
  <r>
    <x v="51"/>
    <x v="41"/>
    <x v="50"/>
    <x v="2"/>
    <x v="2"/>
    <n v="52"/>
    <x v="41"/>
  </r>
  <r>
    <x v="52"/>
    <x v="42"/>
    <x v="51"/>
    <x v="2"/>
    <x v="2"/>
    <n v="53"/>
    <x v="42"/>
  </r>
  <r>
    <x v="53"/>
    <x v="43"/>
    <x v="52"/>
    <x v="2"/>
    <x v="2"/>
    <n v="54"/>
    <x v="43"/>
  </r>
  <r>
    <x v="54"/>
    <x v="44"/>
    <x v="53"/>
    <x v="1"/>
    <x v="1"/>
    <n v="55"/>
    <x v="44"/>
  </r>
  <r>
    <x v="55"/>
    <x v="45"/>
    <x v="54"/>
    <x v="0"/>
    <x v="0"/>
    <n v="56"/>
    <x v="45"/>
  </r>
  <r>
    <x v="56"/>
    <x v="46"/>
    <x v="55"/>
    <x v="2"/>
    <x v="2"/>
    <n v="57"/>
    <x v="46"/>
  </r>
  <r>
    <x v="57"/>
    <x v="47"/>
    <x v="56"/>
    <x v="0"/>
    <x v="0"/>
    <n v="58"/>
    <x v="47"/>
  </r>
  <r>
    <x v="58"/>
    <x v="48"/>
    <x v="57"/>
    <x v="1"/>
    <x v="1"/>
    <n v="59"/>
    <x v="48"/>
  </r>
  <r>
    <x v="59"/>
    <x v="14"/>
    <x v="58"/>
    <x v="0"/>
    <x v="0"/>
    <n v="60"/>
    <x v="14"/>
  </r>
  <r>
    <x v="60"/>
    <x v="46"/>
    <x v="59"/>
    <x v="1"/>
    <x v="1"/>
    <n v="61"/>
    <x v="46"/>
  </r>
  <r>
    <x v="61"/>
    <x v="49"/>
    <x v="60"/>
    <x v="2"/>
    <x v="2"/>
    <n v="62"/>
    <x v="49"/>
  </r>
  <r>
    <x v="62"/>
    <x v="50"/>
    <x v="61"/>
    <x v="0"/>
    <x v="0"/>
    <n v="63"/>
    <x v="50"/>
  </r>
  <r>
    <x v="63"/>
    <x v="51"/>
    <x v="62"/>
    <x v="2"/>
    <x v="2"/>
    <n v="64"/>
    <x v="51"/>
  </r>
  <r>
    <x v="64"/>
    <x v="7"/>
    <x v="63"/>
    <x v="2"/>
    <x v="2"/>
    <n v="65"/>
    <x v="7"/>
  </r>
  <r>
    <x v="65"/>
    <x v="52"/>
    <x v="64"/>
    <x v="0"/>
    <x v="0"/>
    <n v="66"/>
    <x v="52"/>
  </r>
  <r>
    <x v="66"/>
    <x v="53"/>
    <x v="65"/>
    <x v="2"/>
    <x v="2"/>
    <n v="67"/>
    <x v="53"/>
  </r>
  <r>
    <x v="67"/>
    <x v="54"/>
    <x v="66"/>
    <x v="1"/>
    <x v="1"/>
    <n v="68"/>
    <x v="54"/>
  </r>
  <r>
    <x v="68"/>
    <x v="55"/>
    <x v="67"/>
    <x v="2"/>
    <x v="2"/>
    <n v="69"/>
    <x v="55"/>
  </r>
  <r>
    <x v="69"/>
    <x v="56"/>
    <x v="68"/>
    <x v="0"/>
    <x v="0"/>
    <n v="70"/>
    <x v="56"/>
  </r>
  <r>
    <x v="70"/>
    <x v="18"/>
    <x v="69"/>
    <x v="1"/>
    <x v="1"/>
    <n v="71"/>
    <x v="18"/>
  </r>
  <r>
    <x v="71"/>
    <x v="57"/>
    <x v="70"/>
    <x v="1"/>
    <x v="1"/>
    <n v="72"/>
    <x v="57"/>
  </r>
  <r>
    <x v="72"/>
    <x v="18"/>
    <x v="71"/>
    <x v="1"/>
    <x v="1"/>
    <n v="73"/>
    <x v="18"/>
  </r>
  <r>
    <x v="73"/>
    <x v="8"/>
    <x v="72"/>
    <x v="2"/>
    <x v="2"/>
    <n v="74"/>
    <x v="8"/>
  </r>
  <r>
    <x v="74"/>
    <x v="58"/>
    <x v="73"/>
    <x v="1"/>
    <x v="1"/>
    <n v="75"/>
    <x v="58"/>
  </r>
  <r>
    <x v="75"/>
    <x v="59"/>
    <x v="74"/>
    <x v="2"/>
    <x v="2"/>
    <n v="76"/>
    <x v="59"/>
  </r>
  <r>
    <x v="76"/>
    <x v="60"/>
    <x v="75"/>
    <x v="0"/>
    <x v="0"/>
    <n v="77"/>
    <x v="60"/>
  </r>
  <r>
    <x v="77"/>
    <x v="61"/>
    <x v="76"/>
    <x v="0"/>
    <x v="0"/>
    <n v="78"/>
    <x v="61"/>
  </r>
  <r>
    <x v="78"/>
    <x v="46"/>
    <x v="77"/>
    <x v="2"/>
    <x v="2"/>
    <n v="79"/>
    <x v="46"/>
  </r>
  <r>
    <x v="79"/>
    <x v="62"/>
    <x v="78"/>
    <x v="1"/>
    <x v="1"/>
    <n v="80"/>
    <x v="62"/>
  </r>
  <r>
    <x v="80"/>
    <x v="55"/>
    <x v="79"/>
    <x v="0"/>
    <x v="0"/>
    <n v="81"/>
    <x v="55"/>
  </r>
  <r>
    <x v="81"/>
    <x v="63"/>
    <x v="80"/>
    <x v="0"/>
    <x v="0"/>
    <n v="82"/>
    <x v="63"/>
  </r>
  <r>
    <x v="82"/>
    <x v="33"/>
    <x v="81"/>
    <x v="1"/>
    <x v="1"/>
    <n v="83"/>
    <x v="33"/>
  </r>
  <r>
    <x v="83"/>
    <x v="64"/>
    <x v="82"/>
    <x v="2"/>
    <x v="2"/>
    <n v="84"/>
    <x v="64"/>
  </r>
  <r>
    <x v="84"/>
    <x v="65"/>
    <x v="83"/>
    <x v="0"/>
    <x v="0"/>
    <n v="85"/>
    <x v="65"/>
  </r>
  <r>
    <x v="85"/>
    <x v="39"/>
    <x v="84"/>
    <x v="0"/>
    <x v="0"/>
    <n v="86"/>
    <x v="39"/>
  </r>
  <r>
    <x v="86"/>
    <x v="19"/>
    <x v="85"/>
    <x v="3"/>
    <x v="3"/>
    <n v="87"/>
    <x v="19"/>
  </r>
  <r>
    <x v="87"/>
    <x v="66"/>
    <x v="86"/>
    <x v="3"/>
    <x v="3"/>
    <n v="88"/>
    <x v="66"/>
  </r>
  <r>
    <x v="88"/>
    <x v="67"/>
    <x v="87"/>
    <x v="3"/>
    <x v="3"/>
    <n v="89"/>
    <x v="67"/>
  </r>
  <r>
    <x v="89"/>
    <x v="68"/>
    <x v="88"/>
    <x v="3"/>
    <x v="3"/>
    <n v="90"/>
    <x v="68"/>
  </r>
  <r>
    <x v="90"/>
    <x v="11"/>
    <x v="89"/>
    <x v="3"/>
    <x v="3"/>
    <n v="91"/>
    <x v="11"/>
  </r>
  <r>
    <x v="91"/>
    <x v="20"/>
    <x v="90"/>
    <x v="3"/>
    <x v="3"/>
    <n v="92"/>
    <x v="20"/>
  </r>
  <r>
    <x v="92"/>
    <x v="69"/>
    <x v="91"/>
    <x v="3"/>
    <x v="3"/>
    <n v="93"/>
    <x v="69"/>
  </r>
  <r>
    <x v="93"/>
    <x v="70"/>
    <x v="92"/>
    <x v="3"/>
    <x v="3"/>
    <n v="94"/>
    <x v="70"/>
  </r>
  <r>
    <x v="94"/>
    <x v="23"/>
    <x v="93"/>
    <x v="3"/>
    <x v="3"/>
    <n v="95"/>
    <x v="23"/>
  </r>
  <r>
    <x v="95"/>
    <x v="71"/>
    <x v="94"/>
    <x v="3"/>
    <x v="3"/>
    <n v="96"/>
    <x v="71"/>
  </r>
  <r>
    <x v="96"/>
    <x v="72"/>
    <x v="95"/>
    <x v="3"/>
    <x v="3"/>
    <n v="97"/>
    <x v="72"/>
  </r>
  <r>
    <x v="97"/>
    <x v="73"/>
    <x v="96"/>
    <x v="3"/>
    <x v="3"/>
    <n v="98"/>
    <x v="73"/>
  </r>
  <r>
    <x v="98"/>
    <x v="73"/>
    <x v="97"/>
    <x v="3"/>
    <x v="3"/>
    <n v="99"/>
    <x v="73"/>
  </r>
  <r>
    <x v="99"/>
    <x v="74"/>
    <x v="98"/>
    <x v="3"/>
    <x v="3"/>
    <n v="100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26847-DA2D-4BFA-8FD3-667FEB324DE5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F54" firstHeaderRow="1" firstDataRow="1" firstDataCol="6"/>
  <pivotFields count="7">
    <pivotField axis="axisRow" compact="0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compact="0" outline="0" showAll="0" defaultSubtotal="0">
      <items count="75">
        <item x="66"/>
        <item x="48"/>
        <item x="47"/>
        <item x="45"/>
        <item x="13"/>
        <item x="71"/>
        <item x="15"/>
        <item x="70"/>
        <item x="73"/>
        <item x="11"/>
        <item x="1"/>
        <item x="43"/>
        <item x="46"/>
        <item x="67"/>
        <item x="21"/>
        <item x="16"/>
        <item x="9"/>
        <item x="30"/>
        <item x="12"/>
        <item x="42"/>
        <item x="35"/>
        <item x="68"/>
        <item x="57"/>
        <item x="51"/>
        <item x="52"/>
        <item x="56"/>
        <item x="29"/>
        <item x="31"/>
        <item x="34"/>
        <item x="2"/>
        <item x="53"/>
        <item x="41"/>
        <item x="27"/>
        <item x="40"/>
        <item x="8"/>
        <item x="4"/>
        <item x="18"/>
        <item x="7"/>
        <item x="20"/>
        <item x="22"/>
        <item x="37"/>
        <item x="32"/>
        <item x="44"/>
        <item x="24"/>
        <item x="33"/>
        <item x="64"/>
        <item x="49"/>
        <item x="6"/>
        <item x="55"/>
        <item x="61"/>
        <item x="5"/>
        <item x="14"/>
        <item x="39"/>
        <item x="63"/>
        <item x="3"/>
        <item x="50"/>
        <item x="25"/>
        <item x="0"/>
        <item x="72"/>
        <item x="36"/>
        <item x="74"/>
        <item x="19"/>
        <item x="28"/>
        <item x="17"/>
        <item x="26"/>
        <item x="65"/>
        <item x="62"/>
        <item x="54"/>
        <item x="58"/>
        <item x="69"/>
        <item x="60"/>
        <item x="23"/>
        <item x="38"/>
        <item x="10"/>
        <item x="59"/>
      </items>
    </pivotField>
    <pivotField axis="axisRow" compact="0" numFmtId="2" outline="0" showAll="0" sortType="ascending" defaultSubtotal="0">
      <items count="99">
        <item x="61"/>
        <item x="24"/>
        <item x="6"/>
        <item x="53"/>
        <item x="69"/>
        <item x="22"/>
        <item x="4"/>
        <item x="81"/>
        <item x="94"/>
        <item x="55"/>
        <item x="58"/>
        <item x="73"/>
        <item x="60"/>
        <item x="49"/>
        <item x="45"/>
        <item x="34"/>
        <item x="14"/>
        <item x="30"/>
        <item x="67"/>
        <item x="82"/>
        <item x="56"/>
        <item x="63"/>
        <item x="64"/>
        <item x="46"/>
        <item x="70"/>
        <item x="86"/>
        <item x="59"/>
        <item x="48"/>
        <item x="23"/>
        <item x="3"/>
        <item x="10"/>
        <item x="21"/>
        <item x="96"/>
        <item x="89"/>
        <item x="20"/>
        <item x="2"/>
        <item x="7"/>
        <item x="9"/>
        <item x="83"/>
        <item x="71"/>
        <item x="41"/>
        <item x="78"/>
        <item x="79"/>
        <item x="17"/>
        <item x="31"/>
        <item x="1"/>
        <item x="0"/>
        <item x="75"/>
        <item x="50"/>
        <item x="90"/>
        <item x="28"/>
        <item x="52"/>
        <item x="16"/>
        <item x="77"/>
        <item x="47"/>
        <item x="76"/>
        <item x="13"/>
        <item x="33"/>
        <item x="97"/>
        <item x="8"/>
        <item x="38"/>
        <item x="32"/>
        <item x="87"/>
        <item x="65"/>
        <item x="15"/>
        <item x="54"/>
        <item x="29"/>
        <item x="84"/>
        <item x="26"/>
        <item x="44"/>
        <item x="93"/>
        <item x="12"/>
        <item x="42"/>
        <item x="51"/>
        <item x="85"/>
        <item x="72"/>
        <item x="66"/>
        <item x="74"/>
        <item x="35"/>
        <item x="91"/>
        <item x="40"/>
        <item x="18"/>
        <item x="43"/>
        <item x="92"/>
        <item x="27"/>
        <item x="95"/>
        <item x="68"/>
        <item x="80"/>
        <item x="37"/>
        <item x="57"/>
        <item x="39"/>
        <item x="5"/>
        <item x="11"/>
        <item x="98"/>
        <item x="19"/>
        <item x="36"/>
        <item x="62"/>
        <item x="88"/>
        <item x="25"/>
      </items>
    </pivotField>
    <pivotField axis="axisRow" compact="0" outline="0" showAll="0" sortType="ascending" defaultSubtotal="0">
      <items count="4">
        <item x="2"/>
        <item sd="0" x="0"/>
        <item sd="0" x="1"/>
        <item x="3"/>
      </items>
    </pivotField>
    <pivotField axis="axisRow" compact="0" outline="0" showAll="0" defaultSubtotal="0">
      <items count="4">
        <item x="2"/>
        <item x="0"/>
        <item x="3"/>
        <item x="1"/>
      </items>
    </pivotField>
    <pivotField compact="0" outline="0" showAll="0" defaultSubtotal="0"/>
    <pivotField axis="axisRow" compact="0" outline="0" showAll="0" defaultSubtotal="0">
      <items count="75">
        <item x="48"/>
        <item x="47"/>
        <item x="45"/>
        <item x="13"/>
        <item x="71"/>
        <item x="15"/>
        <item x="70"/>
        <item x="73"/>
        <item x="11"/>
        <item x="1"/>
        <item x="43"/>
        <item x="46"/>
        <item x="67"/>
        <item x="21"/>
        <item x="16"/>
        <item x="9"/>
        <item x="30"/>
        <item x="12"/>
        <item x="42"/>
        <item x="35"/>
        <item x="68"/>
        <item x="57"/>
        <item x="51"/>
        <item x="52"/>
        <item x="56"/>
        <item x="29"/>
        <item x="31"/>
        <item x="34"/>
        <item x="2"/>
        <item x="53"/>
        <item x="41"/>
        <item x="27"/>
        <item x="40"/>
        <item x="8"/>
        <item x="4"/>
        <item x="18"/>
        <item x="7"/>
        <item x="20"/>
        <item x="66"/>
        <item x="22"/>
        <item x="37"/>
        <item x="32"/>
        <item x="44"/>
        <item x="24"/>
        <item x="33"/>
        <item x="64"/>
        <item x="49"/>
        <item x="6"/>
        <item x="55"/>
        <item x="61"/>
        <item x="5"/>
        <item x="14"/>
        <item x="39"/>
        <item x="63"/>
        <item x="3"/>
        <item x="50"/>
        <item x="25"/>
        <item x="0"/>
        <item x="72"/>
        <item x="36"/>
        <item x="74"/>
        <item x="19"/>
        <item x="28"/>
        <item x="17"/>
        <item x="26"/>
        <item x="65"/>
        <item x="62"/>
        <item x="54"/>
        <item x="58"/>
        <item x="69"/>
        <item x="60"/>
        <item x="23"/>
        <item x="38"/>
        <item x="10"/>
        <item x="59"/>
      </items>
    </pivotField>
  </pivotFields>
  <rowFields count="6">
    <field x="3"/>
    <field x="4"/>
    <field x="0"/>
    <field x="1"/>
    <field x="6"/>
    <field x="2"/>
  </rowFields>
  <rowItems count="51">
    <i>
      <x/>
      <x/>
      <x v="4"/>
      <x v="35"/>
      <x v="34"/>
      <x v="6"/>
    </i>
    <i r="2">
      <x v="5"/>
      <x v="50"/>
      <x v="50"/>
      <x v="91"/>
    </i>
    <i r="2">
      <x v="9"/>
      <x v="16"/>
      <x v="15"/>
      <x v="37"/>
    </i>
    <i r="2">
      <x v="10"/>
      <x v="73"/>
      <x v="73"/>
      <x v="30"/>
    </i>
    <i r="2">
      <x v="12"/>
      <x v="18"/>
      <x v="17"/>
      <x v="71"/>
    </i>
    <i r="2">
      <x v="13"/>
      <x v="37"/>
      <x v="36"/>
      <x v="56"/>
    </i>
    <i r="2">
      <x v="15"/>
      <x v="51"/>
      <x v="51"/>
      <x v="16"/>
    </i>
    <i r="2">
      <x v="17"/>
      <x v="15"/>
      <x v="14"/>
      <x v="52"/>
    </i>
    <i r="2">
      <x v="19"/>
      <x v="9"/>
      <x v="8"/>
      <x v="81"/>
    </i>
    <i r="2">
      <x v="20"/>
      <x v="36"/>
      <x v="35"/>
      <x v="94"/>
    </i>
    <i r="2">
      <x v="21"/>
      <x v="61"/>
      <x v="61"/>
      <x v="34"/>
    </i>
    <i r="2">
      <x v="29"/>
      <x v="32"/>
      <x v="31"/>
      <x v="50"/>
    </i>
    <i r="2">
      <x v="31"/>
      <x v="9"/>
      <x v="8"/>
      <x v="17"/>
    </i>
    <i r="2">
      <x v="34"/>
      <x v="17"/>
      <x v="16"/>
      <x v="57"/>
    </i>
    <i r="2">
      <x v="38"/>
      <x v="37"/>
      <x v="36"/>
      <x v="88"/>
    </i>
    <i r="2">
      <x v="39"/>
      <x v="9"/>
      <x v="8"/>
      <x v="60"/>
    </i>
    <i r="2">
      <x v="40"/>
      <x v="28"/>
      <x v="27"/>
      <x v="90"/>
    </i>
    <i r="2">
      <x v="42"/>
      <x v="63"/>
      <x v="63"/>
      <x v="40"/>
    </i>
    <i r="2">
      <x v="43"/>
      <x v="59"/>
      <x v="59"/>
      <x v="72"/>
    </i>
    <i r="2">
      <x v="46"/>
      <x v="72"/>
      <x v="72"/>
      <x v="14"/>
    </i>
    <i r="2">
      <x v="47"/>
      <x v="52"/>
      <x v="52"/>
      <x v="23"/>
    </i>
    <i r="2">
      <x v="49"/>
      <x v="61"/>
      <x v="61"/>
      <x v="27"/>
    </i>
    <i r="2">
      <x v="51"/>
      <x v="31"/>
      <x v="30"/>
      <x v="48"/>
    </i>
    <i r="2">
      <x v="52"/>
      <x v="19"/>
      <x v="18"/>
      <x v="73"/>
    </i>
    <i r="2">
      <x v="53"/>
      <x v="11"/>
      <x v="10"/>
      <x v="51"/>
    </i>
    <i r="2">
      <x v="56"/>
      <x v="12"/>
      <x v="11"/>
      <x v="9"/>
    </i>
    <i r="2">
      <x v="61"/>
      <x v="46"/>
      <x v="46"/>
      <x v="12"/>
    </i>
    <i r="2">
      <x v="63"/>
      <x v="23"/>
      <x v="22"/>
      <x v="96"/>
    </i>
    <i r="2">
      <x v="64"/>
      <x v="37"/>
      <x v="36"/>
      <x v="21"/>
    </i>
    <i r="2">
      <x v="66"/>
      <x v="30"/>
      <x v="29"/>
      <x v="63"/>
    </i>
    <i r="2">
      <x v="68"/>
      <x v="48"/>
      <x v="48"/>
      <x v="18"/>
    </i>
    <i r="2">
      <x v="73"/>
      <x v="34"/>
      <x v="33"/>
      <x v="75"/>
    </i>
    <i r="2">
      <x v="75"/>
      <x v="74"/>
      <x v="74"/>
      <x v="77"/>
    </i>
    <i r="2">
      <x v="78"/>
      <x v="12"/>
      <x v="11"/>
      <x v="53"/>
    </i>
    <i r="2">
      <x v="83"/>
      <x v="45"/>
      <x v="45"/>
      <x v="19"/>
    </i>
    <i>
      <x v="1"/>
    </i>
    <i>
      <x v="2"/>
    </i>
    <i>
      <x v="3"/>
      <x v="2"/>
      <x v="86"/>
      <x v="61"/>
      <x v="61"/>
      <x v="74"/>
    </i>
    <i r="2">
      <x v="87"/>
      <x/>
      <x v="38"/>
      <x v="25"/>
    </i>
    <i r="2">
      <x v="88"/>
      <x v="13"/>
      <x v="12"/>
      <x v="62"/>
    </i>
    <i r="2">
      <x v="89"/>
      <x v="21"/>
      <x v="20"/>
      <x v="97"/>
    </i>
    <i r="2">
      <x v="90"/>
      <x v="9"/>
      <x v="8"/>
      <x v="33"/>
    </i>
    <i r="2">
      <x v="91"/>
      <x v="38"/>
      <x v="37"/>
      <x v="49"/>
    </i>
    <i r="2">
      <x v="92"/>
      <x v="69"/>
      <x v="69"/>
      <x v="79"/>
    </i>
    <i r="2">
      <x v="93"/>
      <x v="7"/>
      <x v="6"/>
      <x v="83"/>
    </i>
    <i r="2">
      <x v="94"/>
      <x v="71"/>
      <x v="71"/>
      <x v="70"/>
    </i>
    <i r="2">
      <x v="95"/>
      <x v="5"/>
      <x v="4"/>
      <x v="8"/>
    </i>
    <i r="2">
      <x v="96"/>
      <x v="58"/>
      <x v="58"/>
      <x v="85"/>
    </i>
    <i r="2">
      <x v="97"/>
      <x v="8"/>
      <x v="7"/>
      <x v="32"/>
    </i>
    <i r="2">
      <x v="98"/>
      <x v="8"/>
      <x v="7"/>
      <x v="58"/>
    </i>
    <i r="2">
      <x v="99"/>
      <x v="60"/>
      <x v="60"/>
      <x v="9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32407D-5DFB-42EB-A64C-F2933E78DCB4}" name="Tabla2" displayName="Tabla2" ref="A1:K101" totalsRowShown="0">
  <autoFilter ref="A1:K101" xr:uid="{58CC21C7-BDD5-4405-8EEB-7FAB340F1CB4}"/>
  <sortState xmlns:xlrd2="http://schemas.microsoft.com/office/spreadsheetml/2017/richdata2" ref="A2:K101">
    <sortCondition ref="A1:A101"/>
  </sortState>
  <tableColumns count="11">
    <tableColumn id="4" xr3:uid="{DA8E3A37-6BA2-4FE0-8DE5-392AE1981EAE}" name="CodigoEmpleado"/>
    <tableColumn id="1" xr3:uid="{D95E0F3D-8FDF-4437-8A34-EAF78969103C}" name="Empleados"/>
    <tableColumn id="2" xr3:uid="{5DB7D595-216D-4986-9415-7DF89349F35A}" name="Salario" dataDxfId="7"/>
    <tableColumn id="3" xr3:uid="{BC8448E9-CD39-4D99-9B59-E936DF5F2D31}" name="CodigoDepartamento"/>
    <tableColumn id="11" xr3:uid="{EBA8D78E-7D78-4F8C-9AB5-EF938339F025}" name="Fecha" dataDxfId="1"/>
    <tableColumn id="9" xr3:uid="{BF2844A9-212D-46BD-AEF3-3582EA28F14B}" name="FechaFormateada" dataDxfId="0"/>
    <tableColumn id="10" xr3:uid="{436D4FEB-1A79-4DCA-91A0-F0F85D441B27}" name="Update" dataDxfId="2">
      <calculatedColumnFormula xml:space="preserve"> "UPDATE Empleado SET Fecha = '" &amp; Tabla2[[#This Row],[FechaFormateada]] &amp;"' WHERE CodigoEmpleado = " &amp; Tabla2[[#This Row],[CodigoEmpleado]]</calculatedColumnFormula>
    </tableColumn>
    <tableColumn id="8" xr3:uid="{83989DFE-A80A-4768-97D7-47430D784364}" name="Query" dataDxfId="6">
      <calculatedColumnFormula xml:space="preserve"> "INSERT INTO Empleado(Nombre,Salario,CodigoDepartamento) VALUES ('"  &amp; Tabla2[[#This Row],[Empleados]] &amp; "'," &amp; Tabla2[[#This Row],[Salario]] &amp; "," &amp; Tabla2[[#This Row],[CodigoDepartamento]] &amp; ")"</calculatedColumnFormula>
    </tableColumn>
    <tableColumn id="5" xr3:uid="{F3446894-D4AA-4722-A311-A7CA7C57949D}" name="Departamento" dataDxfId="5">
      <calculatedColumnFormula xml:space="preserve"> IFERROR(VLOOKUP(D2,Tabla1[#All],2,FALSE),"No Hay departamento")</calculatedColumnFormula>
    </tableColumn>
    <tableColumn id="6" xr3:uid="{18378CE7-2244-4A65-B573-EBA205E20E39}" name="CodigoDireccion" dataDxfId="4">
      <calculatedColumnFormula xml:space="preserve"> IFERROR(VLOOKUP(A2,Direccion!$A$1:$B$101,1,FALSE),"Sin Direccion")</calculatedColumnFormula>
    </tableColumn>
    <tableColumn id="7" xr3:uid="{F5903002-7953-4053-B37B-2AEA6637DE49}" name="Direccion" dataDxfId="3">
      <calculatedColumnFormula xml:space="preserve"> IFERROR(VLOOKUP(A2,Direccion!$A$1:$B$101,2,FALSE),"Sin Direccion")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990B4-B99B-4DEF-BA3E-64C922CB324D}" name="Tabla1" displayName="Tabla1" ref="A1:B4" totalsRowShown="0">
  <autoFilter ref="A1:B4" xr:uid="{61FF4465-E2BD-4E5E-AB42-9AACB31AB1DB}"/>
  <tableColumns count="2">
    <tableColumn id="1" xr3:uid="{B15DD465-3D3C-4C00-96AB-B9A362DC1E7D}" name="CodigoDepartamento"/>
    <tableColumn id="2" xr3:uid="{CA93D09B-B66F-4387-8C89-4ECF46F4D7B1}" name="Depart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8DEC-AAB5-47E2-AA13-C1C35FD34BA2}">
  <dimension ref="A3:F54"/>
  <sheetViews>
    <sheetView topLeftCell="A41" workbookViewId="0">
      <selection activeCell="A3" sqref="A3:F5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8.42578125" bestFit="1" customWidth="1"/>
    <col min="4" max="4" width="14" bestFit="1" customWidth="1"/>
    <col min="5" max="5" width="26.42578125" bestFit="1" customWidth="1"/>
    <col min="6" max="6" width="9.28515625" bestFit="1" customWidth="1"/>
  </cols>
  <sheetData>
    <row r="3" spans="1:6" x14ac:dyDescent="0.25">
      <c r="A3" s="5" t="s">
        <v>2</v>
      </c>
      <c r="B3" s="5" t="s">
        <v>3</v>
      </c>
      <c r="C3" s="5" t="s">
        <v>83</v>
      </c>
      <c r="D3" s="5" t="s">
        <v>0</v>
      </c>
      <c r="E3" s="5" t="s">
        <v>84</v>
      </c>
      <c r="F3" s="5" t="s">
        <v>1</v>
      </c>
    </row>
    <row r="4" spans="1:6" x14ac:dyDescent="0.25">
      <c r="A4">
        <v>1</v>
      </c>
      <c r="B4" t="s">
        <v>4</v>
      </c>
      <c r="C4">
        <v>5</v>
      </c>
      <c r="D4" t="s">
        <v>11</v>
      </c>
      <c r="E4" t="s">
        <v>89</v>
      </c>
      <c r="F4" s="9">
        <v>605</v>
      </c>
    </row>
    <row r="5" spans="1:6" x14ac:dyDescent="0.25">
      <c r="C5">
        <v>6</v>
      </c>
      <c r="D5" t="s">
        <v>12</v>
      </c>
      <c r="E5" t="s">
        <v>90</v>
      </c>
      <c r="F5" s="9">
        <v>9229</v>
      </c>
    </row>
    <row r="6" spans="1:6" x14ac:dyDescent="0.25">
      <c r="C6">
        <v>10</v>
      </c>
      <c r="D6" t="s">
        <v>16</v>
      </c>
      <c r="E6" t="s">
        <v>91</v>
      </c>
      <c r="F6" s="9">
        <v>4264</v>
      </c>
    </row>
    <row r="7" spans="1:6" x14ac:dyDescent="0.25">
      <c r="C7">
        <v>11</v>
      </c>
      <c r="D7" t="s">
        <v>17</v>
      </c>
      <c r="E7" t="s">
        <v>92</v>
      </c>
      <c r="F7" s="9">
        <v>3607</v>
      </c>
    </row>
    <row r="8" spans="1:6" x14ac:dyDescent="0.25">
      <c r="C8">
        <v>13</v>
      </c>
      <c r="D8" t="s">
        <v>19</v>
      </c>
      <c r="E8" t="s">
        <v>93</v>
      </c>
      <c r="F8" s="9">
        <v>6680</v>
      </c>
    </row>
    <row r="9" spans="1:6" x14ac:dyDescent="0.25">
      <c r="C9">
        <v>14</v>
      </c>
      <c r="D9" t="s">
        <v>14</v>
      </c>
      <c r="E9" t="s">
        <v>94</v>
      </c>
      <c r="F9" s="9">
        <v>5882</v>
      </c>
    </row>
    <row r="10" spans="1:6" x14ac:dyDescent="0.25">
      <c r="C10">
        <v>16</v>
      </c>
      <c r="D10" t="s">
        <v>21</v>
      </c>
      <c r="E10" t="s">
        <v>95</v>
      </c>
      <c r="F10" s="9">
        <v>1653</v>
      </c>
    </row>
    <row r="11" spans="1:6" x14ac:dyDescent="0.25">
      <c r="C11">
        <v>18</v>
      </c>
      <c r="D11" t="s">
        <v>23</v>
      </c>
      <c r="E11" t="s">
        <v>96</v>
      </c>
      <c r="F11" s="9">
        <v>5418</v>
      </c>
    </row>
    <row r="12" spans="1:6" x14ac:dyDescent="0.25">
      <c r="C12">
        <v>20</v>
      </c>
      <c r="D12" t="s">
        <v>18</v>
      </c>
      <c r="E12" t="s">
        <v>97</v>
      </c>
      <c r="F12" s="9">
        <v>8054</v>
      </c>
    </row>
    <row r="13" spans="1:6" x14ac:dyDescent="0.25">
      <c r="C13">
        <v>21</v>
      </c>
      <c r="D13" t="s">
        <v>25</v>
      </c>
      <c r="E13" t="s">
        <v>98</v>
      </c>
      <c r="F13" s="9">
        <v>9699</v>
      </c>
    </row>
    <row r="14" spans="1:6" x14ac:dyDescent="0.25">
      <c r="C14">
        <v>22</v>
      </c>
      <c r="D14" t="s">
        <v>26</v>
      </c>
      <c r="E14" t="s">
        <v>99</v>
      </c>
      <c r="F14" s="9">
        <v>4142</v>
      </c>
    </row>
    <row r="15" spans="1:6" x14ac:dyDescent="0.25">
      <c r="C15">
        <v>30</v>
      </c>
      <c r="D15" t="s">
        <v>34</v>
      </c>
      <c r="E15" t="s">
        <v>100</v>
      </c>
      <c r="F15" s="9">
        <v>5284</v>
      </c>
    </row>
    <row r="16" spans="1:6" x14ac:dyDescent="0.25">
      <c r="C16">
        <v>32</v>
      </c>
      <c r="D16" t="s">
        <v>18</v>
      </c>
      <c r="E16" t="s">
        <v>97</v>
      </c>
      <c r="F16" s="9">
        <v>1811</v>
      </c>
    </row>
    <row r="17" spans="3:6" x14ac:dyDescent="0.25">
      <c r="C17">
        <v>35</v>
      </c>
      <c r="D17" t="s">
        <v>37</v>
      </c>
      <c r="E17" t="s">
        <v>101</v>
      </c>
      <c r="F17" s="9">
        <v>5900</v>
      </c>
    </row>
    <row r="18" spans="3:6" x14ac:dyDescent="0.25">
      <c r="C18">
        <v>39</v>
      </c>
      <c r="D18" t="s">
        <v>14</v>
      </c>
      <c r="E18" t="s">
        <v>94</v>
      </c>
      <c r="F18" s="9">
        <v>9105</v>
      </c>
    </row>
    <row r="19" spans="3:6" x14ac:dyDescent="0.25">
      <c r="C19">
        <v>40</v>
      </c>
      <c r="D19" t="s">
        <v>18</v>
      </c>
      <c r="E19" t="s">
        <v>97</v>
      </c>
      <c r="F19" s="9">
        <v>6019</v>
      </c>
    </row>
    <row r="20" spans="3:6" x14ac:dyDescent="0.25">
      <c r="C20">
        <v>41</v>
      </c>
      <c r="D20" t="s">
        <v>41</v>
      </c>
      <c r="E20" t="s">
        <v>102</v>
      </c>
      <c r="F20" s="9">
        <v>9139</v>
      </c>
    </row>
    <row r="21" spans="3:6" x14ac:dyDescent="0.25">
      <c r="C21">
        <v>43</v>
      </c>
      <c r="D21" t="s">
        <v>24</v>
      </c>
      <c r="E21" t="s">
        <v>103</v>
      </c>
      <c r="F21" s="9">
        <v>4470</v>
      </c>
    </row>
    <row r="22" spans="3:6" x14ac:dyDescent="0.25">
      <c r="C22">
        <v>44</v>
      </c>
      <c r="D22" t="s">
        <v>43</v>
      </c>
      <c r="E22" t="s">
        <v>104</v>
      </c>
      <c r="F22" s="9">
        <v>6737</v>
      </c>
    </row>
    <row r="23" spans="3:6" x14ac:dyDescent="0.25">
      <c r="C23">
        <v>47</v>
      </c>
      <c r="D23" t="s">
        <v>45</v>
      </c>
      <c r="E23" t="s">
        <v>105</v>
      </c>
      <c r="F23" s="9">
        <v>1395</v>
      </c>
    </row>
    <row r="24" spans="3:6" x14ac:dyDescent="0.25">
      <c r="C24">
        <v>48</v>
      </c>
      <c r="D24" t="s">
        <v>46</v>
      </c>
      <c r="E24" t="s">
        <v>106</v>
      </c>
      <c r="F24" s="9">
        <v>2684</v>
      </c>
    </row>
    <row r="25" spans="3:6" x14ac:dyDescent="0.25">
      <c r="C25">
        <v>50</v>
      </c>
      <c r="D25" t="s">
        <v>26</v>
      </c>
      <c r="E25" t="s">
        <v>99</v>
      </c>
      <c r="F25" s="9">
        <v>3368</v>
      </c>
    </row>
    <row r="26" spans="3:6" x14ac:dyDescent="0.25">
      <c r="C26">
        <v>52</v>
      </c>
      <c r="D26" t="s">
        <v>48</v>
      </c>
      <c r="E26" t="s">
        <v>107</v>
      </c>
      <c r="F26" s="9">
        <v>5176</v>
      </c>
    </row>
    <row r="27" spans="3:6" x14ac:dyDescent="0.25">
      <c r="C27">
        <v>53</v>
      </c>
      <c r="D27" t="s">
        <v>49</v>
      </c>
      <c r="E27" t="s">
        <v>108</v>
      </c>
      <c r="F27" s="9">
        <v>6966</v>
      </c>
    </row>
    <row r="28" spans="3:6" x14ac:dyDescent="0.25">
      <c r="C28">
        <v>54</v>
      </c>
      <c r="D28" t="s">
        <v>50</v>
      </c>
      <c r="E28" t="s">
        <v>109</v>
      </c>
      <c r="F28" s="9">
        <v>5298</v>
      </c>
    </row>
    <row r="29" spans="3:6" x14ac:dyDescent="0.25">
      <c r="C29">
        <v>57</v>
      </c>
      <c r="D29" t="s">
        <v>53</v>
      </c>
      <c r="E29" t="s">
        <v>110</v>
      </c>
      <c r="F29" s="9">
        <v>860</v>
      </c>
    </row>
    <row r="30" spans="3:6" x14ac:dyDescent="0.25">
      <c r="C30">
        <v>62</v>
      </c>
      <c r="D30" t="s">
        <v>56</v>
      </c>
      <c r="E30" t="s">
        <v>111</v>
      </c>
      <c r="F30" s="9">
        <v>1182</v>
      </c>
    </row>
    <row r="31" spans="3:6" x14ac:dyDescent="0.25">
      <c r="C31">
        <v>64</v>
      </c>
      <c r="D31" t="s">
        <v>58</v>
      </c>
      <c r="E31" t="s">
        <v>112</v>
      </c>
      <c r="F31" s="9">
        <v>9819</v>
      </c>
    </row>
    <row r="32" spans="3:6" x14ac:dyDescent="0.25">
      <c r="C32">
        <v>65</v>
      </c>
      <c r="D32" t="s">
        <v>14</v>
      </c>
      <c r="E32" t="s">
        <v>94</v>
      </c>
      <c r="F32" s="9">
        <v>2139</v>
      </c>
    </row>
    <row r="33" spans="1:6" x14ac:dyDescent="0.25">
      <c r="C33">
        <v>67</v>
      </c>
      <c r="D33" t="s">
        <v>60</v>
      </c>
      <c r="E33" t="s">
        <v>113</v>
      </c>
      <c r="F33" s="9">
        <v>6229</v>
      </c>
    </row>
    <row r="34" spans="1:6" x14ac:dyDescent="0.25">
      <c r="C34">
        <v>69</v>
      </c>
      <c r="D34" t="s">
        <v>62</v>
      </c>
      <c r="E34" t="s">
        <v>114</v>
      </c>
      <c r="F34" s="9">
        <v>1858</v>
      </c>
    </row>
    <row r="35" spans="1:6" x14ac:dyDescent="0.25">
      <c r="C35">
        <v>74</v>
      </c>
      <c r="D35" t="s">
        <v>15</v>
      </c>
      <c r="E35" t="s">
        <v>115</v>
      </c>
      <c r="F35" s="9">
        <v>7084</v>
      </c>
    </row>
    <row r="36" spans="1:6" x14ac:dyDescent="0.25">
      <c r="C36">
        <v>76</v>
      </c>
      <c r="D36" t="s">
        <v>66</v>
      </c>
      <c r="E36" t="s">
        <v>116</v>
      </c>
      <c r="F36" s="9">
        <v>7502</v>
      </c>
    </row>
    <row r="37" spans="1:6" x14ac:dyDescent="0.25">
      <c r="C37">
        <v>79</v>
      </c>
      <c r="D37" t="s">
        <v>53</v>
      </c>
      <c r="E37" t="s">
        <v>110</v>
      </c>
      <c r="F37" s="9">
        <v>5668</v>
      </c>
    </row>
    <row r="38" spans="1:6" x14ac:dyDescent="0.25">
      <c r="C38">
        <v>84</v>
      </c>
      <c r="D38" t="s">
        <v>71</v>
      </c>
      <c r="E38" t="s">
        <v>117</v>
      </c>
      <c r="F38" s="9">
        <v>1971</v>
      </c>
    </row>
    <row r="39" spans="1:6" x14ac:dyDescent="0.25">
      <c r="A39">
        <v>2</v>
      </c>
    </row>
    <row r="40" spans="1:6" x14ac:dyDescent="0.25">
      <c r="A40">
        <v>3</v>
      </c>
    </row>
    <row r="41" spans="1:6" x14ac:dyDescent="0.25">
      <c r="A41" t="s">
        <v>82</v>
      </c>
      <c r="B41" t="s">
        <v>87</v>
      </c>
      <c r="C41">
        <v>87</v>
      </c>
      <c r="D41" t="s">
        <v>26</v>
      </c>
      <c r="E41" t="s">
        <v>99</v>
      </c>
      <c r="F41" s="9">
        <v>6970</v>
      </c>
    </row>
    <row r="42" spans="1:6" x14ac:dyDescent="0.25">
      <c r="C42">
        <v>88</v>
      </c>
      <c r="D42" t="s">
        <v>73</v>
      </c>
      <c r="E42" t="s">
        <v>122</v>
      </c>
      <c r="F42" s="9">
        <v>2931</v>
      </c>
    </row>
    <row r="43" spans="1:6" x14ac:dyDescent="0.25">
      <c r="C43">
        <v>89</v>
      </c>
      <c r="D43" t="s">
        <v>74</v>
      </c>
      <c r="E43" t="s">
        <v>123</v>
      </c>
      <c r="F43" s="9">
        <v>6179</v>
      </c>
    </row>
    <row r="44" spans="1:6" x14ac:dyDescent="0.25">
      <c r="C44">
        <v>90</v>
      </c>
      <c r="D44" t="s">
        <v>75</v>
      </c>
      <c r="E44" t="s">
        <v>124</v>
      </c>
      <c r="F44" s="9">
        <v>9977</v>
      </c>
    </row>
    <row r="45" spans="1:6" x14ac:dyDescent="0.25">
      <c r="C45">
        <v>91</v>
      </c>
      <c r="D45" t="s">
        <v>18</v>
      </c>
      <c r="E45" t="s">
        <v>97</v>
      </c>
      <c r="F45" s="9">
        <v>3957</v>
      </c>
    </row>
    <row r="46" spans="1:6" x14ac:dyDescent="0.25">
      <c r="C46">
        <v>92</v>
      </c>
      <c r="D46" t="s">
        <v>27</v>
      </c>
      <c r="E46" t="s">
        <v>125</v>
      </c>
      <c r="F46" s="9">
        <v>5209</v>
      </c>
    </row>
    <row r="47" spans="1:6" x14ac:dyDescent="0.25">
      <c r="C47">
        <v>93</v>
      </c>
      <c r="D47" t="s">
        <v>76</v>
      </c>
      <c r="E47" t="s">
        <v>126</v>
      </c>
      <c r="F47" s="9">
        <v>7820</v>
      </c>
    </row>
    <row r="48" spans="1:6" x14ac:dyDescent="0.25">
      <c r="C48">
        <v>94</v>
      </c>
      <c r="D48" t="s">
        <v>77</v>
      </c>
      <c r="E48" t="s">
        <v>127</v>
      </c>
      <c r="F48" s="9">
        <v>8436</v>
      </c>
    </row>
    <row r="49" spans="3:6" x14ac:dyDescent="0.25">
      <c r="C49">
        <v>95</v>
      </c>
      <c r="D49" t="s">
        <v>30</v>
      </c>
      <c r="E49" t="s">
        <v>121</v>
      </c>
      <c r="F49" s="9">
        <v>6652</v>
      </c>
    </row>
    <row r="50" spans="3:6" x14ac:dyDescent="0.25">
      <c r="C50">
        <v>96</v>
      </c>
      <c r="D50" t="s">
        <v>78</v>
      </c>
      <c r="E50" t="s">
        <v>128</v>
      </c>
      <c r="F50" s="9">
        <v>762</v>
      </c>
    </row>
    <row r="51" spans="3:6" x14ac:dyDescent="0.25">
      <c r="C51">
        <v>97</v>
      </c>
      <c r="D51" t="s">
        <v>79</v>
      </c>
      <c r="E51" t="s">
        <v>129</v>
      </c>
      <c r="F51" s="9">
        <v>8551</v>
      </c>
    </row>
    <row r="52" spans="3:6" x14ac:dyDescent="0.25">
      <c r="C52">
        <v>98</v>
      </c>
      <c r="D52" t="s">
        <v>80</v>
      </c>
      <c r="E52" t="s">
        <v>130</v>
      </c>
      <c r="F52" s="9">
        <v>3943</v>
      </c>
    </row>
    <row r="53" spans="3:6" x14ac:dyDescent="0.25">
      <c r="C53">
        <v>99</v>
      </c>
      <c r="D53" t="s">
        <v>80</v>
      </c>
      <c r="E53" t="s">
        <v>130</v>
      </c>
      <c r="F53" s="9">
        <v>5948</v>
      </c>
    </row>
    <row r="54" spans="3:6" x14ac:dyDescent="0.25">
      <c r="C54">
        <v>100</v>
      </c>
      <c r="D54" t="s">
        <v>81</v>
      </c>
      <c r="E54" t="s">
        <v>131</v>
      </c>
      <c r="F54" s="9">
        <v>9591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0794-30AC-4065-A321-81456FC3BC34}">
  <dimension ref="A1:F21"/>
  <sheetViews>
    <sheetView workbookViewId="0">
      <selection activeCell="F17" sqref="F17"/>
    </sheetView>
  </sheetViews>
  <sheetFormatPr baseColWidth="10" defaultRowHeight="15" x14ac:dyDescent="0.25"/>
  <cols>
    <col min="5" max="5" width="35.28515625" bestFit="1" customWidth="1"/>
  </cols>
  <sheetData>
    <row r="1" spans="1:6" x14ac:dyDescent="0.25">
      <c r="A1" s="4" t="s">
        <v>86</v>
      </c>
      <c r="B1" s="4" t="s">
        <v>3</v>
      </c>
      <c r="C1" s="4" t="s">
        <v>83</v>
      </c>
      <c r="D1" s="4" t="s">
        <v>0</v>
      </c>
      <c r="E1" s="4" t="s">
        <v>88</v>
      </c>
    </row>
    <row r="2" spans="1:6" x14ac:dyDescent="0.25">
      <c r="A2" s="8">
        <v>1</v>
      </c>
      <c r="B2" s="8" t="s">
        <v>4</v>
      </c>
      <c r="C2" s="6">
        <v>5</v>
      </c>
      <c r="D2" s="8" t="s">
        <v>11</v>
      </c>
      <c r="E2" s="6" t="s">
        <v>89</v>
      </c>
      <c r="F2" s="3">
        <v>605</v>
      </c>
    </row>
    <row r="3" spans="1:6" x14ac:dyDescent="0.25">
      <c r="A3" s="7"/>
      <c r="B3" s="7"/>
      <c r="C3" s="6">
        <v>6</v>
      </c>
      <c r="D3" s="8" t="s">
        <v>12</v>
      </c>
      <c r="E3" s="6" t="s">
        <v>90</v>
      </c>
      <c r="F3" s="3">
        <v>9229</v>
      </c>
    </row>
    <row r="4" spans="1:6" x14ac:dyDescent="0.25">
      <c r="A4" s="7"/>
      <c r="B4" s="7"/>
      <c r="C4" s="6">
        <v>10</v>
      </c>
      <c r="D4" s="8" t="s">
        <v>16</v>
      </c>
      <c r="E4" s="6" t="s">
        <v>91</v>
      </c>
      <c r="F4" s="3">
        <v>4264</v>
      </c>
    </row>
    <row r="5" spans="1:6" x14ac:dyDescent="0.25">
      <c r="A5" s="7"/>
      <c r="B5" s="7"/>
      <c r="C5" s="6">
        <v>11</v>
      </c>
      <c r="D5" s="8" t="s">
        <v>17</v>
      </c>
      <c r="E5" s="6" t="s">
        <v>92</v>
      </c>
      <c r="F5" s="3">
        <v>3607</v>
      </c>
    </row>
    <row r="6" spans="1:6" x14ac:dyDescent="0.25">
      <c r="A6" s="7"/>
      <c r="B6" s="7"/>
      <c r="C6" s="6">
        <v>13</v>
      </c>
      <c r="D6" s="8" t="s">
        <v>19</v>
      </c>
      <c r="E6" s="6" t="s">
        <v>93</v>
      </c>
      <c r="F6" s="3">
        <v>6680</v>
      </c>
    </row>
    <row r="7" spans="1:6" x14ac:dyDescent="0.25">
      <c r="A7" s="8">
        <v>2</v>
      </c>
      <c r="B7" s="8" t="s">
        <v>5</v>
      </c>
      <c r="C7" s="6">
        <v>1</v>
      </c>
      <c r="D7" s="8" t="s">
        <v>7</v>
      </c>
      <c r="E7" s="6" t="s">
        <v>132</v>
      </c>
      <c r="F7" s="3">
        <v>5055</v>
      </c>
    </row>
    <row r="8" spans="1:6" x14ac:dyDescent="0.25">
      <c r="A8" s="7"/>
      <c r="B8" s="7"/>
      <c r="C8" s="6">
        <v>4</v>
      </c>
      <c r="D8" s="8" t="s">
        <v>10</v>
      </c>
      <c r="E8" s="6" t="s">
        <v>133</v>
      </c>
      <c r="F8" s="3">
        <v>3582</v>
      </c>
    </row>
    <row r="9" spans="1:6" x14ac:dyDescent="0.25">
      <c r="A9" s="7"/>
      <c r="B9" s="7"/>
      <c r="C9" s="6">
        <v>9</v>
      </c>
      <c r="D9" s="8" t="s">
        <v>15</v>
      </c>
      <c r="E9" s="6" t="s">
        <v>115</v>
      </c>
      <c r="F9" s="3">
        <v>6004</v>
      </c>
    </row>
    <row r="10" spans="1:6" x14ac:dyDescent="0.25">
      <c r="A10" s="7"/>
      <c r="B10" s="7"/>
      <c r="C10" s="6">
        <v>12</v>
      </c>
      <c r="D10" s="8" t="s">
        <v>18</v>
      </c>
      <c r="E10" s="6" t="s">
        <v>97</v>
      </c>
      <c r="F10" s="3">
        <v>9301</v>
      </c>
    </row>
    <row r="11" spans="1:6" x14ac:dyDescent="0.25">
      <c r="A11" s="7"/>
      <c r="B11" s="7"/>
      <c r="C11" s="6">
        <v>15</v>
      </c>
      <c r="D11" s="8" t="s">
        <v>20</v>
      </c>
      <c r="E11" s="6" t="s">
        <v>134</v>
      </c>
      <c r="F11" s="3">
        <v>6680</v>
      </c>
    </row>
    <row r="12" spans="1:6" x14ac:dyDescent="0.25">
      <c r="A12" s="8">
        <v>3</v>
      </c>
      <c r="B12" s="8" t="s">
        <v>6</v>
      </c>
      <c r="C12" s="6">
        <v>2</v>
      </c>
      <c r="D12" s="8" t="s">
        <v>8</v>
      </c>
      <c r="E12" s="6" t="s">
        <v>118</v>
      </c>
      <c r="F12" s="3">
        <v>5015</v>
      </c>
    </row>
    <row r="13" spans="1:6" x14ac:dyDescent="0.25">
      <c r="A13" s="7"/>
      <c r="B13" s="7"/>
      <c r="C13" s="6">
        <v>3</v>
      </c>
      <c r="D13" s="8" t="s">
        <v>9</v>
      </c>
      <c r="E13" s="6" t="s">
        <v>119</v>
      </c>
      <c r="F13" s="3">
        <v>4148</v>
      </c>
    </row>
    <row r="14" spans="1:6" x14ac:dyDescent="0.25">
      <c r="A14" s="7"/>
      <c r="B14" s="7"/>
      <c r="C14" s="6">
        <v>7</v>
      </c>
      <c r="D14" s="8" t="s">
        <v>13</v>
      </c>
      <c r="E14" s="6" t="s">
        <v>120</v>
      </c>
      <c r="F14" s="3">
        <v>281</v>
      </c>
    </row>
    <row r="15" spans="1:6" x14ac:dyDescent="0.25">
      <c r="A15" s="7"/>
      <c r="B15" s="7"/>
      <c r="C15" s="6">
        <v>8</v>
      </c>
      <c r="D15" s="8" t="s">
        <v>14</v>
      </c>
      <c r="E15" s="6" t="s">
        <v>94</v>
      </c>
      <c r="F15" s="3">
        <v>4253</v>
      </c>
    </row>
    <row r="16" spans="1:6" x14ac:dyDescent="0.25">
      <c r="A16" s="7"/>
      <c r="B16" s="7"/>
      <c r="C16" s="6">
        <v>19</v>
      </c>
      <c r="D16" s="8" t="s">
        <v>24</v>
      </c>
      <c r="E16" s="6" t="s">
        <v>103</v>
      </c>
      <c r="F16" s="3">
        <v>4707</v>
      </c>
    </row>
    <row r="17" spans="1:6" x14ac:dyDescent="0.25">
      <c r="A17" s="8" t="s">
        <v>82</v>
      </c>
      <c r="B17" s="8" t="s">
        <v>87</v>
      </c>
      <c r="C17" s="6">
        <v>87</v>
      </c>
      <c r="D17" s="8" t="s">
        <v>26</v>
      </c>
      <c r="E17" s="6" t="s">
        <v>99</v>
      </c>
      <c r="F17" s="3">
        <v>6970</v>
      </c>
    </row>
    <row r="18" spans="1:6" x14ac:dyDescent="0.25">
      <c r="A18" s="7"/>
      <c r="B18" s="7"/>
      <c r="C18" s="6">
        <v>88</v>
      </c>
      <c r="D18" s="8" t="s">
        <v>73</v>
      </c>
      <c r="E18" s="6" t="s">
        <v>122</v>
      </c>
      <c r="F18" s="3">
        <v>2931</v>
      </c>
    </row>
    <row r="19" spans="1:6" x14ac:dyDescent="0.25">
      <c r="A19" s="7"/>
      <c r="B19" s="7"/>
      <c r="C19" s="6">
        <v>89</v>
      </c>
      <c r="D19" s="8" t="s">
        <v>74</v>
      </c>
      <c r="E19" s="6" t="s">
        <v>123</v>
      </c>
      <c r="F19" s="3">
        <v>6179</v>
      </c>
    </row>
    <row r="20" spans="1:6" x14ac:dyDescent="0.25">
      <c r="A20" s="7"/>
      <c r="B20" s="7"/>
      <c r="C20" s="6">
        <v>90</v>
      </c>
      <c r="D20" s="8" t="s">
        <v>75</v>
      </c>
      <c r="E20" s="6" t="s">
        <v>124</v>
      </c>
      <c r="F20" s="3">
        <v>9977</v>
      </c>
    </row>
    <row r="21" spans="1:6" x14ac:dyDescent="0.25">
      <c r="A21" s="7"/>
      <c r="B21" s="7"/>
      <c r="C21" s="6">
        <v>91</v>
      </c>
      <c r="D21" s="8" t="s">
        <v>18</v>
      </c>
      <c r="E21" s="6" t="s">
        <v>97</v>
      </c>
      <c r="F21" s="3">
        <v>3957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9617-558D-47D3-AB1D-31704FBE046B}">
  <dimension ref="A1:K101"/>
  <sheetViews>
    <sheetView tabSelected="1" workbookViewId="0">
      <selection activeCell="J16" sqref="J16"/>
    </sheetView>
  </sheetViews>
  <sheetFormatPr baseColWidth="10" defaultRowHeight="15" x14ac:dyDescent="0.25"/>
  <cols>
    <col min="1" max="1" width="16.140625" bestFit="1" customWidth="1"/>
    <col min="2" max="2" width="12.85546875" customWidth="1"/>
    <col min="3" max="3" width="11.85546875" style="9" bestFit="1" customWidth="1"/>
    <col min="4" max="4" width="22.140625" customWidth="1"/>
    <col min="5" max="5" width="22.140625" style="10" customWidth="1"/>
    <col min="6" max="7" width="22.140625" hidden="1" customWidth="1"/>
    <col min="8" max="8" width="88.140625" hidden="1" customWidth="1"/>
    <col min="9" max="9" width="20.5703125" bestFit="1" customWidth="1"/>
    <col min="10" max="10" width="17.7109375" bestFit="1" customWidth="1"/>
    <col min="11" max="11" width="35.28515625" bestFit="1" customWidth="1"/>
  </cols>
  <sheetData>
    <row r="1" spans="1:11" x14ac:dyDescent="0.25">
      <c r="A1" t="s">
        <v>83</v>
      </c>
      <c r="B1" t="s">
        <v>0</v>
      </c>
      <c r="C1" s="9" t="s">
        <v>1</v>
      </c>
      <c r="D1" t="s">
        <v>2</v>
      </c>
      <c r="E1" s="10" t="s">
        <v>136</v>
      </c>
      <c r="F1" t="s">
        <v>336</v>
      </c>
      <c r="G1" t="s">
        <v>137</v>
      </c>
      <c r="H1" t="s">
        <v>135</v>
      </c>
      <c r="I1" t="s">
        <v>3</v>
      </c>
      <c r="J1" t="s">
        <v>85</v>
      </c>
      <c r="K1" t="s">
        <v>84</v>
      </c>
    </row>
    <row r="2" spans="1:11" x14ac:dyDescent="0.25">
      <c r="A2">
        <v>1</v>
      </c>
      <c r="B2" t="s">
        <v>7</v>
      </c>
      <c r="C2" s="9">
        <v>5055</v>
      </c>
      <c r="D2">
        <v>2</v>
      </c>
      <c r="E2" s="10" t="s">
        <v>237</v>
      </c>
      <c r="F2" s="10" t="s">
        <v>138</v>
      </c>
      <c r="G2" s="10" t="str">
        <f xml:space="preserve"> "UPDATE Empleado SET Fecha = '" &amp; Tabla2[[#This Row],[FechaFormateada]] &amp;"' WHERE CodigoEmpleado = " &amp; Tabla2[[#This Row],[CodigoEmpleado]]</f>
        <v>UPDATE Empleado SET Fecha = '20090327' WHERE CodigoEmpleado = 1</v>
      </c>
      <c r="H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('NOE',5055,2)</v>
      </c>
      <c r="I2" t="str">
        <f xml:space="preserve"> IFERROR(VLOOKUP(D2,Tabla1[#All],2,FALSE),"No Hay departamento")</f>
        <v>IT</v>
      </c>
      <c r="J2">
        <f xml:space="preserve"> IFERROR(VLOOKUP(A2,Direccion!$A$1:$B$101,1,FALSE),"Sin Direccion")</f>
        <v>1</v>
      </c>
      <c r="K2" t="str">
        <f xml:space="preserve"> IFERROR(VLOOKUP(A2,Direccion!$A$1:$B$101,2,FALSE),"Sin Direccion")</f>
        <v>Residenciales NOE, Zona 1, Guatemala</v>
      </c>
    </row>
    <row r="3" spans="1:11" x14ac:dyDescent="0.25">
      <c r="A3">
        <v>2</v>
      </c>
      <c r="B3" t="s">
        <v>8</v>
      </c>
      <c r="C3" s="9">
        <v>5015</v>
      </c>
      <c r="D3">
        <v>3</v>
      </c>
      <c r="E3" s="10" t="s">
        <v>238</v>
      </c>
      <c r="F3" s="10" t="s">
        <v>139</v>
      </c>
      <c r="G3" s="10" t="str">
        <f xml:space="preserve"> "UPDATE Empleado SET Fecha = '" &amp; Tabla2[[#This Row],[FechaFormateada]] &amp;"' WHERE CodigoEmpleado = " &amp; Tabla2[[#This Row],[CodigoEmpleado]]</f>
        <v>UPDATE Empleado SET Fecha = '20020309' WHERE CodigoEmpleado = 2</v>
      </c>
      <c r="H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('CLAUDIA',5015,3)</v>
      </c>
      <c r="I3" t="str">
        <f xml:space="preserve"> IFERROR(VLOOKUP(D3,Tabla1[#All],2,FALSE),"No Hay departamento")</f>
        <v>RRHH</v>
      </c>
      <c r="J3">
        <f xml:space="preserve"> IFERROR(VLOOKUP(A3,Direccion!$A$1:$B$101,1,FALSE),"Sin Direccion")</f>
        <v>2</v>
      </c>
      <c r="K3" t="str">
        <f xml:space="preserve"> IFERROR(VLOOKUP(A3,Direccion!$A$1:$B$101,2,FALSE),"Sin Direccion")</f>
        <v>Residenciales CLAUDIA</v>
      </c>
    </row>
    <row r="4" spans="1:11" x14ac:dyDescent="0.25">
      <c r="A4">
        <v>3</v>
      </c>
      <c r="B4" t="s">
        <v>9</v>
      </c>
      <c r="C4" s="9">
        <v>4148</v>
      </c>
      <c r="D4">
        <v>3</v>
      </c>
      <c r="E4" s="10" t="s">
        <v>239</v>
      </c>
      <c r="F4" s="10" t="s">
        <v>140</v>
      </c>
      <c r="G4" s="10" t="str">
        <f xml:space="preserve"> "UPDATE Empleado SET Fecha = '" &amp; Tabla2[[#This Row],[FechaFormateada]] &amp;"' WHERE CodigoEmpleado = " &amp; Tabla2[[#This Row],[CodigoEmpleado]]</f>
        <v>UPDATE Empleado SET Fecha = '20080122' WHERE CodigoEmpleado = 3</v>
      </c>
      <c r="H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('GILBERTO',4148,3)</v>
      </c>
      <c r="I4" t="str">
        <f xml:space="preserve"> IFERROR(VLOOKUP(D4,Tabla1[#All],2,FALSE),"No Hay departamento")</f>
        <v>RRHH</v>
      </c>
      <c r="J4">
        <f xml:space="preserve"> IFERROR(VLOOKUP(A4,Direccion!$A$1:$B$101,1,FALSE),"Sin Direccion")</f>
        <v>3</v>
      </c>
      <c r="K4" t="str">
        <f xml:space="preserve"> IFERROR(VLOOKUP(A4,Direccion!$A$1:$B$101,2,FALSE),"Sin Direccion")</f>
        <v>Residenciales GILBERTO</v>
      </c>
    </row>
    <row r="5" spans="1:11" x14ac:dyDescent="0.25">
      <c r="A5">
        <v>4</v>
      </c>
      <c r="B5" t="s">
        <v>10</v>
      </c>
      <c r="C5" s="9">
        <v>3582</v>
      </c>
      <c r="D5">
        <v>2</v>
      </c>
      <c r="E5" s="10" t="s">
        <v>240</v>
      </c>
      <c r="F5" s="10" t="s">
        <v>141</v>
      </c>
      <c r="G5" s="10" t="str">
        <f xml:space="preserve"> "UPDATE Empleado SET Fecha = '" &amp; Tabla2[[#This Row],[FechaFormateada]] &amp;"' WHERE CodigoEmpleado = " &amp; Tabla2[[#This Row],[CodigoEmpleado]]</f>
        <v>UPDATE Empleado SET Fecha = '20111127' WHERE CodigoEmpleado = 4</v>
      </c>
      <c r="H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('MIRNA',3582,2)</v>
      </c>
      <c r="I5" t="str">
        <f xml:space="preserve"> IFERROR(VLOOKUP(D5,Tabla1[#All],2,FALSE),"No Hay departamento")</f>
        <v>IT</v>
      </c>
      <c r="J5">
        <f xml:space="preserve"> IFERROR(VLOOKUP(A5,Direccion!$A$1:$B$101,1,FALSE),"Sin Direccion")</f>
        <v>4</v>
      </c>
      <c r="K5" t="str">
        <f xml:space="preserve"> IFERROR(VLOOKUP(A5,Direccion!$A$1:$B$101,2,FALSE),"Sin Direccion")</f>
        <v>Residenciales MIRNA</v>
      </c>
    </row>
    <row r="6" spans="1:11" x14ac:dyDescent="0.25">
      <c r="A6">
        <v>5</v>
      </c>
      <c r="B6" t="s">
        <v>11</v>
      </c>
      <c r="C6" s="9">
        <v>605</v>
      </c>
      <c r="D6">
        <v>1</v>
      </c>
      <c r="E6" s="10" t="s">
        <v>241</v>
      </c>
      <c r="F6" s="10" t="s">
        <v>142</v>
      </c>
      <c r="G6" s="10" t="str">
        <f xml:space="preserve"> "UPDATE Empleado SET Fecha = '" &amp; Tabla2[[#This Row],[FechaFormateada]] &amp;"' WHERE CodigoEmpleado = " &amp; Tabla2[[#This Row],[CodigoEmpleado]]</f>
        <v>UPDATE Empleado SET Fecha = '19930105' WHERE CodigoEmpleado = 5</v>
      </c>
      <c r="H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('ILIANA',605,1)</v>
      </c>
      <c r="I6" t="str">
        <f xml:space="preserve"> IFERROR(VLOOKUP(D6,Tabla1[#All],2,FALSE),"No Hay departamento")</f>
        <v>Finanzas</v>
      </c>
      <c r="J6">
        <f xml:space="preserve"> IFERROR(VLOOKUP(A6,Direccion!$A$1:$B$101,1,FALSE),"Sin Direccion")</f>
        <v>5</v>
      </c>
      <c r="K6" t="str">
        <f xml:space="preserve"> IFERROR(VLOOKUP(A6,Direccion!$A$1:$B$101,2,FALSE),"Sin Direccion")</f>
        <v>Residenciales ILIANA</v>
      </c>
    </row>
    <row r="7" spans="1:11" x14ac:dyDescent="0.25">
      <c r="A7">
        <v>6</v>
      </c>
      <c r="B7" t="s">
        <v>12</v>
      </c>
      <c r="C7" s="9">
        <v>9229</v>
      </c>
      <c r="D7">
        <v>1</v>
      </c>
      <c r="E7" s="10" t="s">
        <v>242</v>
      </c>
      <c r="F7" s="10" t="s">
        <v>143</v>
      </c>
      <c r="G7" s="10" t="str">
        <f xml:space="preserve"> "UPDATE Empleado SET Fecha = '" &amp; Tabla2[[#This Row],[FechaFormateada]] &amp;"' WHERE CodigoEmpleado = " &amp; Tabla2[[#This Row],[CodigoEmpleado]]</f>
        <v>UPDATE Empleado SET Fecha = '20120914' WHERE CodigoEmpleado = 6</v>
      </c>
      <c r="H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('MARTA',9229,1)</v>
      </c>
      <c r="I7" t="str">
        <f xml:space="preserve"> IFERROR(VLOOKUP(D7,Tabla1[#All],2,FALSE),"No Hay departamento")</f>
        <v>Finanzas</v>
      </c>
      <c r="J7">
        <f xml:space="preserve"> IFERROR(VLOOKUP(A7,Direccion!$A$1:$B$101,1,FALSE),"Sin Direccion")</f>
        <v>6</v>
      </c>
      <c r="K7" t="str">
        <f xml:space="preserve"> IFERROR(VLOOKUP(A7,Direccion!$A$1:$B$101,2,FALSE),"Sin Direccion")</f>
        <v>Residenciales MARTA</v>
      </c>
    </row>
    <row r="8" spans="1:11" x14ac:dyDescent="0.25">
      <c r="A8">
        <v>7</v>
      </c>
      <c r="B8" t="s">
        <v>13</v>
      </c>
      <c r="C8" s="9">
        <v>281</v>
      </c>
      <c r="D8">
        <v>3</v>
      </c>
      <c r="E8" s="10" t="s">
        <v>243</v>
      </c>
      <c r="F8" s="10" t="s">
        <v>144</v>
      </c>
      <c r="G8" s="10" t="str">
        <f xml:space="preserve"> "UPDATE Empleado SET Fecha = '" &amp; Tabla2[[#This Row],[FechaFormateada]] &amp;"' WHERE CodigoEmpleado = " &amp; Tabla2[[#This Row],[CodigoEmpleado]]</f>
        <v>UPDATE Empleado SET Fecha = '20190213' WHERE CodigoEmpleado = 7</v>
      </c>
      <c r="H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('MARIA',281,3)</v>
      </c>
      <c r="I8" t="str">
        <f xml:space="preserve"> IFERROR(VLOOKUP(D8,Tabla1[#All],2,FALSE),"No Hay departamento")</f>
        <v>RRHH</v>
      </c>
      <c r="J8">
        <f xml:space="preserve"> IFERROR(VLOOKUP(A8,Direccion!$A$1:$B$101,1,FALSE),"Sin Direccion")</f>
        <v>7</v>
      </c>
      <c r="K8" t="str">
        <f xml:space="preserve"> IFERROR(VLOOKUP(A8,Direccion!$A$1:$B$101,2,FALSE),"Sin Direccion")</f>
        <v>Residenciales MARIA</v>
      </c>
    </row>
    <row r="9" spans="1:11" x14ac:dyDescent="0.25">
      <c r="A9">
        <v>8</v>
      </c>
      <c r="B9" t="s">
        <v>14</v>
      </c>
      <c r="C9" s="9">
        <v>4253</v>
      </c>
      <c r="D9">
        <v>3</v>
      </c>
      <c r="E9" s="10" t="s">
        <v>244</v>
      </c>
      <c r="F9" s="10" t="s">
        <v>145</v>
      </c>
      <c r="G9" s="10" t="str">
        <f xml:space="preserve"> "UPDATE Empleado SET Fecha = '" &amp; Tabla2[[#This Row],[FechaFormateada]] &amp;"' WHERE CodigoEmpleado = " &amp; Tabla2[[#This Row],[CodigoEmpleado]]</f>
        <v>UPDATE Empleado SET Fecha = '20040328' WHERE CodigoEmpleado = 8</v>
      </c>
      <c r="H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('JOSE',4253,3)</v>
      </c>
      <c r="I9" t="str">
        <f xml:space="preserve"> IFERROR(VLOOKUP(D9,Tabla1[#All],2,FALSE),"No Hay departamento")</f>
        <v>RRHH</v>
      </c>
      <c r="J9">
        <f xml:space="preserve"> IFERROR(VLOOKUP(A9,Direccion!$A$1:$B$101,1,FALSE),"Sin Direccion")</f>
        <v>8</v>
      </c>
      <c r="K9" t="str">
        <f xml:space="preserve"> IFERROR(VLOOKUP(A9,Direccion!$A$1:$B$101,2,FALSE),"Sin Direccion")</f>
        <v>Residenciales JOSE</v>
      </c>
    </row>
    <row r="10" spans="1:11" x14ac:dyDescent="0.25">
      <c r="A10">
        <v>9</v>
      </c>
      <c r="B10" t="s">
        <v>15</v>
      </c>
      <c r="C10" s="9">
        <v>6004</v>
      </c>
      <c r="D10">
        <v>2</v>
      </c>
      <c r="E10" s="10" t="s">
        <v>245</v>
      </c>
      <c r="F10" s="10" t="s">
        <v>146</v>
      </c>
      <c r="G10" s="10" t="str">
        <f xml:space="preserve"> "UPDATE Empleado SET Fecha = '" &amp; Tabla2[[#This Row],[FechaFormateada]] &amp;"' WHERE CodigoEmpleado = " &amp; Tabla2[[#This Row],[CodigoEmpleado]]</f>
        <v>UPDATE Empleado SET Fecha = '20170204' WHERE CodigoEmpleado = 9</v>
      </c>
      <c r="H1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('HUGO',6004,2)</v>
      </c>
      <c r="I10" t="str">
        <f xml:space="preserve"> IFERROR(VLOOKUP(D10,Tabla1[#All],2,FALSE),"No Hay departamento")</f>
        <v>IT</v>
      </c>
      <c r="J10">
        <f xml:space="preserve"> IFERROR(VLOOKUP(A10,Direccion!$A$1:$B$101,1,FALSE),"Sin Direccion")</f>
        <v>9</v>
      </c>
      <c r="K10" t="str">
        <f xml:space="preserve"> IFERROR(VLOOKUP(A10,Direccion!$A$1:$B$101,2,FALSE),"Sin Direccion")</f>
        <v>Residenciales HUGO</v>
      </c>
    </row>
    <row r="11" spans="1:11" x14ac:dyDescent="0.25">
      <c r="A11">
        <v>10</v>
      </c>
      <c r="B11" t="s">
        <v>16</v>
      </c>
      <c r="C11" s="9">
        <v>4264</v>
      </c>
      <c r="D11">
        <v>1</v>
      </c>
      <c r="E11" s="10" t="s">
        <v>246</v>
      </c>
      <c r="F11" s="10" t="s">
        <v>147</v>
      </c>
      <c r="G11" s="10" t="str">
        <f xml:space="preserve"> "UPDATE Empleado SET Fecha = '" &amp; Tabla2[[#This Row],[FechaFormateada]] &amp;"' WHERE CodigoEmpleado = " &amp; Tabla2[[#This Row],[CodigoEmpleado]]</f>
        <v>UPDATE Empleado SET Fecha = '20160307' WHERE CodigoEmpleado = 10</v>
      </c>
      <c r="H1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('ELFEGO',4264,1)</v>
      </c>
      <c r="I11" t="str">
        <f xml:space="preserve"> IFERROR(VLOOKUP(D11,Tabla1[#All],2,FALSE),"No Hay departamento")</f>
        <v>Finanzas</v>
      </c>
      <c r="J11">
        <f xml:space="preserve"> IFERROR(VLOOKUP(A11,Direccion!$A$1:$B$101,1,FALSE),"Sin Direccion")</f>
        <v>10</v>
      </c>
      <c r="K11" t="str">
        <f xml:space="preserve"> IFERROR(VLOOKUP(A11,Direccion!$A$1:$B$101,2,FALSE),"Sin Direccion")</f>
        <v>Residenciales ELFEGO</v>
      </c>
    </row>
    <row r="12" spans="1:11" x14ac:dyDescent="0.25">
      <c r="A12">
        <v>11</v>
      </c>
      <c r="B12" t="s">
        <v>17</v>
      </c>
      <c r="C12" s="9">
        <v>3607</v>
      </c>
      <c r="D12">
        <v>1</v>
      </c>
      <c r="E12" s="10" t="s">
        <v>247</v>
      </c>
      <c r="F12" s="10" t="s">
        <v>148</v>
      </c>
      <c r="G12" s="10" t="str">
        <f xml:space="preserve"> "UPDATE Empleado SET Fecha = '" &amp; Tabla2[[#This Row],[FechaFormateada]] &amp;"' WHERE CodigoEmpleado = " &amp; Tabla2[[#This Row],[CodigoEmpleado]]</f>
        <v>UPDATE Empleado SET Fecha = '20110803' WHERE CodigoEmpleado = 11</v>
      </c>
      <c r="H1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('VICTOR',3607,1)</v>
      </c>
      <c r="I12" t="str">
        <f xml:space="preserve"> IFERROR(VLOOKUP(D12,Tabla1[#All],2,FALSE),"No Hay departamento")</f>
        <v>Finanzas</v>
      </c>
      <c r="J12">
        <f xml:space="preserve"> IFERROR(VLOOKUP(A12,Direccion!$A$1:$B$101,1,FALSE),"Sin Direccion")</f>
        <v>11</v>
      </c>
      <c r="K12" t="str">
        <f xml:space="preserve"> IFERROR(VLOOKUP(A12,Direccion!$A$1:$B$101,2,FALSE),"Sin Direccion")</f>
        <v>Residenciales VICTOR</v>
      </c>
    </row>
    <row r="13" spans="1:11" x14ac:dyDescent="0.25">
      <c r="A13">
        <v>12</v>
      </c>
      <c r="B13" t="s">
        <v>18</v>
      </c>
      <c r="C13" s="9">
        <v>9301</v>
      </c>
      <c r="D13">
        <v>2</v>
      </c>
      <c r="E13" s="10" t="s">
        <v>248</v>
      </c>
      <c r="F13" s="10" t="s">
        <v>149</v>
      </c>
      <c r="G13" s="10" t="str">
        <f xml:space="preserve"> "UPDATE Empleado SET Fecha = '" &amp; Tabla2[[#This Row],[FechaFormateada]] &amp;"' WHERE CodigoEmpleado = " &amp; Tabla2[[#This Row],[CodigoEmpleado]]</f>
        <v>UPDATE Empleado SET Fecha = '20000825' WHERE CodigoEmpleado = 12</v>
      </c>
      <c r="H1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('CESAR',9301,2)</v>
      </c>
      <c r="I13" t="str">
        <f xml:space="preserve"> IFERROR(VLOOKUP(D13,Tabla1[#All],2,FALSE),"No Hay departamento")</f>
        <v>IT</v>
      </c>
      <c r="J13">
        <f xml:space="preserve"> IFERROR(VLOOKUP(A13,Direccion!$A$1:$B$101,1,FALSE),"Sin Direccion")</f>
        <v>12</v>
      </c>
      <c r="K13" t="str">
        <f xml:space="preserve"> IFERROR(VLOOKUP(A13,Direccion!$A$1:$B$101,2,FALSE),"Sin Direccion")</f>
        <v>Residenciales CESAR</v>
      </c>
    </row>
    <row r="14" spans="1:11" x14ac:dyDescent="0.25">
      <c r="A14">
        <v>13</v>
      </c>
      <c r="B14" t="s">
        <v>19</v>
      </c>
      <c r="C14" s="9">
        <v>6680</v>
      </c>
      <c r="D14">
        <v>1</v>
      </c>
      <c r="E14" s="10" t="s">
        <v>249</v>
      </c>
      <c r="F14" s="10" t="s">
        <v>150</v>
      </c>
      <c r="G14" s="10" t="str">
        <f xml:space="preserve"> "UPDATE Empleado SET Fecha = '" &amp; Tabla2[[#This Row],[FechaFormateada]] &amp;"' WHERE CodigoEmpleado = " &amp; Tabla2[[#This Row],[CodigoEmpleado]]</f>
        <v>UPDATE Empleado SET Fecha = '19991012' WHERE CodigoEmpleado = 13</v>
      </c>
      <c r="H1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('ENRIQUE',6680,1)</v>
      </c>
      <c r="I14" t="str">
        <f xml:space="preserve"> IFERROR(VLOOKUP(D14,Tabla1[#All],2,FALSE),"No Hay departamento")</f>
        <v>Finanzas</v>
      </c>
      <c r="J14">
        <f xml:space="preserve"> IFERROR(VLOOKUP(A14,Direccion!$A$1:$B$101,1,FALSE),"Sin Direccion")</f>
        <v>13</v>
      </c>
      <c r="K14" t="str">
        <f xml:space="preserve"> IFERROR(VLOOKUP(A14,Direccion!$A$1:$B$101,2,FALSE),"Sin Direccion")</f>
        <v>Residenciales ENRIQUE</v>
      </c>
    </row>
    <row r="15" spans="1:11" x14ac:dyDescent="0.25">
      <c r="A15">
        <v>14</v>
      </c>
      <c r="B15" t="s">
        <v>14</v>
      </c>
      <c r="C15" s="9">
        <v>5882</v>
      </c>
      <c r="D15">
        <v>1</v>
      </c>
      <c r="E15" s="10" t="s">
        <v>250</v>
      </c>
      <c r="F15" s="10" t="s">
        <v>151</v>
      </c>
      <c r="G15" s="10" t="str">
        <f xml:space="preserve"> "UPDATE Empleado SET Fecha = '" &amp; Tabla2[[#This Row],[FechaFormateada]] &amp;"' WHERE CodigoEmpleado = " &amp; Tabla2[[#This Row],[CodigoEmpleado]]</f>
        <v>UPDATE Empleado SET Fecha = '20161006' WHERE CodigoEmpleado = 14</v>
      </c>
      <c r="H1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('JOSE',5882,1)</v>
      </c>
      <c r="I15" t="str">
        <f xml:space="preserve"> IFERROR(VLOOKUP(D15,Tabla1[#All],2,FALSE),"No Hay departamento")</f>
        <v>Finanzas</v>
      </c>
      <c r="J15">
        <f xml:space="preserve"> IFERROR(VLOOKUP(A15,Direccion!$A$1:$B$101,1,FALSE),"Sin Direccion")</f>
        <v>14</v>
      </c>
      <c r="K15" t="str">
        <f xml:space="preserve"> IFERROR(VLOOKUP(A15,Direccion!$A$1:$B$101,2,FALSE),"Sin Direccion")</f>
        <v>Residenciales JOSE</v>
      </c>
    </row>
    <row r="16" spans="1:11" x14ac:dyDescent="0.25">
      <c r="A16">
        <v>15</v>
      </c>
      <c r="B16" t="s">
        <v>20</v>
      </c>
      <c r="C16" s="9">
        <v>6680</v>
      </c>
      <c r="D16">
        <v>2</v>
      </c>
      <c r="E16" s="10" t="s">
        <v>251</v>
      </c>
      <c r="F16" s="10" t="s">
        <v>152</v>
      </c>
      <c r="G16" s="10" t="str">
        <f xml:space="preserve"> "UPDATE Empleado SET Fecha = '" &amp; Tabla2[[#This Row],[FechaFormateada]] &amp;"' WHERE CodigoEmpleado = " &amp; Tabla2[[#This Row],[CodigoEmpleado]]</f>
        <v>UPDATE Empleado SET Fecha = '20050209' WHERE CodigoEmpleado = 15</v>
      </c>
      <c r="H1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('ALVARO',6680,2)</v>
      </c>
      <c r="I16" t="str">
        <f xml:space="preserve"> IFERROR(VLOOKUP(D16,Tabla1[#All],2,FALSE),"No Hay departamento")</f>
        <v>IT</v>
      </c>
      <c r="J16">
        <f xml:space="preserve"> IFERROR(VLOOKUP(A16,Direccion!$A$1:$B$101,1,FALSE),"Sin Direccion")</f>
        <v>15</v>
      </c>
      <c r="K16" t="str">
        <f xml:space="preserve"> IFERROR(VLOOKUP(A16,Direccion!$A$1:$B$101,2,FALSE),"Sin Direccion")</f>
        <v>Residenciales ALVARO</v>
      </c>
    </row>
    <row r="17" spans="1:11" x14ac:dyDescent="0.25">
      <c r="A17">
        <v>16</v>
      </c>
      <c r="B17" t="s">
        <v>21</v>
      </c>
      <c r="C17" s="9">
        <v>1653</v>
      </c>
      <c r="D17">
        <v>1</v>
      </c>
      <c r="E17" s="10" t="s">
        <v>252</v>
      </c>
      <c r="F17" s="10" t="s">
        <v>153</v>
      </c>
      <c r="G17" s="10" t="str">
        <f xml:space="preserve"> "UPDATE Empleado SET Fecha = '" &amp; Tabla2[[#This Row],[FechaFormateada]] &amp;"' WHERE CodigoEmpleado = " &amp; Tabla2[[#This Row],[CodigoEmpleado]]</f>
        <v>UPDATE Empleado SET Fecha = '20050603' WHERE CodigoEmpleado = 16</v>
      </c>
      <c r="H1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('MARVIN',1653,1)</v>
      </c>
      <c r="I17" t="str">
        <f xml:space="preserve"> IFERROR(VLOOKUP(D17,Tabla1[#All],2,FALSE),"No Hay departamento")</f>
        <v>Finanzas</v>
      </c>
      <c r="J17">
        <f xml:space="preserve"> IFERROR(VLOOKUP(A17,Direccion!$A$1:$B$101,1,FALSE),"Sin Direccion")</f>
        <v>16</v>
      </c>
      <c r="K17" t="str">
        <f xml:space="preserve"> IFERROR(VLOOKUP(A17,Direccion!$A$1:$B$101,2,FALSE),"Sin Direccion")</f>
        <v>Residenciales MARVIN</v>
      </c>
    </row>
    <row r="18" spans="1:11" x14ac:dyDescent="0.25">
      <c r="A18">
        <v>17</v>
      </c>
      <c r="B18" t="s">
        <v>22</v>
      </c>
      <c r="C18" s="9">
        <v>6262</v>
      </c>
      <c r="D18">
        <v>2</v>
      </c>
      <c r="E18" s="10" t="s">
        <v>253</v>
      </c>
      <c r="F18" s="10" t="s">
        <v>154</v>
      </c>
      <c r="G18" s="10" t="str">
        <f xml:space="preserve"> "UPDATE Empleado SET Fecha = '" &amp; Tabla2[[#This Row],[FechaFormateada]] &amp;"' WHERE CodigoEmpleado = " &amp; Tabla2[[#This Row],[CodigoEmpleado]]</f>
        <v>UPDATE Empleado SET Fecha = '19971201' WHERE CodigoEmpleado = 17</v>
      </c>
      <c r="H1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('AUGUSTO',6262,2)</v>
      </c>
      <c r="I18" t="str">
        <f xml:space="preserve"> IFERROR(VLOOKUP(D18,Tabla1[#All],2,FALSE),"No Hay departamento")</f>
        <v>IT</v>
      </c>
      <c r="J18">
        <f xml:space="preserve"> IFERROR(VLOOKUP(A18,Direccion!$A$1:$B$101,1,FALSE),"Sin Direccion")</f>
        <v>17</v>
      </c>
      <c r="K18" t="str">
        <f xml:space="preserve"> IFERROR(VLOOKUP(A18,Direccion!$A$1:$B$101,2,FALSE),"Sin Direccion")</f>
        <v>Residenciales AUGUSTO</v>
      </c>
    </row>
    <row r="19" spans="1:11" x14ac:dyDescent="0.25">
      <c r="A19">
        <v>18</v>
      </c>
      <c r="B19" t="s">
        <v>23</v>
      </c>
      <c r="C19" s="9">
        <v>5418</v>
      </c>
      <c r="D19">
        <v>1</v>
      </c>
      <c r="E19" s="10" t="s">
        <v>254</v>
      </c>
      <c r="F19" s="10" t="s">
        <v>155</v>
      </c>
      <c r="G19" s="10" t="str">
        <f xml:space="preserve"> "UPDATE Empleado SET Fecha = '" &amp; Tabla2[[#This Row],[FechaFormateada]] &amp;"' WHERE CodigoEmpleado = " &amp; Tabla2[[#This Row],[CodigoEmpleado]]</f>
        <v>UPDATE Empleado SET Fecha = '20020716' WHERE CodigoEmpleado = 18</v>
      </c>
      <c r="H1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('EFRAIN',5418,1)</v>
      </c>
      <c r="I19" t="str">
        <f xml:space="preserve"> IFERROR(VLOOKUP(D19,Tabla1[#All],2,FALSE),"No Hay departamento")</f>
        <v>Finanzas</v>
      </c>
      <c r="J19">
        <f xml:space="preserve"> IFERROR(VLOOKUP(A19,Direccion!$A$1:$B$101,1,FALSE),"Sin Direccion")</f>
        <v>18</v>
      </c>
      <c r="K19" t="str">
        <f xml:space="preserve"> IFERROR(VLOOKUP(A19,Direccion!$A$1:$B$101,2,FALSE),"Sin Direccion")</f>
        <v>Residenciales EFRAIN</v>
      </c>
    </row>
    <row r="20" spans="1:11" x14ac:dyDescent="0.25">
      <c r="A20">
        <v>19</v>
      </c>
      <c r="B20" t="s">
        <v>24</v>
      </c>
      <c r="C20" s="9">
        <v>4707</v>
      </c>
      <c r="D20">
        <v>3</v>
      </c>
      <c r="E20" s="10" t="s">
        <v>255</v>
      </c>
      <c r="F20" s="10" t="s">
        <v>156</v>
      </c>
      <c r="G20" s="10" t="str">
        <f xml:space="preserve"> "UPDATE Empleado SET Fecha = '" &amp; Tabla2[[#This Row],[FechaFormateada]] &amp;"' WHERE CodigoEmpleado = " &amp; Tabla2[[#This Row],[CodigoEmpleado]]</f>
        <v>UPDATE Empleado SET Fecha = '20170605' WHERE CodigoEmpleado = 19</v>
      </c>
      <c r="H2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('RAFAEL',4707,3)</v>
      </c>
      <c r="I20" t="str">
        <f xml:space="preserve"> IFERROR(VLOOKUP(D20,Tabla1[#All],2,FALSE),"No Hay departamento")</f>
        <v>RRHH</v>
      </c>
      <c r="J20">
        <f xml:space="preserve"> IFERROR(VLOOKUP(A20,Direccion!$A$1:$B$101,1,FALSE),"Sin Direccion")</f>
        <v>19</v>
      </c>
      <c r="K20" t="str">
        <f xml:space="preserve"> IFERROR(VLOOKUP(A20,Direccion!$A$1:$B$101,2,FALSE),"Sin Direccion")</f>
        <v>Residenciales RAFAEL</v>
      </c>
    </row>
    <row r="21" spans="1:11" x14ac:dyDescent="0.25">
      <c r="A21">
        <v>20</v>
      </c>
      <c r="B21" t="s">
        <v>18</v>
      </c>
      <c r="C21" s="9">
        <v>8054</v>
      </c>
      <c r="D21">
        <v>1</v>
      </c>
      <c r="E21" s="10" t="s">
        <v>256</v>
      </c>
      <c r="F21" s="10" t="s">
        <v>157</v>
      </c>
      <c r="G21" s="10" t="str">
        <f xml:space="preserve"> "UPDATE Empleado SET Fecha = '" &amp; Tabla2[[#This Row],[FechaFormateada]] &amp;"' WHERE CodigoEmpleado = " &amp; Tabla2[[#This Row],[CodigoEmpleado]]</f>
        <v>UPDATE Empleado SET Fecha = '19930510' WHERE CodigoEmpleado = 20</v>
      </c>
      <c r="H2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('CESAR',8054,1)</v>
      </c>
      <c r="I21" t="str">
        <f xml:space="preserve"> IFERROR(VLOOKUP(D21,Tabla1[#All],2,FALSE),"No Hay departamento")</f>
        <v>Finanzas</v>
      </c>
      <c r="J21">
        <f xml:space="preserve"> IFERROR(VLOOKUP(A21,Direccion!$A$1:$B$101,1,FALSE),"Sin Direccion")</f>
        <v>20</v>
      </c>
      <c r="K21" t="str">
        <f xml:space="preserve"> IFERROR(VLOOKUP(A21,Direccion!$A$1:$B$101,2,FALSE),"Sin Direccion")</f>
        <v>Residenciales CESAR</v>
      </c>
    </row>
    <row r="22" spans="1:11" x14ac:dyDescent="0.25">
      <c r="A22">
        <v>21</v>
      </c>
      <c r="B22" t="s">
        <v>25</v>
      </c>
      <c r="C22" s="9">
        <v>9699</v>
      </c>
      <c r="D22">
        <v>1</v>
      </c>
      <c r="E22" s="10" t="s">
        <v>257</v>
      </c>
      <c r="F22" s="10" t="s">
        <v>158</v>
      </c>
      <c r="G22" s="10" t="str">
        <f xml:space="preserve"> "UPDATE Empleado SET Fecha = '" &amp; Tabla2[[#This Row],[FechaFormateada]] &amp;"' WHERE CodigoEmpleado = " &amp; Tabla2[[#This Row],[CodigoEmpleado]]</f>
        <v>UPDATE Empleado SET Fecha = '20071011' WHERE CodigoEmpleado = 21</v>
      </c>
      <c r="H2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('JORGE',9699,1)</v>
      </c>
      <c r="I22" t="str">
        <f xml:space="preserve"> IFERROR(VLOOKUP(D22,Tabla1[#All],2,FALSE),"No Hay departamento")</f>
        <v>Finanzas</v>
      </c>
      <c r="J22">
        <f xml:space="preserve"> IFERROR(VLOOKUP(A22,Direccion!$A$1:$B$101,1,FALSE),"Sin Direccion")</f>
        <v>21</v>
      </c>
      <c r="K22" t="str">
        <f xml:space="preserve"> IFERROR(VLOOKUP(A22,Direccion!$A$1:$B$101,2,FALSE),"Sin Direccion")</f>
        <v>Residenciales JORGE</v>
      </c>
    </row>
    <row r="23" spans="1:11" x14ac:dyDescent="0.25">
      <c r="A23">
        <v>22</v>
      </c>
      <c r="B23" t="s">
        <v>26</v>
      </c>
      <c r="C23" s="9">
        <v>4142</v>
      </c>
      <c r="D23">
        <v>1</v>
      </c>
      <c r="E23" s="10" t="s">
        <v>258</v>
      </c>
      <c r="F23" s="10" t="s">
        <v>159</v>
      </c>
      <c r="G23" s="10" t="str">
        <f xml:space="preserve"> "UPDATE Empleado SET Fecha = '" &amp; Tabla2[[#This Row],[FechaFormateada]] &amp;"' WHERE CodigoEmpleado = " &amp; Tabla2[[#This Row],[CodigoEmpleado]]</f>
        <v>UPDATE Empleado SET Fecha = '19910913' WHERE CodigoEmpleado = 22</v>
      </c>
      <c r="H2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('OSCAR',4142,1)</v>
      </c>
      <c r="I23" t="str">
        <f xml:space="preserve"> IFERROR(VLOOKUP(D23,Tabla1[#All],2,FALSE),"No Hay departamento")</f>
        <v>Finanzas</v>
      </c>
      <c r="J23">
        <f xml:space="preserve"> IFERROR(VLOOKUP(A23,Direccion!$A$1:$B$101,1,FALSE),"Sin Direccion")</f>
        <v>22</v>
      </c>
      <c r="K23" t="str">
        <f xml:space="preserve"> IFERROR(VLOOKUP(A23,Direccion!$A$1:$B$101,2,FALSE),"Sin Direccion")</f>
        <v>Residenciales OSCAR</v>
      </c>
    </row>
    <row r="24" spans="1:11" x14ac:dyDescent="0.25">
      <c r="A24">
        <v>23</v>
      </c>
      <c r="B24" t="s">
        <v>27</v>
      </c>
      <c r="C24" s="9">
        <v>3654</v>
      </c>
      <c r="D24">
        <v>2</v>
      </c>
      <c r="E24" s="10" t="s">
        <v>259</v>
      </c>
      <c r="F24" s="10" t="s">
        <v>160</v>
      </c>
      <c r="G24" s="10" t="str">
        <f xml:space="preserve"> "UPDATE Empleado SET Fecha = '" &amp; Tabla2[[#This Row],[FechaFormateada]] &amp;"' WHERE CodigoEmpleado = " &amp; Tabla2[[#This Row],[CodigoEmpleado]]</f>
        <v>UPDATE Empleado SET Fecha = '19980921' WHERE CodigoEmpleado = 23</v>
      </c>
      <c r="H2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('JUAN',3654,2)</v>
      </c>
      <c r="I24" t="str">
        <f xml:space="preserve"> IFERROR(VLOOKUP(D24,Tabla1[#All],2,FALSE),"No Hay departamento")</f>
        <v>IT</v>
      </c>
      <c r="J24">
        <f xml:space="preserve"> IFERROR(VLOOKUP(A24,Direccion!$A$1:$B$101,1,FALSE),"Sin Direccion")</f>
        <v>23</v>
      </c>
      <c r="K24" t="str">
        <f xml:space="preserve"> IFERROR(VLOOKUP(A24,Direccion!$A$1:$B$101,2,FALSE),"Sin Direccion")</f>
        <v>Residenciales JUAN</v>
      </c>
    </row>
    <row r="25" spans="1:11" x14ac:dyDescent="0.25">
      <c r="A25">
        <v>24</v>
      </c>
      <c r="B25" t="s">
        <v>28</v>
      </c>
      <c r="C25" s="9">
        <v>538</v>
      </c>
      <c r="D25">
        <v>2</v>
      </c>
      <c r="E25" s="10" t="s">
        <v>260</v>
      </c>
      <c r="F25" s="10" t="s">
        <v>161</v>
      </c>
      <c r="G25" s="10" t="str">
        <f xml:space="preserve"> "UPDATE Empleado SET Fecha = '" &amp; Tabla2[[#This Row],[FechaFormateada]] &amp;"' WHERE CodigoEmpleado = " &amp; Tabla2[[#This Row],[CodigoEmpleado]]</f>
        <v>UPDATE Empleado SET Fecha = '19900422' WHERE CodigoEmpleado = 24</v>
      </c>
      <c r="H2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('EDWIN',538,2)</v>
      </c>
      <c r="I25" t="str">
        <f xml:space="preserve"> IFERROR(VLOOKUP(D25,Tabla1[#All],2,FALSE),"No Hay departamento")</f>
        <v>IT</v>
      </c>
      <c r="J25">
        <f xml:space="preserve"> IFERROR(VLOOKUP(A25,Direccion!$A$1:$B$101,1,FALSE),"Sin Direccion")</f>
        <v>24</v>
      </c>
      <c r="K25" t="str">
        <f xml:space="preserve"> IFERROR(VLOOKUP(A25,Direccion!$A$1:$B$101,2,FALSE),"Sin Direccion")</f>
        <v>Residenciales EDWIN</v>
      </c>
    </row>
    <row r="26" spans="1:11" x14ac:dyDescent="0.25">
      <c r="A26">
        <v>25</v>
      </c>
      <c r="B26" t="s">
        <v>29</v>
      </c>
      <c r="C26" s="9">
        <v>3546</v>
      </c>
      <c r="D26">
        <v>2</v>
      </c>
      <c r="E26" s="10" t="s">
        <v>261</v>
      </c>
      <c r="F26" s="10" t="s">
        <v>162</v>
      </c>
      <c r="G26" s="10" t="str">
        <f xml:space="preserve"> "UPDATE Empleado SET Fecha = '" &amp; Tabla2[[#This Row],[FechaFormateada]] &amp;"' WHERE CodigoEmpleado = " &amp; Tabla2[[#This Row],[CodigoEmpleado]]</f>
        <v>UPDATE Empleado SET Fecha = '20130217' WHERE CodigoEmpleado = 25</v>
      </c>
      <c r="H2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('LEONEL',3546,2)</v>
      </c>
      <c r="I26" t="str">
        <f xml:space="preserve"> IFERROR(VLOOKUP(D26,Tabla1[#All],2,FALSE),"No Hay departamento")</f>
        <v>IT</v>
      </c>
      <c r="J26">
        <f xml:space="preserve"> IFERROR(VLOOKUP(A26,Direccion!$A$1:$B$101,1,FALSE),"Sin Direccion")</f>
        <v>25</v>
      </c>
      <c r="K26" t="str">
        <f xml:space="preserve"> IFERROR(VLOOKUP(A26,Direccion!$A$1:$B$101,2,FALSE),"Sin Direccion")</f>
        <v>Residenciales LEONEL</v>
      </c>
    </row>
    <row r="27" spans="1:11" x14ac:dyDescent="0.25">
      <c r="A27">
        <v>26</v>
      </c>
      <c r="B27" t="s">
        <v>30</v>
      </c>
      <c r="C27" s="9">
        <v>221</v>
      </c>
      <c r="D27">
        <v>3</v>
      </c>
      <c r="E27" s="10" t="s">
        <v>262</v>
      </c>
      <c r="F27" s="10" t="s">
        <v>163</v>
      </c>
      <c r="G27" s="10" t="str">
        <f xml:space="preserve"> "UPDATE Empleado SET Fecha = '" &amp; Tabla2[[#This Row],[FechaFormateada]] &amp;"' WHERE CodigoEmpleado = " &amp; Tabla2[[#This Row],[CodigoEmpleado]]</f>
        <v>UPDATE Empleado SET Fecha = '20030820' WHERE CodigoEmpleado = 26</v>
      </c>
      <c r="H2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('SERGIO',221,3)</v>
      </c>
      <c r="I27" t="str">
        <f xml:space="preserve"> IFERROR(VLOOKUP(D27,Tabla1[#All],2,FALSE),"No Hay departamento")</f>
        <v>RRHH</v>
      </c>
      <c r="J27">
        <f xml:space="preserve"> IFERROR(VLOOKUP(A27,Direccion!$A$1:$B$101,1,FALSE),"Sin Direccion")</f>
        <v>26</v>
      </c>
      <c r="K27" t="str">
        <f xml:space="preserve"> IFERROR(VLOOKUP(A27,Direccion!$A$1:$B$101,2,FALSE),"Sin Direccion")</f>
        <v>Residenciales SERGIO</v>
      </c>
    </row>
    <row r="28" spans="1:11" x14ac:dyDescent="0.25">
      <c r="A28">
        <v>27</v>
      </c>
      <c r="B28" t="s">
        <v>31</v>
      </c>
      <c r="C28" s="9">
        <v>9987</v>
      </c>
      <c r="D28">
        <v>3</v>
      </c>
      <c r="E28" s="10" t="s">
        <v>263</v>
      </c>
      <c r="F28" s="10" t="s">
        <v>164</v>
      </c>
      <c r="G28" s="10" t="str">
        <f xml:space="preserve"> "UPDATE Empleado SET Fecha = '" &amp; Tabla2[[#This Row],[FechaFormateada]] &amp;"' WHERE CodigoEmpleado = " &amp; Tabla2[[#This Row],[CodigoEmpleado]]</f>
        <v>UPDATE Empleado SET Fecha = '20150801' WHERE CodigoEmpleado = 27</v>
      </c>
      <c r="H2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('LUIS',9987,3)</v>
      </c>
      <c r="I28" t="str">
        <f xml:space="preserve"> IFERROR(VLOOKUP(D28,Tabla1[#All],2,FALSE),"No Hay departamento")</f>
        <v>RRHH</v>
      </c>
      <c r="J28">
        <f xml:space="preserve"> IFERROR(VLOOKUP(A28,Direccion!$A$1:$B$101,1,FALSE),"Sin Direccion")</f>
        <v>27</v>
      </c>
      <c r="K28" t="str">
        <f xml:space="preserve"> IFERROR(VLOOKUP(A28,Direccion!$A$1:$B$101,2,FALSE),"Sin Direccion")</f>
        <v>Residenciales LUIS</v>
      </c>
    </row>
    <row r="29" spans="1:11" x14ac:dyDescent="0.25">
      <c r="A29">
        <v>28</v>
      </c>
      <c r="B29" t="s">
        <v>32</v>
      </c>
      <c r="C29" s="9">
        <v>6550</v>
      </c>
      <c r="D29">
        <v>2</v>
      </c>
      <c r="E29" s="10" t="s">
        <v>264</v>
      </c>
      <c r="F29" s="10" t="s">
        <v>165</v>
      </c>
      <c r="G29" s="10" t="str">
        <f xml:space="preserve"> "UPDATE Empleado SET Fecha = '" &amp; Tabla2[[#This Row],[FechaFormateada]] &amp;"' WHERE CodigoEmpleado = " &amp; Tabla2[[#This Row],[CodigoEmpleado]]</f>
        <v>UPDATE Empleado SET Fecha = '20130424' WHERE CodigoEmpleado = 28</v>
      </c>
      <c r="H2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('NELY',6550,2)</v>
      </c>
      <c r="I29" t="str">
        <f xml:space="preserve"> IFERROR(VLOOKUP(D29,Tabla1[#All],2,FALSE),"No Hay departamento")</f>
        <v>IT</v>
      </c>
      <c r="J29">
        <f xml:space="preserve"> IFERROR(VLOOKUP(A29,Direccion!$A$1:$B$101,1,FALSE),"Sin Direccion")</f>
        <v>28</v>
      </c>
      <c r="K29" t="str">
        <f xml:space="preserve"> IFERROR(VLOOKUP(A29,Direccion!$A$1:$B$101,2,FALSE),"Sin Direccion")</f>
        <v>Residenciales NELY</v>
      </c>
    </row>
    <row r="30" spans="1:11" x14ac:dyDescent="0.25">
      <c r="A30">
        <v>29</v>
      </c>
      <c r="B30" t="s">
        <v>33</v>
      </c>
      <c r="C30" s="9">
        <v>8444</v>
      </c>
      <c r="D30">
        <v>3</v>
      </c>
      <c r="E30" s="10" t="s">
        <v>265</v>
      </c>
      <c r="F30" s="10" t="s">
        <v>166</v>
      </c>
      <c r="G30" s="10" t="str">
        <f xml:space="preserve"> "UPDATE Empleado SET Fecha = '" &amp; Tabla2[[#This Row],[FechaFormateada]] &amp;"' WHERE CodigoEmpleado = " &amp; Tabla2[[#This Row],[CodigoEmpleado]]</f>
        <v>UPDATE Empleado SET Fecha = '19900409' WHERE CodigoEmpleado = 29</v>
      </c>
      <c r="H3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('RENE',8444,3)</v>
      </c>
      <c r="I30" t="str">
        <f xml:space="preserve"> IFERROR(VLOOKUP(D30,Tabla1[#All],2,FALSE),"No Hay departamento")</f>
        <v>RRHH</v>
      </c>
      <c r="J30">
        <f xml:space="preserve"> IFERROR(VLOOKUP(A30,Direccion!$A$1:$B$101,1,FALSE),"Sin Direccion")</f>
        <v>29</v>
      </c>
      <c r="K30" t="str">
        <f xml:space="preserve"> IFERROR(VLOOKUP(A30,Direccion!$A$1:$B$101,2,FALSE),"Sin Direccion")</f>
        <v>Residenciales RENE</v>
      </c>
    </row>
    <row r="31" spans="1:11" x14ac:dyDescent="0.25">
      <c r="A31">
        <v>30</v>
      </c>
      <c r="B31" t="s">
        <v>34</v>
      </c>
      <c r="C31" s="9">
        <v>5284</v>
      </c>
      <c r="D31">
        <v>1</v>
      </c>
      <c r="E31" s="10" t="s">
        <v>266</v>
      </c>
      <c r="F31" s="10" t="s">
        <v>167</v>
      </c>
      <c r="G31" s="10" t="str">
        <f xml:space="preserve"> "UPDATE Empleado SET Fecha = '" &amp; Tabla2[[#This Row],[FechaFormateada]] &amp;"' WHERE CodigoEmpleado = " &amp; Tabla2[[#This Row],[CodigoEmpleado]]</f>
        <v>UPDATE Empleado SET Fecha = '20030420' WHERE CodigoEmpleado = 30</v>
      </c>
      <c r="H3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('HERIBERTO',5284,1)</v>
      </c>
      <c r="I31" t="str">
        <f xml:space="preserve"> IFERROR(VLOOKUP(D31,Tabla1[#All],2,FALSE),"No Hay departamento")</f>
        <v>Finanzas</v>
      </c>
      <c r="J31">
        <f xml:space="preserve"> IFERROR(VLOOKUP(A31,Direccion!$A$1:$B$101,1,FALSE),"Sin Direccion")</f>
        <v>30</v>
      </c>
      <c r="K31" t="str">
        <f xml:space="preserve"> IFERROR(VLOOKUP(A31,Direccion!$A$1:$B$101,2,FALSE),"Sin Direccion")</f>
        <v>Residenciales HERIBERTO</v>
      </c>
    </row>
    <row r="32" spans="1:11" x14ac:dyDescent="0.25">
      <c r="A32">
        <v>31</v>
      </c>
      <c r="B32" t="s">
        <v>35</v>
      </c>
      <c r="C32" s="9">
        <v>6285</v>
      </c>
      <c r="D32">
        <v>3</v>
      </c>
      <c r="E32" s="10" t="s">
        <v>267</v>
      </c>
      <c r="F32" s="10" t="s">
        <v>168</v>
      </c>
      <c r="G32" s="10" t="str">
        <f xml:space="preserve"> "UPDATE Empleado SET Fecha = '" &amp; Tabla2[[#This Row],[FechaFormateada]] &amp;"' WHERE CodigoEmpleado = " &amp; Tabla2[[#This Row],[CodigoEmpleado]]</f>
        <v>UPDATE Empleado SET Fecha = '20071007' WHERE CodigoEmpleado = 31</v>
      </c>
      <c r="H3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('OTTO',6285,3)</v>
      </c>
      <c r="I32" t="str">
        <f xml:space="preserve"> IFERROR(VLOOKUP(D32,Tabla1[#All],2,FALSE),"No Hay departamento")</f>
        <v>RRHH</v>
      </c>
      <c r="J32">
        <f xml:space="preserve"> IFERROR(VLOOKUP(A32,Direccion!$A$1:$B$101,1,FALSE),"Sin Direccion")</f>
        <v>31</v>
      </c>
      <c r="K32" t="str">
        <f xml:space="preserve"> IFERROR(VLOOKUP(A32,Direccion!$A$1:$B$101,2,FALSE),"Sin Direccion")</f>
        <v>Residenciales OTTO</v>
      </c>
    </row>
    <row r="33" spans="1:11" x14ac:dyDescent="0.25">
      <c r="A33">
        <v>32</v>
      </c>
      <c r="B33" t="s">
        <v>18</v>
      </c>
      <c r="C33" s="9">
        <v>1811</v>
      </c>
      <c r="D33">
        <v>1</v>
      </c>
      <c r="E33" s="10" t="s">
        <v>268</v>
      </c>
      <c r="F33" s="10" t="s">
        <v>169</v>
      </c>
      <c r="G33" s="10" t="str">
        <f xml:space="preserve"> "UPDATE Empleado SET Fecha = '" &amp; Tabla2[[#This Row],[FechaFormateada]] &amp;"' WHERE CodigoEmpleado = " &amp; Tabla2[[#This Row],[CodigoEmpleado]]</f>
        <v>UPDATE Empleado SET Fecha = '20010314' WHERE CodigoEmpleado = 32</v>
      </c>
      <c r="H3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('CESAR',1811,1)</v>
      </c>
      <c r="I33" t="str">
        <f xml:space="preserve"> IFERROR(VLOOKUP(D33,Tabla1[#All],2,FALSE),"No Hay departamento")</f>
        <v>Finanzas</v>
      </c>
      <c r="J33">
        <f xml:space="preserve"> IFERROR(VLOOKUP(A33,Direccion!$A$1:$B$101,1,FALSE),"Sin Direccion")</f>
        <v>32</v>
      </c>
      <c r="K33" t="str">
        <f xml:space="preserve"> IFERROR(VLOOKUP(A33,Direccion!$A$1:$B$101,2,FALSE),"Sin Direccion")</f>
        <v>Residenciales CESAR</v>
      </c>
    </row>
    <row r="34" spans="1:11" x14ac:dyDescent="0.25">
      <c r="A34">
        <v>33</v>
      </c>
      <c r="B34" t="s">
        <v>31</v>
      </c>
      <c r="C34" s="9">
        <v>4788</v>
      </c>
      <c r="D34">
        <v>3</v>
      </c>
      <c r="E34" s="10" t="s">
        <v>269</v>
      </c>
      <c r="F34" s="10" t="s">
        <v>170</v>
      </c>
      <c r="G34" s="10" t="str">
        <f xml:space="preserve"> "UPDATE Empleado SET Fecha = '" &amp; Tabla2[[#This Row],[FechaFormateada]] &amp;"' WHERE CodigoEmpleado = " &amp; Tabla2[[#This Row],[CodigoEmpleado]]</f>
        <v>UPDATE Empleado SET Fecha = '20090222' WHERE CodigoEmpleado = 33</v>
      </c>
      <c r="H3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('LUIS',4788,3)</v>
      </c>
      <c r="I34" t="str">
        <f xml:space="preserve"> IFERROR(VLOOKUP(D34,Tabla1[#All],2,FALSE),"No Hay departamento")</f>
        <v>RRHH</v>
      </c>
      <c r="J34">
        <f xml:space="preserve"> IFERROR(VLOOKUP(A34,Direccion!$A$1:$B$101,1,FALSE),"Sin Direccion")</f>
        <v>33</v>
      </c>
      <c r="K34" t="str">
        <f xml:space="preserve"> IFERROR(VLOOKUP(A34,Direccion!$A$1:$B$101,2,FALSE),"Sin Direccion")</f>
        <v>Residenciales LUIS</v>
      </c>
    </row>
    <row r="35" spans="1:11" x14ac:dyDescent="0.25">
      <c r="A35">
        <v>34</v>
      </c>
      <c r="B35" t="s">
        <v>36</v>
      </c>
      <c r="C35" s="9">
        <v>6140</v>
      </c>
      <c r="D35">
        <v>2</v>
      </c>
      <c r="E35" s="10" t="s">
        <v>270</v>
      </c>
      <c r="F35" s="10" t="s">
        <v>171</v>
      </c>
      <c r="G35" s="10" t="str">
        <f xml:space="preserve"> "UPDATE Empleado SET Fecha = '" &amp; Tabla2[[#This Row],[FechaFormateada]] &amp;"' WHERE CodigoEmpleado = " &amp; Tabla2[[#This Row],[CodigoEmpleado]]</f>
        <v>UPDATE Empleado SET Fecha = '20090206' WHERE CodigoEmpleado = 34</v>
      </c>
      <c r="H3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('FREDI',6140,2)</v>
      </c>
      <c r="I35" t="str">
        <f xml:space="preserve"> IFERROR(VLOOKUP(D35,Tabla1[#All],2,FALSE),"No Hay departamento")</f>
        <v>IT</v>
      </c>
      <c r="J35">
        <f xml:space="preserve"> IFERROR(VLOOKUP(A35,Direccion!$A$1:$B$101,1,FALSE),"Sin Direccion")</f>
        <v>34</v>
      </c>
      <c r="K35" t="str">
        <f xml:space="preserve"> IFERROR(VLOOKUP(A35,Direccion!$A$1:$B$101,2,FALSE),"Sin Direccion")</f>
        <v>Residenciales FREDI</v>
      </c>
    </row>
    <row r="36" spans="1:11" x14ac:dyDescent="0.25">
      <c r="A36">
        <v>35</v>
      </c>
      <c r="B36" t="s">
        <v>37</v>
      </c>
      <c r="C36" s="9">
        <v>5900</v>
      </c>
      <c r="D36">
        <v>1</v>
      </c>
      <c r="E36" s="10" t="s">
        <v>271</v>
      </c>
      <c r="F36" s="10" t="s">
        <v>172</v>
      </c>
      <c r="G36" s="10" t="str">
        <f xml:space="preserve"> "UPDATE Empleado SET Fecha = '" &amp; Tabla2[[#This Row],[FechaFormateada]] &amp;"' WHERE CodigoEmpleado = " &amp; Tabla2[[#This Row],[CodigoEmpleado]]</f>
        <v>UPDATE Empleado SET Fecha = '20091208' WHERE CodigoEmpleado = 35</v>
      </c>
      <c r="H3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('ENNIO',5900,1)</v>
      </c>
      <c r="I36" t="str">
        <f xml:space="preserve"> IFERROR(VLOOKUP(D36,Tabla1[#All],2,FALSE),"No Hay departamento")</f>
        <v>Finanzas</v>
      </c>
      <c r="J36">
        <f xml:space="preserve"> IFERROR(VLOOKUP(A36,Direccion!$A$1:$B$101,1,FALSE),"Sin Direccion")</f>
        <v>35</v>
      </c>
      <c r="K36" t="str">
        <f xml:space="preserve"> IFERROR(VLOOKUP(A36,Direccion!$A$1:$B$101,2,FALSE),"Sin Direccion")</f>
        <v>Residenciales ENNIO</v>
      </c>
    </row>
    <row r="37" spans="1:11" x14ac:dyDescent="0.25">
      <c r="A37">
        <v>36</v>
      </c>
      <c r="B37" t="s">
        <v>38</v>
      </c>
      <c r="C37" s="9">
        <v>1559</v>
      </c>
      <c r="D37">
        <v>3</v>
      </c>
      <c r="E37" s="10" t="s">
        <v>272</v>
      </c>
      <c r="F37" s="10" t="s">
        <v>173</v>
      </c>
      <c r="G37" s="10" t="str">
        <f xml:space="preserve"> "UPDATE Empleado SET Fecha = '" &amp; Tabla2[[#This Row],[FechaFormateada]] &amp;"' WHERE CodigoEmpleado = " &amp; Tabla2[[#This Row],[CodigoEmpleado]]</f>
        <v>UPDATE Empleado SET Fecha = '20100326' WHERE CodigoEmpleado = 36</v>
      </c>
      <c r="H3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('GABRIEL',1559,3)</v>
      </c>
      <c r="I37" t="str">
        <f xml:space="preserve"> IFERROR(VLOOKUP(D37,Tabla1[#All],2,FALSE),"No Hay departamento")</f>
        <v>RRHH</v>
      </c>
      <c r="J37">
        <f xml:space="preserve"> IFERROR(VLOOKUP(A37,Direccion!$A$1:$B$101,1,FALSE),"Sin Direccion")</f>
        <v>36</v>
      </c>
      <c r="K37" t="str">
        <f xml:space="preserve"> IFERROR(VLOOKUP(A37,Direccion!$A$1:$B$101,2,FALSE),"Sin Direccion")</f>
        <v>Residenciales GABRIEL</v>
      </c>
    </row>
    <row r="38" spans="1:11" x14ac:dyDescent="0.25">
      <c r="A38">
        <v>37</v>
      </c>
      <c r="B38" t="s">
        <v>39</v>
      </c>
      <c r="C38" s="9">
        <v>7790</v>
      </c>
      <c r="D38">
        <v>3</v>
      </c>
      <c r="E38" s="10" t="s">
        <v>273</v>
      </c>
      <c r="F38" s="10" t="s">
        <v>174</v>
      </c>
      <c r="G38" s="10" t="str">
        <f xml:space="preserve"> "UPDATE Empleado SET Fecha = '" &amp; Tabla2[[#This Row],[FechaFormateada]] &amp;"' WHERE CodigoEmpleado = " &amp; Tabla2[[#This Row],[CodigoEmpleado]]</f>
        <v>UPDATE Empleado SET Fecha = '20051024' WHERE CodigoEmpleado = 37</v>
      </c>
      <c r="H3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('LORENZO',7790,3)</v>
      </c>
      <c r="I38" t="str">
        <f xml:space="preserve"> IFERROR(VLOOKUP(D38,Tabla1[#All],2,FALSE),"No Hay departamento")</f>
        <v>RRHH</v>
      </c>
      <c r="J38">
        <f xml:space="preserve"> IFERROR(VLOOKUP(A38,Direccion!$A$1:$B$101,1,FALSE),"Sin Direccion")</f>
        <v>37</v>
      </c>
      <c r="K38" t="str">
        <f xml:space="preserve"> IFERROR(VLOOKUP(A38,Direccion!$A$1:$B$101,2,FALSE),"Sin Direccion")</f>
        <v>Residenciales LORENZO</v>
      </c>
    </row>
    <row r="39" spans="1:11" x14ac:dyDescent="0.25">
      <c r="A39">
        <v>38</v>
      </c>
      <c r="B39" t="s">
        <v>40</v>
      </c>
      <c r="C39" s="9">
        <v>9771</v>
      </c>
      <c r="D39">
        <v>2</v>
      </c>
      <c r="E39" s="10" t="s">
        <v>274</v>
      </c>
      <c r="F39" s="10" t="s">
        <v>175</v>
      </c>
      <c r="G39" s="10" t="str">
        <f xml:space="preserve"> "UPDATE Empleado SET Fecha = '" &amp; Tabla2[[#This Row],[FechaFormateada]] &amp;"' WHERE CodigoEmpleado = " &amp; Tabla2[[#This Row],[CodigoEmpleado]]</f>
        <v>UPDATE Empleado SET Fecha = '20190406' WHERE CodigoEmpleado = 38</v>
      </c>
      <c r="H3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('MANUEL',9771,2)</v>
      </c>
      <c r="I39" t="str">
        <f xml:space="preserve"> IFERROR(VLOOKUP(D39,Tabla1[#All],2,FALSE),"No Hay departamento")</f>
        <v>IT</v>
      </c>
      <c r="J39">
        <f xml:space="preserve"> IFERROR(VLOOKUP(A39,Direccion!$A$1:$B$101,1,FALSE),"Sin Direccion")</f>
        <v>38</v>
      </c>
      <c r="K39" t="str">
        <f xml:space="preserve"> IFERROR(VLOOKUP(A39,Direccion!$A$1:$B$101,2,FALSE),"Sin Direccion")</f>
        <v>Residenciales MANUEL</v>
      </c>
    </row>
    <row r="40" spans="1:11" x14ac:dyDescent="0.25">
      <c r="A40">
        <v>39</v>
      </c>
      <c r="B40" t="s">
        <v>14</v>
      </c>
      <c r="C40" s="9">
        <v>9105</v>
      </c>
      <c r="D40">
        <v>1</v>
      </c>
      <c r="E40" s="10" t="s">
        <v>275</v>
      </c>
      <c r="F40" s="10" t="s">
        <v>176</v>
      </c>
      <c r="G40" s="10" t="str">
        <f xml:space="preserve"> "UPDATE Empleado SET Fecha = '" &amp; Tabla2[[#This Row],[FechaFormateada]] &amp;"' WHERE CodigoEmpleado = " &amp; Tabla2[[#This Row],[CodigoEmpleado]]</f>
        <v>UPDATE Empleado SET Fecha = '19910411' WHERE CodigoEmpleado = 39</v>
      </c>
      <c r="H4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('JOSE',9105,1)</v>
      </c>
      <c r="I40" t="str">
        <f xml:space="preserve"> IFERROR(VLOOKUP(D40,Tabla1[#All],2,FALSE),"No Hay departamento")</f>
        <v>Finanzas</v>
      </c>
      <c r="J40">
        <f xml:space="preserve"> IFERROR(VLOOKUP(A40,Direccion!$A$1:$B$101,1,FALSE),"Sin Direccion")</f>
        <v>39</v>
      </c>
      <c r="K40" t="str">
        <f xml:space="preserve"> IFERROR(VLOOKUP(A40,Direccion!$A$1:$B$101,2,FALSE),"Sin Direccion")</f>
        <v>Residenciales JOSE</v>
      </c>
    </row>
    <row r="41" spans="1:11" x14ac:dyDescent="0.25">
      <c r="A41">
        <v>40</v>
      </c>
      <c r="B41" t="s">
        <v>18</v>
      </c>
      <c r="C41" s="9">
        <v>6019</v>
      </c>
      <c r="D41">
        <v>1</v>
      </c>
      <c r="E41" s="10" t="s">
        <v>276</v>
      </c>
      <c r="F41" s="10" t="s">
        <v>177</v>
      </c>
      <c r="G41" s="10" t="str">
        <f xml:space="preserve"> "UPDATE Empleado SET Fecha = '" &amp; Tabla2[[#This Row],[FechaFormateada]] &amp;"' WHERE CodigoEmpleado = " &amp; Tabla2[[#This Row],[CodigoEmpleado]]</f>
        <v>UPDATE Empleado SET Fecha = '19930104' WHERE CodigoEmpleado = 40</v>
      </c>
      <c r="H4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('CESAR',6019,1)</v>
      </c>
      <c r="I41" t="str">
        <f xml:space="preserve"> IFERROR(VLOOKUP(D41,Tabla1[#All],2,FALSE),"No Hay departamento")</f>
        <v>Finanzas</v>
      </c>
      <c r="J41">
        <f xml:space="preserve"> IFERROR(VLOOKUP(A41,Direccion!$A$1:$B$101,1,FALSE),"Sin Direccion")</f>
        <v>40</v>
      </c>
      <c r="K41" t="str">
        <f xml:space="preserve"> IFERROR(VLOOKUP(A41,Direccion!$A$1:$B$101,2,FALSE),"Sin Direccion")</f>
        <v>Residenciales CESAR</v>
      </c>
    </row>
    <row r="42" spans="1:11" x14ac:dyDescent="0.25">
      <c r="A42">
        <v>41</v>
      </c>
      <c r="B42" t="s">
        <v>41</v>
      </c>
      <c r="C42" s="9">
        <v>9139</v>
      </c>
      <c r="D42">
        <v>1</v>
      </c>
      <c r="E42" s="10" t="s">
        <v>277</v>
      </c>
      <c r="F42" s="10" t="s">
        <v>178</v>
      </c>
      <c r="G42" s="10" t="str">
        <f xml:space="preserve"> "UPDATE Empleado SET Fecha = '" &amp; Tabla2[[#This Row],[FechaFormateada]] &amp;"' WHERE CodigoEmpleado = " &amp; Tabla2[[#This Row],[CodigoEmpleado]]</f>
        <v>UPDATE Empleado SET Fecha = '19940328' WHERE CodigoEmpleado = 41</v>
      </c>
      <c r="H4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('GELY',9139,1)</v>
      </c>
      <c r="I42" t="str">
        <f xml:space="preserve"> IFERROR(VLOOKUP(D42,Tabla1[#All],2,FALSE),"No Hay departamento")</f>
        <v>Finanzas</v>
      </c>
      <c r="J42">
        <f xml:space="preserve"> IFERROR(VLOOKUP(A42,Direccion!$A$1:$B$101,1,FALSE),"Sin Direccion")</f>
        <v>41</v>
      </c>
      <c r="K42" t="str">
        <f xml:space="preserve"> IFERROR(VLOOKUP(A42,Direccion!$A$1:$B$101,2,FALSE),"Sin Direccion")</f>
        <v>Residenciales GELY</v>
      </c>
    </row>
    <row r="43" spans="1:11" x14ac:dyDescent="0.25">
      <c r="A43">
        <v>42</v>
      </c>
      <c r="B43" t="s">
        <v>42</v>
      </c>
      <c r="C43" s="9">
        <v>7877</v>
      </c>
      <c r="D43">
        <v>3</v>
      </c>
      <c r="E43" s="10" t="s">
        <v>278</v>
      </c>
      <c r="F43" s="10" t="s">
        <v>179</v>
      </c>
      <c r="G43" s="10" t="str">
        <f xml:space="preserve"> "UPDATE Empleado SET Fecha = '" &amp; Tabla2[[#This Row],[FechaFormateada]] &amp;"' WHERE CodigoEmpleado = " &amp; Tabla2[[#This Row],[CodigoEmpleado]]</f>
        <v>UPDATE Empleado SET Fecha = '19970910' WHERE CodigoEmpleado = 42</v>
      </c>
      <c r="H4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('ERIK',7877,3)</v>
      </c>
      <c r="I43" t="str">
        <f xml:space="preserve"> IFERROR(VLOOKUP(D43,Tabla1[#All],2,FALSE),"No Hay departamento")</f>
        <v>RRHH</v>
      </c>
      <c r="J43">
        <f xml:space="preserve"> IFERROR(VLOOKUP(A43,Direccion!$A$1:$B$101,1,FALSE),"Sin Direccion")</f>
        <v>42</v>
      </c>
      <c r="K43" t="str">
        <f xml:space="preserve"> IFERROR(VLOOKUP(A43,Direccion!$A$1:$B$101,2,FALSE),"Sin Direccion")</f>
        <v>Residenciales ERIK</v>
      </c>
    </row>
    <row r="44" spans="1:11" x14ac:dyDescent="0.25">
      <c r="A44">
        <v>43</v>
      </c>
      <c r="B44" t="s">
        <v>24</v>
      </c>
      <c r="C44" s="9">
        <v>4470</v>
      </c>
      <c r="D44">
        <v>1</v>
      </c>
      <c r="E44" s="10" t="s">
        <v>279</v>
      </c>
      <c r="F44" s="10" t="s">
        <v>180</v>
      </c>
      <c r="G44" s="10" t="str">
        <f xml:space="preserve"> "UPDATE Empleado SET Fecha = '" &amp; Tabla2[[#This Row],[FechaFormateada]] &amp;"' WHERE CodigoEmpleado = " &amp; Tabla2[[#This Row],[CodigoEmpleado]]</f>
        <v>UPDATE Empleado SET Fecha = '20110922' WHERE CodigoEmpleado = 43</v>
      </c>
      <c r="H4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('RAFAEL',4470,1)</v>
      </c>
      <c r="I44" t="str">
        <f xml:space="preserve"> IFERROR(VLOOKUP(D44,Tabla1[#All],2,FALSE),"No Hay departamento")</f>
        <v>Finanzas</v>
      </c>
      <c r="J44">
        <f xml:space="preserve"> IFERROR(VLOOKUP(A44,Direccion!$A$1:$B$101,1,FALSE),"Sin Direccion")</f>
        <v>43</v>
      </c>
      <c r="K44" t="str">
        <f xml:space="preserve"> IFERROR(VLOOKUP(A44,Direccion!$A$1:$B$101,2,FALSE),"Sin Direccion")</f>
        <v>Residenciales RAFAEL</v>
      </c>
    </row>
    <row r="45" spans="1:11" x14ac:dyDescent="0.25">
      <c r="A45">
        <v>44</v>
      </c>
      <c r="B45" t="s">
        <v>43</v>
      </c>
      <c r="C45" s="9">
        <v>6737</v>
      </c>
      <c r="D45">
        <v>1</v>
      </c>
      <c r="E45" s="10" t="s">
        <v>280</v>
      </c>
      <c r="F45" s="10" t="s">
        <v>181</v>
      </c>
      <c r="G45" s="10" t="str">
        <f xml:space="preserve"> "UPDATE Empleado SET Fecha = '" &amp; Tabla2[[#This Row],[FechaFormateada]] &amp;"' WHERE CodigoEmpleado = " &amp; Tabla2[[#This Row],[CodigoEmpleado]]</f>
        <v>UPDATE Empleado SET Fecha = '20020925' WHERE CodigoEmpleado = 44</v>
      </c>
      <c r="H4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('OBED',6737,1)</v>
      </c>
      <c r="I45" t="str">
        <f xml:space="preserve"> IFERROR(VLOOKUP(D45,Tabla1[#All],2,FALSE),"No Hay departamento")</f>
        <v>Finanzas</v>
      </c>
      <c r="J45">
        <f xml:space="preserve"> IFERROR(VLOOKUP(A45,Direccion!$A$1:$B$101,1,FALSE),"Sin Direccion")</f>
        <v>44</v>
      </c>
      <c r="K45" t="str">
        <f xml:space="preserve"> IFERROR(VLOOKUP(A45,Direccion!$A$1:$B$101,2,FALSE),"Sin Direccion")</f>
        <v>Residenciales OBED</v>
      </c>
    </row>
    <row r="46" spans="1:11" x14ac:dyDescent="0.25">
      <c r="A46">
        <v>45</v>
      </c>
      <c r="B46" t="s">
        <v>17</v>
      </c>
      <c r="C46" s="9">
        <v>8239</v>
      </c>
      <c r="D46">
        <v>2</v>
      </c>
      <c r="E46" s="10" t="s">
        <v>281</v>
      </c>
      <c r="F46" s="10" t="s">
        <v>182</v>
      </c>
      <c r="G46" s="10" t="str">
        <f xml:space="preserve"> "UPDATE Empleado SET Fecha = '" &amp; Tabla2[[#This Row],[FechaFormateada]] &amp;"' WHERE CodigoEmpleado = " &amp; Tabla2[[#This Row],[CodigoEmpleado]]</f>
        <v>UPDATE Empleado SET Fecha = '19921101' WHERE CodigoEmpleado = 45</v>
      </c>
      <c r="H4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('VICTOR',8239,2)</v>
      </c>
      <c r="I46" t="str">
        <f xml:space="preserve"> IFERROR(VLOOKUP(D46,Tabla1[#All],2,FALSE),"No Hay departamento")</f>
        <v>IT</v>
      </c>
      <c r="J46">
        <f xml:space="preserve"> IFERROR(VLOOKUP(A46,Direccion!$A$1:$B$101,1,FALSE),"Sin Direccion")</f>
        <v>45</v>
      </c>
      <c r="K46" t="str">
        <f xml:space="preserve"> IFERROR(VLOOKUP(A46,Direccion!$A$1:$B$101,2,FALSE),"Sin Direccion")</f>
        <v>Residenciales VICTOR</v>
      </c>
    </row>
    <row r="47" spans="1:11" x14ac:dyDescent="0.25">
      <c r="A47">
        <v>46</v>
      </c>
      <c r="B47" t="s">
        <v>44</v>
      </c>
      <c r="C47" s="9">
        <v>6562</v>
      </c>
      <c r="D47">
        <v>3</v>
      </c>
      <c r="E47" s="10" t="s">
        <v>282</v>
      </c>
      <c r="F47" s="10" t="s">
        <v>183</v>
      </c>
      <c r="G47" s="10" t="str">
        <f xml:space="preserve"> "UPDATE Empleado SET Fecha = '" &amp; Tabla2[[#This Row],[FechaFormateada]] &amp;"' WHERE CodigoEmpleado = " &amp; Tabla2[[#This Row],[CodigoEmpleado]]</f>
        <v>UPDATE Empleado SET Fecha = '20160923' WHERE CodigoEmpleado = 46</v>
      </c>
      <c r="H4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('LESBIA',6562,3)</v>
      </c>
      <c r="I47" t="str">
        <f xml:space="preserve"> IFERROR(VLOOKUP(D47,Tabla1[#All],2,FALSE),"No Hay departamento")</f>
        <v>RRHH</v>
      </c>
      <c r="J47">
        <f xml:space="preserve"> IFERROR(VLOOKUP(A47,Direccion!$A$1:$B$101,1,FALSE),"Sin Direccion")</f>
        <v>46</v>
      </c>
      <c r="K47" t="str">
        <f xml:space="preserve"> IFERROR(VLOOKUP(A47,Direccion!$A$1:$B$101,2,FALSE),"Sin Direccion")</f>
        <v>Residenciales LESBIA</v>
      </c>
    </row>
    <row r="48" spans="1:11" x14ac:dyDescent="0.25">
      <c r="A48">
        <v>47</v>
      </c>
      <c r="B48" t="s">
        <v>45</v>
      </c>
      <c r="C48" s="9">
        <v>1395</v>
      </c>
      <c r="D48">
        <v>1</v>
      </c>
      <c r="E48" s="10" t="s">
        <v>283</v>
      </c>
      <c r="F48" s="10" t="s">
        <v>184</v>
      </c>
      <c r="G48" s="10" t="str">
        <f xml:space="preserve"> "UPDATE Empleado SET Fecha = '" &amp; Tabla2[[#This Row],[FechaFormateada]] &amp;"' WHERE CodigoEmpleado = " &amp; Tabla2[[#This Row],[CodigoEmpleado]]</f>
        <v>UPDATE Empleado SET Fecha = '20100304' WHERE CodigoEmpleado = 47</v>
      </c>
      <c r="H4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('UBALDO',1395,1)</v>
      </c>
      <c r="I48" t="str">
        <f xml:space="preserve"> IFERROR(VLOOKUP(D48,Tabla1[#All],2,FALSE),"No Hay departamento")</f>
        <v>Finanzas</v>
      </c>
      <c r="J48">
        <f xml:space="preserve"> IFERROR(VLOOKUP(A48,Direccion!$A$1:$B$101,1,FALSE),"Sin Direccion")</f>
        <v>47</v>
      </c>
      <c r="K48" t="str">
        <f xml:space="preserve"> IFERROR(VLOOKUP(A48,Direccion!$A$1:$B$101,2,FALSE),"Sin Direccion")</f>
        <v>Residenciales UBALDO</v>
      </c>
    </row>
    <row r="49" spans="1:11" x14ac:dyDescent="0.25">
      <c r="A49">
        <v>48</v>
      </c>
      <c r="B49" t="s">
        <v>46</v>
      </c>
      <c r="C49" s="9">
        <v>2684</v>
      </c>
      <c r="D49">
        <v>1</v>
      </c>
      <c r="E49" s="10" t="s">
        <v>284</v>
      </c>
      <c r="F49" s="10" t="s">
        <v>185</v>
      </c>
      <c r="G49" s="10" t="str">
        <f xml:space="preserve"> "UPDATE Empleado SET Fecha = '" &amp; Tabla2[[#This Row],[FechaFormateada]] &amp;"' WHERE CodigoEmpleado = " &amp; Tabla2[[#This Row],[CodigoEmpleado]]</f>
        <v>UPDATE Empleado SET Fecha = '19980821' WHERE CodigoEmpleado = 48</v>
      </c>
      <c r="H4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('MIGUEL',2684,1)</v>
      </c>
      <c r="I49" t="str">
        <f xml:space="preserve"> IFERROR(VLOOKUP(D49,Tabla1[#All],2,FALSE),"No Hay departamento")</f>
        <v>Finanzas</v>
      </c>
      <c r="J49">
        <f xml:space="preserve"> IFERROR(VLOOKUP(A49,Direccion!$A$1:$B$101,1,FALSE),"Sin Direccion")</f>
        <v>48</v>
      </c>
      <c r="K49" t="str">
        <f xml:space="preserve"> IFERROR(VLOOKUP(A49,Direccion!$A$1:$B$101,2,FALSE),"Sin Direccion")</f>
        <v>Residenciales MIGUEL</v>
      </c>
    </row>
    <row r="50" spans="1:11" x14ac:dyDescent="0.25">
      <c r="A50">
        <v>49</v>
      </c>
      <c r="B50" t="s">
        <v>19</v>
      </c>
      <c r="C50" s="9">
        <v>5704</v>
      </c>
      <c r="D50">
        <v>2</v>
      </c>
      <c r="E50" s="10" t="s">
        <v>285</v>
      </c>
      <c r="F50" s="10" t="s">
        <v>186</v>
      </c>
      <c r="G50" s="10" t="str">
        <f xml:space="preserve"> "UPDATE Empleado SET Fecha = '" &amp; Tabla2[[#This Row],[FechaFormateada]] &amp;"' WHERE CodigoEmpleado = " &amp; Tabla2[[#This Row],[CodigoEmpleado]]</f>
        <v>UPDATE Empleado SET Fecha = '20150628' WHERE CodigoEmpleado = 49</v>
      </c>
      <c r="H5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('ENRIQUE',5704,2)</v>
      </c>
      <c r="I50" t="str">
        <f xml:space="preserve"> IFERROR(VLOOKUP(D50,Tabla1[#All],2,FALSE),"No Hay departamento")</f>
        <v>IT</v>
      </c>
      <c r="J50">
        <f xml:space="preserve"> IFERROR(VLOOKUP(A50,Direccion!$A$1:$B$101,1,FALSE),"Sin Direccion")</f>
        <v>49</v>
      </c>
      <c r="K50" t="str">
        <f xml:space="preserve"> IFERROR(VLOOKUP(A50,Direccion!$A$1:$B$101,2,FALSE),"Sin Direccion")</f>
        <v>Residenciales ENRIQUE</v>
      </c>
    </row>
    <row r="51" spans="1:11" x14ac:dyDescent="0.25">
      <c r="A51">
        <v>50</v>
      </c>
      <c r="B51" t="s">
        <v>26</v>
      </c>
      <c r="C51" s="9">
        <v>3368</v>
      </c>
      <c r="D51">
        <v>1</v>
      </c>
      <c r="E51" s="10" t="s">
        <v>286</v>
      </c>
      <c r="F51" s="10" t="s">
        <v>187</v>
      </c>
      <c r="G51" s="10" t="str">
        <f xml:space="preserve"> "UPDATE Empleado SET Fecha = '" &amp; Tabla2[[#This Row],[FechaFormateada]] &amp;"' WHERE CodigoEmpleado = " &amp; Tabla2[[#This Row],[CodigoEmpleado]]</f>
        <v>UPDATE Empleado SET Fecha = '20180720' WHERE CodigoEmpleado = 50</v>
      </c>
      <c r="H5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('OSCAR',3368,1)</v>
      </c>
      <c r="I51" t="str">
        <f xml:space="preserve"> IFERROR(VLOOKUP(D51,Tabla1[#All],2,FALSE),"No Hay departamento")</f>
        <v>Finanzas</v>
      </c>
      <c r="J51">
        <f xml:space="preserve"> IFERROR(VLOOKUP(A51,Direccion!$A$1:$B$101,1,FALSE),"Sin Direccion")</f>
        <v>50</v>
      </c>
      <c r="K51" t="str">
        <f xml:space="preserve"> IFERROR(VLOOKUP(A51,Direccion!$A$1:$B$101,2,FALSE),"Sin Direccion")</f>
        <v>Residenciales OSCAR</v>
      </c>
    </row>
    <row r="52" spans="1:11" x14ac:dyDescent="0.25">
      <c r="A52">
        <v>51</v>
      </c>
      <c r="B52" t="s">
        <v>47</v>
      </c>
      <c r="C52" s="9">
        <v>1231</v>
      </c>
      <c r="D52">
        <v>3</v>
      </c>
      <c r="E52" s="10" t="s">
        <v>287</v>
      </c>
      <c r="F52" s="10" t="s">
        <v>188</v>
      </c>
      <c r="G52" s="10" t="str">
        <f xml:space="preserve"> "UPDATE Empleado SET Fecha = '" &amp; Tabla2[[#This Row],[FechaFormateada]] &amp;"' WHERE CodigoEmpleado = " &amp; Tabla2[[#This Row],[CodigoEmpleado]]</f>
        <v>UPDATE Empleado SET Fecha = '19970108' WHERE CodigoEmpleado = 51</v>
      </c>
      <c r="H5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('HERNAN',1231,3)</v>
      </c>
      <c r="I52" t="str">
        <f xml:space="preserve"> IFERROR(VLOOKUP(D52,Tabla1[#All],2,FALSE),"No Hay departamento")</f>
        <v>RRHH</v>
      </c>
      <c r="J52">
        <f xml:space="preserve"> IFERROR(VLOOKUP(A52,Direccion!$A$1:$B$101,1,FALSE),"Sin Direccion")</f>
        <v>51</v>
      </c>
      <c r="K52" t="str">
        <f xml:space="preserve"> IFERROR(VLOOKUP(A52,Direccion!$A$1:$B$101,2,FALSE),"Sin Direccion")</f>
        <v>Residenciales HERNAN</v>
      </c>
    </row>
    <row r="53" spans="1:11" x14ac:dyDescent="0.25">
      <c r="A53">
        <v>52</v>
      </c>
      <c r="B53" t="s">
        <v>48</v>
      </c>
      <c r="C53" s="9">
        <v>5176</v>
      </c>
      <c r="D53">
        <v>1</v>
      </c>
      <c r="E53" s="10" t="s">
        <v>288</v>
      </c>
      <c r="F53" s="10" t="s">
        <v>189</v>
      </c>
      <c r="G53" s="10" t="str">
        <f xml:space="preserve"> "UPDATE Empleado SET Fecha = '" &amp; Tabla2[[#This Row],[FechaFormateada]] &amp;"' WHERE CodigoEmpleado = " &amp; Tabla2[[#This Row],[CodigoEmpleado]]</f>
        <v>UPDATE Empleado SET Fecha = '20070121' WHERE CodigoEmpleado = 52</v>
      </c>
      <c r="H5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('HEGDO',5176,1)</v>
      </c>
      <c r="I53" t="str">
        <f xml:space="preserve"> IFERROR(VLOOKUP(D53,Tabla1[#All],2,FALSE),"No Hay departamento")</f>
        <v>Finanzas</v>
      </c>
      <c r="J53">
        <f xml:space="preserve"> IFERROR(VLOOKUP(A53,Direccion!$A$1:$B$101,1,FALSE),"Sin Direccion")</f>
        <v>52</v>
      </c>
      <c r="K53" t="str">
        <f xml:space="preserve"> IFERROR(VLOOKUP(A53,Direccion!$A$1:$B$101,2,FALSE),"Sin Direccion")</f>
        <v>Residenciales HEGDO</v>
      </c>
    </row>
    <row r="54" spans="1:11" x14ac:dyDescent="0.25">
      <c r="A54">
        <v>53</v>
      </c>
      <c r="B54" t="s">
        <v>49</v>
      </c>
      <c r="C54" s="9">
        <v>6966</v>
      </c>
      <c r="D54">
        <v>1</v>
      </c>
      <c r="E54" s="10" t="s">
        <v>289</v>
      </c>
      <c r="F54" s="10" t="s">
        <v>190</v>
      </c>
      <c r="G54" s="10" t="str">
        <f xml:space="preserve"> "UPDATE Empleado SET Fecha = '" &amp; Tabla2[[#This Row],[FechaFormateada]] &amp;"' WHERE CodigoEmpleado = " &amp; Tabla2[[#This Row],[CodigoEmpleado]]</f>
        <v>UPDATE Empleado SET Fecha = '20120307' WHERE CodigoEmpleado = 53</v>
      </c>
      <c r="H5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('ERICK',6966,1)</v>
      </c>
      <c r="I54" t="str">
        <f xml:space="preserve"> IFERROR(VLOOKUP(D54,Tabla1[#All],2,FALSE),"No Hay departamento")</f>
        <v>Finanzas</v>
      </c>
      <c r="J54">
        <f xml:space="preserve"> IFERROR(VLOOKUP(A54,Direccion!$A$1:$B$101,1,FALSE),"Sin Direccion")</f>
        <v>53</v>
      </c>
      <c r="K54" t="str">
        <f xml:space="preserve"> IFERROR(VLOOKUP(A54,Direccion!$A$1:$B$101,2,FALSE),"Sin Direccion")</f>
        <v>Residenciales ERICK</v>
      </c>
    </row>
    <row r="55" spans="1:11" x14ac:dyDescent="0.25">
      <c r="A55">
        <v>54</v>
      </c>
      <c r="B55" t="s">
        <v>50</v>
      </c>
      <c r="C55" s="9">
        <v>5298</v>
      </c>
      <c r="D55">
        <v>1</v>
      </c>
      <c r="E55" s="10" t="s">
        <v>290</v>
      </c>
      <c r="F55" s="10" t="s">
        <v>191</v>
      </c>
      <c r="G55" s="10" t="str">
        <f xml:space="preserve"> "UPDATE Empleado SET Fecha = '" &amp; Tabla2[[#This Row],[FechaFormateada]] &amp;"' WHERE CodigoEmpleado = " &amp; Tabla2[[#This Row],[CodigoEmpleado]]</f>
        <v>UPDATE Empleado SET Fecha = '20181125' WHERE CodigoEmpleado = 54</v>
      </c>
      <c r="H5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('DORA',5298,1)</v>
      </c>
      <c r="I55" t="str">
        <f xml:space="preserve"> IFERROR(VLOOKUP(D55,Tabla1[#All],2,FALSE),"No Hay departamento")</f>
        <v>Finanzas</v>
      </c>
      <c r="J55">
        <f xml:space="preserve"> IFERROR(VLOOKUP(A55,Direccion!$A$1:$B$101,1,FALSE),"Sin Direccion")</f>
        <v>54</v>
      </c>
      <c r="K55" t="str">
        <f xml:space="preserve"> IFERROR(VLOOKUP(A55,Direccion!$A$1:$B$101,2,FALSE),"Sin Direccion")</f>
        <v>Residenciales DORA</v>
      </c>
    </row>
    <row r="56" spans="1:11" x14ac:dyDescent="0.25">
      <c r="A56">
        <v>55</v>
      </c>
      <c r="B56" t="s">
        <v>51</v>
      </c>
      <c r="C56" s="9">
        <v>338</v>
      </c>
      <c r="D56">
        <v>3</v>
      </c>
      <c r="E56" s="10" t="s">
        <v>291</v>
      </c>
      <c r="F56" s="10" t="s">
        <v>192</v>
      </c>
      <c r="G56" s="10" t="str">
        <f xml:space="preserve"> "UPDATE Empleado SET Fecha = '" &amp; Tabla2[[#This Row],[FechaFormateada]] &amp;"' WHERE CodigoEmpleado = " &amp; Tabla2[[#This Row],[CodigoEmpleado]]</f>
        <v>UPDATE Empleado SET Fecha = '20141206' WHERE CodigoEmpleado = 55</v>
      </c>
      <c r="H5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('LOURDES',338,3)</v>
      </c>
      <c r="I56" t="str">
        <f xml:space="preserve"> IFERROR(VLOOKUP(D56,Tabla1[#All],2,FALSE),"No Hay departamento")</f>
        <v>RRHH</v>
      </c>
      <c r="J56">
        <f xml:space="preserve"> IFERROR(VLOOKUP(A56,Direccion!$A$1:$B$101,1,FALSE),"Sin Direccion")</f>
        <v>55</v>
      </c>
      <c r="K56" t="str">
        <f xml:space="preserve"> IFERROR(VLOOKUP(A56,Direccion!$A$1:$B$101,2,FALSE),"Sin Direccion")</f>
        <v>Residenciales LOURDES</v>
      </c>
    </row>
    <row r="57" spans="1:11" x14ac:dyDescent="0.25">
      <c r="A57">
        <v>56</v>
      </c>
      <c r="B57" t="s">
        <v>52</v>
      </c>
      <c r="C57" s="9">
        <v>6283</v>
      </c>
      <c r="D57">
        <v>2</v>
      </c>
      <c r="E57" s="10" t="s">
        <v>292</v>
      </c>
      <c r="F57" s="10" t="s">
        <v>193</v>
      </c>
      <c r="G57" s="10" t="str">
        <f xml:space="preserve"> "UPDATE Empleado SET Fecha = '" &amp; Tabla2[[#This Row],[FechaFormateada]] &amp;"' WHERE CodigoEmpleado = " &amp; Tabla2[[#This Row],[CodigoEmpleado]]</f>
        <v>UPDATE Empleado SET Fecha = '19971223' WHERE CodigoEmpleado = 56</v>
      </c>
      <c r="H5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('ALBERTINA',6283,2)</v>
      </c>
      <c r="I57" t="str">
        <f xml:space="preserve"> IFERROR(VLOOKUP(D57,Tabla1[#All],2,FALSE),"No Hay departamento")</f>
        <v>IT</v>
      </c>
      <c r="J57">
        <f xml:space="preserve"> IFERROR(VLOOKUP(A57,Direccion!$A$1:$B$101,1,FALSE),"Sin Direccion")</f>
        <v>56</v>
      </c>
      <c r="K57" t="str">
        <f xml:space="preserve"> IFERROR(VLOOKUP(A57,Direccion!$A$1:$B$101,2,FALSE),"Sin Direccion")</f>
        <v>Residenciales ALBERTINA</v>
      </c>
    </row>
    <row r="58" spans="1:11" x14ac:dyDescent="0.25">
      <c r="A58">
        <v>57</v>
      </c>
      <c r="B58" t="s">
        <v>53</v>
      </c>
      <c r="C58" s="9">
        <v>860</v>
      </c>
      <c r="D58">
        <v>1</v>
      </c>
      <c r="E58" s="10" t="s">
        <v>293</v>
      </c>
      <c r="F58" s="10" t="s">
        <v>194</v>
      </c>
      <c r="G58" s="10" t="str">
        <f xml:space="preserve"> "UPDATE Empleado SET Fecha = '" &amp; Tabla2[[#This Row],[FechaFormateada]] &amp;"' WHERE CodigoEmpleado = " &amp; Tabla2[[#This Row],[CodigoEmpleado]]</f>
        <v>UPDATE Empleado SET Fecha = '20010602' WHERE CodigoEmpleado = 57</v>
      </c>
      <c r="H5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('EDGAR',860,1)</v>
      </c>
      <c r="I58" t="str">
        <f xml:space="preserve"> IFERROR(VLOOKUP(D58,Tabla1[#All],2,FALSE),"No Hay departamento")</f>
        <v>Finanzas</v>
      </c>
      <c r="J58">
        <f xml:space="preserve"> IFERROR(VLOOKUP(A58,Direccion!$A$1:$B$101,1,FALSE),"Sin Direccion")</f>
        <v>57</v>
      </c>
      <c r="K58" t="str">
        <f xml:space="preserve"> IFERROR(VLOOKUP(A58,Direccion!$A$1:$B$101,2,FALSE),"Sin Direccion")</f>
        <v>Residenciales EDGAR</v>
      </c>
    </row>
    <row r="59" spans="1:11" x14ac:dyDescent="0.25">
      <c r="A59">
        <v>58</v>
      </c>
      <c r="B59" t="s">
        <v>54</v>
      </c>
      <c r="C59" s="9">
        <v>2103</v>
      </c>
      <c r="D59">
        <v>2</v>
      </c>
      <c r="E59" s="10" t="s">
        <v>294</v>
      </c>
      <c r="F59" s="10" t="s">
        <v>195</v>
      </c>
      <c r="G59" s="10" t="str">
        <f xml:space="preserve"> "UPDATE Empleado SET Fecha = '" &amp; Tabla2[[#This Row],[FechaFormateada]] &amp;"' WHERE CodigoEmpleado = " &amp; Tabla2[[#This Row],[CodigoEmpleado]]</f>
        <v>UPDATE Empleado SET Fecha = '19971005' WHERE CodigoEmpleado = 58</v>
      </c>
      <c r="H5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('ADRIAN',2103,2)</v>
      </c>
      <c r="I59" t="str">
        <f xml:space="preserve"> IFERROR(VLOOKUP(D59,Tabla1[#All],2,FALSE),"No Hay departamento")</f>
        <v>IT</v>
      </c>
      <c r="J59">
        <f xml:space="preserve"> IFERROR(VLOOKUP(A59,Direccion!$A$1:$B$101,1,FALSE),"Sin Direccion")</f>
        <v>58</v>
      </c>
      <c r="K59" t="str">
        <f xml:space="preserve"> IFERROR(VLOOKUP(A59,Direccion!$A$1:$B$101,2,FALSE),"Sin Direccion")</f>
        <v>Residenciales ADRIAN</v>
      </c>
    </row>
    <row r="60" spans="1:11" x14ac:dyDescent="0.25">
      <c r="A60">
        <v>59</v>
      </c>
      <c r="B60" t="s">
        <v>55</v>
      </c>
      <c r="C60" s="9">
        <v>9135</v>
      </c>
      <c r="D60">
        <v>3</v>
      </c>
      <c r="E60" s="10" t="s">
        <v>295</v>
      </c>
      <c r="F60" s="10" t="s">
        <v>196</v>
      </c>
      <c r="G60" s="10" t="str">
        <f xml:space="preserve"> "UPDATE Empleado SET Fecha = '" &amp; Tabla2[[#This Row],[FechaFormateada]] &amp;"' WHERE CodigoEmpleado = " &amp; Tabla2[[#This Row],[CodigoEmpleado]]</f>
        <v>UPDATE Empleado SET Fecha = '20060703' WHERE CodigoEmpleado = 59</v>
      </c>
      <c r="H6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('ABELARDO',9135,3)</v>
      </c>
      <c r="I60" t="str">
        <f xml:space="preserve"> IFERROR(VLOOKUP(D60,Tabla1[#All],2,FALSE),"No Hay departamento")</f>
        <v>RRHH</v>
      </c>
      <c r="J60">
        <f xml:space="preserve"> IFERROR(VLOOKUP(A60,Direccion!$A$1:$B$101,1,FALSE),"Sin Direccion")</f>
        <v>59</v>
      </c>
      <c r="K60" t="str">
        <f xml:space="preserve"> IFERROR(VLOOKUP(A60,Direccion!$A$1:$B$101,2,FALSE),"Sin Direccion")</f>
        <v>Residenciales ABELARDO</v>
      </c>
    </row>
    <row r="61" spans="1:11" x14ac:dyDescent="0.25">
      <c r="A61">
        <v>60</v>
      </c>
      <c r="B61" t="s">
        <v>21</v>
      </c>
      <c r="C61" s="9">
        <v>943</v>
      </c>
      <c r="D61">
        <v>2</v>
      </c>
      <c r="E61" s="10" t="s">
        <v>296</v>
      </c>
      <c r="F61" s="10" t="s">
        <v>197</v>
      </c>
      <c r="G61" s="10" t="str">
        <f xml:space="preserve"> "UPDATE Empleado SET Fecha = '" &amp; Tabla2[[#This Row],[FechaFormateada]] &amp;"' WHERE CodigoEmpleado = " &amp; Tabla2[[#This Row],[CodigoEmpleado]]</f>
        <v>UPDATE Empleado SET Fecha = '20171021' WHERE CodigoEmpleado = 60</v>
      </c>
      <c r="H6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('MARVIN',943,2)</v>
      </c>
      <c r="I61" t="str">
        <f xml:space="preserve"> IFERROR(VLOOKUP(D61,Tabla1[#All],2,FALSE),"No Hay departamento")</f>
        <v>IT</v>
      </c>
      <c r="J61">
        <f xml:space="preserve"> IFERROR(VLOOKUP(A61,Direccion!$A$1:$B$101,1,FALSE),"Sin Direccion")</f>
        <v>60</v>
      </c>
      <c r="K61" t="str">
        <f xml:space="preserve"> IFERROR(VLOOKUP(A61,Direccion!$A$1:$B$101,2,FALSE),"Sin Direccion")</f>
        <v>Residenciales MARVIN</v>
      </c>
    </row>
    <row r="62" spans="1:11" x14ac:dyDescent="0.25">
      <c r="A62">
        <v>61</v>
      </c>
      <c r="B62" t="s">
        <v>53</v>
      </c>
      <c r="C62" s="9">
        <v>3335</v>
      </c>
      <c r="D62">
        <v>3</v>
      </c>
      <c r="E62" s="10" t="s">
        <v>297</v>
      </c>
      <c r="F62" s="10" t="s">
        <v>198</v>
      </c>
      <c r="G62" s="10" t="str">
        <f xml:space="preserve"> "UPDATE Empleado SET Fecha = '" &amp; Tabla2[[#This Row],[FechaFormateada]] &amp;"' WHERE CodigoEmpleado = " &amp; Tabla2[[#This Row],[CodigoEmpleado]]</f>
        <v>UPDATE Empleado SET Fecha = '19970718' WHERE CodigoEmpleado = 61</v>
      </c>
      <c r="H6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('EDGAR',3335,3)</v>
      </c>
      <c r="I62" t="str">
        <f xml:space="preserve"> IFERROR(VLOOKUP(D62,Tabla1[#All],2,FALSE),"No Hay departamento")</f>
        <v>RRHH</v>
      </c>
      <c r="J62">
        <f xml:space="preserve"> IFERROR(VLOOKUP(A62,Direccion!$A$1:$B$101,1,FALSE),"Sin Direccion")</f>
        <v>61</v>
      </c>
      <c r="K62" t="str">
        <f xml:space="preserve"> IFERROR(VLOOKUP(A62,Direccion!$A$1:$B$101,2,FALSE),"Sin Direccion")</f>
        <v>Residenciales EDGAR</v>
      </c>
    </row>
    <row r="63" spans="1:11" x14ac:dyDescent="0.25">
      <c r="A63">
        <v>62</v>
      </c>
      <c r="B63" t="s">
        <v>56</v>
      </c>
      <c r="C63" s="9">
        <v>1182</v>
      </c>
      <c r="D63">
        <v>1</v>
      </c>
      <c r="E63" s="10" t="s">
        <v>298</v>
      </c>
      <c r="F63" s="10" t="s">
        <v>199</v>
      </c>
      <c r="G63" s="10" t="str">
        <f xml:space="preserve"> "UPDATE Empleado SET Fecha = '" &amp; Tabla2[[#This Row],[FechaFormateada]] &amp;"' WHERE CodigoEmpleado = " &amp; Tabla2[[#This Row],[CodigoEmpleado]]</f>
        <v>UPDATE Empleado SET Fecha = '19980218' WHERE CodigoEmpleado = 62</v>
      </c>
      <c r="H6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('MARCO',1182,1)</v>
      </c>
      <c r="I63" t="str">
        <f xml:space="preserve"> IFERROR(VLOOKUP(D63,Tabla1[#All],2,FALSE),"No Hay departamento")</f>
        <v>Finanzas</v>
      </c>
      <c r="J63">
        <f xml:space="preserve"> IFERROR(VLOOKUP(A63,Direccion!$A$1:$B$101,1,FALSE),"Sin Direccion")</f>
        <v>62</v>
      </c>
      <c r="K63" t="str">
        <f xml:space="preserve"> IFERROR(VLOOKUP(A63,Direccion!$A$1:$B$101,2,FALSE),"Sin Direccion")</f>
        <v>Residenciales MARCO</v>
      </c>
    </row>
    <row r="64" spans="1:11" x14ac:dyDescent="0.25">
      <c r="A64">
        <v>63</v>
      </c>
      <c r="B64" t="s">
        <v>57</v>
      </c>
      <c r="C64" s="9">
        <v>162</v>
      </c>
      <c r="D64">
        <v>2</v>
      </c>
      <c r="E64" s="10" t="s">
        <v>281</v>
      </c>
      <c r="F64" s="10" t="s">
        <v>182</v>
      </c>
      <c r="G64" s="10" t="str">
        <f xml:space="preserve"> "UPDATE Empleado SET Fecha = '" &amp; Tabla2[[#This Row],[FechaFormateada]] &amp;"' WHERE CodigoEmpleado = " &amp; Tabla2[[#This Row],[CodigoEmpleado]]</f>
        <v>UPDATE Empleado SET Fecha = '19921101' WHERE CodigoEmpleado = 63</v>
      </c>
      <c r="H6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('MODESTO',162,2)</v>
      </c>
      <c r="I64" t="str">
        <f xml:space="preserve"> IFERROR(VLOOKUP(D64,Tabla1[#All],2,FALSE),"No Hay departamento")</f>
        <v>IT</v>
      </c>
      <c r="J64">
        <f xml:space="preserve"> IFERROR(VLOOKUP(A64,Direccion!$A$1:$B$101,1,FALSE),"Sin Direccion")</f>
        <v>63</v>
      </c>
      <c r="K64" t="str">
        <f xml:space="preserve"> IFERROR(VLOOKUP(A64,Direccion!$A$1:$B$101,2,FALSE),"Sin Direccion")</f>
        <v>Residenciales MODESTO</v>
      </c>
    </row>
    <row r="65" spans="1:11" x14ac:dyDescent="0.25">
      <c r="A65">
        <v>64</v>
      </c>
      <c r="B65" t="s">
        <v>58</v>
      </c>
      <c r="C65" s="9">
        <v>9819</v>
      </c>
      <c r="D65">
        <v>1</v>
      </c>
      <c r="E65" s="10" t="s">
        <v>299</v>
      </c>
      <c r="F65" s="10" t="s">
        <v>200</v>
      </c>
      <c r="G65" s="10" t="str">
        <f xml:space="preserve"> "UPDATE Empleado SET Fecha = '" &amp; Tabla2[[#This Row],[FechaFormateada]] &amp;"' WHERE CodigoEmpleado = " &amp; Tabla2[[#This Row],[CodigoEmpleado]]</f>
        <v>UPDATE Empleado SET Fecha = '20110920' WHERE CodigoEmpleado = 64</v>
      </c>
      <c r="H6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('FABIO',9819,1)</v>
      </c>
      <c r="I65" t="str">
        <f xml:space="preserve"> IFERROR(VLOOKUP(D65,Tabla1[#All],2,FALSE),"No Hay departamento")</f>
        <v>Finanzas</v>
      </c>
      <c r="J65">
        <f xml:space="preserve"> IFERROR(VLOOKUP(A65,Direccion!$A$1:$B$101,1,FALSE),"Sin Direccion")</f>
        <v>64</v>
      </c>
      <c r="K65" t="str">
        <f xml:space="preserve"> IFERROR(VLOOKUP(A65,Direccion!$A$1:$B$101,2,FALSE),"Sin Direccion")</f>
        <v>Residenciales FABIO</v>
      </c>
    </row>
    <row r="66" spans="1:11" x14ac:dyDescent="0.25">
      <c r="A66">
        <v>65</v>
      </c>
      <c r="B66" t="s">
        <v>14</v>
      </c>
      <c r="C66" s="9">
        <v>2139</v>
      </c>
      <c r="D66">
        <v>1</v>
      </c>
      <c r="E66" s="10" t="s">
        <v>300</v>
      </c>
      <c r="F66" s="10" t="s">
        <v>201</v>
      </c>
      <c r="G66" s="10" t="str">
        <f xml:space="preserve"> "UPDATE Empleado SET Fecha = '" &amp; Tabla2[[#This Row],[FechaFormateada]] &amp;"' WHERE CodigoEmpleado = " &amp; Tabla2[[#This Row],[CodigoEmpleado]]</f>
        <v>UPDATE Empleado SET Fecha = '20021118' WHERE CodigoEmpleado = 65</v>
      </c>
      <c r="H6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('JOSE',2139,1)</v>
      </c>
      <c r="I66" t="str">
        <f xml:space="preserve"> IFERROR(VLOOKUP(D66,Tabla1[#All],2,FALSE),"No Hay departamento")</f>
        <v>Finanzas</v>
      </c>
      <c r="J66">
        <f xml:space="preserve"> IFERROR(VLOOKUP(A66,Direccion!$A$1:$B$101,1,FALSE),"Sin Direccion")</f>
        <v>65</v>
      </c>
      <c r="K66" t="str">
        <f xml:space="preserve"> IFERROR(VLOOKUP(A66,Direccion!$A$1:$B$101,2,FALSE),"Sin Direccion")</f>
        <v>Residenciales JOSE</v>
      </c>
    </row>
    <row r="67" spans="1:11" x14ac:dyDescent="0.25">
      <c r="A67">
        <v>66</v>
      </c>
      <c r="B67" t="s">
        <v>59</v>
      </c>
      <c r="C67" s="9">
        <v>2320</v>
      </c>
      <c r="D67">
        <v>2</v>
      </c>
      <c r="E67" s="10" t="s">
        <v>301</v>
      </c>
      <c r="F67" s="10" t="s">
        <v>202</v>
      </c>
      <c r="G67" s="10" t="str">
        <f xml:space="preserve"> "UPDATE Empleado SET Fecha = '" &amp; Tabla2[[#This Row],[FechaFormateada]] &amp;"' WHERE CodigoEmpleado = " &amp; Tabla2[[#This Row],[CodigoEmpleado]]</f>
        <v>UPDATE Empleado SET Fecha = '19900423' WHERE CodigoEmpleado = 66</v>
      </c>
      <c r="H6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('FRANCISCO',2320,2)</v>
      </c>
      <c r="I67" t="str">
        <f xml:space="preserve"> IFERROR(VLOOKUP(D67,Tabla1[#All],2,FALSE),"No Hay departamento")</f>
        <v>IT</v>
      </c>
      <c r="J67">
        <f xml:space="preserve"> IFERROR(VLOOKUP(A67,Direccion!$A$1:$B$101,1,FALSE),"Sin Direccion")</f>
        <v>66</v>
      </c>
      <c r="K67" t="str">
        <f xml:space="preserve"> IFERROR(VLOOKUP(A67,Direccion!$A$1:$B$101,2,FALSE),"Sin Direccion")</f>
        <v>Residenciales FRANCISCO</v>
      </c>
    </row>
    <row r="68" spans="1:11" x14ac:dyDescent="0.25">
      <c r="A68">
        <v>67</v>
      </c>
      <c r="B68" t="s">
        <v>60</v>
      </c>
      <c r="C68" s="9">
        <v>6229</v>
      </c>
      <c r="D68">
        <v>1</v>
      </c>
      <c r="E68" s="10" t="s">
        <v>302</v>
      </c>
      <c r="F68" s="10" t="s">
        <v>203</v>
      </c>
      <c r="G68" s="10" t="str">
        <f xml:space="preserve"> "UPDATE Empleado SET Fecha = '" &amp; Tabla2[[#This Row],[FechaFormateada]] &amp;"' WHERE CodigoEmpleado = " &amp; Tabla2[[#This Row],[CodigoEmpleado]]</f>
        <v>UPDATE Empleado SET Fecha = '20000502' WHERE CodigoEmpleado = 67</v>
      </c>
      <c r="H6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('GUADALUPE',6229,1)</v>
      </c>
      <c r="I68" t="str">
        <f xml:space="preserve"> IFERROR(VLOOKUP(D68,Tabla1[#All],2,FALSE),"No Hay departamento")</f>
        <v>Finanzas</v>
      </c>
      <c r="J68">
        <f xml:space="preserve"> IFERROR(VLOOKUP(A68,Direccion!$A$1:$B$101,1,FALSE),"Sin Direccion")</f>
        <v>67</v>
      </c>
      <c r="K68" t="str">
        <f xml:space="preserve"> IFERROR(VLOOKUP(A68,Direccion!$A$1:$B$101,2,FALSE),"Sin Direccion")</f>
        <v>Residenciales GUADALUPE</v>
      </c>
    </row>
    <row r="69" spans="1:11" x14ac:dyDescent="0.25">
      <c r="A69">
        <v>68</v>
      </c>
      <c r="B69" t="s">
        <v>61</v>
      </c>
      <c r="C69" s="9">
        <v>7466</v>
      </c>
      <c r="D69">
        <v>3</v>
      </c>
      <c r="E69" s="10" t="s">
        <v>303</v>
      </c>
      <c r="F69" s="10" t="s">
        <v>204</v>
      </c>
      <c r="G69" s="10" t="str">
        <f xml:space="preserve"> "UPDATE Empleado SET Fecha = '" &amp; Tabla2[[#This Row],[FechaFormateada]] &amp;"' WHERE CodigoEmpleado = " &amp; Tabla2[[#This Row],[CodigoEmpleado]]</f>
        <v>UPDATE Empleado SET Fecha = '19940709' WHERE CodigoEmpleado = 68</v>
      </c>
      <c r="H6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('ROMEO',7466,3)</v>
      </c>
      <c r="I69" t="str">
        <f xml:space="preserve"> IFERROR(VLOOKUP(D69,Tabla1[#All],2,FALSE),"No Hay departamento")</f>
        <v>RRHH</v>
      </c>
      <c r="J69">
        <f xml:space="preserve"> IFERROR(VLOOKUP(A69,Direccion!$A$1:$B$101,1,FALSE),"Sin Direccion")</f>
        <v>68</v>
      </c>
      <c r="K69" t="str">
        <f xml:space="preserve"> IFERROR(VLOOKUP(A69,Direccion!$A$1:$B$101,2,FALSE),"Sin Direccion")</f>
        <v>Residenciales ROMEO</v>
      </c>
    </row>
    <row r="70" spans="1:11" x14ac:dyDescent="0.25">
      <c r="A70">
        <v>69</v>
      </c>
      <c r="B70" t="s">
        <v>62</v>
      </c>
      <c r="C70" s="9">
        <v>1858</v>
      </c>
      <c r="D70">
        <v>1</v>
      </c>
      <c r="E70" s="10" t="s">
        <v>304</v>
      </c>
      <c r="F70" s="10" t="s">
        <v>205</v>
      </c>
      <c r="G70" s="10" t="str">
        <f xml:space="preserve"> "UPDATE Empleado SET Fecha = '" &amp; Tabla2[[#This Row],[FechaFormateada]] &amp;"' WHERE CodigoEmpleado = " &amp; Tabla2[[#This Row],[CodigoEmpleado]]</f>
        <v>UPDATE Empleado SET Fecha = '19960125' WHERE CodigoEmpleado = 69</v>
      </c>
      <c r="H7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('MARIO',1858,1)</v>
      </c>
      <c r="I70" t="str">
        <f xml:space="preserve"> IFERROR(VLOOKUP(D70,Tabla1[#All],2,FALSE),"No Hay departamento")</f>
        <v>Finanzas</v>
      </c>
      <c r="J70">
        <f xml:space="preserve"> IFERROR(VLOOKUP(A70,Direccion!$A$1:$B$101,1,FALSE),"Sin Direccion")</f>
        <v>69</v>
      </c>
      <c r="K70" t="str">
        <f xml:space="preserve"> IFERROR(VLOOKUP(A70,Direccion!$A$1:$B$101,2,FALSE),"Sin Direccion")</f>
        <v>Residenciales MARIO</v>
      </c>
    </row>
    <row r="71" spans="1:11" x14ac:dyDescent="0.25">
      <c r="A71">
        <v>70</v>
      </c>
      <c r="B71" t="s">
        <v>63</v>
      </c>
      <c r="C71" s="9">
        <v>8788</v>
      </c>
      <c r="D71">
        <v>2</v>
      </c>
      <c r="E71" s="10" t="s">
        <v>305</v>
      </c>
      <c r="F71" s="10" t="s">
        <v>206</v>
      </c>
      <c r="G71" s="10" t="str">
        <f xml:space="preserve"> "UPDATE Empleado SET Fecha = '" &amp; Tabla2[[#This Row],[FechaFormateada]] &amp;"' WHERE CodigoEmpleado = " &amp; Tabla2[[#This Row],[CodigoEmpleado]]</f>
        <v>UPDATE Empleado SET Fecha = '19960420' WHERE CodigoEmpleado = 70</v>
      </c>
      <c r="H7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('FREDDY',8788,2)</v>
      </c>
      <c r="I71" t="str">
        <f xml:space="preserve"> IFERROR(VLOOKUP(D71,Tabla1[#All],2,FALSE),"No Hay departamento")</f>
        <v>IT</v>
      </c>
      <c r="J71">
        <f xml:space="preserve"> IFERROR(VLOOKUP(A71,Direccion!$A$1:$B$101,1,FALSE),"Sin Direccion")</f>
        <v>70</v>
      </c>
      <c r="K71" t="str">
        <f xml:space="preserve"> IFERROR(VLOOKUP(A71,Direccion!$A$1:$B$101,2,FALSE),"Sin Direccion")</f>
        <v>Residenciales FREDDY</v>
      </c>
    </row>
    <row r="72" spans="1:11" x14ac:dyDescent="0.25">
      <c r="A72">
        <v>71</v>
      </c>
      <c r="B72" t="s">
        <v>25</v>
      </c>
      <c r="C72" s="9">
        <v>477</v>
      </c>
      <c r="D72">
        <v>3</v>
      </c>
      <c r="E72" s="10" t="s">
        <v>306</v>
      </c>
      <c r="F72" s="10" t="s">
        <v>207</v>
      </c>
      <c r="G72" s="10" t="str">
        <f xml:space="preserve"> "UPDATE Empleado SET Fecha = '" &amp; Tabla2[[#This Row],[FechaFormateada]] &amp;"' WHERE CodigoEmpleado = " &amp; Tabla2[[#This Row],[CodigoEmpleado]]</f>
        <v>UPDATE Empleado SET Fecha = '20170419' WHERE CodigoEmpleado = 71</v>
      </c>
      <c r="H7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('JORGE',477,3)</v>
      </c>
      <c r="I72" t="str">
        <f xml:space="preserve"> IFERROR(VLOOKUP(D72,Tabla1[#All],2,FALSE),"No Hay departamento")</f>
        <v>RRHH</v>
      </c>
      <c r="J72">
        <f xml:space="preserve"> IFERROR(VLOOKUP(A72,Direccion!$A$1:$B$101,1,FALSE),"Sin Direccion")</f>
        <v>71</v>
      </c>
      <c r="K72" t="str">
        <f xml:space="preserve"> IFERROR(VLOOKUP(A72,Direccion!$A$1:$B$101,2,FALSE),"Sin Direccion")</f>
        <v>Residenciales JORGE</v>
      </c>
    </row>
    <row r="73" spans="1:11" x14ac:dyDescent="0.25">
      <c r="A73">
        <v>72</v>
      </c>
      <c r="B73" t="s">
        <v>64</v>
      </c>
      <c r="C73" s="9">
        <v>2918</v>
      </c>
      <c r="D73">
        <v>3</v>
      </c>
      <c r="E73" s="10" t="s">
        <v>307</v>
      </c>
      <c r="F73" s="10" t="s">
        <v>208</v>
      </c>
      <c r="G73" s="10" t="str">
        <f xml:space="preserve"> "UPDATE Empleado SET Fecha = '" &amp; Tabla2[[#This Row],[FechaFormateada]] &amp;"' WHERE CodigoEmpleado = " &amp; Tabla2[[#This Row],[CodigoEmpleado]]</f>
        <v>UPDATE Empleado SET Fecha = '20101205' WHERE CodigoEmpleado = 72</v>
      </c>
      <c r="H7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('EVERARDO',2918,3)</v>
      </c>
      <c r="I73" t="str">
        <f xml:space="preserve"> IFERROR(VLOOKUP(D73,Tabla1[#All],2,FALSE),"No Hay departamento")</f>
        <v>RRHH</v>
      </c>
      <c r="J73">
        <f xml:space="preserve"> IFERROR(VLOOKUP(A73,Direccion!$A$1:$B$101,1,FALSE),"Sin Direccion")</f>
        <v>72</v>
      </c>
      <c r="K73" t="str">
        <f xml:space="preserve"> IFERROR(VLOOKUP(A73,Direccion!$A$1:$B$101,2,FALSE),"Sin Direccion")</f>
        <v>Residenciales EVERARDO</v>
      </c>
    </row>
    <row r="74" spans="1:11" x14ac:dyDescent="0.25">
      <c r="A74">
        <v>73</v>
      </c>
      <c r="B74" t="s">
        <v>25</v>
      </c>
      <c r="C74" s="9">
        <v>4356</v>
      </c>
      <c r="D74">
        <v>3</v>
      </c>
      <c r="E74" s="10" t="s">
        <v>308</v>
      </c>
      <c r="F74" s="10" t="s">
        <v>209</v>
      </c>
      <c r="G74" s="10" t="str">
        <f xml:space="preserve"> "UPDATE Empleado SET Fecha = '" &amp; Tabla2[[#This Row],[FechaFormateada]] &amp;"' WHERE CodigoEmpleado = " &amp; Tabla2[[#This Row],[CodigoEmpleado]]</f>
        <v>UPDATE Empleado SET Fecha = '20090623' WHERE CodigoEmpleado = 73</v>
      </c>
      <c r="H7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('JORGE',4356,3)</v>
      </c>
      <c r="I74" t="str">
        <f xml:space="preserve"> IFERROR(VLOOKUP(D74,Tabla1[#All],2,FALSE),"No Hay departamento")</f>
        <v>RRHH</v>
      </c>
      <c r="J74">
        <f xml:space="preserve"> IFERROR(VLOOKUP(A74,Direccion!$A$1:$B$101,1,FALSE),"Sin Direccion")</f>
        <v>73</v>
      </c>
      <c r="K74" t="str">
        <f xml:space="preserve"> IFERROR(VLOOKUP(A74,Direccion!$A$1:$B$101,2,FALSE),"Sin Direccion")</f>
        <v>Residenciales JORGE</v>
      </c>
    </row>
    <row r="75" spans="1:11" x14ac:dyDescent="0.25">
      <c r="A75">
        <v>74</v>
      </c>
      <c r="B75" t="s">
        <v>15</v>
      </c>
      <c r="C75" s="9">
        <v>7084</v>
      </c>
      <c r="D75">
        <v>1</v>
      </c>
      <c r="E75" s="10" t="s">
        <v>309</v>
      </c>
      <c r="F75" s="10" t="s">
        <v>210</v>
      </c>
      <c r="G75" s="10" t="str">
        <f xml:space="preserve"> "UPDATE Empleado SET Fecha = '" &amp; Tabla2[[#This Row],[FechaFormateada]] &amp;"' WHERE CodigoEmpleado = " &amp; Tabla2[[#This Row],[CodigoEmpleado]]</f>
        <v>UPDATE Empleado SET Fecha = '20130218' WHERE CodigoEmpleado = 74</v>
      </c>
      <c r="H7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('HUGO',7084,1)</v>
      </c>
      <c r="I75" t="str">
        <f xml:space="preserve"> IFERROR(VLOOKUP(D75,Tabla1[#All],2,FALSE),"No Hay departamento")</f>
        <v>Finanzas</v>
      </c>
      <c r="J75">
        <f xml:space="preserve"> IFERROR(VLOOKUP(A75,Direccion!$A$1:$B$101,1,FALSE),"Sin Direccion")</f>
        <v>74</v>
      </c>
      <c r="K75" t="str">
        <f xml:space="preserve"> IFERROR(VLOOKUP(A75,Direccion!$A$1:$B$101,2,FALSE),"Sin Direccion")</f>
        <v>Residenciales HUGO</v>
      </c>
    </row>
    <row r="76" spans="1:11" x14ac:dyDescent="0.25">
      <c r="A76">
        <v>75</v>
      </c>
      <c r="B76" t="s">
        <v>65</v>
      </c>
      <c r="C76" s="9">
        <v>965</v>
      </c>
      <c r="D76">
        <v>3</v>
      </c>
      <c r="E76" s="10" t="s">
        <v>310</v>
      </c>
      <c r="F76" s="10" t="s">
        <v>211</v>
      </c>
      <c r="G76" s="10" t="str">
        <f xml:space="preserve"> "UPDATE Empleado SET Fecha = '" &amp; Tabla2[[#This Row],[FechaFormateada]] &amp;"' WHERE CodigoEmpleado = " &amp; Tabla2[[#This Row],[CodigoEmpleado]]</f>
        <v>UPDATE Empleado SET Fecha = '20120311' WHERE CodigoEmpleado = 75</v>
      </c>
      <c r="H7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('SANDRA',965,3)</v>
      </c>
      <c r="I76" t="str">
        <f xml:space="preserve"> IFERROR(VLOOKUP(D76,Tabla1[#All],2,FALSE),"No Hay departamento")</f>
        <v>RRHH</v>
      </c>
      <c r="J76">
        <f xml:space="preserve"> IFERROR(VLOOKUP(A76,Direccion!$A$1:$B$101,1,FALSE),"Sin Direccion")</f>
        <v>75</v>
      </c>
      <c r="K76" t="str">
        <f xml:space="preserve"> IFERROR(VLOOKUP(A76,Direccion!$A$1:$B$101,2,FALSE),"Sin Direccion")</f>
        <v>Residenciales SANDRA</v>
      </c>
    </row>
    <row r="77" spans="1:11" x14ac:dyDescent="0.25">
      <c r="A77">
        <v>76</v>
      </c>
      <c r="B77" t="s">
        <v>66</v>
      </c>
      <c r="C77" s="9">
        <v>7502</v>
      </c>
      <c r="D77">
        <v>1</v>
      </c>
      <c r="E77" s="10" t="s">
        <v>311</v>
      </c>
      <c r="F77" s="10" t="s">
        <v>212</v>
      </c>
      <c r="G77" s="10" t="str">
        <f xml:space="preserve"> "UPDATE Empleado SET Fecha = '" &amp; Tabla2[[#This Row],[FechaFormateada]] &amp;"' WHERE CodigoEmpleado = " &amp; Tabla2[[#This Row],[CodigoEmpleado]]</f>
        <v>UPDATE Empleado SET Fecha = '19911004' WHERE CodigoEmpleado = 76</v>
      </c>
      <c r="H7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('YENNER',7502,1)</v>
      </c>
      <c r="I77" t="str">
        <f xml:space="preserve"> IFERROR(VLOOKUP(D77,Tabla1[#All],2,FALSE),"No Hay departamento")</f>
        <v>Finanzas</v>
      </c>
      <c r="J77">
        <f xml:space="preserve"> IFERROR(VLOOKUP(A77,Direccion!$A$1:$B$101,1,FALSE),"Sin Direccion")</f>
        <v>76</v>
      </c>
      <c r="K77" t="str">
        <f xml:space="preserve"> IFERROR(VLOOKUP(A77,Direccion!$A$1:$B$101,2,FALSE),"Sin Direccion")</f>
        <v>Residenciales YENNER</v>
      </c>
    </row>
    <row r="78" spans="1:11" x14ac:dyDescent="0.25">
      <c r="A78">
        <v>77</v>
      </c>
      <c r="B78" t="s">
        <v>67</v>
      </c>
      <c r="C78" s="9">
        <v>5065</v>
      </c>
      <c r="D78">
        <v>2</v>
      </c>
      <c r="E78" s="10" t="s">
        <v>312</v>
      </c>
      <c r="F78" s="10" t="s">
        <v>213</v>
      </c>
      <c r="G78" s="10" t="str">
        <f xml:space="preserve"> "UPDATE Empleado SET Fecha = '" &amp; Tabla2[[#This Row],[FechaFormateada]] &amp;"' WHERE CodigoEmpleado = " &amp; Tabla2[[#This Row],[CodigoEmpleado]]</f>
        <v>UPDATE Empleado SET Fecha = '20000526' WHERE CodigoEmpleado = 77</v>
      </c>
      <c r="H7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('SELVIN',5065,2)</v>
      </c>
      <c r="I78" t="str">
        <f xml:space="preserve"> IFERROR(VLOOKUP(D78,Tabla1[#All],2,FALSE),"No Hay departamento")</f>
        <v>IT</v>
      </c>
      <c r="J78">
        <f xml:space="preserve"> IFERROR(VLOOKUP(A78,Direccion!$A$1:$B$101,1,FALSE),"Sin Direccion")</f>
        <v>77</v>
      </c>
      <c r="K78" t="str">
        <f xml:space="preserve"> IFERROR(VLOOKUP(A78,Direccion!$A$1:$B$101,2,FALSE),"Sin Direccion")</f>
        <v>Residenciales SELVIN</v>
      </c>
    </row>
    <row r="79" spans="1:11" x14ac:dyDescent="0.25">
      <c r="A79">
        <v>78</v>
      </c>
      <c r="B79" t="s">
        <v>68</v>
      </c>
      <c r="C79" s="9">
        <v>5720</v>
      </c>
      <c r="D79">
        <v>2</v>
      </c>
      <c r="E79" s="10" t="s">
        <v>313</v>
      </c>
      <c r="F79" s="10" t="s">
        <v>214</v>
      </c>
      <c r="G79" s="10" t="str">
        <f xml:space="preserve"> "UPDATE Empleado SET Fecha = '" &amp; Tabla2[[#This Row],[FechaFormateada]] &amp;"' WHERE CodigoEmpleado = " &amp; Tabla2[[#This Row],[CodigoEmpleado]]</f>
        <v>UPDATE Empleado SET Fecha = '19900213' WHERE CodigoEmpleado = 78</v>
      </c>
      <c r="H7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('MARLON',5720,2)</v>
      </c>
      <c r="I79" t="str">
        <f xml:space="preserve"> IFERROR(VLOOKUP(D79,Tabla1[#All],2,FALSE),"No Hay departamento")</f>
        <v>IT</v>
      </c>
      <c r="J79">
        <f xml:space="preserve"> IFERROR(VLOOKUP(A79,Direccion!$A$1:$B$101,1,FALSE),"Sin Direccion")</f>
        <v>78</v>
      </c>
      <c r="K79" t="str">
        <f xml:space="preserve"> IFERROR(VLOOKUP(A79,Direccion!$A$1:$B$101,2,FALSE),"Sin Direccion")</f>
        <v>Residenciales MARLON</v>
      </c>
    </row>
    <row r="80" spans="1:11" x14ac:dyDescent="0.25">
      <c r="A80">
        <v>79</v>
      </c>
      <c r="B80" t="s">
        <v>53</v>
      </c>
      <c r="C80" s="9">
        <v>5668</v>
      </c>
      <c r="D80">
        <v>1</v>
      </c>
      <c r="E80" s="10" t="s">
        <v>314</v>
      </c>
      <c r="F80" s="10" t="s">
        <v>215</v>
      </c>
      <c r="G80" s="10" t="str">
        <f xml:space="preserve"> "UPDATE Empleado SET Fecha = '" &amp; Tabla2[[#This Row],[FechaFormateada]] &amp;"' WHERE CodigoEmpleado = " &amp; Tabla2[[#This Row],[CodigoEmpleado]]</f>
        <v>UPDATE Empleado SET Fecha = '19900702' WHERE CodigoEmpleado = 79</v>
      </c>
      <c r="H8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('EDGAR',5668,1)</v>
      </c>
      <c r="I80" t="str">
        <f xml:space="preserve"> IFERROR(VLOOKUP(D80,Tabla1[#All],2,FALSE),"No Hay departamento")</f>
        <v>Finanzas</v>
      </c>
      <c r="J80">
        <f xml:space="preserve"> IFERROR(VLOOKUP(A80,Direccion!$A$1:$B$101,1,FALSE),"Sin Direccion")</f>
        <v>79</v>
      </c>
      <c r="K80" t="str">
        <f xml:space="preserve"> IFERROR(VLOOKUP(A80,Direccion!$A$1:$B$101,2,FALSE),"Sin Direccion")</f>
        <v>Residenciales EDGAR</v>
      </c>
    </row>
    <row r="81" spans="1:11" x14ac:dyDescent="0.25">
      <c r="A81">
        <v>80</v>
      </c>
      <c r="B81" t="s">
        <v>69</v>
      </c>
      <c r="C81" s="9">
        <v>4481</v>
      </c>
      <c r="D81">
        <v>3</v>
      </c>
      <c r="E81" s="10" t="s">
        <v>315</v>
      </c>
      <c r="F81" s="10" t="s">
        <v>216</v>
      </c>
      <c r="G81" s="10" t="str">
        <f xml:space="preserve"> "UPDATE Empleado SET Fecha = '" &amp; Tabla2[[#This Row],[FechaFormateada]] &amp;"' WHERE CodigoEmpleado = " &amp; Tabla2[[#This Row],[CodigoEmpleado]]</f>
        <v>UPDATE Empleado SET Fecha = '20121008' WHERE CodigoEmpleado = 80</v>
      </c>
      <c r="H8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('RODREL',4481,3)</v>
      </c>
      <c r="I81" t="str">
        <f xml:space="preserve"> IFERROR(VLOOKUP(D81,Tabla1[#All],2,FALSE),"No Hay departamento")</f>
        <v>RRHH</v>
      </c>
      <c r="J81">
        <f xml:space="preserve"> IFERROR(VLOOKUP(A81,Direccion!$A$1:$B$101,1,FALSE),"Sin Direccion")</f>
        <v>80</v>
      </c>
      <c r="K81" t="str">
        <f xml:space="preserve"> IFERROR(VLOOKUP(A81,Direccion!$A$1:$B$101,2,FALSE),"Sin Direccion")</f>
        <v>Residenciales RODREL</v>
      </c>
    </row>
    <row r="82" spans="1:11" x14ac:dyDescent="0.25">
      <c r="A82">
        <v>81</v>
      </c>
      <c r="B82" t="s">
        <v>62</v>
      </c>
      <c r="C82" s="9">
        <v>4632</v>
      </c>
      <c r="D82">
        <v>2</v>
      </c>
      <c r="E82" s="10" t="s">
        <v>316</v>
      </c>
      <c r="F82" s="10" t="s">
        <v>217</v>
      </c>
      <c r="G82" s="10" t="str">
        <f xml:space="preserve"> "UPDATE Empleado SET Fecha = '" &amp; Tabla2[[#This Row],[FechaFormateada]] &amp;"' WHERE CodigoEmpleado = " &amp; Tabla2[[#This Row],[CodigoEmpleado]]</f>
        <v>UPDATE Empleado SET Fecha = '20141007' WHERE CodigoEmpleado = 81</v>
      </c>
      <c r="H8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('MARIO',4632,2)</v>
      </c>
      <c r="I82" t="str">
        <f xml:space="preserve"> IFERROR(VLOOKUP(D82,Tabla1[#All],2,FALSE),"No Hay departamento")</f>
        <v>IT</v>
      </c>
      <c r="J82">
        <f xml:space="preserve"> IFERROR(VLOOKUP(A82,Direccion!$A$1:$B$101,1,FALSE),"Sin Direccion")</f>
        <v>81</v>
      </c>
      <c r="K82" t="str">
        <f xml:space="preserve"> IFERROR(VLOOKUP(A82,Direccion!$A$1:$B$101,2,FALSE),"Sin Direccion")</f>
        <v>Residenciales MARIO</v>
      </c>
    </row>
    <row r="83" spans="1:11" x14ac:dyDescent="0.25">
      <c r="A83">
        <v>82</v>
      </c>
      <c r="B83" t="s">
        <v>70</v>
      </c>
      <c r="C83" s="9">
        <v>9082</v>
      </c>
      <c r="D83">
        <v>2</v>
      </c>
      <c r="E83" s="10" t="s">
        <v>317</v>
      </c>
      <c r="F83" s="10" t="s">
        <v>218</v>
      </c>
      <c r="G83" s="10" t="str">
        <f xml:space="preserve"> "UPDATE Empleado SET Fecha = '" &amp; Tabla2[[#This Row],[FechaFormateada]] &amp;"' WHERE CodigoEmpleado = " &amp; Tabla2[[#This Row],[CodigoEmpleado]]</f>
        <v>UPDATE Empleado SET Fecha = '19940120' WHERE CodigoEmpleado = 82</v>
      </c>
      <c r="H8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('MILTON',9082,2)</v>
      </c>
      <c r="I83" t="str">
        <f xml:space="preserve"> IFERROR(VLOOKUP(D83,Tabla1[#All],2,FALSE),"No Hay departamento")</f>
        <v>IT</v>
      </c>
      <c r="J83">
        <f xml:space="preserve"> IFERROR(VLOOKUP(A83,Direccion!$A$1:$B$101,1,FALSE),"Sin Direccion")</f>
        <v>82</v>
      </c>
      <c r="K83" t="str">
        <f xml:space="preserve"> IFERROR(VLOOKUP(A83,Direccion!$A$1:$B$101,2,FALSE),"Sin Direccion")</f>
        <v>Residenciales MILTON</v>
      </c>
    </row>
    <row r="84" spans="1:11" x14ac:dyDescent="0.25">
      <c r="A84">
        <v>83</v>
      </c>
      <c r="B84" t="s">
        <v>40</v>
      </c>
      <c r="C84" s="9">
        <v>697</v>
      </c>
      <c r="D84">
        <v>3</v>
      </c>
      <c r="E84" s="10" t="s">
        <v>318</v>
      </c>
      <c r="F84" s="10" t="s">
        <v>219</v>
      </c>
      <c r="G84" s="10" t="str">
        <f xml:space="preserve"> "UPDATE Empleado SET Fecha = '" &amp; Tabla2[[#This Row],[FechaFormateada]] &amp;"' WHERE CodigoEmpleado = " &amp; Tabla2[[#This Row],[CodigoEmpleado]]</f>
        <v>UPDATE Empleado SET Fecha = '20000505' WHERE CodigoEmpleado = 83</v>
      </c>
      <c r="H8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('MANUEL',697,3)</v>
      </c>
      <c r="I84" t="str">
        <f xml:space="preserve"> IFERROR(VLOOKUP(D84,Tabla1[#All],2,FALSE),"No Hay departamento")</f>
        <v>RRHH</v>
      </c>
      <c r="J84">
        <f xml:space="preserve"> IFERROR(VLOOKUP(A84,Direccion!$A$1:$B$101,1,FALSE),"Sin Direccion")</f>
        <v>83</v>
      </c>
      <c r="K84" t="str">
        <f xml:space="preserve"> IFERROR(VLOOKUP(A84,Direccion!$A$1:$B$101,2,FALSE),"Sin Direccion")</f>
        <v>Residenciales MANUEL</v>
      </c>
    </row>
    <row r="85" spans="1:11" x14ac:dyDescent="0.25">
      <c r="A85">
        <v>84</v>
      </c>
      <c r="B85" t="s">
        <v>71</v>
      </c>
      <c r="C85" s="9">
        <v>1971</v>
      </c>
      <c r="D85">
        <v>1</v>
      </c>
      <c r="E85" s="10" t="s">
        <v>319</v>
      </c>
      <c r="F85" s="10" t="s">
        <v>220</v>
      </c>
      <c r="G85" s="10" t="str">
        <f xml:space="preserve"> "UPDATE Empleado SET Fecha = '" &amp; Tabla2[[#This Row],[FechaFormateada]] &amp;"' WHERE CodigoEmpleado = " &amp; Tabla2[[#This Row],[CodigoEmpleado]]</f>
        <v>UPDATE Empleado SET Fecha = '20070410' WHERE CodigoEmpleado = 84</v>
      </c>
      <c r="H8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('MARBIN',1971,1)</v>
      </c>
      <c r="I85" t="str">
        <f xml:space="preserve"> IFERROR(VLOOKUP(D85,Tabla1[#All],2,FALSE),"No Hay departamento")</f>
        <v>Finanzas</v>
      </c>
      <c r="J85">
        <f xml:space="preserve"> IFERROR(VLOOKUP(A85,Direccion!$A$1:$B$101,1,FALSE),"Sin Direccion")</f>
        <v>84</v>
      </c>
      <c r="K85" t="str">
        <f xml:space="preserve"> IFERROR(VLOOKUP(A85,Direccion!$A$1:$B$101,2,FALSE),"Sin Direccion")</f>
        <v>Residenciales MARBIN</v>
      </c>
    </row>
    <row r="86" spans="1:11" x14ac:dyDescent="0.25">
      <c r="A86">
        <v>85</v>
      </c>
      <c r="B86" t="s">
        <v>72</v>
      </c>
      <c r="C86" s="9">
        <v>4348</v>
      </c>
      <c r="D86">
        <v>2</v>
      </c>
      <c r="E86" s="10" t="s">
        <v>320</v>
      </c>
      <c r="F86" s="10" t="s">
        <v>221</v>
      </c>
      <c r="G86" s="10" t="str">
        <f xml:space="preserve"> "UPDATE Empleado SET Fecha = '" &amp; Tabla2[[#This Row],[FechaFormateada]] &amp;"' WHERE CodigoEmpleado = " &amp; Tabla2[[#This Row],[CodigoEmpleado]]</f>
        <v>UPDATE Empleado SET Fecha = '20040517' WHERE CodigoEmpleado = 85</v>
      </c>
      <c r="H8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('RODOLFO',4348,2)</v>
      </c>
      <c r="I86" t="str">
        <f xml:space="preserve"> IFERROR(VLOOKUP(D86,Tabla1[#All],2,FALSE),"No Hay departamento")</f>
        <v>IT</v>
      </c>
      <c r="J86">
        <f xml:space="preserve"> IFERROR(VLOOKUP(A86,Direccion!$A$1:$B$101,1,FALSE),"Sin Direccion")</f>
        <v>85</v>
      </c>
      <c r="K86" t="str">
        <f xml:space="preserve"> IFERROR(VLOOKUP(A86,Direccion!$A$1:$B$101,2,FALSE),"Sin Direccion")</f>
        <v>Residenciales RODOLFO</v>
      </c>
    </row>
    <row r="87" spans="1:11" x14ac:dyDescent="0.25">
      <c r="A87">
        <v>86</v>
      </c>
      <c r="B87" t="s">
        <v>46</v>
      </c>
      <c r="C87" s="9">
        <v>6375</v>
      </c>
      <c r="D87">
        <v>2</v>
      </c>
      <c r="E87" s="10" t="s">
        <v>321</v>
      </c>
      <c r="F87" s="10" t="s">
        <v>222</v>
      </c>
      <c r="G87" s="10" t="str">
        <f xml:space="preserve"> "UPDATE Empleado SET Fecha = '" &amp; Tabla2[[#This Row],[FechaFormateada]] &amp;"' WHERE CodigoEmpleado = " &amp; Tabla2[[#This Row],[CodigoEmpleado]]</f>
        <v>UPDATE Empleado SET Fecha = '19971113' WHERE CodigoEmpleado = 86</v>
      </c>
      <c r="H8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('MIGUEL',6375,2)</v>
      </c>
      <c r="I87" t="str">
        <f xml:space="preserve"> IFERROR(VLOOKUP(D87,Tabla1[#All],2,FALSE),"No Hay departamento")</f>
        <v>IT</v>
      </c>
      <c r="J87">
        <f xml:space="preserve"> IFERROR(VLOOKUP(A87,Direccion!$A$1:$B$101,1,FALSE),"Sin Direccion")</f>
        <v>86</v>
      </c>
      <c r="K87" t="str">
        <f xml:space="preserve"> IFERROR(VLOOKUP(A87,Direccion!$A$1:$B$101,2,FALSE),"Sin Direccion")</f>
        <v>Residenciales MIGUEL</v>
      </c>
    </row>
    <row r="88" spans="1:11" x14ac:dyDescent="0.25">
      <c r="A88">
        <v>87</v>
      </c>
      <c r="B88" t="s">
        <v>26</v>
      </c>
      <c r="C88" s="9">
        <v>6970</v>
      </c>
      <c r="D88" t="s">
        <v>82</v>
      </c>
      <c r="E88" s="10" t="s">
        <v>322</v>
      </c>
      <c r="F88" s="10" t="s">
        <v>223</v>
      </c>
      <c r="G88" s="10" t="str">
        <f xml:space="preserve"> "UPDATE Empleado SET Fecha = '" &amp; Tabla2[[#This Row],[FechaFormateada]] &amp;"' WHERE CodigoEmpleado = " &amp; Tabla2[[#This Row],[CodigoEmpleado]]</f>
        <v>UPDATE Empleado SET Fecha = '19911002' WHERE CodigoEmpleado = 87</v>
      </c>
      <c r="H8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('OSCAR',6970,NULL)</v>
      </c>
      <c r="I88" t="str">
        <f xml:space="preserve"> IFERROR(VLOOKUP(D88,Tabla1[#All],2,FALSE),"No Hay departamento")</f>
        <v>No Hay departamento</v>
      </c>
      <c r="J88">
        <f xml:space="preserve"> IFERROR(VLOOKUP(A88,Direccion!$A$1:$B$101,1,FALSE),"Sin Direccion")</f>
        <v>87</v>
      </c>
      <c r="K88" t="str">
        <f xml:space="preserve"> IFERROR(VLOOKUP(A88,Direccion!$A$1:$B$101,2,FALSE),"Sin Direccion")</f>
        <v>Residenciales OSCAR</v>
      </c>
    </row>
    <row r="89" spans="1:11" x14ac:dyDescent="0.25">
      <c r="A89">
        <v>88</v>
      </c>
      <c r="B89" t="s">
        <v>73</v>
      </c>
      <c r="C89" s="9">
        <v>2931</v>
      </c>
      <c r="D89" t="s">
        <v>82</v>
      </c>
      <c r="E89" s="10" t="s">
        <v>323</v>
      </c>
      <c r="F89" s="10" t="s">
        <v>224</v>
      </c>
      <c r="G89" s="10" t="str">
        <f xml:space="preserve"> "UPDATE Empleado SET Fecha = '" &amp; Tabla2[[#This Row],[FechaFormateada]] &amp;"' WHERE CodigoEmpleado = " &amp; Tabla2[[#This Row],[CodigoEmpleado]]</f>
        <v>UPDATE Empleado SET Fecha = '20070416' WHERE CodigoEmpleado = 88</v>
      </c>
      <c r="H8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('JULIO',2931,NULL)</v>
      </c>
      <c r="I89" t="str">
        <f xml:space="preserve"> IFERROR(VLOOKUP(D89,Tabla1[#All],2,FALSE),"No Hay departamento")</f>
        <v>No Hay departamento</v>
      </c>
      <c r="J89">
        <f xml:space="preserve"> IFERROR(VLOOKUP(A89,Direccion!$A$1:$B$101,1,FALSE),"Sin Direccion")</f>
        <v>88</v>
      </c>
      <c r="K89" t="str">
        <f xml:space="preserve"> IFERROR(VLOOKUP(A89,Direccion!$A$1:$B$101,2,FALSE),"Sin Direccion")</f>
        <v>Residenciales JULIO</v>
      </c>
    </row>
    <row r="90" spans="1:11" x14ac:dyDescent="0.25">
      <c r="A90">
        <v>89</v>
      </c>
      <c r="B90" t="s">
        <v>74</v>
      </c>
      <c r="C90" s="9">
        <v>6179</v>
      </c>
      <c r="D90" t="s">
        <v>82</v>
      </c>
      <c r="E90" s="10" t="s">
        <v>324</v>
      </c>
      <c r="F90" s="10" t="s">
        <v>225</v>
      </c>
      <c r="G90" s="10" t="str">
        <f xml:space="preserve"> "UPDATE Empleado SET Fecha = '" &amp; Tabla2[[#This Row],[FechaFormateada]] &amp;"' WHERE CodigoEmpleado = " &amp; Tabla2[[#This Row],[CodigoEmpleado]]</f>
        <v>UPDATE Empleado SET Fecha = '19900816' WHERE CodigoEmpleado = 89</v>
      </c>
      <c r="H9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('EDVIN',6179,NULL)</v>
      </c>
      <c r="I90" t="str">
        <f xml:space="preserve"> IFERROR(VLOOKUP(D90,Tabla1[#All],2,FALSE),"No Hay departamento")</f>
        <v>No Hay departamento</v>
      </c>
      <c r="J90">
        <f xml:space="preserve"> IFERROR(VLOOKUP(A90,Direccion!$A$1:$B$101,1,FALSE),"Sin Direccion")</f>
        <v>89</v>
      </c>
      <c r="K90" t="str">
        <f xml:space="preserve"> IFERROR(VLOOKUP(A90,Direccion!$A$1:$B$101,2,FALSE),"Sin Direccion")</f>
        <v>Residenciales EDVIN</v>
      </c>
    </row>
    <row r="91" spans="1:11" x14ac:dyDescent="0.25">
      <c r="A91">
        <v>90</v>
      </c>
      <c r="B91" t="s">
        <v>75</v>
      </c>
      <c r="C91" s="9">
        <v>9977</v>
      </c>
      <c r="D91" t="s">
        <v>82</v>
      </c>
      <c r="E91" s="10" t="s">
        <v>325</v>
      </c>
      <c r="F91" s="10" t="s">
        <v>226</v>
      </c>
      <c r="G91" s="10" t="str">
        <f xml:space="preserve"> "UPDATE Empleado SET Fecha = '" &amp; Tabla2[[#This Row],[FechaFormateada]] &amp;"' WHERE CodigoEmpleado = " &amp; Tabla2[[#This Row],[CodigoEmpleado]]</f>
        <v>UPDATE Empleado SET Fecha = '20040217' WHERE CodigoEmpleado = 90</v>
      </c>
      <c r="H9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('ERNESTO',9977,NULL)</v>
      </c>
      <c r="I91" t="str">
        <f xml:space="preserve"> IFERROR(VLOOKUP(D91,Tabla1[#All],2,FALSE),"No Hay departamento")</f>
        <v>No Hay departamento</v>
      </c>
      <c r="J91">
        <f xml:space="preserve"> IFERROR(VLOOKUP(A91,Direccion!$A$1:$B$101,1,FALSE),"Sin Direccion")</f>
        <v>90</v>
      </c>
      <c r="K91" t="str">
        <f xml:space="preserve"> IFERROR(VLOOKUP(A91,Direccion!$A$1:$B$101,2,FALSE),"Sin Direccion")</f>
        <v>Residenciales ERNESTO</v>
      </c>
    </row>
    <row r="92" spans="1:11" x14ac:dyDescent="0.25">
      <c r="A92">
        <v>91</v>
      </c>
      <c r="B92" t="s">
        <v>18</v>
      </c>
      <c r="C92" s="9">
        <v>3957</v>
      </c>
      <c r="D92" t="s">
        <v>82</v>
      </c>
      <c r="E92" s="10" t="s">
        <v>326</v>
      </c>
      <c r="F92" s="10" t="s">
        <v>227</v>
      </c>
      <c r="G92" s="10" t="str">
        <f xml:space="preserve"> "UPDATE Empleado SET Fecha = '" &amp; Tabla2[[#This Row],[FechaFormateada]] &amp;"' WHERE CodigoEmpleado = " &amp; Tabla2[[#This Row],[CodigoEmpleado]]</f>
        <v>UPDATE Empleado SET Fecha = '19950310' WHERE CodigoEmpleado = 91</v>
      </c>
      <c r="H92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('CESAR',3957,NULL)</v>
      </c>
      <c r="I92" t="str">
        <f xml:space="preserve"> IFERROR(VLOOKUP(D92,Tabla1[#All],2,FALSE),"No Hay departamento")</f>
        <v>No Hay departamento</v>
      </c>
      <c r="J92">
        <f xml:space="preserve"> IFERROR(VLOOKUP(A92,Direccion!$A$1:$B$101,1,FALSE),"Sin Direccion")</f>
        <v>91</v>
      </c>
      <c r="K92" t="str">
        <f xml:space="preserve"> IFERROR(VLOOKUP(A92,Direccion!$A$1:$B$101,2,FALSE),"Sin Direccion")</f>
        <v>Residenciales CESAR</v>
      </c>
    </row>
    <row r="93" spans="1:11" x14ac:dyDescent="0.25">
      <c r="A93">
        <v>92</v>
      </c>
      <c r="B93" t="s">
        <v>27</v>
      </c>
      <c r="C93" s="9">
        <v>5209</v>
      </c>
      <c r="D93" t="s">
        <v>82</v>
      </c>
      <c r="E93" s="10" t="s">
        <v>327</v>
      </c>
      <c r="F93" s="10" t="s">
        <v>228</v>
      </c>
      <c r="G93" s="10" t="str">
        <f xml:space="preserve"> "UPDATE Empleado SET Fecha = '" &amp; Tabla2[[#This Row],[FechaFormateada]] &amp;"' WHERE CodigoEmpleado = " &amp; Tabla2[[#This Row],[CodigoEmpleado]]</f>
        <v>UPDATE Empleado SET Fecha = '20150926' WHERE CodigoEmpleado = 92</v>
      </c>
      <c r="H93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('JUAN',5209,NULL)</v>
      </c>
      <c r="I93" t="str">
        <f xml:space="preserve"> IFERROR(VLOOKUP(D93,Tabla1[#All],2,FALSE),"No Hay departamento")</f>
        <v>No Hay departamento</v>
      </c>
      <c r="J93">
        <f xml:space="preserve"> IFERROR(VLOOKUP(A93,Direccion!$A$1:$B$101,1,FALSE),"Sin Direccion")</f>
        <v>92</v>
      </c>
      <c r="K93" t="str">
        <f xml:space="preserve"> IFERROR(VLOOKUP(A93,Direccion!$A$1:$B$101,2,FALSE),"Sin Direccion")</f>
        <v>Residenciales JUAN</v>
      </c>
    </row>
    <row r="94" spans="1:11" x14ac:dyDescent="0.25">
      <c r="A94">
        <v>93</v>
      </c>
      <c r="B94" t="s">
        <v>76</v>
      </c>
      <c r="C94" s="9">
        <v>7820</v>
      </c>
      <c r="D94" t="s">
        <v>82</v>
      </c>
      <c r="E94" s="10" t="s">
        <v>328</v>
      </c>
      <c r="F94" s="10" t="s">
        <v>229</v>
      </c>
      <c r="G94" s="10" t="str">
        <f xml:space="preserve"> "UPDATE Empleado SET Fecha = '" &amp; Tabla2[[#This Row],[FechaFormateada]] &amp;"' WHERE CodigoEmpleado = " &amp; Tabla2[[#This Row],[CodigoEmpleado]]</f>
        <v>UPDATE Empleado SET Fecha = '20081114' WHERE CodigoEmpleado = 93</v>
      </c>
      <c r="H94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('SANTIAGO',7820,NULL)</v>
      </c>
      <c r="I94" t="str">
        <f xml:space="preserve"> IFERROR(VLOOKUP(D94,Tabla1[#All],2,FALSE),"No Hay departamento")</f>
        <v>No Hay departamento</v>
      </c>
      <c r="J94">
        <f xml:space="preserve"> IFERROR(VLOOKUP(A94,Direccion!$A$1:$B$101,1,FALSE),"Sin Direccion")</f>
        <v>93</v>
      </c>
      <c r="K94" t="str">
        <f xml:space="preserve"> IFERROR(VLOOKUP(A94,Direccion!$A$1:$B$101,2,FALSE),"Sin Direccion")</f>
        <v>Residenciales SANTIAGO</v>
      </c>
    </row>
    <row r="95" spans="1:11" x14ac:dyDescent="0.25">
      <c r="A95">
        <v>94</v>
      </c>
      <c r="B95" t="s">
        <v>77</v>
      </c>
      <c r="C95" s="9">
        <v>8436</v>
      </c>
      <c r="D95" t="s">
        <v>82</v>
      </c>
      <c r="E95" s="10" t="s">
        <v>329</v>
      </c>
      <c r="F95" s="10" t="s">
        <v>230</v>
      </c>
      <c r="G95" s="10" t="str">
        <f xml:space="preserve"> "UPDATE Empleado SET Fecha = '" &amp; Tabla2[[#This Row],[FechaFormateada]] &amp;"' WHERE CodigoEmpleado = " &amp; Tabla2[[#This Row],[CodigoEmpleado]]</f>
        <v>UPDATE Empleado SET Fecha = '20000411' WHERE CodigoEmpleado = 94</v>
      </c>
      <c r="H95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('BLADIMIRO',8436,NULL)</v>
      </c>
      <c r="I95" t="str">
        <f xml:space="preserve"> IFERROR(VLOOKUP(D95,Tabla1[#All],2,FALSE),"No Hay departamento")</f>
        <v>No Hay departamento</v>
      </c>
      <c r="J95">
        <f xml:space="preserve"> IFERROR(VLOOKUP(A95,Direccion!$A$1:$B$101,1,FALSE),"Sin Direccion")</f>
        <v>94</v>
      </c>
      <c r="K95" t="str">
        <f xml:space="preserve"> IFERROR(VLOOKUP(A95,Direccion!$A$1:$B$101,2,FALSE),"Sin Direccion")</f>
        <v>Residenciales BLADIMIRO</v>
      </c>
    </row>
    <row r="96" spans="1:11" x14ac:dyDescent="0.25">
      <c r="A96">
        <v>95</v>
      </c>
      <c r="B96" t="s">
        <v>30</v>
      </c>
      <c r="C96" s="9">
        <v>6652</v>
      </c>
      <c r="D96" t="s">
        <v>82</v>
      </c>
      <c r="E96" s="10" t="s">
        <v>330</v>
      </c>
      <c r="F96" s="10" t="s">
        <v>231</v>
      </c>
      <c r="G96" s="10" t="str">
        <f xml:space="preserve"> "UPDATE Empleado SET Fecha = '" &amp; Tabla2[[#This Row],[FechaFormateada]] &amp;"' WHERE CodigoEmpleado = " &amp; Tabla2[[#This Row],[CodigoEmpleado]]</f>
        <v>UPDATE Empleado SET Fecha = '19930108' WHERE CodigoEmpleado = 95</v>
      </c>
      <c r="H96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('SERGIO',6652,NULL)</v>
      </c>
      <c r="I96" t="str">
        <f xml:space="preserve"> IFERROR(VLOOKUP(D96,Tabla1[#All],2,FALSE),"No Hay departamento")</f>
        <v>No Hay departamento</v>
      </c>
      <c r="J96">
        <f xml:space="preserve"> IFERROR(VLOOKUP(A96,Direccion!$A$1:$B$101,1,FALSE),"Sin Direccion")</f>
        <v>95</v>
      </c>
      <c r="K96" t="str">
        <f xml:space="preserve"> IFERROR(VLOOKUP(A96,Direccion!$A$1:$B$101,2,FALSE),"Sin Direccion")</f>
        <v>Residenciales SERGIO</v>
      </c>
    </row>
    <row r="97" spans="1:11" x14ac:dyDescent="0.25">
      <c r="A97">
        <v>96</v>
      </c>
      <c r="B97" t="s">
        <v>78</v>
      </c>
      <c r="C97" s="9">
        <v>762</v>
      </c>
      <c r="D97" t="s">
        <v>82</v>
      </c>
      <c r="E97" s="10" t="s">
        <v>331</v>
      </c>
      <c r="F97" s="10" t="s">
        <v>232</v>
      </c>
      <c r="G97" s="10" t="str">
        <f xml:space="preserve"> "UPDATE Empleado SET Fecha = '" &amp; Tabla2[[#This Row],[FechaFormateada]] &amp;"' WHERE CodigoEmpleado = " &amp; Tabla2[[#This Row],[CodigoEmpleado]]</f>
        <v>UPDATE Empleado SET Fecha = '20190605' WHERE CodigoEmpleado = 96</v>
      </c>
      <c r="H97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('ARNOLDO',762,NULL)</v>
      </c>
      <c r="I97" t="str">
        <f xml:space="preserve"> IFERROR(VLOOKUP(D97,Tabla1[#All],2,FALSE),"No Hay departamento")</f>
        <v>No Hay departamento</v>
      </c>
      <c r="J97">
        <f xml:space="preserve"> IFERROR(VLOOKUP(A97,Direccion!$A$1:$B$101,1,FALSE),"Sin Direccion")</f>
        <v>96</v>
      </c>
      <c r="K97" t="str">
        <f xml:space="preserve"> IFERROR(VLOOKUP(A97,Direccion!$A$1:$B$101,2,FALSE),"Sin Direccion")</f>
        <v>Residenciales ARNOLDO</v>
      </c>
    </row>
    <row r="98" spans="1:11" x14ac:dyDescent="0.25">
      <c r="A98">
        <v>97</v>
      </c>
      <c r="B98" t="s">
        <v>79</v>
      </c>
      <c r="C98" s="9">
        <v>8551</v>
      </c>
      <c r="D98" t="s">
        <v>82</v>
      </c>
      <c r="E98" s="10" t="s">
        <v>332</v>
      </c>
      <c r="F98" s="10" t="s">
        <v>233</v>
      </c>
      <c r="G98" s="10" t="str">
        <f xml:space="preserve"> "UPDATE Empleado SET Fecha = '" &amp; Tabla2[[#This Row],[FechaFormateada]] &amp;"' WHERE CodigoEmpleado = " &amp; Tabla2[[#This Row],[CodigoEmpleado]]</f>
        <v>UPDATE Empleado SET Fecha = '20160719' WHERE CodigoEmpleado = 97</v>
      </c>
      <c r="H98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('NOEL',8551,NULL)</v>
      </c>
      <c r="I98" t="str">
        <f xml:space="preserve"> IFERROR(VLOOKUP(D98,Tabla1[#All],2,FALSE),"No Hay departamento")</f>
        <v>No Hay departamento</v>
      </c>
      <c r="J98">
        <f xml:space="preserve"> IFERROR(VLOOKUP(A98,Direccion!$A$1:$B$101,1,FALSE),"Sin Direccion")</f>
        <v>97</v>
      </c>
      <c r="K98" t="str">
        <f xml:space="preserve"> IFERROR(VLOOKUP(A98,Direccion!$A$1:$B$101,2,FALSE),"Sin Direccion")</f>
        <v>Residenciales NOEL</v>
      </c>
    </row>
    <row r="99" spans="1:11" x14ac:dyDescent="0.25">
      <c r="A99">
        <v>98</v>
      </c>
      <c r="B99" t="s">
        <v>80</v>
      </c>
      <c r="C99" s="9">
        <v>3943</v>
      </c>
      <c r="D99" t="s">
        <v>82</v>
      </c>
      <c r="E99" s="10" t="s">
        <v>333</v>
      </c>
      <c r="F99" s="10" t="s">
        <v>234</v>
      </c>
      <c r="G99" s="10" t="str">
        <f xml:space="preserve"> "UPDATE Empleado SET Fecha = '" &amp; Tabla2[[#This Row],[FechaFormateada]] &amp;"' WHERE CodigoEmpleado = " &amp; Tabla2[[#This Row],[CodigoEmpleado]]</f>
        <v>UPDATE Empleado SET Fecha = '20161203' WHERE CodigoEmpleado = 98</v>
      </c>
      <c r="H99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('CARLOS',3943,NULL)</v>
      </c>
      <c r="I99" t="str">
        <f xml:space="preserve"> IFERROR(VLOOKUP(D99,Tabla1[#All],2,FALSE),"No Hay departamento")</f>
        <v>No Hay departamento</v>
      </c>
      <c r="J99">
        <f xml:space="preserve"> IFERROR(VLOOKUP(A99,Direccion!$A$1:$B$101,1,FALSE),"Sin Direccion")</f>
        <v>98</v>
      </c>
      <c r="K99" t="str">
        <f xml:space="preserve"> IFERROR(VLOOKUP(A99,Direccion!$A$1:$B$101,2,FALSE),"Sin Direccion")</f>
        <v>Residenciales CARLOS</v>
      </c>
    </row>
    <row r="100" spans="1:11" x14ac:dyDescent="0.25">
      <c r="A100">
        <v>99</v>
      </c>
      <c r="B100" t="s">
        <v>80</v>
      </c>
      <c r="C100" s="9">
        <v>5948</v>
      </c>
      <c r="D100" t="s">
        <v>82</v>
      </c>
      <c r="E100" s="10" t="s">
        <v>334</v>
      </c>
      <c r="F100" s="10" t="s">
        <v>235</v>
      </c>
      <c r="G100" s="10" t="str">
        <f xml:space="preserve"> "UPDATE Empleado SET Fecha = '" &amp; Tabla2[[#This Row],[FechaFormateada]] &amp;"' WHERE CodigoEmpleado = " &amp; Tabla2[[#This Row],[CodigoEmpleado]]</f>
        <v>UPDATE Empleado SET Fecha = '20190119' WHERE CodigoEmpleado = 99</v>
      </c>
      <c r="H100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('CARLOS',5948,NULL)</v>
      </c>
      <c r="I100" t="str">
        <f xml:space="preserve"> IFERROR(VLOOKUP(D100,Tabla1[#All],2,FALSE),"No Hay departamento")</f>
        <v>No Hay departamento</v>
      </c>
      <c r="J100">
        <f xml:space="preserve"> IFERROR(VLOOKUP(A100,Direccion!$A$1:$B$101,1,FALSE),"Sin Direccion")</f>
        <v>99</v>
      </c>
      <c r="K100" t="str">
        <f xml:space="preserve"> IFERROR(VLOOKUP(A100,Direccion!$A$1:$B$101,2,FALSE),"Sin Direccion")</f>
        <v>Residenciales CARLOS</v>
      </c>
    </row>
    <row r="101" spans="1:11" x14ac:dyDescent="0.25">
      <c r="A101">
        <v>100</v>
      </c>
      <c r="B101" t="s">
        <v>81</v>
      </c>
      <c r="C101" s="9">
        <v>9591</v>
      </c>
      <c r="D101" t="s">
        <v>82</v>
      </c>
      <c r="E101" s="10" t="s">
        <v>335</v>
      </c>
      <c r="F101" s="10" t="s">
        <v>236</v>
      </c>
      <c r="G101" s="10" t="str">
        <f xml:space="preserve"> "UPDATE Empleado SET Fecha = '" &amp; Tabla2[[#This Row],[FechaFormateada]] &amp;"' WHERE CodigoEmpleado = " &amp; Tabla2[[#This Row],[CodigoEmpleado]]</f>
        <v>UPDATE Empleado SET Fecha = '19960120' WHERE CodigoEmpleado = 100</v>
      </c>
      <c r="H101" t="str">
        <f xml:space="preserve"> "INSERT INTO Empleado(Nombre,Salario,CodigoDepartamento) VALUES ('"  &amp; Tabla2[[#This Row],[Empleados]] &amp; "'," &amp; Tabla2[[#This Row],[Salario]] &amp; "," &amp; Tabla2[[#This Row],[CodigoDepartamento]] &amp; ")"</f>
        <v>INSERT INTO Empleado(Nombre,Salario,CodigoDepartamento) VALUES ('OFELIA',9591,NULL)</v>
      </c>
      <c r="I101" t="str">
        <f xml:space="preserve"> IFERROR(VLOOKUP(D101,Tabla1[#All],2,FALSE),"No Hay departamento")</f>
        <v>No Hay departamento</v>
      </c>
      <c r="J101">
        <f xml:space="preserve"> IFERROR(VLOOKUP(A101,Direccion!$A$1:$B$101,1,FALSE),"Sin Direccion")</f>
        <v>100</v>
      </c>
      <c r="K101" t="str">
        <f xml:space="preserve"> IFERROR(VLOOKUP(A101,Direccion!$A$1:$B$101,2,FALSE),"Sin Direccion")</f>
        <v>Residenciales OFELIA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4768-BA0A-46F7-9DC5-3DE6363685F2}">
  <dimension ref="A1:C4"/>
  <sheetViews>
    <sheetView workbookViewId="0">
      <selection activeCell="C4" sqref="C2:C4"/>
    </sheetView>
  </sheetViews>
  <sheetFormatPr baseColWidth="10" defaultRowHeight="15" x14ac:dyDescent="0.25"/>
  <cols>
    <col min="1" max="1" width="22.140625" customWidth="1"/>
    <col min="2" max="2" width="16" customWidth="1"/>
    <col min="3" max="3" width="11.42578125" customWidth="1"/>
  </cols>
  <sheetData>
    <row r="1" spans="1:3" x14ac:dyDescent="0.25">
      <c r="A1" t="s">
        <v>2</v>
      </c>
      <c r="B1" t="s">
        <v>3</v>
      </c>
    </row>
    <row r="2" spans="1:3" x14ac:dyDescent="0.25">
      <c r="A2">
        <v>1</v>
      </c>
      <c r="B2" t="s">
        <v>4</v>
      </c>
      <c r="C2" t="str">
        <f xml:space="preserve"> "INSERT INTO Departamento (Departamento) VALUES ('" &amp; B2 &amp; "')"</f>
        <v>INSERT INTO Departamento (Departamento) VALUES ('Finanzas')</v>
      </c>
    </row>
    <row r="3" spans="1:3" x14ac:dyDescent="0.25">
      <c r="A3">
        <v>2</v>
      </c>
      <c r="B3" t="s">
        <v>5</v>
      </c>
      <c r="C3" t="str">
        <f t="shared" ref="C3:C4" si="0" xml:space="preserve"> "INSERT INTO Departamento (Departamento) VALUES ('" &amp; B3 &amp; "')"</f>
        <v>INSERT INTO Departamento (Departamento) VALUES ('IT')</v>
      </c>
    </row>
    <row r="4" spans="1:3" x14ac:dyDescent="0.25">
      <c r="A4">
        <v>3</v>
      </c>
      <c r="B4" t="s">
        <v>6</v>
      </c>
      <c r="C4" t="str">
        <f t="shared" si="0"/>
        <v>INSERT INTO Departamento (Departamento) VALUES ('RRHH')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B801-0547-4300-92F8-536B9A902D97}">
  <dimension ref="A1:D101"/>
  <sheetViews>
    <sheetView topLeftCell="A67" workbookViewId="0">
      <selection activeCell="D81" sqref="D81"/>
    </sheetView>
  </sheetViews>
  <sheetFormatPr baseColWidth="10" defaultRowHeight="15" x14ac:dyDescent="0.25"/>
  <cols>
    <col min="2" max="2" width="24.5703125" bestFit="1" customWidth="1"/>
  </cols>
  <sheetData>
    <row r="1" spans="1:4" x14ac:dyDescent="0.25">
      <c r="A1" t="s">
        <v>83</v>
      </c>
      <c r="B1" t="s">
        <v>84</v>
      </c>
    </row>
    <row r="2" spans="1:4" x14ac:dyDescent="0.25">
      <c r="A2">
        <v>1</v>
      </c>
      <c r="B2" t="str">
        <f xml:space="preserve"> "Residenciales " &amp; C2 &amp; ", Zona " &amp; A2 &amp; ", Guatemala"</f>
        <v>Residenciales NOE, Zona 1, Guatemala</v>
      </c>
      <c r="C2" s="1" t="s">
        <v>7</v>
      </c>
      <c r="D2" t="str">
        <f xml:space="preserve"> "INSERT INTO EmpleadoDireccion (CodigoEmpleado,Direccion) VALUES (" &amp; A2 &amp; ",'" &amp; B2 &amp; "')"</f>
        <v>INSERT INTO EmpleadoDireccion (CodigoEmpleado,Direccion) VALUES (1,'Residenciales NOE, Zona 1, Guatemala')</v>
      </c>
    </row>
    <row r="3" spans="1:4" x14ac:dyDescent="0.25">
      <c r="A3">
        <v>2</v>
      </c>
      <c r="B3" t="str">
        <f t="shared" ref="B3:B34" si="0" xml:space="preserve"> "Residenciales " &amp; C3</f>
        <v>Residenciales CLAUDIA</v>
      </c>
      <c r="C3" s="2" t="s">
        <v>8</v>
      </c>
      <c r="D3" t="str">
        <f t="shared" ref="D3:D66" si="1" xml:space="preserve"> "INSERT INTO EmpleadoDireccion (CodigoEmpleado,Direccion) VALUES (" &amp; A3 &amp; ",'" &amp; B3 &amp; "')"</f>
        <v>INSERT INTO EmpleadoDireccion (CodigoEmpleado,Direccion) VALUES (2,'Residenciales CLAUDIA')</v>
      </c>
    </row>
    <row r="4" spans="1:4" x14ac:dyDescent="0.25">
      <c r="A4">
        <v>3</v>
      </c>
      <c r="B4" t="str">
        <f t="shared" si="0"/>
        <v>Residenciales GILBERTO</v>
      </c>
      <c r="C4" s="1" t="s">
        <v>9</v>
      </c>
      <c r="D4" t="str">
        <f t="shared" si="1"/>
        <v>INSERT INTO EmpleadoDireccion (CodigoEmpleado,Direccion) VALUES (3,'Residenciales GILBERTO')</v>
      </c>
    </row>
    <row r="5" spans="1:4" x14ac:dyDescent="0.25">
      <c r="A5">
        <v>4</v>
      </c>
      <c r="B5" t="str">
        <f t="shared" si="0"/>
        <v>Residenciales MIRNA</v>
      </c>
      <c r="C5" s="2" t="s">
        <v>10</v>
      </c>
      <c r="D5" t="str">
        <f t="shared" si="1"/>
        <v>INSERT INTO EmpleadoDireccion (CodigoEmpleado,Direccion) VALUES (4,'Residenciales MIRNA')</v>
      </c>
    </row>
    <row r="6" spans="1:4" x14ac:dyDescent="0.25">
      <c r="A6">
        <v>5</v>
      </c>
      <c r="B6" t="str">
        <f t="shared" si="0"/>
        <v>Residenciales ILIANA</v>
      </c>
      <c r="C6" s="1" t="s">
        <v>11</v>
      </c>
      <c r="D6" t="str">
        <f t="shared" si="1"/>
        <v>INSERT INTO EmpleadoDireccion (CodigoEmpleado,Direccion) VALUES (5,'Residenciales ILIANA')</v>
      </c>
    </row>
    <row r="7" spans="1:4" x14ac:dyDescent="0.25">
      <c r="A7">
        <v>6</v>
      </c>
      <c r="B7" t="str">
        <f t="shared" si="0"/>
        <v>Residenciales MARTA</v>
      </c>
      <c r="C7" s="2" t="s">
        <v>12</v>
      </c>
      <c r="D7" t="str">
        <f t="shared" si="1"/>
        <v>INSERT INTO EmpleadoDireccion (CodigoEmpleado,Direccion) VALUES (6,'Residenciales MARTA')</v>
      </c>
    </row>
    <row r="8" spans="1:4" x14ac:dyDescent="0.25">
      <c r="A8">
        <v>7</v>
      </c>
      <c r="B8" t="str">
        <f t="shared" si="0"/>
        <v>Residenciales MARIA</v>
      </c>
      <c r="C8" s="1" t="s">
        <v>13</v>
      </c>
      <c r="D8" t="str">
        <f t="shared" si="1"/>
        <v>INSERT INTO EmpleadoDireccion (CodigoEmpleado,Direccion) VALUES (7,'Residenciales MARIA')</v>
      </c>
    </row>
    <row r="9" spans="1:4" x14ac:dyDescent="0.25">
      <c r="A9">
        <v>8</v>
      </c>
      <c r="B9" t="str">
        <f t="shared" si="0"/>
        <v>Residenciales JOSE</v>
      </c>
      <c r="C9" s="2" t="s">
        <v>14</v>
      </c>
      <c r="D9" t="str">
        <f t="shared" si="1"/>
        <v>INSERT INTO EmpleadoDireccion (CodigoEmpleado,Direccion) VALUES (8,'Residenciales JOSE')</v>
      </c>
    </row>
    <row r="10" spans="1:4" x14ac:dyDescent="0.25">
      <c r="A10">
        <v>9</v>
      </c>
      <c r="B10" t="str">
        <f t="shared" si="0"/>
        <v>Residenciales HUGO</v>
      </c>
      <c r="C10" s="1" t="s">
        <v>15</v>
      </c>
      <c r="D10" t="str">
        <f t="shared" si="1"/>
        <v>INSERT INTO EmpleadoDireccion (CodigoEmpleado,Direccion) VALUES (9,'Residenciales HUGO')</v>
      </c>
    </row>
    <row r="11" spans="1:4" x14ac:dyDescent="0.25">
      <c r="A11">
        <v>10</v>
      </c>
      <c r="B11" t="str">
        <f t="shared" si="0"/>
        <v>Residenciales ELFEGO</v>
      </c>
      <c r="C11" s="2" t="s">
        <v>16</v>
      </c>
      <c r="D11" t="str">
        <f t="shared" si="1"/>
        <v>INSERT INTO EmpleadoDireccion (CodigoEmpleado,Direccion) VALUES (10,'Residenciales ELFEGO')</v>
      </c>
    </row>
    <row r="12" spans="1:4" x14ac:dyDescent="0.25">
      <c r="A12">
        <v>11</v>
      </c>
      <c r="B12" t="str">
        <f t="shared" si="0"/>
        <v>Residenciales VICTOR</v>
      </c>
      <c r="C12" s="1" t="s">
        <v>17</v>
      </c>
      <c r="D12" t="str">
        <f t="shared" si="1"/>
        <v>INSERT INTO EmpleadoDireccion (CodigoEmpleado,Direccion) VALUES (11,'Residenciales VICTOR')</v>
      </c>
    </row>
    <row r="13" spans="1:4" x14ac:dyDescent="0.25">
      <c r="A13">
        <v>12</v>
      </c>
      <c r="B13" t="str">
        <f t="shared" si="0"/>
        <v>Residenciales CESAR</v>
      </c>
      <c r="C13" s="2" t="s">
        <v>18</v>
      </c>
      <c r="D13" t="str">
        <f t="shared" si="1"/>
        <v>INSERT INTO EmpleadoDireccion (CodigoEmpleado,Direccion) VALUES (12,'Residenciales CESAR')</v>
      </c>
    </row>
    <row r="14" spans="1:4" x14ac:dyDescent="0.25">
      <c r="A14">
        <v>13</v>
      </c>
      <c r="B14" t="str">
        <f t="shared" si="0"/>
        <v>Residenciales ENRIQUE</v>
      </c>
      <c r="C14" s="1" t="s">
        <v>19</v>
      </c>
      <c r="D14" t="str">
        <f t="shared" si="1"/>
        <v>INSERT INTO EmpleadoDireccion (CodigoEmpleado,Direccion) VALUES (13,'Residenciales ENRIQUE')</v>
      </c>
    </row>
    <row r="15" spans="1:4" x14ac:dyDescent="0.25">
      <c r="A15">
        <v>14</v>
      </c>
      <c r="B15" t="str">
        <f t="shared" si="0"/>
        <v>Residenciales JOSE</v>
      </c>
      <c r="C15" s="2" t="s">
        <v>14</v>
      </c>
      <c r="D15" t="str">
        <f t="shared" si="1"/>
        <v>INSERT INTO EmpleadoDireccion (CodigoEmpleado,Direccion) VALUES (14,'Residenciales JOSE')</v>
      </c>
    </row>
    <row r="16" spans="1:4" x14ac:dyDescent="0.25">
      <c r="A16">
        <v>15</v>
      </c>
      <c r="B16" t="str">
        <f t="shared" si="0"/>
        <v>Residenciales ALVARO</v>
      </c>
      <c r="C16" s="1" t="s">
        <v>20</v>
      </c>
      <c r="D16" t="str">
        <f t="shared" si="1"/>
        <v>INSERT INTO EmpleadoDireccion (CodigoEmpleado,Direccion) VALUES (15,'Residenciales ALVARO')</v>
      </c>
    </row>
    <row r="17" spans="1:4" x14ac:dyDescent="0.25">
      <c r="A17">
        <v>16</v>
      </c>
      <c r="B17" t="str">
        <f t="shared" si="0"/>
        <v>Residenciales MARVIN</v>
      </c>
      <c r="C17" s="2" t="s">
        <v>21</v>
      </c>
      <c r="D17" t="str">
        <f t="shared" si="1"/>
        <v>INSERT INTO EmpleadoDireccion (CodigoEmpleado,Direccion) VALUES (16,'Residenciales MARVIN')</v>
      </c>
    </row>
    <row r="18" spans="1:4" x14ac:dyDescent="0.25">
      <c r="A18">
        <v>17</v>
      </c>
      <c r="B18" t="str">
        <f t="shared" si="0"/>
        <v>Residenciales AUGUSTO</v>
      </c>
      <c r="C18" s="1" t="s">
        <v>22</v>
      </c>
      <c r="D18" t="str">
        <f t="shared" si="1"/>
        <v>INSERT INTO EmpleadoDireccion (CodigoEmpleado,Direccion) VALUES (17,'Residenciales AUGUSTO')</v>
      </c>
    </row>
    <row r="19" spans="1:4" x14ac:dyDescent="0.25">
      <c r="A19">
        <v>18</v>
      </c>
      <c r="B19" t="str">
        <f t="shared" si="0"/>
        <v>Residenciales EFRAIN</v>
      </c>
      <c r="C19" s="2" t="s">
        <v>23</v>
      </c>
      <c r="D19" t="str">
        <f t="shared" si="1"/>
        <v>INSERT INTO EmpleadoDireccion (CodigoEmpleado,Direccion) VALUES (18,'Residenciales EFRAIN')</v>
      </c>
    </row>
    <row r="20" spans="1:4" x14ac:dyDescent="0.25">
      <c r="A20">
        <v>19</v>
      </c>
      <c r="B20" t="str">
        <f t="shared" si="0"/>
        <v>Residenciales RAFAEL</v>
      </c>
      <c r="C20" s="1" t="s">
        <v>24</v>
      </c>
      <c r="D20" t="str">
        <f t="shared" si="1"/>
        <v>INSERT INTO EmpleadoDireccion (CodigoEmpleado,Direccion) VALUES (19,'Residenciales RAFAEL')</v>
      </c>
    </row>
    <row r="21" spans="1:4" x14ac:dyDescent="0.25">
      <c r="A21">
        <v>20</v>
      </c>
      <c r="B21" t="str">
        <f t="shared" si="0"/>
        <v>Residenciales CESAR</v>
      </c>
      <c r="C21" s="2" t="s">
        <v>18</v>
      </c>
      <c r="D21" t="str">
        <f t="shared" si="1"/>
        <v>INSERT INTO EmpleadoDireccion (CodigoEmpleado,Direccion) VALUES (20,'Residenciales CESAR')</v>
      </c>
    </row>
    <row r="22" spans="1:4" x14ac:dyDescent="0.25">
      <c r="A22">
        <v>21</v>
      </c>
      <c r="B22" t="str">
        <f t="shared" si="0"/>
        <v>Residenciales JORGE</v>
      </c>
      <c r="C22" s="1" t="s">
        <v>25</v>
      </c>
      <c r="D22" t="str">
        <f t="shared" si="1"/>
        <v>INSERT INTO EmpleadoDireccion (CodigoEmpleado,Direccion) VALUES (21,'Residenciales JORGE')</v>
      </c>
    </row>
    <row r="23" spans="1:4" x14ac:dyDescent="0.25">
      <c r="A23">
        <v>22</v>
      </c>
      <c r="B23" t="str">
        <f t="shared" si="0"/>
        <v>Residenciales OSCAR</v>
      </c>
      <c r="C23" s="2" t="s">
        <v>26</v>
      </c>
      <c r="D23" t="str">
        <f t="shared" si="1"/>
        <v>INSERT INTO EmpleadoDireccion (CodigoEmpleado,Direccion) VALUES (22,'Residenciales OSCAR')</v>
      </c>
    </row>
    <row r="24" spans="1:4" x14ac:dyDescent="0.25">
      <c r="A24">
        <v>23</v>
      </c>
      <c r="B24" t="str">
        <f t="shared" si="0"/>
        <v>Residenciales JUAN</v>
      </c>
      <c r="C24" s="1" t="s">
        <v>27</v>
      </c>
      <c r="D24" t="str">
        <f t="shared" si="1"/>
        <v>INSERT INTO EmpleadoDireccion (CodigoEmpleado,Direccion) VALUES (23,'Residenciales JUAN')</v>
      </c>
    </row>
    <row r="25" spans="1:4" x14ac:dyDescent="0.25">
      <c r="A25">
        <v>24</v>
      </c>
      <c r="B25" t="str">
        <f t="shared" si="0"/>
        <v>Residenciales EDWIN</v>
      </c>
      <c r="C25" s="2" t="s">
        <v>28</v>
      </c>
      <c r="D25" t="str">
        <f t="shared" si="1"/>
        <v>INSERT INTO EmpleadoDireccion (CodigoEmpleado,Direccion) VALUES (24,'Residenciales EDWIN')</v>
      </c>
    </row>
    <row r="26" spans="1:4" x14ac:dyDescent="0.25">
      <c r="A26">
        <v>25</v>
      </c>
      <c r="B26" t="str">
        <f t="shared" si="0"/>
        <v>Residenciales LEONEL</v>
      </c>
      <c r="C26" s="1" t="s">
        <v>29</v>
      </c>
      <c r="D26" t="str">
        <f t="shared" si="1"/>
        <v>INSERT INTO EmpleadoDireccion (CodigoEmpleado,Direccion) VALUES (25,'Residenciales LEONEL')</v>
      </c>
    </row>
    <row r="27" spans="1:4" x14ac:dyDescent="0.25">
      <c r="A27">
        <v>26</v>
      </c>
      <c r="B27" t="str">
        <f t="shared" si="0"/>
        <v>Residenciales SERGIO</v>
      </c>
      <c r="C27" s="2" t="s">
        <v>30</v>
      </c>
      <c r="D27" t="str">
        <f t="shared" si="1"/>
        <v>INSERT INTO EmpleadoDireccion (CodigoEmpleado,Direccion) VALUES (26,'Residenciales SERGIO')</v>
      </c>
    </row>
    <row r="28" spans="1:4" x14ac:dyDescent="0.25">
      <c r="A28">
        <v>27</v>
      </c>
      <c r="B28" t="str">
        <f t="shared" si="0"/>
        <v>Residenciales LUIS</v>
      </c>
      <c r="C28" s="1" t="s">
        <v>31</v>
      </c>
      <c r="D28" t="str">
        <f t="shared" si="1"/>
        <v>INSERT INTO EmpleadoDireccion (CodigoEmpleado,Direccion) VALUES (27,'Residenciales LUIS')</v>
      </c>
    </row>
    <row r="29" spans="1:4" x14ac:dyDescent="0.25">
      <c r="A29">
        <v>28</v>
      </c>
      <c r="B29" t="str">
        <f t="shared" si="0"/>
        <v>Residenciales NELY</v>
      </c>
      <c r="C29" s="2" t="s">
        <v>32</v>
      </c>
      <c r="D29" t="str">
        <f t="shared" si="1"/>
        <v>INSERT INTO EmpleadoDireccion (CodigoEmpleado,Direccion) VALUES (28,'Residenciales NELY')</v>
      </c>
    </row>
    <row r="30" spans="1:4" x14ac:dyDescent="0.25">
      <c r="A30">
        <v>29</v>
      </c>
      <c r="B30" t="str">
        <f t="shared" si="0"/>
        <v>Residenciales RENE</v>
      </c>
      <c r="C30" s="1" t="s">
        <v>33</v>
      </c>
      <c r="D30" t="str">
        <f t="shared" si="1"/>
        <v>INSERT INTO EmpleadoDireccion (CodigoEmpleado,Direccion) VALUES (29,'Residenciales RENE')</v>
      </c>
    </row>
    <row r="31" spans="1:4" x14ac:dyDescent="0.25">
      <c r="A31">
        <v>30</v>
      </c>
      <c r="B31" t="str">
        <f t="shared" si="0"/>
        <v>Residenciales HERIBERTO</v>
      </c>
      <c r="C31" s="2" t="s">
        <v>34</v>
      </c>
      <c r="D31" t="str">
        <f t="shared" si="1"/>
        <v>INSERT INTO EmpleadoDireccion (CodigoEmpleado,Direccion) VALUES (30,'Residenciales HERIBERTO')</v>
      </c>
    </row>
    <row r="32" spans="1:4" x14ac:dyDescent="0.25">
      <c r="A32">
        <v>31</v>
      </c>
      <c r="B32" t="str">
        <f t="shared" si="0"/>
        <v>Residenciales OTTO</v>
      </c>
      <c r="C32" s="1" t="s">
        <v>35</v>
      </c>
      <c r="D32" t="str">
        <f t="shared" si="1"/>
        <v>INSERT INTO EmpleadoDireccion (CodigoEmpleado,Direccion) VALUES (31,'Residenciales OTTO')</v>
      </c>
    </row>
    <row r="33" spans="1:4" x14ac:dyDescent="0.25">
      <c r="A33">
        <v>32</v>
      </c>
      <c r="B33" t="str">
        <f t="shared" si="0"/>
        <v>Residenciales CESAR</v>
      </c>
      <c r="C33" s="2" t="s">
        <v>18</v>
      </c>
      <c r="D33" t="str">
        <f t="shared" si="1"/>
        <v>INSERT INTO EmpleadoDireccion (CodigoEmpleado,Direccion) VALUES (32,'Residenciales CESAR')</v>
      </c>
    </row>
    <row r="34" spans="1:4" x14ac:dyDescent="0.25">
      <c r="A34">
        <v>33</v>
      </c>
      <c r="B34" t="str">
        <f t="shared" si="0"/>
        <v>Residenciales LUIS</v>
      </c>
      <c r="C34" s="1" t="s">
        <v>31</v>
      </c>
      <c r="D34" t="str">
        <f t="shared" si="1"/>
        <v>INSERT INTO EmpleadoDireccion (CodigoEmpleado,Direccion) VALUES (33,'Residenciales LUIS')</v>
      </c>
    </row>
    <row r="35" spans="1:4" x14ac:dyDescent="0.25">
      <c r="A35">
        <v>34</v>
      </c>
      <c r="B35" t="str">
        <f t="shared" ref="B35:B66" si="2" xml:space="preserve"> "Residenciales " &amp; C35</f>
        <v>Residenciales FREDI</v>
      </c>
      <c r="C35" s="2" t="s">
        <v>36</v>
      </c>
      <c r="D35" t="str">
        <f t="shared" si="1"/>
        <v>INSERT INTO EmpleadoDireccion (CodigoEmpleado,Direccion) VALUES (34,'Residenciales FREDI')</v>
      </c>
    </row>
    <row r="36" spans="1:4" x14ac:dyDescent="0.25">
      <c r="A36">
        <v>35</v>
      </c>
      <c r="B36" t="str">
        <f t="shared" si="2"/>
        <v>Residenciales ENNIO</v>
      </c>
      <c r="C36" s="1" t="s">
        <v>37</v>
      </c>
      <c r="D36" t="str">
        <f t="shared" si="1"/>
        <v>INSERT INTO EmpleadoDireccion (CodigoEmpleado,Direccion) VALUES (35,'Residenciales ENNIO')</v>
      </c>
    </row>
    <row r="37" spans="1:4" x14ac:dyDescent="0.25">
      <c r="A37">
        <v>36</v>
      </c>
      <c r="B37" t="str">
        <f t="shared" si="2"/>
        <v>Residenciales GABRIEL</v>
      </c>
      <c r="C37" s="2" t="s">
        <v>38</v>
      </c>
      <c r="D37" t="str">
        <f t="shared" si="1"/>
        <v>INSERT INTO EmpleadoDireccion (CodigoEmpleado,Direccion) VALUES (36,'Residenciales GABRIEL')</v>
      </c>
    </row>
    <row r="38" spans="1:4" x14ac:dyDescent="0.25">
      <c r="A38">
        <v>37</v>
      </c>
      <c r="B38" t="str">
        <f t="shared" si="2"/>
        <v>Residenciales LORENZO</v>
      </c>
      <c r="C38" s="1" t="s">
        <v>39</v>
      </c>
      <c r="D38" t="str">
        <f t="shared" si="1"/>
        <v>INSERT INTO EmpleadoDireccion (CodigoEmpleado,Direccion) VALUES (37,'Residenciales LORENZO')</v>
      </c>
    </row>
    <row r="39" spans="1:4" x14ac:dyDescent="0.25">
      <c r="A39">
        <v>38</v>
      </c>
      <c r="B39" t="str">
        <f t="shared" si="2"/>
        <v>Residenciales MANUEL</v>
      </c>
      <c r="C39" s="2" t="s">
        <v>40</v>
      </c>
      <c r="D39" t="str">
        <f t="shared" si="1"/>
        <v>INSERT INTO EmpleadoDireccion (CodigoEmpleado,Direccion) VALUES (38,'Residenciales MANUEL')</v>
      </c>
    </row>
    <row r="40" spans="1:4" x14ac:dyDescent="0.25">
      <c r="A40">
        <v>39</v>
      </c>
      <c r="B40" t="str">
        <f t="shared" si="2"/>
        <v>Residenciales JOSE</v>
      </c>
      <c r="C40" s="1" t="s">
        <v>14</v>
      </c>
      <c r="D40" t="str">
        <f t="shared" si="1"/>
        <v>INSERT INTO EmpleadoDireccion (CodigoEmpleado,Direccion) VALUES (39,'Residenciales JOSE')</v>
      </c>
    </row>
    <row r="41" spans="1:4" x14ac:dyDescent="0.25">
      <c r="A41">
        <v>40</v>
      </c>
      <c r="B41" t="str">
        <f t="shared" si="2"/>
        <v>Residenciales CESAR</v>
      </c>
      <c r="C41" s="2" t="s">
        <v>18</v>
      </c>
      <c r="D41" t="str">
        <f t="shared" si="1"/>
        <v>INSERT INTO EmpleadoDireccion (CodigoEmpleado,Direccion) VALUES (40,'Residenciales CESAR')</v>
      </c>
    </row>
    <row r="42" spans="1:4" x14ac:dyDescent="0.25">
      <c r="A42">
        <v>41</v>
      </c>
      <c r="B42" t="str">
        <f t="shared" si="2"/>
        <v>Residenciales GELY</v>
      </c>
      <c r="C42" s="1" t="s">
        <v>41</v>
      </c>
      <c r="D42" t="str">
        <f t="shared" si="1"/>
        <v>INSERT INTO EmpleadoDireccion (CodigoEmpleado,Direccion) VALUES (41,'Residenciales GELY')</v>
      </c>
    </row>
    <row r="43" spans="1:4" x14ac:dyDescent="0.25">
      <c r="A43">
        <v>42</v>
      </c>
      <c r="B43" t="str">
        <f t="shared" si="2"/>
        <v>Residenciales ERIK</v>
      </c>
      <c r="C43" s="2" t="s">
        <v>42</v>
      </c>
      <c r="D43" t="str">
        <f t="shared" si="1"/>
        <v>INSERT INTO EmpleadoDireccion (CodigoEmpleado,Direccion) VALUES (42,'Residenciales ERIK')</v>
      </c>
    </row>
    <row r="44" spans="1:4" x14ac:dyDescent="0.25">
      <c r="A44">
        <v>43</v>
      </c>
      <c r="B44" t="str">
        <f t="shared" si="2"/>
        <v>Residenciales RAFAEL</v>
      </c>
      <c r="C44" s="1" t="s">
        <v>24</v>
      </c>
      <c r="D44" t="str">
        <f t="shared" si="1"/>
        <v>INSERT INTO EmpleadoDireccion (CodigoEmpleado,Direccion) VALUES (43,'Residenciales RAFAEL')</v>
      </c>
    </row>
    <row r="45" spans="1:4" x14ac:dyDescent="0.25">
      <c r="A45">
        <v>44</v>
      </c>
      <c r="B45" t="str">
        <f t="shared" si="2"/>
        <v>Residenciales OBED</v>
      </c>
      <c r="C45" s="2" t="s">
        <v>43</v>
      </c>
      <c r="D45" t="str">
        <f t="shared" si="1"/>
        <v>INSERT INTO EmpleadoDireccion (CodigoEmpleado,Direccion) VALUES (44,'Residenciales OBED')</v>
      </c>
    </row>
    <row r="46" spans="1:4" x14ac:dyDescent="0.25">
      <c r="A46">
        <v>45</v>
      </c>
      <c r="B46" t="str">
        <f t="shared" si="2"/>
        <v>Residenciales VICTOR</v>
      </c>
      <c r="C46" s="1" t="s">
        <v>17</v>
      </c>
      <c r="D46" t="str">
        <f t="shared" si="1"/>
        <v>INSERT INTO EmpleadoDireccion (CodigoEmpleado,Direccion) VALUES (45,'Residenciales VICTOR')</v>
      </c>
    </row>
    <row r="47" spans="1:4" x14ac:dyDescent="0.25">
      <c r="A47">
        <v>46</v>
      </c>
      <c r="B47" t="str">
        <f t="shared" si="2"/>
        <v>Residenciales LESBIA</v>
      </c>
      <c r="C47" s="2" t="s">
        <v>44</v>
      </c>
      <c r="D47" t="str">
        <f t="shared" si="1"/>
        <v>INSERT INTO EmpleadoDireccion (CodigoEmpleado,Direccion) VALUES (46,'Residenciales LESBIA')</v>
      </c>
    </row>
    <row r="48" spans="1:4" x14ac:dyDescent="0.25">
      <c r="A48">
        <v>47</v>
      </c>
      <c r="B48" t="str">
        <f t="shared" si="2"/>
        <v>Residenciales UBALDO</v>
      </c>
      <c r="C48" s="1" t="s">
        <v>45</v>
      </c>
      <c r="D48" t="str">
        <f t="shared" si="1"/>
        <v>INSERT INTO EmpleadoDireccion (CodigoEmpleado,Direccion) VALUES (47,'Residenciales UBALDO')</v>
      </c>
    </row>
    <row r="49" spans="1:4" x14ac:dyDescent="0.25">
      <c r="A49">
        <v>48</v>
      </c>
      <c r="B49" t="str">
        <f t="shared" si="2"/>
        <v>Residenciales MIGUEL</v>
      </c>
      <c r="C49" s="2" t="s">
        <v>46</v>
      </c>
      <c r="D49" t="str">
        <f t="shared" si="1"/>
        <v>INSERT INTO EmpleadoDireccion (CodigoEmpleado,Direccion) VALUES (48,'Residenciales MIGUEL')</v>
      </c>
    </row>
    <row r="50" spans="1:4" x14ac:dyDescent="0.25">
      <c r="A50">
        <v>49</v>
      </c>
      <c r="B50" t="str">
        <f t="shared" si="2"/>
        <v>Residenciales ENRIQUE</v>
      </c>
      <c r="C50" s="1" t="s">
        <v>19</v>
      </c>
      <c r="D50" t="str">
        <f t="shared" si="1"/>
        <v>INSERT INTO EmpleadoDireccion (CodigoEmpleado,Direccion) VALUES (49,'Residenciales ENRIQUE')</v>
      </c>
    </row>
    <row r="51" spans="1:4" x14ac:dyDescent="0.25">
      <c r="A51">
        <v>50</v>
      </c>
      <c r="B51" t="str">
        <f t="shared" si="2"/>
        <v>Residenciales OSCAR</v>
      </c>
      <c r="C51" s="2" t="s">
        <v>26</v>
      </c>
      <c r="D51" t="str">
        <f t="shared" si="1"/>
        <v>INSERT INTO EmpleadoDireccion (CodigoEmpleado,Direccion) VALUES (50,'Residenciales OSCAR')</v>
      </c>
    </row>
    <row r="52" spans="1:4" x14ac:dyDescent="0.25">
      <c r="A52">
        <v>51</v>
      </c>
      <c r="B52" t="str">
        <f t="shared" si="2"/>
        <v>Residenciales HERNAN</v>
      </c>
      <c r="C52" s="1" t="s">
        <v>47</v>
      </c>
      <c r="D52" t="str">
        <f t="shared" si="1"/>
        <v>INSERT INTO EmpleadoDireccion (CodigoEmpleado,Direccion) VALUES (51,'Residenciales HERNAN')</v>
      </c>
    </row>
    <row r="53" spans="1:4" x14ac:dyDescent="0.25">
      <c r="A53">
        <v>52</v>
      </c>
      <c r="B53" t="str">
        <f t="shared" si="2"/>
        <v>Residenciales HEGDO</v>
      </c>
      <c r="C53" s="2" t="s">
        <v>48</v>
      </c>
      <c r="D53" t="str">
        <f t="shared" si="1"/>
        <v>INSERT INTO EmpleadoDireccion (CodigoEmpleado,Direccion) VALUES (52,'Residenciales HEGDO')</v>
      </c>
    </row>
    <row r="54" spans="1:4" x14ac:dyDescent="0.25">
      <c r="A54">
        <v>53</v>
      </c>
      <c r="B54" t="str">
        <f t="shared" si="2"/>
        <v>Residenciales ERICK</v>
      </c>
      <c r="C54" s="1" t="s">
        <v>49</v>
      </c>
      <c r="D54" t="str">
        <f t="shared" si="1"/>
        <v>INSERT INTO EmpleadoDireccion (CodigoEmpleado,Direccion) VALUES (53,'Residenciales ERICK')</v>
      </c>
    </row>
    <row r="55" spans="1:4" x14ac:dyDescent="0.25">
      <c r="A55">
        <v>54</v>
      </c>
      <c r="B55" t="str">
        <f t="shared" si="2"/>
        <v>Residenciales DORA</v>
      </c>
      <c r="C55" s="2" t="s">
        <v>50</v>
      </c>
      <c r="D55" t="str">
        <f t="shared" si="1"/>
        <v>INSERT INTO EmpleadoDireccion (CodigoEmpleado,Direccion) VALUES (54,'Residenciales DORA')</v>
      </c>
    </row>
    <row r="56" spans="1:4" x14ac:dyDescent="0.25">
      <c r="A56">
        <v>55</v>
      </c>
      <c r="B56" t="str">
        <f t="shared" si="2"/>
        <v>Residenciales LOURDES</v>
      </c>
      <c r="C56" s="1" t="s">
        <v>51</v>
      </c>
      <c r="D56" t="str">
        <f t="shared" si="1"/>
        <v>INSERT INTO EmpleadoDireccion (CodigoEmpleado,Direccion) VALUES (55,'Residenciales LOURDES')</v>
      </c>
    </row>
    <row r="57" spans="1:4" x14ac:dyDescent="0.25">
      <c r="A57">
        <v>56</v>
      </c>
      <c r="B57" t="str">
        <f t="shared" si="2"/>
        <v>Residenciales ALBERTINA</v>
      </c>
      <c r="C57" s="2" t="s">
        <v>52</v>
      </c>
      <c r="D57" t="str">
        <f t="shared" si="1"/>
        <v>INSERT INTO EmpleadoDireccion (CodigoEmpleado,Direccion) VALUES (56,'Residenciales ALBERTINA')</v>
      </c>
    </row>
    <row r="58" spans="1:4" x14ac:dyDescent="0.25">
      <c r="A58">
        <v>57</v>
      </c>
      <c r="B58" t="str">
        <f t="shared" si="2"/>
        <v>Residenciales EDGAR</v>
      </c>
      <c r="C58" s="1" t="s">
        <v>53</v>
      </c>
      <c r="D58" t="str">
        <f t="shared" si="1"/>
        <v>INSERT INTO EmpleadoDireccion (CodigoEmpleado,Direccion) VALUES (57,'Residenciales EDGAR')</v>
      </c>
    </row>
    <row r="59" spans="1:4" x14ac:dyDescent="0.25">
      <c r="A59">
        <v>58</v>
      </c>
      <c r="B59" t="str">
        <f t="shared" si="2"/>
        <v>Residenciales ADRIAN</v>
      </c>
      <c r="C59" s="2" t="s">
        <v>54</v>
      </c>
      <c r="D59" t="str">
        <f t="shared" si="1"/>
        <v>INSERT INTO EmpleadoDireccion (CodigoEmpleado,Direccion) VALUES (58,'Residenciales ADRIAN')</v>
      </c>
    </row>
    <row r="60" spans="1:4" x14ac:dyDescent="0.25">
      <c r="A60">
        <v>59</v>
      </c>
      <c r="B60" t="str">
        <f t="shared" si="2"/>
        <v>Residenciales ABELARDO</v>
      </c>
      <c r="C60" s="1" t="s">
        <v>55</v>
      </c>
      <c r="D60" t="str">
        <f t="shared" si="1"/>
        <v>INSERT INTO EmpleadoDireccion (CodigoEmpleado,Direccion) VALUES (59,'Residenciales ABELARDO')</v>
      </c>
    </row>
    <row r="61" spans="1:4" x14ac:dyDescent="0.25">
      <c r="A61">
        <v>60</v>
      </c>
      <c r="B61" t="str">
        <f t="shared" si="2"/>
        <v>Residenciales MARVIN</v>
      </c>
      <c r="C61" s="2" t="s">
        <v>21</v>
      </c>
      <c r="D61" t="str">
        <f t="shared" si="1"/>
        <v>INSERT INTO EmpleadoDireccion (CodigoEmpleado,Direccion) VALUES (60,'Residenciales MARVIN')</v>
      </c>
    </row>
    <row r="62" spans="1:4" x14ac:dyDescent="0.25">
      <c r="A62">
        <v>61</v>
      </c>
      <c r="B62" t="str">
        <f t="shared" si="2"/>
        <v>Residenciales EDGAR</v>
      </c>
      <c r="C62" s="1" t="s">
        <v>53</v>
      </c>
      <c r="D62" t="str">
        <f t="shared" si="1"/>
        <v>INSERT INTO EmpleadoDireccion (CodigoEmpleado,Direccion) VALUES (61,'Residenciales EDGAR')</v>
      </c>
    </row>
    <row r="63" spans="1:4" x14ac:dyDescent="0.25">
      <c r="A63">
        <v>62</v>
      </c>
      <c r="B63" t="str">
        <f t="shared" si="2"/>
        <v>Residenciales MARCO</v>
      </c>
      <c r="C63" s="2" t="s">
        <v>56</v>
      </c>
      <c r="D63" t="str">
        <f t="shared" si="1"/>
        <v>INSERT INTO EmpleadoDireccion (CodigoEmpleado,Direccion) VALUES (62,'Residenciales MARCO')</v>
      </c>
    </row>
    <row r="64" spans="1:4" x14ac:dyDescent="0.25">
      <c r="A64">
        <v>63</v>
      </c>
      <c r="B64" t="str">
        <f t="shared" si="2"/>
        <v>Residenciales MODESTO</v>
      </c>
      <c r="C64" s="1" t="s">
        <v>57</v>
      </c>
      <c r="D64" t="str">
        <f t="shared" si="1"/>
        <v>INSERT INTO EmpleadoDireccion (CodigoEmpleado,Direccion) VALUES (63,'Residenciales MODESTO')</v>
      </c>
    </row>
    <row r="65" spans="1:4" x14ac:dyDescent="0.25">
      <c r="A65">
        <v>64</v>
      </c>
      <c r="B65" t="str">
        <f t="shared" si="2"/>
        <v>Residenciales FABIO</v>
      </c>
      <c r="C65" s="2" t="s">
        <v>58</v>
      </c>
      <c r="D65" t="str">
        <f t="shared" si="1"/>
        <v>INSERT INTO EmpleadoDireccion (CodigoEmpleado,Direccion) VALUES (64,'Residenciales FABIO')</v>
      </c>
    </row>
    <row r="66" spans="1:4" x14ac:dyDescent="0.25">
      <c r="A66">
        <v>65</v>
      </c>
      <c r="B66" t="str">
        <f t="shared" si="2"/>
        <v>Residenciales JOSE</v>
      </c>
      <c r="C66" s="1" t="s">
        <v>14</v>
      </c>
      <c r="D66" t="str">
        <f t="shared" si="1"/>
        <v>INSERT INTO EmpleadoDireccion (CodigoEmpleado,Direccion) VALUES (65,'Residenciales JOSE')</v>
      </c>
    </row>
    <row r="67" spans="1:4" x14ac:dyDescent="0.25">
      <c r="A67">
        <v>66</v>
      </c>
      <c r="B67" t="str">
        <f t="shared" ref="B67:B98" si="3" xml:space="preserve"> "Residenciales " &amp; C67</f>
        <v>Residenciales FRANCISCO</v>
      </c>
      <c r="C67" s="2" t="s">
        <v>59</v>
      </c>
      <c r="D67" t="str">
        <f t="shared" ref="D67:D101" si="4" xml:space="preserve"> "INSERT INTO EmpleadoDireccion (CodigoEmpleado,Direccion) VALUES (" &amp; A67 &amp; ",'" &amp; B67 &amp; "')"</f>
        <v>INSERT INTO EmpleadoDireccion (CodigoEmpleado,Direccion) VALUES (66,'Residenciales FRANCISCO')</v>
      </c>
    </row>
    <row r="68" spans="1:4" x14ac:dyDescent="0.25">
      <c r="A68">
        <v>67</v>
      </c>
      <c r="B68" t="str">
        <f t="shared" si="3"/>
        <v>Residenciales GUADALUPE</v>
      </c>
      <c r="C68" s="1" t="s">
        <v>60</v>
      </c>
      <c r="D68" t="str">
        <f t="shared" si="4"/>
        <v>INSERT INTO EmpleadoDireccion (CodigoEmpleado,Direccion) VALUES (67,'Residenciales GUADALUPE')</v>
      </c>
    </row>
    <row r="69" spans="1:4" x14ac:dyDescent="0.25">
      <c r="A69">
        <v>68</v>
      </c>
      <c r="B69" t="str">
        <f t="shared" si="3"/>
        <v>Residenciales ROMEO</v>
      </c>
      <c r="C69" s="2" t="s">
        <v>61</v>
      </c>
      <c r="D69" t="str">
        <f t="shared" si="4"/>
        <v>INSERT INTO EmpleadoDireccion (CodigoEmpleado,Direccion) VALUES (68,'Residenciales ROMEO')</v>
      </c>
    </row>
    <row r="70" spans="1:4" x14ac:dyDescent="0.25">
      <c r="A70">
        <v>69</v>
      </c>
      <c r="B70" t="str">
        <f t="shared" si="3"/>
        <v>Residenciales MARIO</v>
      </c>
      <c r="C70" s="1" t="s">
        <v>62</v>
      </c>
      <c r="D70" t="str">
        <f t="shared" si="4"/>
        <v>INSERT INTO EmpleadoDireccion (CodigoEmpleado,Direccion) VALUES (69,'Residenciales MARIO')</v>
      </c>
    </row>
    <row r="71" spans="1:4" x14ac:dyDescent="0.25">
      <c r="A71">
        <v>70</v>
      </c>
      <c r="B71" t="str">
        <f t="shared" si="3"/>
        <v>Residenciales FREDDY</v>
      </c>
      <c r="C71" s="2" t="s">
        <v>63</v>
      </c>
      <c r="D71" t="str">
        <f t="shared" si="4"/>
        <v>INSERT INTO EmpleadoDireccion (CodigoEmpleado,Direccion) VALUES (70,'Residenciales FREDDY')</v>
      </c>
    </row>
    <row r="72" spans="1:4" x14ac:dyDescent="0.25">
      <c r="A72">
        <v>71</v>
      </c>
      <c r="B72" t="str">
        <f t="shared" si="3"/>
        <v>Residenciales JORGE</v>
      </c>
      <c r="C72" s="1" t="s">
        <v>25</v>
      </c>
      <c r="D72" t="str">
        <f t="shared" si="4"/>
        <v>INSERT INTO EmpleadoDireccion (CodigoEmpleado,Direccion) VALUES (71,'Residenciales JORGE')</v>
      </c>
    </row>
    <row r="73" spans="1:4" x14ac:dyDescent="0.25">
      <c r="A73">
        <v>72</v>
      </c>
      <c r="B73" t="str">
        <f t="shared" si="3"/>
        <v>Residenciales EVERARDO</v>
      </c>
      <c r="C73" s="2" t="s">
        <v>64</v>
      </c>
      <c r="D73" t="str">
        <f t="shared" si="4"/>
        <v>INSERT INTO EmpleadoDireccion (CodigoEmpleado,Direccion) VALUES (72,'Residenciales EVERARDO')</v>
      </c>
    </row>
    <row r="74" spans="1:4" x14ac:dyDescent="0.25">
      <c r="A74">
        <v>73</v>
      </c>
      <c r="B74" t="str">
        <f t="shared" si="3"/>
        <v>Residenciales JORGE</v>
      </c>
      <c r="C74" s="1" t="s">
        <v>25</v>
      </c>
      <c r="D74" t="str">
        <f t="shared" si="4"/>
        <v>INSERT INTO EmpleadoDireccion (CodigoEmpleado,Direccion) VALUES (73,'Residenciales JORGE')</v>
      </c>
    </row>
    <row r="75" spans="1:4" x14ac:dyDescent="0.25">
      <c r="A75">
        <v>74</v>
      </c>
      <c r="B75" t="str">
        <f t="shared" si="3"/>
        <v>Residenciales HUGO</v>
      </c>
      <c r="C75" s="2" t="s">
        <v>15</v>
      </c>
      <c r="D75" t="str">
        <f t="shared" si="4"/>
        <v>INSERT INTO EmpleadoDireccion (CodigoEmpleado,Direccion) VALUES (74,'Residenciales HUGO')</v>
      </c>
    </row>
    <row r="76" spans="1:4" x14ac:dyDescent="0.25">
      <c r="A76">
        <v>75</v>
      </c>
      <c r="B76" t="str">
        <f t="shared" si="3"/>
        <v>Residenciales SANDRA</v>
      </c>
      <c r="C76" s="1" t="s">
        <v>65</v>
      </c>
      <c r="D76" t="str">
        <f t="shared" si="4"/>
        <v>INSERT INTO EmpleadoDireccion (CodigoEmpleado,Direccion) VALUES (75,'Residenciales SANDRA')</v>
      </c>
    </row>
    <row r="77" spans="1:4" x14ac:dyDescent="0.25">
      <c r="A77">
        <v>76</v>
      </c>
      <c r="B77" t="str">
        <f t="shared" si="3"/>
        <v>Residenciales YENNER</v>
      </c>
      <c r="C77" s="2" t="s">
        <v>66</v>
      </c>
      <c r="D77" t="str">
        <f t="shared" si="4"/>
        <v>INSERT INTO EmpleadoDireccion (CodigoEmpleado,Direccion) VALUES (76,'Residenciales YENNER')</v>
      </c>
    </row>
    <row r="78" spans="1:4" x14ac:dyDescent="0.25">
      <c r="A78">
        <v>77</v>
      </c>
      <c r="B78" t="str">
        <f t="shared" si="3"/>
        <v>Residenciales SELVIN</v>
      </c>
      <c r="C78" s="1" t="s">
        <v>67</v>
      </c>
      <c r="D78" t="str">
        <f t="shared" si="4"/>
        <v>INSERT INTO EmpleadoDireccion (CodigoEmpleado,Direccion) VALUES (77,'Residenciales SELVIN')</v>
      </c>
    </row>
    <row r="79" spans="1:4" x14ac:dyDescent="0.25">
      <c r="A79">
        <v>78</v>
      </c>
      <c r="B79" t="str">
        <f t="shared" si="3"/>
        <v>Residenciales MARLON</v>
      </c>
      <c r="C79" s="2" t="s">
        <v>68</v>
      </c>
      <c r="D79" t="str">
        <f t="shared" si="4"/>
        <v>INSERT INTO EmpleadoDireccion (CodigoEmpleado,Direccion) VALUES (78,'Residenciales MARLON')</v>
      </c>
    </row>
    <row r="80" spans="1:4" x14ac:dyDescent="0.25">
      <c r="A80">
        <v>79</v>
      </c>
      <c r="B80" t="str">
        <f t="shared" si="3"/>
        <v>Residenciales EDGAR</v>
      </c>
      <c r="C80" s="1" t="s">
        <v>53</v>
      </c>
      <c r="D80" t="str">
        <f t="shared" si="4"/>
        <v>INSERT INTO EmpleadoDireccion (CodigoEmpleado,Direccion) VALUES (79,'Residenciales EDGAR')</v>
      </c>
    </row>
    <row r="81" spans="1:4" x14ac:dyDescent="0.25">
      <c r="A81">
        <v>80</v>
      </c>
      <c r="B81" t="str">
        <f t="shared" si="3"/>
        <v>Residenciales RODREL</v>
      </c>
      <c r="C81" s="2" t="s">
        <v>69</v>
      </c>
      <c r="D81" t="str">
        <f t="shared" si="4"/>
        <v>INSERT INTO EmpleadoDireccion (CodigoEmpleado,Direccion) VALUES (80,'Residenciales RODREL')</v>
      </c>
    </row>
    <row r="82" spans="1:4" x14ac:dyDescent="0.25">
      <c r="A82">
        <v>81</v>
      </c>
      <c r="B82" t="str">
        <f t="shared" si="3"/>
        <v>Residenciales MARIO</v>
      </c>
      <c r="C82" s="1" t="s">
        <v>62</v>
      </c>
      <c r="D82" t="str">
        <f t="shared" si="4"/>
        <v>INSERT INTO EmpleadoDireccion (CodigoEmpleado,Direccion) VALUES (81,'Residenciales MARIO')</v>
      </c>
    </row>
    <row r="83" spans="1:4" x14ac:dyDescent="0.25">
      <c r="A83">
        <v>82</v>
      </c>
      <c r="B83" t="str">
        <f t="shared" si="3"/>
        <v>Residenciales MILTON</v>
      </c>
      <c r="C83" s="2" t="s">
        <v>70</v>
      </c>
      <c r="D83" t="str">
        <f t="shared" si="4"/>
        <v>INSERT INTO EmpleadoDireccion (CodigoEmpleado,Direccion) VALUES (82,'Residenciales MILTON')</v>
      </c>
    </row>
    <row r="84" spans="1:4" x14ac:dyDescent="0.25">
      <c r="A84">
        <v>83</v>
      </c>
      <c r="B84" t="str">
        <f t="shared" si="3"/>
        <v>Residenciales MANUEL</v>
      </c>
      <c r="C84" s="1" t="s">
        <v>40</v>
      </c>
      <c r="D84" t="str">
        <f t="shared" si="4"/>
        <v>INSERT INTO EmpleadoDireccion (CodigoEmpleado,Direccion) VALUES (83,'Residenciales MANUEL')</v>
      </c>
    </row>
    <row r="85" spans="1:4" x14ac:dyDescent="0.25">
      <c r="A85">
        <v>84</v>
      </c>
      <c r="B85" t="str">
        <f t="shared" si="3"/>
        <v>Residenciales MARBIN</v>
      </c>
      <c r="C85" s="2" t="s">
        <v>71</v>
      </c>
      <c r="D85" t="str">
        <f t="shared" si="4"/>
        <v>INSERT INTO EmpleadoDireccion (CodigoEmpleado,Direccion) VALUES (84,'Residenciales MARBIN')</v>
      </c>
    </row>
    <row r="86" spans="1:4" x14ac:dyDescent="0.25">
      <c r="A86">
        <v>85</v>
      </c>
      <c r="B86" t="str">
        <f t="shared" si="3"/>
        <v>Residenciales RODOLFO</v>
      </c>
      <c r="C86" s="1" t="s">
        <v>72</v>
      </c>
      <c r="D86" t="str">
        <f t="shared" si="4"/>
        <v>INSERT INTO EmpleadoDireccion (CodigoEmpleado,Direccion) VALUES (85,'Residenciales RODOLFO')</v>
      </c>
    </row>
    <row r="87" spans="1:4" x14ac:dyDescent="0.25">
      <c r="A87">
        <v>86</v>
      </c>
      <c r="B87" t="str">
        <f t="shared" si="3"/>
        <v>Residenciales MIGUEL</v>
      </c>
      <c r="C87" s="2" t="s">
        <v>46</v>
      </c>
      <c r="D87" t="str">
        <f t="shared" si="4"/>
        <v>INSERT INTO EmpleadoDireccion (CodigoEmpleado,Direccion) VALUES (86,'Residenciales MIGUEL')</v>
      </c>
    </row>
    <row r="88" spans="1:4" x14ac:dyDescent="0.25">
      <c r="A88">
        <v>87</v>
      </c>
      <c r="B88" t="str">
        <f t="shared" si="3"/>
        <v>Residenciales OSCAR</v>
      </c>
      <c r="C88" s="1" t="s">
        <v>26</v>
      </c>
      <c r="D88" t="str">
        <f t="shared" si="4"/>
        <v>INSERT INTO EmpleadoDireccion (CodigoEmpleado,Direccion) VALUES (87,'Residenciales OSCAR')</v>
      </c>
    </row>
    <row r="89" spans="1:4" x14ac:dyDescent="0.25">
      <c r="A89">
        <v>88</v>
      </c>
      <c r="B89" t="str">
        <f t="shared" si="3"/>
        <v>Residenciales JULIO</v>
      </c>
      <c r="C89" s="2" t="s">
        <v>73</v>
      </c>
      <c r="D89" t="str">
        <f t="shared" si="4"/>
        <v>INSERT INTO EmpleadoDireccion (CodigoEmpleado,Direccion) VALUES (88,'Residenciales JULIO')</v>
      </c>
    </row>
    <row r="90" spans="1:4" x14ac:dyDescent="0.25">
      <c r="A90">
        <v>89</v>
      </c>
      <c r="B90" t="str">
        <f t="shared" si="3"/>
        <v>Residenciales EDVIN</v>
      </c>
      <c r="C90" s="1" t="s">
        <v>74</v>
      </c>
      <c r="D90" t="str">
        <f t="shared" si="4"/>
        <v>INSERT INTO EmpleadoDireccion (CodigoEmpleado,Direccion) VALUES (89,'Residenciales EDVIN')</v>
      </c>
    </row>
    <row r="91" spans="1:4" x14ac:dyDescent="0.25">
      <c r="A91">
        <v>90</v>
      </c>
      <c r="B91" t="str">
        <f t="shared" si="3"/>
        <v>Residenciales ERNESTO</v>
      </c>
      <c r="C91" s="2" t="s">
        <v>75</v>
      </c>
      <c r="D91" t="str">
        <f t="shared" si="4"/>
        <v>INSERT INTO EmpleadoDireccion (CodigoEmpleado,Direccion) VALUES (90,'Residenciales ERNESTO')</v>
      </c>
    </row>
    <row r="92" spans="1:4" x14ac:dyDescent="0.25">
      <c r="A92">
        <v>91</v>
      </c>
      <c r="B92" t="str">
        <f t="shared" si="3"/>
        <v>Residenciales CESAR</v>
      </c>
      <c r="C92" s="1" t="s">
        <v>18</v>
      </c>
      <c r="D92" t="str">
        <f t="shared" si="4"/>
        <v>INSERT INTO EmpleadoDireccion (CodigoEmpleado,Direccion) VALUES (91,'Residenciales CESAR')</v>
      </c>
    </row>
    <row r="93" spans="1:4" x14ac:dyDescent="0.25">
      <c r="A93">
        <v>92</v>
      </c>
      <c r="B93" t="str">
        <f t="shared" si="3"/>
        <v>Residenciales JUAN</v>
      </c>
      <c r="C93" s="2" t="s">
        <v>27</v>
      </c>
      <c r="D93" t="str">
        <f t="shared" si="4"/>
        <v>INSERT INTO EmpleadoDireccion (CodigoEmpleado,Direccion) VALUES (92,'Residenciales JUAN')</v>
      </c>
    </row>
    <row r="94" spans="1:4" x14ac:dyDescent="0.25">
      <c r="A94">
        <v>93</v>
      </c>
      <c r="B94" t="str">
        <f t="shared" si="3"/>
        <v>Residenciales SANTIAGO</v>
      </c>
      <c r="C94" s="1" t="s">
        <v>76</v>
      </c>
      <c r="D94" t="str">
        <f t="shared" si="4"/>
        <v>INSERT INTO EmpleadoDireccion (CodigoEmpleado,Direccion) VALUES (93,'Residenciales SANTIAGO')</v>
      </c>
    </row>
    <row r="95" spans="1:4" x14ac:dyDescent="0.25">
      <c r="A95">
        <v>94</v>
      </c>
      <c r="B95" t="str">
        <f t="shared" si="3"/>
        <v>Residenciales BLADIMIRO</v>
      </c>
      <c r="C95" s="2" t="s">
        <v>77</v>
      </c>
      <c r="D95" t="str">
        <f t="shared" si="4"/>
        <v>INSERT INTO EmpleadoDireccion (CodigoEmpleado,Direccion) VALUES (94,'Residenciales BLADIMIRO')</v>
      </c>
    </row>
    <row r="96" spans="1:4" x14ac:dyDescent="0.25">
      <c r="A96">
        <v>95</v>
      </c>
      <c r="B96" t="str">
        <f t="shared" si="3"/>
        <v>Residenciales SERGIO</v>
      </c>
      <c r="C96" s="1" t="s">
        <v>30</v>
      </c>
      <c r="D96" t="str">
        <f t="shared" si="4"/>
        <v>INSERT INTO EmpleadoDireccion (CodigoEmpleado,Direccion) VALUES (95,'Residenciales SERGIO')</v>
      </c>
    </row>
    <row r="97" spans="1:4" x14ac:dyDescent="0.25">
      <c r="A97">
        <v>96</v>
      </c>
      <c r="B97" t="str">
        <f t="shared" si="3"/>
        <v>Residenciales ARNOLDO</v>
      </c>
      <c r="C97" s="2" t="s">
        <v>78</v>
      </c>
      <c r="D97" t="str">
        <f t="shared" si="4"/>
        <v>INSERT INTO EmpleadoDireccion (CodigoEmpleado,Direccion) VALUES (96,'Residenciales ARNOLDO')</v>
      </c>
    </row>
    <row r="98" spans="1:4" x14ac:dyDescent="0.25">
      <c r="A98">
        <v>97</v>
      </c>
      <c r="B98" t="str">
        <f t="shared" si="3"/>
        <v>Residenciales NOEL</v>
      </c>
      <c r="C98" s="1" t="s">
        <v>79</v>
      </c>
      <c r="D98" t="str">
        <f t="shared" si="4"/>
        <v>INSERT INTO EmpleadoDireccion (CodigoEmpleado,Direccion) VALUES (97,'Residenciales NOEL')</v>
      </c>
    </row>
    <row r="99" spans="1:4" x14ac:dyDescent="0.25">
      <c r="A99">
        <v>98</v>
      </c>
      <c r="B99" t="str">
        <f t="shared" ref="B99:B101" si="5" xml:space="preserve"> "Residenciales " &amp; C99</f>
        <v>Residenciales CARLOS</v>
      </c>
      <c r="C99" s="2" t="s">
        <v>80</v>
      </c>
      <c r="D99" t="str">
        <f t="shared" si="4"/>
        <v>INSERT INTO EmpleadoDireccion (CodigoEmpleado,Direccion) VALUES (98,'Residenciales CARLOS')</v>
      </c>
    </row>
    <row r="100" spans="1:4" x14ac:dyDescent="0.25">
      <c r="A100">
        <v>99</v>
      </c>
      <c r="B100" t="str">
        <f t="shared" si="5"/>
        <v>Residenciales CARLOS</v>
      </c>
      <c r="C100" s="1" t="s">
        <v>80</v>
      </c>
      <c r="D100" t="str">
        <f t="shared" si="4"/>
        <v>INSERT INTO EmpleadoDireccion (CodigoEmpleado,Direccion) VALUES (99,'Residenciales CARLOS')</v>
      </c>
    </row>
    <row r="101" spans="1:4" x14ac:dyDescent="0.25">
      <c r="A101">
        <v>100</v>
      </c>
      <c r="B101" t="str">
        <f t="shared" si="5"/>
        <v>Residenciales OFELIA</v>
      </c>
      <c r="C101" s="2" t="s">
        <v>81</v>
      </c>
      <c r="D101" t="str">
        <f t="shared" si="4"/>
        <v>INSERT INTO EmpleadoDireccion (CodigoEmpleado,Direccion) VALUES (100,'Residenciales OFELIA')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Hoja5</vt:lpstr>
      <vt:lpstr>Hoja6</vt:lpstr>
      <vt:lpstr>Empleados</vt:lpstr>
      <vt:lpstr>Departamentos</vt:lpstr>
      <vt:lpstr>Direccion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Licardie</dc:creator>
  <cp:lastModifiedBy>Fausto Licardie</cp:lastModifiedBy>
  <dcterms:created xsi:type="dcterms:W3CDTF">2019-06-27T14:53:21Z</dcterms:created>
  <dcterms:modified xsi:type="dcterms:W3CDTF">2019-07-02T17:42:59Z</dcterms:modified>
</cp:coreProperties>
</file>