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turityLevels" sheetId="1" state="visible" r:id="rId3"/>
    <sheet name="AnswerOptions" sheetId="2" state="visible" r:id="rId4"/>
    <sheet name="QualityAttributes" sheetId="3" state="visible" r:id="rId5"/>
    <sheet name="Questionnaires" sheetId="4" state="visible" r:id="rId6"/>
    <sheet name="Questions" sheetId="5" state="visible" r:id="rId7"/>
    <sheet name="Report" sheetId="6" state="visible" r:id="rId8"/>
  </sheets>
  <definedNames>
    <definedName function="false" hidden="true" localSheetId="4" name="_xlnm._FilterDatabase" vbProcedure="false">Questions!$A$2:$AB$56</definedName>
    <definedName function="false" hidden="false" name="AnswerOptions" vbProcedure="false">AnswerOptions!$A$2:$A$34</definedName>
    <definedName function="false" hidden="false" name="Attributes" vbProcedure="false">QualityAttributes!$E$2:$E$42</definedName>
    <definedName function="false" hidden="false" name="MaturityLevels" vbProcedure="false">MaturityLevels!$A$3:$A$11</definedName>
    <definedName function="false" hidden="false" name="Questionaries" vbProcedure="false">Questionnaires!$A$2:$A$43</definedName>
    <definedName function="false" hidden="false" name="Subjects" vbProcedure="false">QualityAttributes!$A$2:$A$42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<sst xmlns="http://schemas.openxmlformats.org/spreadsheetml/2006/main" count="104" uniqueCount="86">
  <si>
    <t xml:space="preserve">Cells indicate the percentage of points from the column's maturity level required to reach the maturity level in the row.</t>
  </si>
  <si>
    <t xml:space="preserve">Title</t>
  </si>
  <si>
    <t xml:space="preserve">Description</t>
  </si>
  <si>
    <t xml:space="preserve">Unprepared</t>
  </si>
  <si>
    <t xml:space="preserve">Unprepared Title</t>
  </si>
  <si>
    <t xml:space="preserve">Unprepared Description</t>
  </si>
  <si>
    <t xml:space="preserve">Prepared</t>
  </si>
  <si>
    <t xml:space="preserve">Prepared Title</t>
  </si>
  <si>
    <t xml:space="preserve">Prepared Description</t>
  </si>
  <si>
    <t xml:space="preserve">WellEquipped</t>
  </si>
  <si>
    <t xml:space="preserve">Well Equipped Title</t>
  </si>
  <si>
    <t xml:space="preserve">Well Equipped Description</t>
  </si>
  <si>
    <t xml:space="preserve">StateOfTheArt</t>
  </si>
  <si>
    <t xml:space="preserve">State of the Art Title</t>
  </si>
  <si>
    <t xml:space="preserve">State of the Art Description</t>
  </si>
  <si>
    <t xml:space="preserve">Range Name</t>
  </si>
  <si>
    <t xml:space="preserve">Option Title</t>
  </si>
  <si>
    <t xml:space="preserve">Option Value</t>
  </si>
  <si>
    <t xml:space="preserve">YesNo</t>
  </si>
  <si>
    <t xml:space="preserve">No</t>
  </si>
  <si>
    <t xml:space="preserve">Yes</t>
  </si>
  <si>
    <t xml:space="preserve">UsageRange</t>
  </si>
  <si>
    <t xml:space="preserve">Never</t>
  </si>
  <si>
    <t xml:space="preserve">Often</t>
  </si>
  <si>
    <t xml:space="preserve">Always</t>
  </si>
  <si>
    <t xml:space="preserve">Subject Name</t>
  </si>
  <si>
    <t xml:space="preserve">Subject Title</t>
  </si>
  <si>
    <t xml:space="preserve">Subject Weight</t>
  </si>
  <si>
    <t xml:space="preserve">Subject Description</t>
  </si>
  <si>
    <t xml:space="preserve">Attribute Name</t>
  </si>
  <si>
    <t xml:space="preserve">Attribute Title</t>
  </si>
  <si>
    <t xml:space="preserve">Attribute Weight</t>
  </si>
  <si>
    <t xml:space="preserve">Attribute Description</t>
  </si>
  <si>
    <t xml:space="preserve">Team</t>
  </si>
  <si>
    <t xml:space="preserve">Team Title</t>
  </si>
  <si>
    <t xml:space="preserve">Subject Description 1</t>
  </si>
  <si>
    <t xml:space="preserve">AttributeOne</t>
  </si>
  <si>
    <t xml:space="preserve">Attribute One</t>
  </si>
  <si>
    <t xml:space="preserve">Attribute One Description</t>
  </si>
  <si>
    <t xml:space="preserve">AttributeTwo</t>
  </si>
  <si>
    <t xml:space="preserve">Attribute Two</t>
  </si>
  <si>
    <t xml:space="preserve">Attribute Two Description</t>
  </si>
  <si>
    <t xml:space="preserve">Software</t>
  </si>
  <si>
    <t xml:space="preserve">Software Title</t>
  </si>
  <si>
    <t xml:space="preserve">Subject Description 2</t>
  </si>
  <si>
    <t xml:space="preserve">AttributeThree</t>
  </si>
  <si>
    <t xml:space="preserve">Attribute Three</t>
  </si>
  <si>
    <t xml:space="preserve">Attribute Three Description</t>
  </si>
  <si>
    <t xml:space="preserve">Name</t>
  </si>
  <si>
    <t xml:space="preserve">Quiz Count</t>
  </si>
  <si>
    <t xml:space="preserve">DevelopmentCode</t>
  </si>
  <si>
    <t xml:space="preserve">Development</t>
  </si>
  <si>
    <t xml:space="preserve">Development Description</t>
  </si>
  <si>
    <t xml:space="preserve">DevOpsCode</t>
  </si>
  <si>
    <t xml:space="preserve">DevOps</t>
  </si>
  <si>
    <t xml:space="preserve">DevOps Description</t>
  </si>
  <si>
    <t xml:space="preserve">TeamCollaborationCode</t>
  </si>
  <si>
    <t xml:space="preserve">Team Collaboration</t>
  </si>
  <si>
    <t xml:space="preserve">Team Collaboration Description</t>
  </si>
  <si>
    <t xml:space="preserve">Each cell indicates the impact weight of the question on the attribute mentioned in the column.</t>
  </si>
  <si>
    <t xml:space="preserve">Question</t>
  </si>
  <si>
    <t xml:space="preserve">Questionnaires</t>
  </si>
  <si>
    <t xml:space="preserve">Code</t>
  </si>
  <si>
    <t xml:space="preserve">Options</t>
  </si>
  <si>
    <t xml:space="preserve">Not Applicable</t>
  </si>
  <si>
    <t xml:space="preserve">Advisable</t>
  </si>
  <si>
    <t xml:space="preserve">Maturity</t>
  </si>
  <si>
    <t xml:space="preserve">Question Development 1</t>
  </si>
  <si>
    <t xml:space="preserve">Q1</t>
  </si>
  <si>
    <r>
      <rPr>
        <sz val="11"/>
        <color rgb="FF000000"/>
        <rFont val="Arial"/>
        <family val="0"/>
        <charset val="1"/>
      </rPr>
      <t xml:space="preserve">Question Development 1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</si>
  <si>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Question Development 2</t>
  </si>
  <si>
    <t xml:space="preserve">Q2</t>
  </si>
  <si>
    <r>
      <rPr>
        <sz val="11"/>
        <color rgb="FF000000"/>
        <rFont val="Arial"/>
        <family val="0"/>
        <charset val="1"/>
      </rPr>
      <t xml:space="preserve">Question Development 2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</si>
  <si>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Question DevOps 1</t>
  </si>
  <si>
    <t xml:space="preserve">Q13</t>
  </si>
  <si>
    <r>
      <rPr>
        <sz val="11"/>
        <color rgb="FF000000"/>
        <rFont val="Arial"/>
        <family val="0"/>
        <charset val="1"/>
      </rPr>
      <t xml:space="preserve">Question DevOps 1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</si>
  <si>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Question TeamCollaboration 1</t>
  </si>
  <si>
    <t xml:space="preserve">TeamCollaboration</t>
  </si>
  <si>
    <t xml:space="preserve">Q20</t>
  </si>
  <si>
    <r>
      <rPr>
        <sz val="11"/>
        <color rgb="FF000000"/>
        <rFont val="Arial"/>
        <family val="0"/>
        <charset val="1"/>
      </rPr>
      <t xml:space="preserve">Question TeamCollaboration 1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</si>
  <si>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Question TeamCollaboration 2</t>
  </si>
  <si>
    <t xml:space="preserve">Q22</t>
  </si>
  <si>
    <r>
      <rPr>
        <sz val="11"/>
        <color rgb="FF000000"/>
        <rFont val="Arial"/>
        <family val="0"/>
        <charset val="1"/>
      </rPr>
      <t xml:space="preserve">Question TeamCollaboration 2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</si>
  <si>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Cells show the number of questions at the intersection of the maturity level and attribute.</t>
  </si>
  <si>
    <t xml:space="preserve">Suject</t>
  </si>
  <si>
    <t xml:space="preserve">Attribute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</si>
</sst>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  <font>
      <sz val="10"/>
      <color rgb="FF111111"/>
      <name val="JetBrains Mono"/>
      <family val="3"/>
      <charset val="1"/>
    </font>
    <font>
      <sz val="11"/>
      <color rgb="FF980000"/>
      <name val="Lexend"/>
      <family val="0"/>
      <charset val="1"/>
    </font>
    <font>
      <sz val="12"/>
      <color rgb="FF0D0D0D"/>
      <name val="Roboto"/>
      <family val="0"/>
      <charset val="1"/>
    </font>
    <font>
      <sz val="12"/>
      <color rgb="FF0D0D0D"/>
      <name val="Arial"/>
      <family val="0"/>
      <charset val="1"/>
    </font>
    <font>
      <sz val="11"/>
      <color rgb="FFFF0000"/>
      <name val="Calibri"/>
      <family val="0"/>
      <charset val="1"/>
    </font>
    <font>
      <sz val="10"/>
      <color rgb="FFFF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93C47D"/>
      </patternFill>
    </fill>
    <fill>
      <patternFill patternType="solid">
        <fgColor rgb="FFFFF2CC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93C47D"/>
        <bgColor rgb="FFB7B7B7"/>
      </patternFill>
    </fill>
    <fill>
      <patternFill patternType="solid">
        <fgColor rgb="FFFFFFFF"/>
        <bgColor rgb="FFF3F3F3"/>
      </patternFill>
    </fill>
    <fill>
      <patternFill patternType="solid">
        <fgColor rgb="FF6AA84F"/>
        <bgColor rgb="FF93C47D"/>
      </patternFill>
    </fill>
    <fill>
      <patternFill patternType="solid">
        <fgColor rgb="FFF3F3F3"/>
        <bgColor rgb="FFEFEFE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dotted"/>
      <right style="dotted"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6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5" fontId="10" fillId="5" borderId="1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D0D0D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98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6AA84F"/>
      <rgbColor rgb="FF111111"/>
      <rgbColor rgb="FF0D0D0D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8.4"/>
    <col collapsed="false" customWidth="true" hidden="false" outlineLevel="0" max="3" min="3" style="1" width="32.83"/>
    <col collapsed="false" customWidth="true" hidden="false" outlineLevel="0" max="4" min="4" style="1" width="14.14"/>
    <col collapsed="false" customWidth="true" hidden="false" outlineLevel="0" max="6" min="6" style="1" width="14.29"/>
    <col collapsed="false" customWidth="true" hidden="false" outlineLevel="0" max="7" min="7" style="1" width="14.71"/>
  </cols>
  <sheetData>
    <row r="1" customFormat="false" ht="15.7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</row>
    <row r="2" customFormat="false" ht="15.75" hidden="false" customHeight="true" outlineLevel="0" collapsed="false">
      <c r="A2" s="4"/>
      <c r="B2" s="5" t="s">
        <v>1</v>
      </c>
      <c r="C2" s="6" t="s">
        <v>2</v>
      </c>
      <c r="D2" s="7" t="str">
        <f aca="false" t="array" ref="D2:L2">TRANSPOSE(MaturityLevels)</f>
        <v>Unprepared</v>
      </c>
      <c r="E2" s="7" t="str">
        <v>Prepared</v>
      </c>
      <c r="F2" s="7" t="str">
        <v>WellEquipped</v>
      </c>
      <c r="G2" s="7" t="str">
        <v>StateOfTheArt</v>
      </c>
      <c r="H2" s="8" t="n">
        <v>0</v>
      </c>
      <c r="I2" s="8" t="n">
        <v>0</v>
      </c>
      <c r="J2" s="8" t="n">
        <v>0</v>
      </c>
      <c r="K2" s="9" t="n">
        <v>0</v>
      </c>
      <c r="L2" s="9" t="n">
        <v>0</v>
      </c>
    </row>
    <row r="3" customFormat="false" ht="15.75" hidden="false" customHeight="true" outlineLevel="0" collapsed="false">
      <c r="A3" s="10" t="s">
        <v>3</v>
      </c>
      <c r="B3" s="11" t="s">
        <v>4</v>
      </c>
      <c r="C3" s="12" t="s">
        <v>5</v>
      </c>
      <c r="D3" s="13" t="n">
        <v>0</v>
      </c>
      <c r="E3" s="13" t="n">
        <v>0</v>
      </c>
      <c r="F3" s="13" t="n">
        <v>0</v>
      </c>
      <c r="G3" s="13" t="n">
        <v>0</v>
      </c>
      <c r="H3" s="14"/>
      <c r="I3" s="14"/>
      <c r="J3" s="14"/>
    </row>
    <row r="4" customFormat="false" ht="15.75" hidden="false" customHeight="true" outlineLevel="0" collapsed="false">
      <c r="A4" s="10" t="s">
        <v>6</v>
      </c>
      <c r="B4" s="15" t="s">
        <v>7</v>
      </c>
      <c r="C4" s="16" t="s">
        <v>8</v>
      </c>
      <c r="D4" s="17" t="n">
        <v>0</v>
      </c>
      <c r="E4" s="17" t="n">
        <v>70</v>
      </c>
      <c r="F4" s="17" t="n">
        <v>0</v>
      </c>
      <c r="G4" s="17" t="n">
        <v>0</v>
      </c>
      <c r="H4" s="17"/>
      <c r="I4" s="17"/>
      <c r="J4" s="17"/>
    </row>
    <row r="5" customFormat="false" ht="15.75" hidden="false" customHeight="true" outlineLevel="0" collapsed="false">
      <c r="A5" s="10" t="s">
        <v>9</v>
      </c>
      <c r="B5" s="11" t="s">
        <v>10</v>
      </c>
      <c r="C5" s="12" t="s">
        <v>11</v>
      </c>
      <c r="D5" s="13" t="n">
        <v>0</v>
      </c>
      <c r="E5" s="13" t="n">
        <v>80</v>
      </c>
      <c r="F5" s="13" t="n">
        <v>70</v>
      </c>
      <c r="G5" s="13" t="n">
        <v>0</v>
      </c>
      <c r="H5" s="14"/>
      <c r="I5" s="14"/>
      <c r="J5" s="14"/>
    </row>
    <row r="6" customFormat="false" ht="15.75" hidden="false" customHeight="true" outlineLevel="0" collapsed="false">
      <c r="A6" s="10" t="s">
        <v>12</v>
      </c>
      <c r="B6" s="15" t="s">
        <v>13</v>
      </c>
      <c r="C6" s="16" t="s">
        <v>14</v>
      </c>
      <c r="D6" s="17" t="n">
        <v>0</v>
      </c>
      <c r="E6" s="17" t="n">
        <v>80</v>
      </c>
      <c r="F6" s="17" t="n">
        <v>80</v>
      </c>
      <c r="G6" s="17" t="n">
        <v>40</v>
      </c>
      <c r="H6" s="17"/>
      <c r="I6" s="17"/>
      <c r="J6" s="17"/>
    </row>
  </sheetData>
  <mergeCells count="2">
    <mergeCell ref="A1:C1"/>
    <mergeCell ref="D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1" width="43.57"/>
  </cols>
  <sheetData>
    <row r="1" customFormat="false" ht="15.75" hidden="false" customHeight="true" outlineLevel="0" collapsed="false">
      <c r="A1" s="18" t="s">
        <v>15</v>
      </c>
      <c r="B1" s="5" t="s">
        <v>16</v>
      </c>
      <c r="C1" s="5" t="s">
        <v>17</v>
      </c>
    </row>
    <row r="2" customFormat="false" ht="15.75" hidden="false" customHeight="true" outlineLevel="0" collapsed="false">
      <c r="A2" s="19" t="s">
        <v>18</v>
      </c>
      <c r="B2" s="20" t="s">
        <v>19</v>
      </c>
      <c r="C2" s="21" t="n">
        <v>0</v>
      </c>
    </row>
    <row r="3" customFormat="false" ht="15.75" hidden="false" customHeight="true" outlineLevel="0" collapsed="false">
      <c r="A3" s="19"/>
      <c r="B3" s="20" t="s">
        <v>20</v>
      </c>
      <c r="C3" s="21" t="n">
        <v>1</v>
      </c>
    </row>
    <row r="4" customFormat="false" ht="15.75" hidden="false" customHeight="true" outlineLevel="0" collapsed="false">
      <c r="A4" s="22" t="s">
        <v>21</v>
      </c>
      <c r="B4" s="20" t="s">
        <v>22</v>
      </c>
      <c r="C4" s="21" t="n">
        <v>0</v>
      </c>
    </row>
    <row r="5" customFormat="false" ht="15.75" hidden="false" customHeight="true" outlineLevel="0" collapsed="false">
      <c r="A5" s="22"/>
      <c r="B5" s="20" t="s">
        <v>23</v>
      </c>
      <c r="C5" s="21" t="n">
        <v>0.8</v>
      </c>
    </row>
    <row r="6" customFormat="false" ht="15.75" hidden="false" customHeight="true" outlineLevel="0" collapsed="false">
      <c r="A6" s="22"/>
      <c r="B6" s="20" t="s">
        <v>24</v>
      </c>
      <c r="C6" s="21" t="n">
        <v>1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3"/>
    <mergeCell ref="A4:A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4" activeCellId="0" sqref="H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3.15"/>
    <col collapsed="false" customWidth="true" hidden="false" outlineLevel="0" max="3" min="3" style="1" width="12.29"/>
    <col collapsed="false" customWidth="true" hidden="false" outlineLevel="0" max="4" min="4" style="1" width="25.04"/>
    <col collapsed="false" customWidth="true" hidden="false" outlineLevel="0" max="5" min="5" style="1" width="18.71"/>
    <col collapsed="false" customWidth="true" hidden="false" outlineLevel="0" max="6" min="6" style="1" width="21.43"/>
    <col collapsed="false" customWidth="true" hidden="false" outlineLevel="0" max="7" min="7" style="1" width="13.42"/>
    <col collapsed="false" customWidth="true" hidden="false" outlineLevel="0" max="8" min="8" style="1" width="138.57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A1" s="18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</row>
    <row r="2" customFormat="false" ht="15.75" hidden="false" customHeight="true" outlineLevel="0" collapsed="false">
      <c r="A2" s="23" t="s">
        <v>33</v>
      </c>
      <c r="B2" s="23" t="s">
        <v>34</v>
      </c>
      <c r="C2" s="24" t="n">
        <v>2</v>
      </c>
      <c r="D2" s="25" t="s">
        <v>35</v>
      </c>
      <c r="E2" s="24" t="s">
        <v>36</v>
      </c>
      <c r="F2" s="26" t="s">
        <v>37</v>
      </c>
      <c r="G2" s="26" t="n">
        <v>1</v>
      </c>
      <c r="H2" s="27" t="s">
        <v>38</v>
      </c>
    </row>
    <row r="3" customFormat="false" ht="15.75" hidden="false" customHeight="true" outlineLevel="0" collapsed="false">
      <c r="A3" s="23"/>
      <c r="B3" s="23"/>
      <c r="C3" s="24"/>
      <c r="D3" s="24"/>
      <c r="E3" s="24" t="s">
        <v>39</v>
      </c>
      <c r="F3" s="28" t="s">
        <v>40</v>
      </c>
      <c r="G3" s="26" t="n">
        <v>3</v>
      </c>
      <c r="H3" s="27" t="s">
        <v>41</v>
      </c>
    </row>
    <row r="4" customFormat="false" ht="15.75" hidden="false" customHeight="true" outlineLevel="0" collapsed="false">
      <c r="A4" s="29" t="s">
        <v>42</v>
      </c>
      <c r="B4" s="29" t="s">
        <v>43</v>
      </c>
      <c r="C4" s="30" t="n">
        <v>1</v>
      </c>
      <c r="D4" s="31" t="s">
        <v>44</v>
      </c>
      <c r="E4" s="30" t="s">
        <v>45</v>
      </c>
      <c r="F4" s="32" t="s">
        <v>46</v>
      </c>
      <c r="G4" s="30" t="n">
        <v>2</v>
      </c>
      <c r="H4" s="33" t="s">
        <v>47</v>
      </c>
    </row>
  </sheetData>
  <mergeCells count="4">
    <mergeCell ref="A2:A3"/>
    <mergeCell ref="B2:B3"/>
    <mergeCell ref="C2:C3"/>
    <mergeCell ref="D2:D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2.42"/>
    <col collapsed="false" customWidth="true" hidden="false" outlineLevel="0" max="2" min="2" style="1" width="18.29"/>
    <col collapsed="false" customWidth="true" hidden="false" outlineLevel="0" max="3" min="3" style="1" width="35.43"/>
    <col collapsed="false" customWidth="true" hidden="false" outlineLevel="0" max="4" min="4" style="1" width="11.43"/>
  </cols>
  <sheetData>
    <row r="1" customFormat="false" ht="15.75" hidden="false" customHeight="false" outlineLevel="0" collapsed="false">
      <c r="A1" s="34" t="s">
        <v>48</v>
      </c>
      <c r="B1" s="34" t="s">
        <v>1</v>
      </c>
      <c r="C1" s="34" t="s">
        <v>2</v>
      </c>
      <c r="D1" s="35" t="s">
        <v>49</v>
      </c>
    </row>
    <row r="2" customFormat="false" ht="15.75" hidden="false" customHeight="false" outlineLevel="0" collapsed="false">
      <c r="A2" s="36" t="s">
        <v>50</v>
      </c>
      <c r="B2" s="9" t="s">
        <v>51</v>
      </c>
      <c r="C2" s="9" t="s">
        <v>52</v>
      </c>
      <c r="D2" s="9" t="n">
        <f aca="false">COUNTIF(Questions!$B:$B, A2)</f>
        <v>0</v>
      </c>
    </row>
    <row r="3" customFormat="false" ht="15.75" hidden="false" customHeight="false" outlineLevel="0" collapsed="false">
      <c r="A3" s="36" t="s">
        <v>53</v>
      </c>
      <c r="B3" s="36" t="s">
        <v>54</v>
      </c>
      <c r="C3" s="9" t="s">
        <v>55</v>
      </c>
      <c r="D3" s="9" t="n">
        <f aca="false">COUNTIF(Questions!$B:$B, A3)</f>
        <v>0</v>
      </c>
    </row>
    <row r="4" customFormat="false" ht="15.75" hidden="false" customHeight="false" outlineLevel="0" collapsed="false">
      <c r="A4" s="9" t="s">
        <v>56</v>
      </c>
      <c r="B4" s="9" t="s">
        <v>57</v>
      </c>
      <c r="C4" s="9" t="s">
        <v>58</v>
      </c>
      <c r="D4" s="9" t="n">
        <f aca="false">COUNTIF(Questions!$B:$B, A4)</f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2.5703125" defaultRowHeight="15.75" zeroHeight="false" outlineLevelRow="0" outlineLevelCol="1"/>
  <cols>
    <col collapsed="false" customWidth="true" hidden="false" outlineLevel="0" max="1" min="1" style="1" width="53"/>
    <col collapsed="false" customWidth="true" hidden="false" outlineLevel="0" max="2" min="2" style="1" width="15.85"/>
    <col collapsed="false" customWidth="true" hidden="false" outlineLevel="1" max="3" min="3" style="1" width="7.42"/>
    <col collapsed="false" customWidth="true" hidden="false" outlineLevel="1" max="4" min="4" style="1" width="15.14"/>
    <col collapsed="false" customWidth="true" hidden="false" outlineLevel="1" max="5" min="5" style="1" width="42.57"/>
    <col collapsed="false" customWidth="true" hidden="false" outlineLevel="1" max="7" min="6" style="1" width="5.57"/>
    <col collapsed="false" customWidth="true" hidden="false" outlineLevel="0" max="8" min="8" style="1" width="14"/>
    <col collapsed="false" customWidth="true" hidden="false" outlineLevel="0" max="20" min="9" style="1" width="5.57"/>
    <col collapsed="false" customWidth="true" hidden="false" outlineLevel="0" max="22" min="21" style="1" width="6.29"/>
    <col collapsed="false" customWidth="true" hidden="false" outlineLevel="0" max="23" min="23" style="1" width="6.43"/>
    <col collapsed="false" customWidth="true" hidden="false" outlineLevel="0" max="24" min="24" style="1" width="6.71"/>
    <col collapsed="false" customWidth="true" hidden="false" outlineLevel="0" max="25" min="25" style="1" width="6.85"/>
  </cols>
  <sheetData>
    <row r="1" customFormat="false" ht="15.75" hidden="false" customHeight="false" outlineLevel="0" collapsed="false">
      <c r="A1" s="37"/>
      <c r="B1" s="37"/>
      <c r="C1" s="37"/>
      <c r="D1" s="37"/>
      <c r="E1" s="37"/>
      <c r="F1" s="37"/>
      <c r="G1" s="37"/>
      <c r="H1" s="37"/>
      <c r="I1" s="38" t="s">
        <v>59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9"/>
      <c r="AB1" s="39"/>
    </row>
    <row r="2" customFormat="false" ht="76.1" hidden="false" customHeight="false" outlineLevel="0" collapsed="false">
      <c r="A2" s="37" t="s">
        <v>60</v>
      </c>
      <c r="B2" s="37" t="s">
        <v>61</v>
      </c>
      <c r="C2" s="37" t="s">
        <v>62</v>
      </c>
      <c r="D2" s="37" t="s">
        <v>63</v>
      </c>
      <c r="E2" s="37" t="s">
        <v>2</v>
      </c>
      <c r="F2" s="40" t="s">
        <v>64</v>
      </c>
      <c r="G2" s="40" t="s">
        <v>65</v>
      </c>
      <c r="H2" s="37" t="s">
        <v>66</v>
      </c>
      <c r="I2" s="41" t="str">
        <f aca="false" t="array" ref="I2:AW2">TRANSPOSE(Attributes)</f>
        <v>AttributeOne</v>
      </c>
      <c r="J2" s="41" t="str">
        <v>AttributeTwo</v>
      </c>
      <c r="K2" s="41" t="str">
        <v>AttributeThree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  <c r="X2" s="41" t="n">
        <v>0</v>
      </c>
      <c r="Y2" s="42" t="n">
        <v>0</v>
      </c>
      <c r="Z2" s="43" t="n">
        <v>0</v>
      </c>
      <c r="AA2" s="43" t="n">
        <v>0</v>
      </c>
      <c r="AB2" s="43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e">
        <f aca="false">#N/A</f>
        <v>#N/A</v>
      </c>
      <c r="AY2" s="1" t="e">
        <f aca="false">#N/A</f>
        <v>#N/A</v>
      </c>
      <c r="AZ2" s="1" t="e">
        <f aca="false">#N/A</f>
        <v>#N/A</v>
      </c>
      <c r="BA2" s="1" t="e">
        <f aca="false">#N/A</f>
        <v>#N/A</v>
      </c>
      <c r="BB2" s="1" t="e">
        <f aca="false">#N/A</f>
        <v>#N/A</v>
      </c>
      <c r="BC2" s="1" t="e">
        <f aca="false">#N/A</f>
        <v>#N/A</v>
      </c>
      <c r="BD2" s="1" t="e">
        <f aca="false">#N/A</f>
        <v>#N/A</v>
      </c>
      <c r="BE2" s="1" t="e">
        <f aca="false">#N/A</f>
        <v>#N/A</v>
      </c>
    </row>
    <row r="3" customFormat="false" ht="15.75" hidden="false" customHeight="false" outlineLevel="0" collapsed="false">
      <c r="A3" s="44" t="s">
        <v>67</v>
      </c>
      <c r="B3" s="45" t="s">
        <v>51</v>
      </c>
      <c r="C3" s="45" t="s">
        <v>68</v>
      </c>
      <c r="D3" s="45" t="s">
        <v>21</v>
      </c>
      <c r="E3" s="46" t="s">
        <v>69</v>
      </c>
      <c r="F3" s="45" t="n">
        <v>0</v>
      </c>
      <c r="G3" s="45" t="n">
        <v>1</v>
      </c>
      <c r="H3" s="45" t="s">
        <v>6</v>
      </c>
      <c r="I3" s="47"/>
      <c r="J3" s="45" t="n">
        <v>1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14"/>
      <c r="V3" s="14"/>
      <c r="W3" s="14"/>
      <c r="X3" s="14"/>
      <c r="Y3" s="14"/>
    </row>
    <row r="4" customFormat="false" ht="15.75" hidden="false" customHeight="false" outlineLevel="0" collapsed="false">
      <c r="A4" s="44" t="s">
        <v>70</v>
      </c>
      <c r="B4" s="45" t="s">
        <v>51</v>
      </c>
      <c r="C4" s="45" t="s">
        <v>71</v>
      </c>
      <c r="D4" s="45" t="s">
        <v>21</v>
      </c>
      <c r="E4" s="46" t="s">
        <v>72</v>
      </c>
      <c r="F4" s="45" t="n">
        <v>0</v>
      </c>
      <c r="G4" s="45" t="n">
        <v>1</v>
      </c>
      <c r="H4" s="45" t="s">
        <v>6</v>
      </c>
      <c r="I4" s="45"/>
      <c r="J4" s="45" t="n">
        <v>1</v>
      </c>
      <c r="K4" s="45"/>
      <c r="L4" s="45"/>
      <c r="M4" s="45"/>
      <c r="N4" s="45"/>
      <c r="O4" s="45"/>
      <c r="P4" s="45"/>
      <c r="Q4" s="45"/>
      <c r="R4" s="45"/>
      <c r="S4" s="45"/>
      <c r="T4" s="45"/>
      <c r="U4" s="14"/>
      <c r="V4" s="14"/>
      <c r="W4" s="14"/>
      <c r="X4" s="14"/>
      <c r="Y4" s="14"/>
    </row>
    <row r="5" customFormat="false" ht="15.75" hidden="false" customHeight="false" outlineLevel="0" collapsed="false">
      <c r="A5" s="44" t="s">
        <v>73</v>
      </c>
      <c r="B5" s="45" t="s">
        <v>54</v>
      </c>
      <c r="C5" s="45" t="s">
        <v>74</v>
      </c>
      <c r="D5" s="45" t="s">
        <v>21</v>
      </c>
      <c r="E5" s="46" t="s">
        <v>75</v>
      </c>
      <c r="F5" s="45" t="n">
        <v>1</v>
      </c>
      <c r="G5" s="45" t="n">
        <v>1</v>
      </c>
      <c r="H5" s="45" t="s">
        <v>9</v>
      </c>
      <c r="I5" s="14"/>
      <c r="J5" s="45" t="n">
        <v>2</v>
      </c>
      <c r="K5" s="45"/>
      <c r="L5" s="14"/>
      <c r="M5" s="45"/>
      <c r="N5" s="45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customFormat="false" ht="15.75" hidden="false" customHeight="false" outlineLevel="0" collapsed="false">
      <c r="A6" s="44" t="s">
        <v>76</v>
      </c>
      <c r="B6" s="45" t="s">
        <v>77</v>
      </c>
      <c r="C6" s="45" t="s">
        <v>78</v>
      </c>
      <c r="D6" s="45" t="s">
        <v>21</v>
      </c>
      <c r="E6" s="46" t="s">
        <v>79</v>
      </c>
      <c r="F6" s="45" t="n">
        <v>0</v>
      </c>
      <c r="G6" s="45" t="n">
        <v>0</v>
      </c>
      <c r="H6" s="45" t="s">
        <v>9</v>
      </c>
      <c r="I6" s="45" t="n">
        <v>1</v>
      </c>
      <c r="J6" s="14"/>
      <c r="K6" s="45" t="n">
        <v>1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customFormat="false" ht="15.75" hidden="false" customHeight="false" outlineLevel="0" collapsed="false">
      <c r="A7" s="44" t="s">
        <v>80</v>
      </c>
      <c r="B7" s="45" t="s">
        <v>77</v>
      </c>
      <c r="C7" s="45" t="s">
        <v>81</v>
      </c>
      <c r="D7" s="45" t="s">
        <v>21</v>
      </c>
      <c r="E7" s="48" t="s">
        <v>82</v>
      </c>
      <c r="F7" s="45" t="n">
        <v>1</v>
      </c>
      <c r="G7" s="45" t="n">
        <v>0</v>
      </c>
      <c r="H7" s="45" t="s">
        <v>9</v>
      </c>
      <c r="I7" s="14" t="n">
        <v>1</v>
      </c>
      <c r="J7" s="14" t="n">
        <v>1</v>
      </c>
      <c r="K7" s="45" t="n">
        <v>1</v>
      </c>
      <c r="L7" s="14"/>
      <c r="M7" s="14"/>
      <c r="N7" s="45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customFormat="false" ht="15.75" hidden="false" customHeight="false" outlineLevel="0" collapsed="false">
      <c r="A8" s="44"/>
      <c r="B8" s="45"/>
      <c r="C8" s="45"/>
      <c r="D8" s="45"/>
      <c r="E8" s="49"/>
      <c r="F8" s="45"/>
      <c r="G8" s="45"/>
      <c r="H8" s="4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45"/>
      <c r="U8" s="14"/>
      <c r="V8" s="14"/>
      <c r="W8" s="14"/>
      <c r="X8" s="14"/>
      <c r="Y8" s="14"/>
    </row>
    <row r="9" customFormat="false" ht="15.75" hidden="false" customHeight="false" outlineLevel="0" collapsed="false">
      <c r="A9" s="44"/>
      <c r="B9" s="14"/>
      <c r="C9" s="45"/>
      <c r="D9" s="45"/>
      <c r="E9" s="49"/>
      <c r="F9" s="45"/>
      <c r="G9" s="45"/>
      <c r="H9" s="45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45"/>
      <c r="U9" s="14"/>
      <c r="V9" s="14"/>
      <c r="W9" s="14"/>
      <c r="X9" s="14"/>
      <c r="Y9" s="14"/>
    </row>
    <row r="10" customFormat="false" ht="15.75" hidden="false" customHeight="false" outlineLevel="0" collapsed="false">
      <c r="A10" s="44"/>
      <c r="B10" s="14"/>
      <c r="C10" s="45"/>
      <c r="D10" s="45"/>
      <c r="E10" s="49"/>
      <c r="F10" s="45"/>
      <c r="G10" s="45"/>
      <c r="H10" s="45"/>
      <c r="I10" s="14"/>
      <c r="J10" s="14"/>
      <c r="K10" s="14"/>
      <c r="L10" s="14"/>
      <c r="M10" s="14"/>
      <c r="N10" s="45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customFormat="false" ht="15.75" hidden="false" customHeight="false" outlineLevel="0" collapsed="false">
      <c r="A11" s="44"/>
      <c r="B11" s="14"/>
      <c r="C11" s="45"/>
      <c r="D11" s="45"/>
      <c r="E11" s="49"/>
      <c r="F11" s="45"/>
      <c r="G11" s="45"/>
      <c r="H11" s="45"/>
      <c r="I11" s="14"/>
      <c r="J11" s="14"/>
      <c r="K11" s="14"/>
      <c r="L11" s="14"/>
      <c r="M11" s="14"/>
      <c r="N11" s="4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customFormat="false" ht="15.75" hidden="false" customHeight="false" outlineLevel="0" collapsed="false">
      <c r="A12" s="44"/>
      <c r="B12" s="14"/>
      <c r="C12" s="45"/>
      <c r="D12" s="45"/>
      <c r="E12" s="49"/>
      <c r="F12" s="45"/>
      <c r="G12" s="45"/>
      <c r="H12" s="4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5"/>
      <c r="U12" s="14"/>
      <c r="V12" s="14"/>
      <c r="W12" s="14"/>
      <c r="X12" s="14"/>
      <c r="Y12" s="14"/>
    </row>
    <row r="13" customFormat="false" ht="15.75" hidden="false" customHeight="false" outlineLevel="0" collapsed="false">
      <c r="A13" s="44"/>
      <c r="B13" s="14"/>
      <c r="C13" s="45"/>
      <c r="D13" s="45"/>
      <c r="E13" s="49"/>
      <c r="F13" s="45"/>
      <c r="G13" s="45"/>
      <c r="H13" s="4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customFormat="false" ht="15.75" hidden="false" customHeight="false" outlineLevel="0" collapsed="false">
      <c r="A14" s="44"/>
      <c r="B14" s="14"/>
      <c r="C14" s="45"/>
      <c r="D14" s="45"/>
      <c r="E14" s="49"/>
      <c r="F14" s="45"/>
      <c r="G14" s="45"/>
      <c r="H14" s="45"/>
      <c r="I14" s="14"/>
      <c r="J14" s="45"/>
      <c r="K14" s="45"/>
      <c r="L14" s="14"/>
      <c r="M14" s="14"/>
      <c r="N14" s="4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customFormat="false" ht="15.75" hidden="false" customHeight="false" outlineLevel="0" collapsed="false">
      <c r="A15" s="44"/>
      <c r="B15" s="14"/>
      <c r="C15" s="45"/>
      <c r="D15" s="45"/>
      <c r="E15" s="46"/>
      <c r="F15" s="45"/>
      <c r="G15" s="45"/>
      <c r="H15" s="45"/>
      <c r="I15" s="14"/>
      <c r="J15" s="14"/>
      <c r="K15" s="14"/>
      <c r="L15" s="14"/>
      <c r="M15" s="14"/>
      <c r="N15" s="4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15.75" hidden="false" customHeight="false" outlineLevel="0" collapsed="false">
      <c r="A16" s="44"/>
      <c r="B16" s="14"/>
      <c r="C16" s="45"/>
      <c r="D16" s="45"/>
      <c r="E16" s="49"/>
      <c r="F16" s="45"/>
      <c r="G16" s="45"/>
      <c r="H16" s="45"/>
      <c r="I16" s="14"/>
      <c r="J16" s="45"/>
      <c r="K16" s="45"/>
      <c r="L16" s="14"/>
      <c r="M16" s="14"/>
      <c r="N16" s="4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customFormat="false" ht="15.75" hidden="false" customHeight="false" outlineLevel="0" collapsed="false">
      <c r="A17" s="44"/>
      <c r="B17" s="14"/>
      <c r="C17" s="45"/>
      <c r="D17" s="45"/>
      <c r="E17" s="46"/>
      <c r="F17" s="45"/>
      <c r="G17" s="45"/>
      <c r="H17" s="45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5"/>
      <c r="U17" s="14"/>
      <c r="V17" s="14"/>
      <c r="W17" s="14"/>
      <c r="X17" s="14"/>
      <c r="Y17" s="14"/>
    </row>
    <row r="18" customFormat="false" ht="15.75" hidden="false" customHeight="false" outlineLevel="0" collapsed="false">
      <c r="A18" s="44"/>
      <c r="B18" s="14"/>
      <c r="C18" s="45"/>
      <c r="D18" s="45"/>
      <c r="E18" s="46"/>
      <c r="F18" s="45"/>
      <c r="G18" s="45"/>
      <c r="H18" s="45"/>
      <c r="I18" s="14"/>
      <c r="J18" s="14"/>
      <c r="K18" s="4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customFormat="false" ht="15.75" hidden="false" customHeight="false" outlineLevel="0" collapsed="false">
      <c r="A19" s="44"/>
      <c r="B19" s="14"/>
      <c r="C19" s="45"/>
      <c r="D19" s="45"/>
      <c r="E19" s="46"/>
      <c r="F19" s="45"/>
      <c r="G19" s="45"/>
      <c r="H19" s="45"/>
      <c r="I19" s="14"/>
      <c r="J19" s="14"/>
      <c r="K19" s="4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customFormat="false" ht="15.75" hidden="false" customHeight="false" outlineLevel="0" collapsed="false">
      <c r="A20" s="44"/>
      <c r="B20" s="14"/>
      <c r="C20" s="45"/>
      <c r="D20" s="45"/>
      <c r="E20" s="46"/>
      <c r="F20" s="45"/>
      <c r="G20" s="45"/>
      <c r="H20" s="45"/>
      <c r="I20" s="14"/>
      <c r="J20" s="14"/>
      <c r="K20" s="4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customFormat="false" ht="15.75" hidden="false" customHeight="false" outlineLevel="0" collapsed="false">
      <c r="A21" s="44"/>
      <c r="B21" s="14"/>
      <c r="C21" s="45"/>
      <c r="D21" s="45"/>
      <c r="E21" s="46"/>
      <c r="F21" s="45"/>
      <c r="G21" s="45"/>
      <c r="H21" s="45"/>
      <c r="I21" s="14"/>
      <c r="J21" s="14"/>
      <c r="K21" s="45"/>
      <c r="L21" s="14"/>
      <c r="M21" s="14"/>
      <c r="N21" s="4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customFormat="false" ht="15.75" hidden="false" customHeight="false" outlineLevel="0" collapsed="false">
      <c r="A22" s="44"/>
      <c r="B22" s="14"/>
      <c r="C22" s="45"/>
      <c r="D22" s="45"/>
      <c r="E22" s="46"/>
      <c r="F22" s="45"/>
      <c r="G22" s="45"/>
      <c r="H22" s="4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customFormat="false" ht="15.75" hidden="false" customHeight="false" outlineLevel="0" collapsed="false">
      <c r="A23" s="44"/>
      <c r="B23" s="14"/>
      <c r="C23" s="45"/>
      <c r="D23" s="45"/>
      <c r="E23" s="46"/>
      <c r="F23" s="45"/>
      <c r="G23" s="45"/>
      <c r="H23" s="45"/>
      <c r="I23" s="14"/>
      <c r="J23" s="14"/>
      <c r="K23" s="14"/>
      <c r="L23" s="14"/>
      <c r="M23" s="45"/>
      <c r="N23" s="4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customFormat="false" ht="15.75" hidden="false" customHeight="false" outlineLevel="0" collapsed="false">
      <c r="A24" s="44"/>
      <c r="B24" s="14"/>
      <c r="C24" s="45"/>
      <c r="D24" s="45"/>
      <c r="E24" s="46"/>
      <c r="F24" s="45"/>
      <c r="G24" s="45"/>
      <c r="H24" s="45"/>
      <c r="I24" s="14"/>
      <c r="J24" s="14"/>
      <c r="K24" s="14"/>
      <c r="L24" s="14"/>
      <c r="M24" s="14"/>
      <c r="N24" s="4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customFormat="false" ht="15.75" hidden="false" customHeight="false" outlineLevel="0" collapsed="false">
      <c r="A25" s="44"/>
      <c r="B25" s="14"/>
      <c r="C25" s="45"/>
      <c r="D25" s="45"/>
      <c r="E25" s="44"/>
      <c r="F25" s="45"/>
      <c r="G25" s="45"/>
      <c r="H25" s="45"/>
      <c r="I25" s="14"/>
      <c r="J25" s="14"/>
      <c r="K25" s="14"/>
      <c r="L25" s="14"/>
      <c r="M25" s="14"/>
      <c r="N25" s="4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customFormat="false" ht="15.75" hidden="false" customHeight="false" outlineLevel="0" collapsed="false">
      <c r="A26" s="50"/>
      <c r="B26" s="14"/>
      <c r="C26" s="45"/>
      <c r="D26" s="45"/>
      <c r="E26" s="46"/>
      <c r="F26" s="45"/>
      <c r="G26" s="45"/>
      <c r="H26" s="45"/>
      <c r="I26" s="14"/>
      <c r="J26" s="14"/>
      <c r="K26" s="45"/>
      <c r="L26" s="14"/>
      <c r="M26" s="14"/>
      <c r="N26" s="4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customFormat="false" ht="15.75" hidden="false" customHeight="false" outlineLevel="0" collapsed="false">
      <c r="A27" s="51"/>
      <c r="B27" s="14"/>
      <c r="C27" s="45"/>
      <c r="D27" s="45"/>
      <c r="E27" s="44"/>
      <c r="F27" s="45"/>
      <c r="G27" s="45"/>
      <c r="H27" s="45"/>
      <c r="I27" s="14"/>
      <c r="J27" s="14"/>
      <c r="K27" s="14"/>
      <c r="L27" s="14"/>
      <c r="M27" s="14"/>
      <c r="N27" s="45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customFormat="false" ht="15.75" hidden="false" customHeight="false" outlineLevel="0" collapsed="false">
      <c r="A28" s="51"/>
      <c r="B28" s="14"/>
      <c r="C28" s="45"/>
      <c r="D28" s="45"/>
      <c r="E28" s="46"/>
      <c r="F28" s="45"/>
      <c r="G28" s="45"/>
      <c r="H28" s="45"/>
      <c r="I28" s="14"/>
      <c r="J28" s="14"/>
      <c r="K28" s="14"/>
      <c r="L28" s="14"/>
      <c r="M28" s="45"/>
      <c r="N28" s="45"/>
      <c r="O28" s="14"/>
      <c r="P28" s="14"/>
      <c r="Q28" s="45"/>
      <c r="R28" s="14"/>
      <c r="S28" s="14"/>
      <c r="T28" s="45"/>
      <c r="U28" s="14"/>
      <c r="V28" s="14"/>
      <c r="W28" s="14"/>
      <c r="X28" s="14"/>
      <c r="Y28" s="14"/>
    </row>
    <row r="29" customFormat="false" ht="15.75" hidden="false" customHeight="false" outlineLevel="0" collapsed="false">
      <c r="A29" s="51"/>
      <c r="B29" s="14"/>
      <c r="C29" s="45"/>
      <c r="D29" s="45"/>
      <c r="E29" s="49"/>
      <c r="F29" s="45"/>
      <c r="G29" s="45"/>
      <c r="H29" s="45"/>
      <c r="I29" s="14"/>
      <c r="J29" s="14"/>
      <c r="K29" s="45"/>
      <c r="L29" s="14"/>
      <c r="M29" s="14"/>
      <c r="N29" s="4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customFormat="false" ht="15.75" hidden="false" customHeight="false" outlineLevel="0" collapsed="false">
      <c r="A30" s="52"/>
      <c r="B30" s="53"/>
      <c r="C30" s="54"/>
      <c r="D30" s="54"/>
      <c r="E30" s="55"/>
      <c r="F30" s="56"/>
      <c r="G30" s="56"/>
      <c r="H30" s="54"/>
      <c r="I30" s="57"/>
      <c r="J30" s="57"/>
      <c r="K30" s="4"/>
      <c r="L30" s="4"/>
      <c r="M30" s="57"/>
      <c r="N30" s="4"/>
      <c r="O30" s="57"/>
      <c r="P30" s="57"/>
      <c r="Q30" s="57"/>
      <c r="R30" s="55"/>
      <c r="S30" s="57"/>
      <c r="T30" s="14"/>
      <c r="U30" s="14"/>
      <c r="V30" s="14"/>
      <c r="W30" s="14"/>
      <c r="X30" s="14"/>
      <c r="Y30" s="14"/>
    </row>
    <row r="31" customFormat="false" ht="15.75" hidden="false" customHeight="false" outlineLevel="0" collapsed="false">
      <c r="A31" s="58"/>
      <c r="B31" s="53"/>
      <c r="C31" s="54"/>
      <c r="D31" s="54"/>
      <c r="E31" s="55"/>
      <c r="F31" s="56"/>
      <c r="G31" s="56"/>
      <c r="H31" s="54"/>
      <c r="I31" s="57"/>
      <c r="J31" s="57"/>
      <c r="K31" s="4"/>
      <c r="L31" s="4"/>
      <c r="M31" s="57"/>
      <c r="N31" s="4"/>
      <c r="O31" s="57"/>
      <c r="P31" s="57"/>
      <c r="Q31" s="57"/>
      <c r="R31" s="55"/>
      <c r="S31" s="57"/>
      <c r="T31" s="14"/>
      <c r="U31" s="14"/>
      <c r="V31" s="14"/>
      <c r="W31" s="14"/>
      <c r="X31" s="14"/>
      <c r="Y31" s="14"/>
    </row>
    <row r="32" customFormat="false" ht="15.75" hidden="false" customHeight="false" outlineLevel="0" collapsed="false">
      <c r="A32" s="52"/>
      <c r="B32" s="53"/>
      <c r="C32" s="54"/>
      <c r="D32" s="54"/>
      <c r="E32" s="55"/>
      <c r="F32" s="56"/>
      <c r="G32" s="56"/>
      <c r="H32" s="54"/>
      <c r="I32" s="57"/>
      <c r="J32" s="4"/>
      <c r="K32" s="4"/>
      <c r="L32" s="57"/>
      <c r="M32" s="4"/>
      <c r="N32" s="4"/>
      <c r="O32" s="4"/>
      <c r="P32" s="4"/>
      <c r="Q32" s="57"/>
      <c r="R32" s="55"/>
      <c r="S32" s="57"/>
      <c r="T32" s="14"/>
      <c r="U32" s="14"/>
      <c r="V32" s="14"/>
      <c r="W32" s="14"/>
      <c r="X32" s="14"/>
      <c r="Y32" s="14"/>
    </row>
    <row r="33" customFormat="false" ht="15.75" hidden="false" customHeight="false" outlineLevel="0" collapsed="false">
      <c r="A33" s="58"/>
      <c r="B33" s="53"/>
      <c r="C33" s="54"/>
      <c r="D33" s="54"/>
      <c r="E33" s="55"/>
      <c r="F33" s="56"/>
      <c r="G33" s="56"/>
      <c r="H33" s="54"/>
      <c r="I33" s="57"/>
      <c r="J33" s="57"/>
      <c r="K33" s="57"/>
      <c r="L33" s="57"/>
      <c r="M33" s="4"/>
      <c r="N33" s="4"/>
      <c r="O33" s="57"/>
      <c r="P33" s="4"/>
      <c r="Q33" s="57"/>
      <c r="R33" s="55"/>
      <c r="S33" s="57"/>
      <c r="T33" s="14"/>
      <c r="U33" s="14"/>
      <c r="V33" s="14"/>
      <c r="W33" s="14"/>
      <c r="X33" s="14"/>
      <c r="Y33" s="14"/>
    </row>
    <row r="34" customFormat="false" ht="15.75" hidden="false" customHeight="false" outlineLevel="0" collapsed="false">
      <c r="A34" s="52"/>
      <c r="B34" s="53"/>
      <c r="C34" s="54"/>
      <c r="D34" s="54"/>
      <c r="E34" s="55"/>
      <c r="F34" s="56"/>
      <c r="G34" s="56"/>
      <c r="H34" s="54"/>
      <c r="I34" s="57"/>
      <c r="J34" s="4"/>
      <c r="K34" s="57"/>
      <c r="L34" s="57"/>
      <c r="M34" s="4"/>
      <c r="N34" s="4"/>
      <c r="O34" s="4"/>
      <c r="P34" s="4"/>
      <c r="Q34" s="57"/>
      <c r="R34" s="55"/>
      <c r="S34" s="57"/>
      <c r="T34" s="14"/>
      <c r="U34" s="14"/>
      <c r="V34" s="14"/>
      <c r="W34" s="14"/>
      <c r="X34" s="14"/>
      <c r="Y34" s="14"/>
    </row>
    <row r="35" customFormat="false" ht="15.75" hidden="false" customHeight="false" outlineLevel="0" collapsed="false">
      <c r="A35" s="58"/>
      <c r="B35" s="53"/>
      <c r="C35" s="54"/>
      <c r="D35" s="54"/>
      <c r="E35" s="55"/>
      <c r="F35" s="56"/>
      <c r="G35" s="56"/>
      <c r="H35" s="54"/>
      <c r="I35" s="57"/>
      <c r="J35" s="57"/>
      <c r="K35" s="57"/>
      <c r="L35" s="57"/>
      <c r="M35" s="4"/>
      <c r="N35" s="57"/>
      <c r="O35" s="57"/>
      <c r="P35" s="57"/>
      <c r="Q35" s="57"/>
      <c r="R35" s="55"/>
      <c r="S35" s="57"/>
      <c r="T35" s="14"/>
      <c r="U35" s="14"/>
      <c r="V35" s="14"/>
      <c r="W35" s="14"/>
      <c r="X35" s="14"/>
      <c r="Y35" s="14"/>
    </row>
    <row r="36" customFormat="false" ht="15.75" hidden="false" customHeight="false" outlineLevel="0" collapsed="false">
      <c r="A36" s="58"/>
      <c r="B36" s="53"/>
      <c r="C36" s="54"/>
      <c r="D36" s="54"/>
      <c r="E36" s="55"/>
      <c r="F36" s="56"/>
      <c r="G36" s="56"/>
      <c r="H36" s="54"/>
      <c r="I36" s="57"/>
      <c r="J36" s="57"/>
      <c r="K36" s="57"/>
      <c r="L36" s="57"/>
      <c r="M36" s="57"/>
      <c r="N36" s="4"/>
      <c r="O36" s="57"/>
      <c r="P36" s="57"/>
      <c r="Q36" s="57"/>
      <c r="R36" s="55"/>
      <c r="S36" s="57"/>
      <c r="T36" s="14"/>
      <c r="U36" s="14"/>
      <c r="V36" s="14"/>
      <c r="W36" s="14"/>
      <c r="X36" s="14"/>
      <c r="Y36" s="14"/>
    </row>
    <row r="37" customFormat="false" ht="15.75" hidden="false" customHeight="false" outlineLevel="0" collapsed="false">
      <c r="A37" s="58"/>
      <c r="B37" s="53"/>
      <c r="C37" s="54"/>
      <c r="D37" s="54"/>
      <c r="E37" s="55"/>
      <c r="F37" s="56"/>
      <c r="G37" s="56"/>
      <c r="H37" s="54"/>
      <c r="I37" s="57"/>
      <c r="J37" s="57"/>
      <c r="K37" s="57"/>
      <c r="L37" s="57"/>
      <c r="M37" s="4"/>
      <c r="N37" s="57"/>
      <c r="O37" s="57"/>
      <c r="P37" s="57"/>
      <c r="Q37" s="57"/>
      <c r="R37" s="57"/>
      <c r="S37" s="55"/>
      <c r="T37" s="14"/>
      <c r="U37" s="14"/>
      <c r="V37" s="14"/>
      <c r="W37" s="14"/>
      <c r="X37" s="14"/>
      <c r="Y37" s="14"/>
    </row>
    <row r="38" customFormat="false" ht="15.75" hidden="false" customHeight="false" outlineLevel="0" collapsed="false">
      <c r="A38" s="58"/>
      <c r="B38" s="53"/>
      <c r="C38" s="54"/>
      <c r="D38" s="54"/>
      <c r="E38" s="55"/>
      <c r="F38" s="56"/>
      <c r="G38" s="56"/>
      <c r="H38" s="54"/>
      <c r="I38" s="57"/>
      <c r="J38" s="57"/>
      <c r="K38" s="57"/>
      <c r="L38" s="57"/>
      <c r="M38" s="57"/>
      <c r="N38" s="59"/>
      <c r="O38" s="57"/>
      <c r="P38" s="57"/>
      <c r="Q38" s="57"/>
      <c r="R38" s="57"/>
      <c r="S38" s="55"/>
      <c r="T38" s="14"/>
      <c r="U38" s="14"/>
      <c r="V38" s="14"/>
      <c r="W38" s="14"/>
      <c r="X38" s="14"/>
      <c r="Y38" s="14"/>
    </row>
    <row r="39" customFormat="false" ht="15.75" hidden="false" customHeight="false" outlineLevel="0" collapsed="false">
      <c r="A39" s="58"/>
      <c r="B39" s="53"/>
      <c r="C39" s="54"/>
      <c r="D39" s="54"/>
      <c r="E39" s="55"/>
      <c r="F39" s="56"/>
      <c r="G39" s="56"/>
      <c r="H39" s="54"/>
      <c r="I39" s="57"/>
      <c r="J39" s="57"/>
      <c r="K39" s="57"/>
      <c r="L39" s="57"/>
      <c r="M39" s="57"/>
      <c r="N39" s="59"/>
      <c r="O39" s="57"/>
      <c r="P39" s="57"/>
      <c r="Q39" s="57"/>
      <c r="R39" s="57"/>
      <c r="S39" s="55"/>
      <c r="T39" s="14"/>
      <c r="U39" s="14"/>
      <c r="V39" s="14"/>
      <c r="W39" s="14"/>
      <c r="X39" s="14"/>
      <c r="Y39" s="14"/>
    </row>
    <row r="40" customFormat="false" ht="15.75" hidden="false" customHeight="false" outlineLevel="0" collapsed="false">
      <c r="A40" s="58"/>
      <c r="B40" s="53"/>
      <c r="C40" s="54"/>
      <c r="D40" s="54"/>
      <c r="E40" s="55"/>
      <c r="F40" s="56"/>
      <c r="G40" s="56"/>
      <c r="H40" s="54"/>
      <c r="I40" s="57"/>
      <c r="J40" s="57"/>
      <c r="K40" s="57"/>
      <c r="L40" s="57"/>
      <c r="M40" s="57"/>
      <c r="N40" s="60"/>
      <c r="O40" s="57"/>
      <c r="P40" s="57"/>
      <c r="Q40" s="57"/>
      <c r="R40" s="57"/>
      <c r="S40" s="55"/>
      <c r="T40" s="14"/>
      <c r="U40" s="14"/>
      <c r="V40" s="14"/>
      <c r="W40" s="14"/>
      <c r="X40" s="14"/>
      <c r="Y40" s="14"/>
    </row>
    <row r="41" customFormat="false" ht="15.75" hidden="false" customHeight="false" outlineLevel="0" collapsed="false">
      <c r="A41" s="58"/>
      <c r="B41" s="53"/>
      <c r="C41" s="54"/>
      <c r="D41" s="54"/>
      <c r="E41" s="55"/>
      <c r="F41" s="56"/>
      <c r="G41" s="56"/>
      <c r="H41" s="54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5"/>
      <c r="T41" s="14"/>
      <c r="U41" s="14"/>
      <c r="V41" s="14"/>
      <c r="W41" s="14"/>
      <c r="X41" s="14"/>
      <c r="Y41" s="14"/>
    </row>
    <row r="42" customFormat="false" ht="15.75" hidden="false" customHeight="false" outlineLevel="0" collapsed="false">
      <c r="A42" s="58"/>
      <c r="B42" s="53"/>
      <c r="C42" s="54"/>
      <c r="D42" s="54"/>
      <c r="E42" s="55"/>
      <c r="F42" s="56"/>
      <c r="G42" s="56"/>
      <c r="H42" s="54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5"/>
      <c r="T42" s="14"/>
      <c r="U42" s="14"/>
      <c r="V42" s="14"/>
      <c r="W42" s="14"/>
      <c r="X42" s="14"/>
      <c r="Y42" s="14"/>
    </row>
    <row r="43" customFormat="false" ht="15.75" hidden="false" customHeight="false" outlineLevel="0" collapsed="false">
      <c r="A43" s="58"/>
      <c r="B43" s="53"/>
      <c r="C43" s="54"/>
      <c r="D43" s="54"/>
      <c r="E43" s="55"/>
      <c r="F43" s="56"/>
      <c r="G43" s="56"/>
      <c r="H43" s="54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5"/>
      <c r="T43" s="14"/>
      <c r="U43" s="14"/>
      <c r="V43" s="14"/>
      <c r="W43" s="14"/>
      <c r="X43" s="14"/>
      <c r="Y43" s="14"/>
    </row>
    <row r="44" customFormat="false" ht="15.75" hidden="false" customHeight="false" outlineLevel="0" collapsed="false">
      <c r="A44" s="58"/>
      <c r="B44" s="53"/>
      <c r="C44" s="54"/>
      <c r="D44" s="54"/>
      <c r="E44" s="55"/>
      <c r="F44" s="56"/>
      <c r="G44" s="56"/>
      <c r="H44" s="54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5"/>
      <c r="T44" s="14"/>
      <c r="U44" s="14"/>
      <c r="V44" s="14"/>
      <c r="W44" s="14"/>
      <c r="X44" s="14"/>
      <c r="Y44" s="14"/>
    </row>
    <row r="45" customFormat="false" ht="15.75" hidden="false" customHeight="false" outlineLevel="0" collapsed="false">
      <c r="A45" s="58"/>
      <c r="B45" s="53"/>
      <c r="C45" s="54"/>
      <c r="D45" s="54"/>
      <c r="E45" s="55"/>
      <c r="F45" s="56"/>
      <c r="G45" s="56"/>
      <c r="H45" s="54"/>
      <c r="I45" s="57"/>
      <c r="J45" s="57"/>
      <c r="K45" s="57"/>
      <c r="L45" s="57"/>
      <c r="M45" s="4"/>
      <c r="N45" s="57"/>
      <c r="O45" s="57"/>
      <c r="P45" s="57"/>
      <c r="Q45" s="57"/>
      <c r="R45" s="57"/>
      <c r="S45" s="55"/>
      <c r="T45" s="14"/>
      <c r="U45" s="14"/>
      <c r="V45" s="14"/>
      <c r="W45" s="14"/>
      <c r="X45" s="14"/>
      <c r="Y45" s="14"/>
    </row>
    <row r="46" customFormat="false" ht="15.75" hidden="false" customHeight="false" outlineLevel="0" collapsed="false">
      <c r="A46" s="58"/>
      <c r="B46" s="53"/>
      <c r="C46" s="54"/>
      <c r="D46" s="54"/>
      <c r="E46" s="55"/>
      <c r="F46" s="56"/>
      <c r="G46" s="56"/>
      <c r="H46" s="54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5"/>
      <c r="T46" s="14"/>
      <c r="U46" s="14"/>
      <c r="V46" s="14"/>
      <c r="W46" s="14"/>
      <c r="X46" s="14"/>
      <c r="Y46" s="14"/>
    </row>
    <row r="47" customFormat="false" ht="15.75" hidden="false" customHeight="false" outlineLevel="0" collapsed="false">
      <c r="A47" s="58"/>
      <c r="B47" s="53"/>
      <c r="C47" s="54"/>
      <c r="D47" s="54"/>
      <c r="E47" s="55"/>
      <c r="F47" s="56"/>
      <c r="G47" s="56"/>
      <c r="H47" s="54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5"/>
      <c r="T47" s="14"/>
      <c r="U47" s="14"/>
      <c r="V47" s="14"/>
      <c r="W47" s="14"/>
      <c r="X47" s="14"/>
      <c r="Y47" s="14"/>
    </row>
    <row r="48" customFormat="false" ht="15.75" hidden="false" customHeight="false" outlineLevel="0" collapsed="false">
      <c r="A48" s="58"/>
      <c r="B48" s="53"/>
      <c r="C48" s="54"/>
      <c r="D48" s="54"/>
      <c r="E48" s="55"/>
      <c r="F48" s="56"/>
      <c r="G48" s="56"/>
      <c r="H48" s="54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5"/>
      <c r="T48" s="14"/>
      <c r="U48" s="14"/>
      <c r="V48" s="14"/>
      <c r="W48" s="14"/>
      <c r="X48" s="14"/>
      <c r="Y48" s="14"/>
    </row>
    <row r="49" customFormat="false" ht="15.75" hidden="false" customHeight="false" outlineLevel="0" collapsed="false">
      <c r="A49" s="58"/>
      <c r="B49" s="53"/>
      <c r="C49" s="54"/>
      <c r="D49" s="54"/>
      <c r="E49" s="55"/>
      <c r="F49" s="56"/>
      <c r="G49" s="56"/>
      <c r="H49" s="54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5"/>
      <c r="T49" s="14"/>
      <c r="U49" s="14"/>
      <c r="V49" s="14"/>
      <c r="W49" s="14"/>
      <c r="X49" s="14"/>
      <c r="Y49" s="14"/>
    </row>
    <row r="50" customFormat="false" ht="15.75" hidden="false" customHeight="false" outlineLevel="0" collapsed="false">
      <c r="A50" s="58"/>
      <c r="B50" s="53"/>
      <c r="C50" s="54"/>
      <c r="D50" s="54"/>
      <c r="E50" s="55"/>
      <c r="F50" s="56"/>
      <c r="G50" s="56"/>
      <c r="H50" s="54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5"/>
      <c r="T50" s="14"/>
      <c r="U50" s="14"/>
      <c r="V50" s="14"/>
      <c r="W50" s="14"/>
      <c r="X50" s="14"/>
      <c r="Y50" s="14"/>
    </row>
    <row r="51" customFormat="false" ht="15.75" hidden="false" customHeight="false" outlineLevel="0" collapsed="false">
      <c r="A51" s="58"/>
      <c r="B51" s="53"/>
      <c r="C51" s="54"/>
      <c r="D51" s="54"/>
      <c r="E51" s="55"/>
      <c r="F51" s="56"/>
      <c r="G51" s="56"/>
      <c r="H51" s="54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5"/>
      <c r="T51" s="14"/>
      <c r="U51" s="14"/>
      <c r="V51" s="14"/>
      <c r="W51" s="14"/>
      <c r="X51" s="14"/>
      <c r="Y51" s="14"/>
    </row>
    <row r="52" customFormat="false" ht="15.75" hidden="false" customHeight="false" outlineLevel="0" collapsed="false">
      <c r="A52" s="58"/>
      <c r="B52" s="53"/>
      <c r="C52" s="54"/>
      <c r="D52" s="54"/>
      <c r="E52" s="55"/>
      <c r="F52" s="56"/>
      <c r="G52" s="56"/>
      <c r="H52" s="54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5"/>
      <c r="T52" s="14"/>
      <c r="U52" s="14"/>
      <c r="V52" s="14"/>
      <c r="W52" s="14"/>
      <c r="X52" s="14"/>
      <c r="Y52" s="14"/>
    </row>
    <row r="53" customFormat="false" ht="15.75" hidden="false" customHeight="false" outlineLevel="0" collapsed="false">
      <c r="A53" s="58"/>
      <c r="B53" s="53"/>
      <c r="C53" s="54"/>
      <c r="D53" s="54"/>
      <c r="E53" s="55"/>
      <c r="F53" s="56"/>
      <c r="G53" s="56"/>
      <c r="H53" s="54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5"/>
      <c r="T53" s="14"/>
      <c r="U53" s="14"/>
      <c r="V53" s="14"/>
      <c r="W53" s="14"/>
      <c r="X53" s="14"/>
      <c r="Y53" s="14"/>
    </row>
    <row r="54" customFormat="false" ht="15.75" hidden="false" customHeight="false" outlineLevel="0" collapsed="false">
      <c r="A54" s="58"/>
      <c r="B54" s="53"/>
      <c r="C54" s="54"/>
      <c r="D54" s="54"/>
      <c r="E54" s="55"/>
      <c r="F54" s="56"/>
      <c r="G54" s="56"/>
      <c r="H54" s="54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5"/>
      <c r="T54" s="14"/>
      <c r="U54" s="14"/>
      <c r="V54" s="14"/>
      <c r="W54" s="14"/>
      <c r="X54" s="14"/>
      <c r="Y54" s="14"/>
    </row>
    <row r="55" customFormat="false" ht="15.75" hidden="false" customHeight="false" outlineLevel="0" collapsed="false">
      <c r="A55" s="58"/>
      <c r="B55" s="53"/>
      <c r="C55" s="54"/>
      <c r="D55" s="54"/>
      <c r="E55" s="55"/>
      <c r="F55" s="56"/>
      <c r="G55" s="56"/>
      <c r="H55" s="54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5"/>
      <c r="T55" s="14"/>
      <c r="U55" s="14"/>
      <c r="V55" s="14"/>
      <c r="W55" s="14"/>
      <c r="X55" s="14"/>
      <c r="Y55" s="14"/>
    </row>
    <row r="56" customFormat="false" ht="15.75" hidden="false" customHeight="false" outlineLevel="0" collapsed="false">
      <c r="A56" s="58"/>
      <c r="B56" s="53"/>
      <c r="C56" s="54"/>
      <c r="D56" s="54"/>
      <c r="E56" s="55"/>
      <c r="F56" s="56"/>
      <c r="G56" s="56"/>
      <c r="H56" s="54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5"/>
      <c r="T56" s="14"/>
      <c r="U56" s="14"/>
      <c r="V56" s="14"/>
      <c r="W56" s="14"/>
      <c r="X56" s="14"/>
      <c r="Y56" s="14"/>
    </row>
    <row r="57" customFormat="false" ht="15.75" hidden="false" customHeight="false" outlineLevel="0" collapsed="false">
      <c r="A57" s="51"/>
      <c r="B57" s="14"/>
      <c r="C57" s="45"/>
      <c r="D57" s="45"/>
      <c r="E57" s="51"/>
      <c r="F57" s="45"/>
      <c r="G57" s="45"/>
      <c r="H57" s="45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customFormat="false" ht="15.75" hidden="false" customHeight="false" outlineLevel="0" collapsed="false">
      <c r="A58" s="51"/>
      <c r="B58" s="14"/>
      <c r="C58" s="45"/>
      <c r="D58" s="45"/>
      <c r="E58" s="51"/>
      <c r="F58" s="45"/>
      <c r="G58" s="45"/>
      <c r="H58" s="45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customFormat="false" ht="15.75" hidden="false" customHeight="false" outlineLevel="0" collapsed="false">
      <c r="A59" s="51"/>
      <c r="B59" s="14"/>
      <c r="C59" s="45"/>
      <c r="D59" s="45"/>
      <c r="E59" s="51"/>
      <c r="F59" s="45"/>
      <c r="G59" s="45"/>
      <c r="H59" s="45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customFormat="false" ht="15.75" hidden="false" customHeight="false" outlineLevel="0" collapsed="false">
      <c r="A60" s="51"/>
      <c r="B60" s="14"/>
      <c r="C60" s="45"/>
      <c r="D60" s="45"/>
      <c r="E60" s="51"/>
      <c r="F60" s="45"/>
      <c r="G60" s="45"/>
      <c r="H60" s="45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customFormat="false" ht="15.75" hidden="false" customHeight="false" outlineLevel="0" collapsed="false">
      <c r="A61" s="51"/>
      <c r="B61" s="14"/>
      <c r="C61" s="45"/>
      <c r="D61" s="45"/>
      <c r="E61" s="51"/>
      <c r="F61" s="45"/>
      <c r="G61" s="45"/>
      <c r="H61" s="45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customFormat="false" ht="15.75" hidden="false" customHeight="false" outlineLevel="0" collapsed="false">
      <c r="A62" s="51"/>
      <c r="B62" s="14"/>
      <c r="C62" s="45"/>
      <c r="D62" s="45"/>
      <c r="E62" s="51"/>
      <c r="F62" s="45"/>
      <c r="G62" s="45"/>
      <c r="H62" s="45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customFormat="false" ht="15.75" hidden="false" customHeight="false" outlineLevel="0" collapsed="false">
      <c r="A63" s="51"/>
      <c r="B63" s="14"/>
      <c r="C63" s="45"/>
      <c r="D63" s="45"/>
      <c r="E63" s="51"/>
      <c r="F63" s="45"/>
      <c r="G63" s="45"/>
      <c r="H63" s="45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customFormat="false" ht="15.75" hidden="false" customHeight="false" outlineLevel="0" collapsed="false">
      <c r="A64" s="51"/>
      <c r="B64" s="14"/>
      <c r="C64" s="45"/>
      <c r="D64" s="45"/>
      <c r="E64" s="51"/>
      <c r="F64" s="45"/>
      <c r="G64" s="45"/>
      <c r="H64" s="45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customFormat="false" ht="15.75" hidden="false" customHeight="false" outlineLevel="0" collapsed="false">
      <c r="A65" s="51"/>
      <c r="B65" s="14"/>
      <c r="C65" s="45"/>
      <c r="D65" s="45"/>
      <c r="E65" s="51"/>
      <c r="F65" s="45"/>
      <c r="G65" s="45"/>
      <c r="H65" s="45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customFormat="false" ht="15.75" hidden="false" customHeight="false" outlineLevel="0" collapsed="false">
      <c r="A66" s="51"/>
      <c r="B66" s="14"/>
      <c r="C66" s="45"/>
      <c r="D66" s="45"/>
      <c r="E66" s="51"/>
      <c r="F66" s="45"/>
      <c r="G66" s="45"/>
      <c r="H66" s="45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customFormat="false" ht="15.75" hidden="false" customHeight="false" outlineLevel="0" collapsed="false">
      <c r="A67" s="51"/>
      <c r="B67" s="14"/>
      <c r="C67" s="45"/>
      <c r="D67" s="45"/>
      <c r="E67" s="51"/>
      <c r="F67" s="45"/>
      <c r="G67" s="45"/>
      <c r="H67" s="45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customFormat="false" ht="15.75" hidden="false" customHeight="false" outlineLevel="0" collapsed="false">
      <c r="A68" s="51"/>
      <c r="B68" s="14"/>
      <c r="C68" s="45"/>
      <c r="D68" s="45"/>
      <c r="E68" s="51"/>
      <c r="F68" s="45"/>
      <c r="G68" s="45"/>
      <c r="H68" s="45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customFormat="false" ht="15.75" hidden="false" customHeight="false" outlineLevel="0" collapsed="false">
      <c r="A69" s="51"/>
      <c r="B69" s="14"/>
      <c r="C69" s="45"/>
      <c r="D69" s="45"/>
      <c r="E69" s="51"/>
      <c r="F69" s="45"/>
      <c r="G69" s="45"/>
      <c r="H69" s="45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customFormat="false" ht="15.75" hidden="false" customHeight="false" outlineLevel="0" collapsed="false">
      <c r="A70" s="51"/>
      <c r="B70" s="14"/>
      <c r="C70" s="45"/>
      <c r="D70" s="45"/>
      <c r="E70" s="51"/>
      <c r="F70" s="45"/>
      <c r="G70" s="45"/>
      <c r="H70" s="45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customFormat="false" ht="15.75" hidden="false" customHeight="false" outlineLevel="0" collapsed="false">
      <c r="A71" s="51"/>
      <c r="B71" s="14"/>
      <c r="C71" s="45"/>
      <c r="D71" s="45"/>
      <c r="E71" s="51"/>
      <c r="F71" s="45"/>
      <c r="G71" s="45"/>
      <c r="H71" s="45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customFormat="false" ht="15.75" hidden="false" customHeight="false" outlineLevel="0" collapsed="false">
      <c r="A72" s="51"/>
      <c r="B72" s="14"/>
      <c r="C72" s="45"/>
      <c r="D72" s="45"/>
      <c r="E72" s="51"/>
      <c r="F72" s="45"/>
      <c r="G72" s="45"/>
      <c r="H72" s="45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customFormat="false" ht="15.75" hidden="false" customHeight="false" outlineLevel="0" collapsed="false">
      <c r="A73" s="51"/>
      <c r="B73" s="14"/>
      <c r="C73" s="45"/>
      <c r="D73" s="45"/>
      <c r="E73" s="51"/>
      <c r="F73" s="45"/>
      <c r="G73" s="45"/>
      <c r="H73" s="45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customFormat="false" ht="15.75" hidden="false" customHeight="false" outlineLevel="0" collapsed="false">
      <c r="A74" s="51"/>
      <c r="B74" s="14"/>
      <c r="C74" s="45"/>
      <c r="D74" s="45"/>
      <c r="E74" s="51"/>
      <c r="F74" s="45"/>
      <c r="G74" s="45"/>
      <c r="H74" s="45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customFormat="false" ht="15.75" hidden="false" customHeight="false" outlineLevel="0" collapsed="false">
      <c r="A75" s="51"/>
      <c r="B75" s="14"/>
      <c r="C75" s="45"/>
      <c r="D75" s="45"/>
      <c r="E75" s="51"/>
      <c r="F75" s="45"/>
      <c r="G75" s="45"/>
      <c r="H75" s="45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customFormat="false" ht="15.75" hidden="false" customHeight="false" outlineLevel="0" collapsed="false">
      <c r="A76" s="51"/>
      <c r="B76" s="14"/>
      <c r="C76" s="45"/>
      <c r="D76" s="45"/>
      <c r="E76" s="51"/>
      <c r="F76" s="45"/>
      <c r="G76" s="45"/>
      <c r="H76" s="45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customFormat="false" ht="15.75" hidden="false" customHeight="false" outlineLevel="0" collapsed="false">
      <c r="A77" s="51"/>
      <c r="B77" s="14"/>
      <c r="C77" s="45"/>
      <c r="D77" s="45"/>
      <c r="E77" s="51"/>
      <c r="F77" s="45"/>
      <c r="G77" s="45"/>
      <c r="H77" s="45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customFormat="false" ht="15.75" hidden="false" customHeight="false" outlineLevel="0" collapsed="false">
      <c r="A78" s="51"/>
      <c r="B78" s="14"/>
      <c r="C78" s="45"/>
      <c r="D78" s="45"/>
      <c r="E78" s="51"/>
      <c r="F78" s="45"/>
      <c r="G78" s="45"/>
      <c r="H78" s="45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customFormat="false" ht="15.75" hidden="false" customHeight="false" outlineLevel="0" collapsed="false">
      <c r="A79" s="51"/>
      <c r="B79" s="14"/>
      <c r="C79" s="45"/>
      <c r="D79" s="45"/>
      <c r="E79" s="51"/>
      <c r="F79" s="45"/>
      <c r="G79" s="45"/>
      <c r="H79" s="45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customFormat="false" ht="15.75" hidden="false" customHeight="false" outlineLevel="0" collapsed="false">
      <c r="A80" s="51"/>
      <c r="B80" s="14"/>
      <c r="C80" s="45"/>
      <c r="D80" s="45"/>
      <c r="E80" s="51"/>
      <c r="F80" s="45"/>
      <c r="G80" s="45"/>
      <c r="H80" s="45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customFormat="false" ht="15.75" hidden="false" customHeight="false" outlineLevel="0" collapsed="false">
      <c r="A81" s="51"/>
      <c r="B81" s="14"/>
      <c r="C81" s="45"/>
      <c r="D81" s="45"/>
      <c r="E81" s="51"/>
      <c r="F81" s="45"/>
      <c r="G81" s="45"/>
      <c r="H81" s="45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customFormat="false" ht="15.75" hidden="false" customHeight="false" outlineLevel="0" collapsed="false">
      <c r="A82" s="51"/>
      <c r="B82" s="14"/>
      <c r="C82" s="45"/>
      <c r="D82" s="45"/>
      <c r="E82" s="51"/>
      <c r="F82" s="45"/>
      <c r="G82" s="45"/>
      <c r="H82" s="45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customFormat="false" ht="15.75" hidden="false" customHeight="false" outlineLevel="0" collapsed="false">
      <c r="A83" s="51"/>
      <c r="B83" s="14"/>
      <c r="C83" s="45"/>
      <c r="D83" s="45"/>
      <c r="E83" s="51"/>
      <c r="F83" s="45"/>
      <c r="G83" s="45"/>
      <c r="H83" s="45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customFormat="false" ht="15.75" hidden="false" customHeight="false" outlineLevel="0" collapsed="false">
      <c r="A84" s="51"/>
      <c r="B84" s="14"/>
      <c r="C84" s="45"/>
      <c r="D84" s="45"/>
      <c r="E84" s="51"/>
      <c r="F84" s="45"/>
      <c r="G84" s="45"/>
      <c r="H84" s="45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customFormat="false" ht="15.75" hidden="false" customHeight="false" outlineLevel="0" collapsed="false">
      <c r="A85" s="51"/>
      <c r="B85" s="14"/>
      <c r="C85" s="45"/>
      <c r="D85" s="45"/>
      <c r="E85" s="51"/>
      <c r="F85" s="45"/>
      <c r="G85" s="45"/>
      <c r="H85" s="45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customFormat="false" ht="15.75" hidden="false" customHeight="false" outlineLevel="0" collapsed="false">
      <c r="A86" s="51"/>
      <c r="B86" s="14"/>
      <c r="C86" s="45"/>
      <c r="D86" s="45"/>
      <c r="E86" s="51"/>
      <c r="F86" s="45"/>
      <c r="G86" s="45"/>
      <c r="H86" s="45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customFormat="false" ht="15.75" hidden="false" customHeight="false" outlineLevel="0" collapsed="false">
      <c r="A87" s="51"/>
      <c r="B87" s="14"/>
      <c r="C87" s="45"/>
      <c r="D87" s="45"/>
      <c r="E87" s="51"/>
      <c r="F87" s="45"/>
      <c r="G87" s="45"/>
      <c r="H87" s="45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customFormat="false" ht="15.75" hidden="false" customHeight="false" outlineLevel="0" collapsed="false">
      <c r="A88" s="51"/>
      <c r="B88" s="14"/>
      <c r="C88" s="45"/>
      <c r="D88" s="45"/>
      <c r="E88" s="51"/>
      <c r="F88" s="45"/>
      <c r="G88" s="45"/>
      <c r="H88" s="45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customFormat="false" ht="15.75" hidden="false" customHeight="false" outlineLevel="0" collapsed="false">
      <c r="A89" s="51"/>
      <c r="B89" s="14"/>
      <c r="C89" s="45"/>
      <c r="D89" s="45"/>
      <c r="E89" s="51"/>
      <c r="F89" s="45"/>
      <c r="G89" s="45"/>
      <c r="H89" s="45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customFormat="false" ht="15.75" hidden="false" customHeight="false" outlineLevel="0" collapsed="false">
      <c r="A90" s="51"/>
      <c r="B90" s="14"/>
      <c r="C90" s="45"/>
      <c r="D90" s="45"/>
      <c r="E90" s="51"/>
      <c r="F90" s="45"/>
      <c r="G90" s="45"/>
      <c r="H90" s="45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customFormat="false" ht="15.75" hidden="false" customHeight="false" outlineLevel="0" collapsed="false">
      <c r="A91" s="51"/>
      <c r="B91" s="14"/>
      <c r="C91" s="45"/>
      <c r="D91" s="45"/>
      <c r="E91" s="51"/>
      <c r="F91" s="45"/>
      <c r="G91" s="45"/>
      <c r="H91" s="45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customFormat="false" ht="15.75" hidden="false" customHeight="false" outlineLevel="0" collapsed="false">
      <c r="A92" s="51"/>
      <c r="B92" s="14"/>
      <c r="C92" s="45"/>
      <c r="D92" s="45"/>
      <c r="E92" s="51"/>
      <c r="F92" s="45"/>
      <c r="G92" s="45"/>
      <c r="H92" s="45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customFormat="false" ht="27" hidden="false" customHeight="true" outlineLevel="0" collapsed="false">
      <c r="A93" s="51"/>
      <c r="B93" s="14"/>
      <c r="C93" s="45"/>
      <c r="D93" s="45"/>
      <c r="E93" s="51"/>
      <c r="F93" s="45"/>
      <c r="G93" s="45"/>
      <c r="H93" s="45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customFormat="false" ht="15.75" hidden="false" customHeight="false" outlineLevel="0" collapsed="false">
      <c r="A94" s="51"/>
      <c r="B94" s="14"/>
      <c r="C94" s="45"/>
      <c r="D94" s="45"/>
      <c r="E94" s="51"/>
      <c r="F94" s="45"/>
      <c r="G94" s="45"/>
      <c r="H94" s="45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customFormat="false" ht="15.75" hidden="false" customHeight="false" outlineLevel="0" collapsed="false">
      <c r="A95" s="51"/>
      <c r="B95" s="14"/>
      <c r="C95" s="45"/>
      <c r="D95" s="45"/>
      <c r="E95" s="51"/>
      <c r="F95" s="45"/>
      <c r="G95" s="45"/>
      <c r="H95" s="45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customFormat="false" ht="15.75" hidden="false" customHeight="false" outlineLevel="0" collapsed="false">
      <c r="A96" s="51"/>
      <c r="B96" s="14"/>
      <c r="C96" s="45"/>
      <c r="D96" s="45"/>
      <c r="E96" s="51"/>
      <c r="F96" s="45"/>
      <c r="G96" s="45"/>
      <c r="H96" s="45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customFormat="false" ht="15.75" hidden="false" customHeight="false" outlineLevel="0" collapsed="false">
      <c r="A97" s="51"/>
      <c r="B97" s="14"/>
      <c r="C97" s="45"/>
      <c r="D97" s="45"/>
      <c r="E97" s="51"/>
      <c r="F97" s="45"/>
      <c r="G97" s="45"/>
      <c r="H97" s="45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customFormat="false" ht="15.75" hidden="false" customHeight="false" outlineLevel="0" collapsed="false">
      <c r="A98" s="51"/>
      <c r="B98" s="14"/>
      <c r="C98" s="45"/>
      <c r="D98" s="45"/>
      <c r="E98" s="51"/>
      <c r="F98" s="45"/>
      <c r="G98" s="45"/>
      <c r="H98" s="45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customFormat="false" ht="15.75" hidden="false" customHeight="false" outlineLevel="0" collapsed="false">
      <c r="A99" s="51"/>
      <c r="B99" s="14"/>
      <c r="C99" s="45"/>
      <c r="D99" s="45"/>
      <c r="E99" s="51"/>
      <c r="F99" s="45"/>
      <c r="G99" s="45"/>
      <c r="H99" s="45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customFormat="false" ht="15.75" hidden="false" customHeight="false" outlineLevel="0" collapsed="false">
      <c r="A100" s="51"/>
      <c r="B100" s="14"/>
      <c r="C100" s="45"/>
      <c r="D100" s="45"/>
      <c r="E100" s="51"/>
      <c r="F100" s="45"/>
      <c r="G100" s="45"/>
      <c r="H100" s="45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customFormat="false" ht="15.75" hidden="false" customHeight="false" outlineLevel="0" collapsed="false">
      <c r="A101" s="51"/>
      <c r="B101" s="14"/>
      <c r="C101" s="14"/>
      <c r="D101" s="14"/>
      <c r="E101" s="51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customFormat="false" ht="15.75" hidden="false" customHeight="false" outlineLevel="0" collapsed="false">
      <c r="A102" s="51"/>
      <c r="B102" s="14"/>
      <c r="C102" s="14"/>
      <c r="D102" s="14"/>
      <c r="E102" s="51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customFormat="false" ht="15.75" hidden="false" customHeight="false" outlineLevel="0" collapsed="false">
      <c r="A103" s="51"/>
      <c r="B103" s="14"/>
      <c r="C103" s="14"/>
      <c r="D103" s="14"/>
      <c r="E103" s="51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customFormat="false" ht="15.75" hidden="false" customHeight="false" outlineLevel="0" collapsed="false">
      <c r="A104" s="51"/>
      <c r="B104" s="14"/>
      <c r="C104" s="14"/>
      <c r="D104" s="14"/>
      <c r="E104" s="51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customFormat="false" ht="15.75" hidden="false" customHeight="false" outlineLevel="0" collapsed="false">
      <c r="A105" s="51"/>
      <c r="B105" s="14"/>
      <c r="C105" s="14"/>
      <c r="D105" s="14"/>
      <c r="E105" s="51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customFormat="false" ht="15.75" hidden="false" customHeight="false" outlineLevel="0" collapsed="false">
      <c r="A106" s="51"/>
      <c r="B106" s="14"/>
      <c r="C106" s="14"/>
      <c r="D106" s="14"/>
      <c r="E106" s="51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customFormat="false" ht="15.75" hidden="false" customHeight="false" outlineLevel="0" collapsed="false">
      <c r="A107" s="51"/>
      <c r="B107" s="14"/>
      <c r="C107" s="14"/>
      <c r="D107" s="14"/>
      <c r="E107" s="51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customFormat="false" ht="15.75" hidden="false" customHeight="false" outlineLevel="0" collapsed="false">
      <c r="A108" s="51"/>
      <c r="B108" s="14"/>
      <c r="C108" s="14"/>
      <c r="D108" s="14"/>
      <c r="E108" s="51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customFormat="false" ht="15.75" hidden="false" customHeight="false" outlineLevel="0" collapsed="false">
      <c r="A109" s="51"/>
      <c r="B109" s="14"/>
      <c r="C109" s="14"/>
      <c r="D109" s="14"/>
      <c r="E109" s="51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customFormat="false" ht="15.75" hidden="false" customHeight="false" outlineLevel="0" collapsed="false">
      <c r="A110" s="51"/>
      <c r="B110" s="14"/>
      <c r="C110" s="14"/>
      <c r="D110" s="14"/>
      <c r="E110" s="51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customFormat="false" ht="15.75" hidden="false" customHeight="false" outlineLevel="0" collapsed="false">
      <c r="A111" s="51"/>
      <c r="B111" s="14"/>
      <c r="C111" s="14"/>
      <c r="D111" s="14"/>
      <c r="E111" s="51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customFormat="false" ht="15.75" hidden="false" customHeight="false" outlineLevel="0" collapsed="false">
      <c r="A112" s="51"/>
      <c r="B112" s="14"/>
      <c r="C112" s="14"/>
      <c r="D112" s="14"/>
      <c r="E112" s="51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customFormat="false" ht="15.75" hidden="false" customHeight="fals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customFormat="false" ht="15.75" hidden="false" customHeight="fals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customFormat="false" ht="15.75" hidden="false" customHeight="fals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customFormat="false" ht="15.75" hidden="false" customHeight="fals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customFormat="false" ht="15.75" hidden="false" customHeight="fals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customFormat="false" ht="15.75" hidden="false" customHeight="fals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customFormat="false" ht="15.75" hidden="false" customHeight="fals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customFormat="false" ht="15.75" hidden="false" customHeight="fals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customFormat="false" ht="15.75" hidden="false" customHeight="fals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customFormat="false" ht="15.75" hidden="false" customHeight="fals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customFormat="false" ht="15.75" hidden="false" customHeight="false" outlineLevel="0" collapsed="false">
      <c r="A123" s="51"/>
      <c r="B123" s="14"/>
      <c r="C123" s="14"/>
      <c r="D123" s="14"/>
      <c r="E123" s="51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customFormat="false" ht="15.75" hidden="false" customHeight="false" outlineLevel="0" collapsed="false">
      <c r="A124" s="51"/>
      <c r="B124" s="14"/>
      <c r="C124" s="14"/>
      <c r="D124" s="14"/>
      <c r="E124" s="51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customFormat="false" ht="15.75" hidden="false" customHeight="false" outlineLevel="0" collapsed="false">
      <c r="A125" s="51"/>
      <c r="B125" s="14"/>
      <c r="C125" s="14"/>
      <c r="D125" s="14"/>
      <c r="E125" s="51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customFormat="false" ht="15.75" hidden="false" customHeight="false" outlineLevel="0" collapsed="false">
      <c r="A126" s="51"/>
      <c r="B126" s="14"/>
      <c r="C126" s="14"/>
      <c r="D126" s="14"/>
      <c r="E126" s="51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customFormat="false" ht="15.75" hidden="false" customHeight="false" outlineLevel="0" collapsed="false">
      <c r="A127" s="51"/>
      <c r="B127" s="14"/>
      <c r="C127" s="14"/>
      <c r="D127" s="14"/>
      <c r="E127" s="51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customFormat="false" ht="15.75" hidden="false" customHeight="false" outlineLevel="0" collapsed="false">
      <c r="A128" s="51"/>
      <c r="B128" s="14"/>
      <c r="C128" s="14"/>
      <c r="D128" s="14"/>
      <c r="E128" s="51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customFormat="false" ht="15.75" hidden="false" customHeight="false" outlineLevel="0" collapsed="false">
      <c r="A129" s="51"/>
      <c r="B129" s="14"/>
      <c r="C129" s="14"/>
      <c r="D129" s="14"/>
      <c r="E129" s="51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customFormat="false" ht="15.75" hidden="false" customHeight="false" outlineLevel="0" collapsed="false">
      <c r="A130" s="51"/>
      <c r="B130" s="14"/>
      <c r="C130" s="14"/>
      <c r="D130" s="14"/>
      <c r="E130" s="51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customFormat="false" ht="15.75" hidden="false" customHeight="false" outlineLevel="0" collapsed="false">
      <c r="A131" s="51"/>
      <c r="B131" s="14"/>
      <c r="C131" s="14"/>
      <c r="D131" s="14"/>
      <c r="E131" s="51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customFormat="false" ht="15.75" hidden="false" customHeight="false" outlineLevel="0" collapsed="false">
      <c r="A132" s="51"/>
      <c r="B132" s="14"/>
      <c r="C132" s="14"/>
      <c r="D132" s="14"/>
      <c r="E132" s="51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customFormat="false" ht="15.75" hidden="false" customHeight="false" outlineLevel="0" collapsed="false">
      <c r="A133" s="51"/>
      <c r="B133" s="14"/>
      <c r="C133" s="14"/>
      <c r="D133" s="14"/>
      <c r="E133" s="51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customFormat="false" ht="15.75" hidden="false" customHeight="false" outlineLevel="0" collapsed="false">
      <c r="A134" s="51"/>
      <c r="B134" s="14"/>
      <c r="C134" s="14"/>
      <c r="D134" s="14"/>
      <c r="E134" s="51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customFormat="false" ht="15.75" hidden="false" customHeight="false" outlineLevel="0" collapsed="false">
      <c r="A135" s="51"/>
      <c r="B135" s="14"/>
      <c r="C135" s="14"/>
      <c r="D135" s="14"/>
      <c r="E135" s="51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customFormat="false" ht="15.75" hidden="false" customHeight="false" outlineLevel="0" collapsed="false">
      <c r="A136" s="51"/>
      <c r="B136" s="14"/>
      <c r="C136" s="14"/>
      <c r="D136" s="14"/>
      <c r="E136" s="51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customFormat="false" ht="15.75" hidden="false" customHeight="false" outlineLevel="0" collapsed="false">
      <c r="A137" s="51"/>
      <c r="B137" s="14"/>
      <c r="C137" s="14"/>
      <c r="D137" s="14"/>
      <c r="E137" s="51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customFormat="false" ht="15.75" hidden="false" customHeight="false" outlineLevel="0" collapsed="false">
      <c r="A138" s="51"/>
      <c r="B138" s="14"/>
      <c r="C138" s="14"/>
      <c r="D138" s="14"/>
      <c r="E138" s="51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customFormat="false" ht="15.75" hidden="false" customHeight="false" outlineLevel="0" collapsed="false">
      <c r="A139" s="51"/>
      <c r="B139" s="14"/>
      <c r="C139" s="14"/>
      <c r="D139" s="14"/>
      <c r="E139" s="51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customFormat="false" ht="15.75" hidden="false" customHeight="false" outlineLevel="0" collapsed="false">
      <c r="A140" s="51"/>
      <c r="B140" s="14"/>
      <c r="C140" s="14"/>
      <c r="D140" s="14"/>
      <c r="E140" s="51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customFormat="false" ht="15.75" hidden="false" customHeight="false" outlineLevel="0" collapsed="false">
      <c r="A141" s="51"/>
      <c r="B141" s="14"/>
      <c r="C141" s="14"/>
      <c r="D141" s="14"/>
      <c r="E141" s="51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customFormat="false" ht="15.75" hidden="false" customHeight="false" outlineLevel="0" collapsed="false">
      <c r="A142" s="51"/>
      <c r="B142" s="14"/>
      <c r="C142" s="14"/>
      <c r="D142" s="14"/>
      <c r="E142" s="51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customFormat="false" ht="15.75" hidden="false" customHeight="false" outlineLevel="0" collapsed="false">
      <c r="A143" s="51"/>
      <c r="B143" s="14"/>
      <c r="C143" s="14"/>
      <c r="D143" s="14"/>
      <c r="E143" s="51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customFormat="false" ht="15.75" hidden="false" customHeight="false" outlineLevel="0" collapsed="false">
      <c r="A144" s="51"/>
      <c r="B144" s="14"/>
      <c r="C144" s="14"/>
      <c r="D144" s="14"/>
      <c r="E144" s="51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customFormat="false" ht="15.75" hidden="false" customHeight="false" outlineLevel="0" collapsed="false">
      <c r="A145" s="51"/>
      <c r="B145" s="14"/>
      <c r="C145" s="14"/>
      <c r="D145" s="14"/>
      <c r="E145" s="51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customFormat="false" ht="15.75" hidden="false" customHeight="false" outlineLevel="0" collapsed="false">
      <c r="A146" s="51"/>
      <c r="B146" s="14"/>
      <c r="C146" s="14"/>
      <c r="D146" s="14"/>
      <c r="E146" s="51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customFormat="false" ht="15.75" hidden="false" customHeight="false" outlineLevel="0" collapsed="false">
      <c r="A147" s="51"/>
      <c r="B147" s="14"/>
      <c r="C147" s="14"/>
      <c r="D147" s="14"/>
      <c r="E147" s="51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customFormat="false" ht="15.75" hidden="false" customHeight="false" outlineLevel="0" collapsed="false">
      <c r="A148" s="51"/>
      <c r="B148" s="14"/>
      <c r="C148" s="14"/>
      <c r="D148" s="14"/>
      <c r="E148" s="51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customFormat="false" ht="15.75" hidden="false" customHeight="false" outlineLevel="0" collapsed="false">
      <c r="A149" s="51"/>
      <c r="B149" s="14"/>
      <c r="C149" s="14"/>
      <c r="D149" s="14"/>
      <c r="E149" s="51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customFormat="false" ht="15.75" hidden="false" customHeight="false" outlineLevel="0" collapsed="false">
      <c r="A150" s="51"/>
      <c r="B150" s="14"/>
      <c r="C150" s="14"/>
      <c r="D150" s="14"/>
      <c r="E150" s="51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customFormat="false" ht="15.75" hidden="false" customHeight="false" outlineLevel="0" collapsed="false">
      <c r="A151" s="51"/>
      <c r="B151" s="14"/>
      <c r="C151" s="14"/>
      <c r="D151" s="14"/>
      <c r="E151" s="51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customFormat="false" ht="15.75" hidden="false" customHeight="false" outlineLevel="0" collapsed="false">
      <c r="A152" s="51"/>
      <c r="B152" s="14"/>
      <c r="C152" s="14"/>
      <c r="D152" s="14"/>
      <c r="E152" s="51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customFormat="false" ht="15.75" hidden="false" customHeight="false" outlineLevel="0" collapsed="false">
      <c r="A153" s="51"/>
      <c r="B153" s="14"/>
      <c r="C153" s="14"/>
      <c r="D153" s="14"/>
      <c r="E153" s="51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customFormat="false" ht="15.75" hidden="false" customHeight="false" outlineLevel="0" collapsed="false">
      <c r="A154" s="51"/>
      <c r="B154" s="14"/>
      <c r="C154" s="14"/>
      <c r="D154" s="14"/>
      <c r="E154" s="51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customFormat="false" ht="15.75" hidden="false" customHeight="false" outlineLevel="0" collapsed="false">
      <c r="A155" s="51"/>
      <c r="B155" s="14"/>
      <c r="C155" s="14"/>
      <c r="D155" s="14"/>
      <c r="E155" s="51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customFormat="false" ht="15.75" hidden="false" customHeight="false" outlineLevel="0" collapsed="false">
      <c r="A156" s="51"/>
      <c r="B156" s="14"/>
      <c r="C156" s="14"/>
      <c r="D156" s="14"/>
      <c r="E156" s="51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customFormat="false" ht="15.75" hidden="false" customHeight="false" outlineLevel="0" collapsed="false">
      <c r="A157" s="51"/>
      <c r="B157" s="14"/>
      <c r="C157" s="14"/>
      <c r="D157" s="14"/>
      <c r="E157" s="51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customFormat="false" ht="15.75" hidden="false" customHeight="false" outlineLevel="0" collapsed="false">
      <c r="A158" s="51"/>
      <c r="B158" s="14"/>
      <c r="C158" s="14"/>
      <c r="D158" s="14"/>
      <c r="E158" s="51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customFormat="false" ht="15.75" hidden="false" customHeight="false" outlineLevel="0" collapsed="false">
      <c r="A159" s="51"/>
      <c r="B159" s="14"/>
      <c r="C159" s="14"/>
      <c r="D159" s="14"/>
      <c r="E159" s="51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customFormat="false" ht="15.75" hidden="false" customHeight="false" outlineLevel="0" collapsed="false">
      <c r="A160" s="51"/>
      <c r="B160" s="14"/>
      <c r="C160" s="14"/>
      <c r="D160" s="14"/>
      <c r="E160" s="51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customFormat="false" ht="15.75" hidden="false" customHeight="false" outlineLevel="0" collapsed="false">
      <c r="A161" s="51"/>
      <c r="B161" s="14"/>
      <c r="C161" s="14"/>
      <c r="D161" s="14"/>
      <c r="E161" s="51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customFormat="false" ht="15.75" hidden="false" customHeight="false" outlineLevel="0" collapsed="false">
      <c r="A162" s="51"/>
      <c r="B162" s="14"/>
      <c r="C162" s="14"/>
      <c r="D162" s="14"/>
      <c r="E162" s="51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customFormat="false" ht="15.75" hidden="false" customHeight="false" outlineLevel="0" collapsed="false">
      <c r="A163" s="51"/>
      <c r="B163" s="14"/>
      <c r="C163" s="14"/>
      <c r="D163" s="14"/>
      <c r="E163" s="51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customFormat="false" ht="15.75" hidden="false" customHeight="false" outlineLevel="0" collapsed="false">
      <c r="A164" s="51"/>
      <c r="B164" s="14"/>
      <c r="C164" s="14"/>
      <c r="D164" s="14"/>
      <c r="E164" s="51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customFormat="false" ht="15.75" hidden="false" customHeight="false" outlineLevel="0" collapsed="false">
      <c r="A165" s="51"/>
      <c r="B165" s="14"/>
      <c r="C165" s="14"/>
      <c r="D165" s="14"/>
      <c r="E165" s="51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customFormat="false" ht="15.75" hidden="false" customHeight="false" outlineLevel="0" collapsed="false">
      <c r="A166" s="51"/>
      <c r="B166" s="14"/>
      <c r="C166" s="14"/>
      <c r="D166" s="14"/>
      <c r="E166" s="51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customFormat="false" ht="15.75" hidden="false" customHeight="false" outlineLevel="0" collapsed="false">
      <c r="A167" s="51"/>
      <c r="B167" s="14"/>
      <c r="C167" s="14"/>
      <c r="D167" s="14"/>
      <c r="E167" s="51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customFormat="false" ht="15.75" hidden="false" customHeight="false" outlineLevel="0" collapsed="false">
      <c r="A168" s="51"/>
      <c r="B168" s="14"/>
      <c r="C168" s="14"/>
      <c r="D168" s="14"/>
      <c r="E168" s="51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customFormat="false" ht="15.75" hidden="false" customHeight="false" outlineLevel="0" collapsed="false">
      <c r="A169" s="51"/>
      <c r="B169" s="14"/>
      <c r="C169" s="14"/>
      <c r="D169" s="14"/>
      <c r="E169" s="51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customFormat="false" ht="15.75" hidden="false" customHeight="false" outlineLevel="0" collapsed="false">
      <c r="A170" s="51"/>
      <c r="B170" s="14"/>
      <c r="C170" s="14"/>
      <c r="D170" s="14"/>
      <c r="E170" s="51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customFormat="false" ht="15.75" hidden="false" customHeight="false" outlineLevel="0" collapsed="false">
      <c r="A171" s="51"/>
      <c r="B171" s="14"/>
      <c r="C171" s="14"/>
      <c r="D171" s="14"/>
      <c r="E171" s="51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customFormat="false" ht="15.75" hidden="false" customHeight="false" outlineLevel="0" collapsed="false">
      <c r="A172" s="51"/>
      <c r="B172" s="14"/>
      <c r="C172" s="14"/>
      <c r="D172" s="14"/>
      <c r="E172" s="51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customFormat="false" ht="15.75" hidden="false" customHeight="false" outlineLevel="0" collapsed="false">
      <c r="A173" s="51"/>
      <c r="B173" s="14"/>
      <c r="C173" s="14"/>
      <c r="D173" s="14"/>
      <c r="E173" s="51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customFormat="false" ht="15.75" hidden="false" customHeight="false" outlineLevel="0" collapsed="false">
      <c r="A174" s="51"/>
      <c r="B174" s="14"/>
      <c r="C174" s="14"/>
      <c r="D174" s="14"/>
      <c r="E174" s="51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customFormat="false" ht="15.75" hidden="false" customHeight="false" outlineLevel="0" collapsed="false">
      <c r="A175" s="51"/>
      <c r="B175" s="14"/>
      <c r="C175" s="14"/>
      <c r="D175" s="14"/>
      <c r="E175" s="51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customFormat="false" ht="15.75" hidden="false" customHeight="false" outlineLevel="0" collapsed="false">
      <c r="A176" s="51"/>
      <c r="B176" s="14"/>
      <c r="C176" s="14"/>
      <c r="D176" s="14"/>
      <c r="E176" s="51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customFormat="false" ht="15.75" hidden="false" customHeight="false" outlineLevel="0" collapsed="false">
      <c r="A177" s="51"/>
      <c r="B177" s="14"/>
      <c r="C177" s="14"/>
      <c r="D177" s="14"/>
      <c r="E177" s="51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customFormat="false" ht="15.75" hidden="false" customHeight="false" outlineLevel="0" collapsed="false">
      <c r="A178" s="51"/>
      <c r="B178" s="14"/>
      <c r="C178" s="14"/>
      <c r="D178" s="14"/>
      <c r="E178" s="51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customFormat="false" ht="15.75" hidden="false" customHeight="false" outlineLevel="0" collapsed="false">
      <c r="A179" s="51"/>
      <c r="B179" s="14"/>
      <c r="C179" s="14"/>
      <c r="D179" s="14"/>
      <c r="E179" s="51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customFormat="false" ht="15.75" hidden="false" customHeight="false" outlineLevel="0" collapsed="false">
      <c r="A180" s="51"/>
      <c r="B180" s="14"/>
      <c r="C180" s="14"/>
      <c r="D180" s="14"/>
      <c r="E180" s="51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customFormat="false" ht="15.75" hidden="false" customHeight="false" outlineLevel="0" collapsed="false">
      <c r="A181" s="51"/>
      <c r="B181" s="14"/>
      <c r="C181" s="14"/>
      <c r="D181" s="14"/>
      <c r="E181" s="51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customFormat="false" ht="15.75" hidden="false" customHeight="false" outlineLevel="0" collapsed="false">
      <c r="A182" s="51"/>
      <c r="B182" s="14"/>
      <c r="C182" s="14"/>
      <c r="D182" s="14"/>
      <c r="E182" s="51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customFormat="false" ht="15.75" hidden="false" customHeight="false" outlineLevel="0" collapsed="false">
      <c r="A183" s="51"/>
      <c r="B183" s="14"/>
      <c r="C183" s="14"/>
      <c r="D183" s="14"/>
      <c r="E183" s="51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customFormat="false" ht="15.75" hidden="false" customHeight="false" outlineLevel="0" collapsed="false">
      <c r="A184" s="51"/>
      <c r="B184" s="14"/>
      <c r="C184" s="14"/>
      <c r="D184" s="14"/>
      <c r="E184" s="51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customFormat="false" ht="15.75" hidden="false" customHeight="false" outlineLevel="0" collapsed="false">
      <c r="A185" s="51"/>
      <c r="B185" s="14"/>
      <c r="C185" s="14"/>
      <c r="D185" s="14"/>
      <c r="E185" s="51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customFormat="false" ht="15.75" hidden="false" customHeight="false" outlineLevel="0" collapsed="false">
      <c r="A186" s="51"/>
      <c r="B186" s="14"/>
      <c r="C186" s="14"/>
      <c r="D186" s="14"/>
      <c r="E186" s="51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customFormat="false" ht="15.75" hidden="false" customHeight="false" outlineLevel="0" collapsed="false">
      <c r="A187" s="51"/>
      <c r="B187" s="14"/>
      <c r="C187" s="14"/>
      <c r="D187" s="14"/>
      <c r="E187" s="51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customFormat="false" ht="15.75" hidden="false" customHeight="false" outlineLevel="0" collapsed="false">
      <c r="A188" s="51"/>
      <c r="B188" s="14"/>
      <c r="C188" s="14"/>
      <c r="D188" s="14"/>
      <c r="E188" s="51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customFormat="false" ht="15.75" hidden="false" customHeight="false" outlineLevel="0" collapsed="false">
      <c r="A189" s="51"/>
      <c r="B189" s="14"/>
      <c r="C189" s="14"/>
      <c r="D189" s="14"/>
      <c r="E189" s="51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customFormat="false" ht="15.75" hidden="false" customHeight="false" outlineLevel="0" collapsed="false">
      <c r="A190" s="51"/>
      <c r="B190" s="14"/>
      <c r="C190" s="14"/>
      <c r="D190" s="14"/>
      <c r="E190" s="51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customFormat="false" ht="15.75" hidden="false" customHeight="false" outlineLevel="0" collapsed="false">
      <c r="A191" s="51"/>
      <c r="B191" s="14"/>
      <c r="C191" s="14"/>
      <c r="D191" s="14"/>
      <c r="E191" s="51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customFormat="false" ht="15.75" hidden="false" customHeight="false" outlineLevel="0" collapsed="false">
      <c r="A192" s="51"/>
      <c r="B192" s="14"/>
      <c r="C192" s="14"/>
      <c r="D192" s="14"/>
      <c r="E192" s="51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customFormat="false" ht="15.75" hidden="false" customHeight="false" outlineLevel="0" collapsed="false">
      <c r="A193" s="51"/>
      <c r="B193" s="14"/>
      <c r="C193" s="14"/>
      <c r="D193" s="14"/>
      <c r="E193" s="51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customFormat="false" ht="15.75" hidden="false" customHeight="false" outlineLevel="0" collapsed="false">
      <c r="A194" s="51"/>
      <c r="B194" s="14"/>
      <c r="C194" s="14"/>
      <c r="D194" s="14"/>
      <c r="E194" s="51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customFormat="false" ht="15.75" hidden="false" customHeight="false" outlineLevel="0" collapsed="false">
      <c r="A195" s="51"/>
      <c r="B195" s="14"/>
      <c r="C195" s="14"/>
      <c r="D195" s="14"/>
      <c r="E195" s="51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customFormat="false" ht="15.75" hidden="false" customHeight="false" outlineLevel="0" collapsed="false">
      <c r="A196" s="51"/>
      <c r="B196" s="14"/>
      <c r="C196" s="14"/>
      <c r="D196" s="14"/>
      <c r="E196" s="51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customFormat="false" ht="15.75" hidden="false" customHeight="false" outlineLevel="0" collapsed="false">
      <c r="A197" s="51"/>
      <c r="B197" s="14"/>
      <c r="C197" s="14"/>
      <c r="D197" s="14"/>
      <c r="E197" s="51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customFormat="false" ht="15.75" hidden="false" customHeight="false" outlineLevel="0" collapsed="false">
      <c r="A198" s="51"/>
      <c r="B198" s="14"/>
      <c r="C198" s="14"/>
      <c r="D198" s="14"/>
      <c r="E198" s="51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customFormat="false" ht="15.75" hidden="false" customHeight="false" outlineLevel="0" collapsed="false">
      <c r="A199" s="51"/>
      <c r="B199" s="14"/>
      <c r="C199" s="14"/>
      <c r="D199" s="14"/>
      <c r="E199" s="51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customFormat="false" ht="15.75" hidden="false" customHeight="false" outlineLevel="0" collapsed="false">
      <c r="A200" s="51"/>
      <c r="B200" s="14"/>
      <c r="C200" s="14"/>
      <c r="D200" s="14"/>
      <c r="E200" s="51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customFormat="false" ht="15.75" hidden="false" customHeight="false" outlineLevel="0" collapsed="false">
      <c r="A201" s="51"/>
      <c r="B201" s="14"/>
      <c r="C201" s="14"/>
      <c r="D201" s="14"/>
      <c r="E201" s="51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customFormat="false" ht="15.75" hidden="false" customHeight="false" outlineLevel="0" collapsed="false">
      <c r="A202" s="51"/>
      <c r="B202" s="14"/>
      <c r="C202" s="14"/>
      <c r="D202" s="14"/>
      <c r="E202" s="51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customFormat="false" ht="15.75" hidden="false" customHeight="false" outlineLevel="0" collapsed="false">
      <c r="A203" s="51"/>
      <c r="B203" s="14"/>
      <c r="C203" s="14"/>
      <c r="D203" s="14"/>
      <c r="E203" s="51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customFormat="false" ht="15.75" hidden="false" customHeight="false" outlineLevel="0" collapsed="false">
      <c r="A204" s="51"/>
      <c r="B204" s="14"/>
      <c r="C204" s="14"/>
      <c r="D204" s="14"/>
      <c r="E204" s="51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customFormat="false" ht="15.75" hidden="false" customHeight="false" outlineLevel="0" collapsed="false">
      <c r="A205" s="51"/>
      <c r="B205" s="14"/>
      <c r="C205" s="14"/>
      <c r="D205" s="14"/>
      <c r="E205" s="51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customFormat="false" ht="15.75" hidden="false" customHeight="false" outlineLevel="0" collapsed="false">
      <c r="A206" s="51"/>
      <c r="B206" s="14"/>
      <c r="C206" s="14"/>
      <c r="D206" s="14"/>
      <c r="E206" s="51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customFormat="false" ht="15.75" hidden="false" customHeight="false" outlineLevel="0" collapsed="false">
      <c r="A207" s="51"/>
      <c r="B207" s="14"/>
      <c r="C207" s="14"/>
      <c r="D207" s="14"/>
      <c r="E207" s="51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customFormat="false" ht="15.75" hidden="false" customHeight="false" outlineLevel="0" collapsed="false">
      <c r="A208" s="51"/>
      <c r="B208" s="14"/>
      <c r="C208" s="14"/>
      <c r="D208" s="14"/>
      <c r="E208" s="51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customFormat="false" ht="15.75" hidden="false" customHeight="false" outlineLevel="0" collapsed="false">
      <c r="A209" s="51"/>
      <c r="B209" s="14"/>
      <c r="C209" s="14"/>
      <c r="D209" s="14"/>
      <c r="E209" s="51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customFormat="false" ht="15.75" hidden="false" customHeight="false" outlineLevel="0" collapsed="false">
      <c r="A210" s="51"/>
      <c r="B210" s="14"/>
      <c r="C210" s="14"/>
      <c r="D210" s="14"/>
      <c r="E210" s="51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customFormat="false" ht="15.75" hidden="false" customHeight="false" outlineLevel="0" collapsed="false">
      <c r="A211" s="51"/>
      <c r="B211" s="14"/>
      <c r="C211" s="14"/>
      <c r="D211" s="14"/>
      <c r="E211" s="51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customFormat="false" ht="15.75" hidden="false" customHeight="false" outlineLevel="0" collapsed="false">
      <c r="A212" s="51"/>
      <c r="B212" s="14"/>
      <c r="C212" s="14"/>
      <c r="D212" s="14"/>
      <c r="E212" s="51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customFormat="false" ht="15.75" hidden="false" customHeight="false" outlineLevel="0" collapsed="false">
      <c r="A213" s="51"/>
      <c r="B213" s="14"/>
      <c r="C213" s="14"/>
      <c r="D213" s="14"/>
      <c r="E213" s="51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customFormat="false" ht="15.75" hidden="false" customHeight="false" outlineLevel="0" collapsed="false">
      <c r="A214" s="51"/>
      <c r="B214" s="14"/>
      <c r="C214" s="14"/>
      <c r="D214" s="14"/>
      <c r="E214" s="51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customFormat="false" ht="15.75" hidden="false" customHeight="false" outlineLevel="0" collapsed="false">
      <c r="A215" s="51"/>
      <c r="B215" s="14"/>
      <c r="C215" s="14"/>
      <c r="D215" s="14"/>
      <c r="E215" s="51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customFormat="false" ht="15.75" hidden="false" customHeight="false" outlineLevel="0" collapsed="false">
      <c r="A216" s="51"/>
      <c r="B216" s="14"/>
      <c r="C216" s="14"/>
      <c r="D216" s="14"/>
      <c r="E216" s="51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customFormat="false" ht="15.75" hidden="false" customHeight="false" outlineLevel="0" collapsed="false">
      <c r="A217" s="51"/>
      <c r="B217" s="14"/>
      <c r="C217" s="14"/>
      <c r="D217" s="14"/>
      <c r="E217" s="51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customFormat="false" ht="15.75" hidden="false" customHeight="false" outlineLevel="0" collapsed="false">
      <c r="A218" s="51"/>
      <c r="B218" s="14"/>
      <c r="C218" s="14"/>
      <c r="D218" s="14"/>
      <c r="E218" s="51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customFormat="false" ht="15.75" hidden="false" customHeight="false" outlineLevel="0" collapsed="false">
      <c r="A219" s="51"/>
      <c r="B219" s="14"/>
      <c r="C219" s="14"/>
      <c r="D219" s="14"/>
      <c r="E219" s="51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customFormat="false" ht="15.75" hidden="false" customHeight="false" outlineLevel="0" collapsed="false">
      <c r="A220" s="51"/>
      <c r="B220" s="14"/>
      <c r="C220" s="14"/>
      <c r="D220" s="14"/>
      <c r="E220" s="51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customFormat="false" ht="15.75" hidden="false" customHeight="false" outlineLevel="0" collapsed="false">
      <c r="A221" s="51"/>
      <c r="B221" s="14"/>
      <c r="C221" s="14"/>
      <c r="D221" s="14"/>
      <c r="E221" s="51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customFormat="false" ht="15.75" hidden="false" customHeight="false" outlineLevel="0" collapsed="false">
      <c r="A222" s="51"/>
      <c r="B222" s="14"/>
      <c r="C222" s="14"/>
      <c r="D222" s="14"/>
      <c r="E222" s="51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customFormat="false" ht="15.75" hidden="false" customHeight="false" outlineLevel="0" collapsed="false">
      <c r="A223" s="51"/>
      <c r="B223" s="14"/>
      <c r="C223" s="14"/>
      <c r="D223" s="14"/>
      <c r="E223" s="51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customFormat="false" ht="15.75" hidden="false" customHeight="false" outlineLevel="0" collapsed="false">
      <c r="A224" s="51"/>
      <c r="B224" s="14"/>
      <c r="C224" s="14"/>
      <c r="D224" s="14"/>
      <c r="E224" s="51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customFormat="false" ht="15.75" hidden="false" customHeight="false" outlineLevel="0" collapsed="false">
      <c r="A225" s="51"/>
      <c r="B225" s="14"/>
      <c r="C225" s="14"/>
      <c r="D225" s="14"/>
      <c r="E225" s="51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customFormat="false" ht="15.75" hidden="false" customHeight="false" outlineLevel="0" collapsed="false">
      <c r="A226" s="51"/>
      <c r="B226" s="14"/>
      <c r="C226" s="14"/>
      <c r="D226" s="14"/>
      <c r="E226" s="51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customFormat="false" ht="15.75" hidden="false" customHeight="false" outlineLevel="0" collapsed="false">
      <c r="A227" s="51"/>
      <c r="B227" s="14"/>
      <c r="C227" s="14"/>
      <c r="D227" s="14"/>
      <c r="E227" s="51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customFormat="false" ht="15.75" hidden="false" customHeight="false" outlineLevel="0" collapsed="false">
      <c r="A228" s="51"/>
      <c r="B228" s="14"/>
      <c r="C228" s="14"/>
      <c r="D228" s="14"/>
      <c r="E228" s="51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customFormat="false" ht="15.75" hidden="false" customHeight="false" outlineLevel="0" collapsed="false">
      <c r="A229" s="51"/>
      <c r="B229" s="14"/>
      <c r="C229" s="14"/>
      <c r="D229" s="14"/>
      <c r="E229" s="51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customFormat="false" ht="15.75" hidden="false" customHeight="false" outlineLevel="0" collapsed="false">
      <c r="A230" s="51"/>
      <c r="B230" s="14"/>
      <c r="C230" s="14"/>
      <c r="D230" s="14"/>
      <c r="E230" s="51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customFormat="false" ht="15.75" hidden="false" customHeight="false" outlineLevel="0" collapsed="false">
      <c r="A231" s="51"/>
      <c r="B231" s="14"/>
      <c r="C231" s="14"/>
      <c r="D231" s="14"/>
      <c r="E231" s="51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customFormat="false" ht="15.75" hidden="false" customHeight="false" outlineLevel="0" collapsed="false">
      <c r="A232" s="51"/>
      <c r="B232" s="14"/>
      <c r="C232" s="14"/>
      <c r="D232" s="14"/>
      <c r="E232" s="51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customFormat="false" ht="15.75" hidden="false" customHeight="false" outlineLevel="0" collapsed="false">
      <c r="A233" s="51"/>
      <c r="B233" s="14"/>
      <c r="C233" s="14"/>
      <c r="D233" s="14"/>
      <c r="E233" s="51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customFormat="false" ht="15.75" hidden="false" customHeight="false" outlineLevel="0" collapsed="false">
      <c r="A234" s="51"/>
      <c r="B234" s="14"/>
      <c r="C234" s="14"/>
      <c r="D234" s="14"/>
      <c r="E234" s="51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customFormat="false" ht="15.75" hidden="false" customHeight="false" outlineLevel="0" collapsed="false">
      <c r="A235" s="51"/>
      <c r="B235" s="14"/>
      <c r="C235" s="14"/>
      <c r="D235" s="14"/>
      <c r="E235" s="51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customFormat="false" ht="15.75" hidden="false" customHeight="false" outlineLevel="0" collapsed="false">
      <c r="A236" s="51"/>
      <c r="B236" s="14"/>
      <c r="C236" s="14"/>
      <c r="D236" s="14"/>
      <c r="E236" s="51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customFormat="false" ht="15.75" hidden="false" customHeight="false" outlineLevel="0" collapsed="false">
      <c r="A237" s="51"/>
      <c r="B237" s="14"/>
      <c r="C237" s="14"/>
      <c r="D237" s="14"/>
      <c r="E237" s="51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customFormat="false" ht="15.75" hidden="false" customHeight="false" outlineLevel="0" collapsed="false">
      <c r="A238" s="51"/>
      <c r="B238" s="14"/>
      <c r="C238" s="14"/>
      <c r="D238" s="14"/>
      <c r="E238" s="51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customFormat="false" ht="15.75" hidden="false" customHeight="false" outlineLevel="0" collapsed="false">
      <c r="A239" s="51"/>
      <c r="B239" s="14"/>
      <c r="C239" s="14"/>
      <c r="D239" s="14"/>
      <c r="E239" s="51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customFormat="false" ht="15.75" hidden="false" customHeight="false" outlineLevel="0" collapsed="false">
      <c r="A240" s="51"/>
      <c r="B240" s="14"/>
      <c r="C240" s="14"/>
      <c r="D240" s="14"/>
      <c r="E240" s="51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customFormat="false" ht="15.75" hidden="false" customHeight="false" outlineLevel="0" collapsed="false">
      <c r="A241" s="51"/>
      <c r="B241" s="14"/>
      <c r="C241" s="14"/>
      <c r="D241" s="14"/>
      <c r="E241" s="51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customFormat="false" ht="15.75" hidden="false" customHeight="false" outlineLevel="0" collapsed="false">
      <c r="A242" s="51"/>
      <c r="B242" s="14"/>
      <c r="C242" s="14"/>
      <c r="D242" s="14"/>
      <c r="E242" s="51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customFormat="false" ht="15.75" hidden="false" customHeight="false" outlineLevel="0" collapsed="false">
      <c r="A243" s="51"/>
      <c r="B243" s="14"/>
      <c r="C243" s="14"/>
      <c r="D243" s="14"/>
      <c r="E243" s="51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customFormat="false" ht="15.75" hidden="false" customHeight="false" outlineLevel="0" collapsed="false">
      <c r="A244" s="51"/>
      <c r="B244" s="14"/>
      <c r="C244" s="14"/>
      <c r="D244" s="14"/>
      <c r="E244" s="51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customFormat="false" ht="15.75" hidden="false" customHeight="false" outlineLevel="0" collapsed="false">
      <c r="A245" s="51"/>
      <c r="B245" s="14"/>
      <c r="C245" s="14"/>
      <c r="D245" s="14"/>
      <c r="E245" s="51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customFormat="false" ht="15.75" hidden="false" customHeight="false" outlineLevel="0" collapsed="false">
      <c r="A246" s="51"/>
      <c r="B246" s="14"/>
      <c r="C246" s="14"/>
      <c r="D246" s="14"/>
      <c r="E246" s="51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customFormat="false" ht="15.75" hidden="false" customHeight="false" outlineLevel="0" collapsed="false">
      <c r="A247" s="51"/>
      <c r="B247" s="14"/>
      <c r="C247" s="14"/>
      <c r="D247" s="14"/>
      <c r="E247" s="51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customFormat="false" ht="15.75" hidden="false" customHeight="false" outlineLevel="0" collapsed="false">
      <c r="A248" s="51"/>
      <c r="B248" s="14"/>
      <c r="C248" s="14"/>
      <c r="D248" s="14"/>
      <c r="E248" s="51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customFormat="false" ht="15.75" hidden="false" customHeight="false" outlineLevel="0" collapsed="false">
      <c r="A249" s="51"/>
      <c r="B249" s="14"/>
      <c r="C249" s="14"/>
      <c r="D249" s="14"/>
      <c r="E249" s="51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customFormat="false" ht="15.75" hidden="false" customHeight="false" outlineLevel="0" collapsed="false">
      <c r="A250" s="51"/>
      <c r="B250" s="14"/>
      <c r="C250" s="14"/>
      <c r="D250" s="14"/>
      <c r="E250" s="51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customFormat="false" ht="15.75" hidden="false" customHeight="false" outlineLevel="0" collapsed="false">
      <c r="A251" s="51"/>
      <c r="B251" s="14"/>
      <c r="C251" s="14"/>
      <c r="D251" s="14"/>
      <c r="E251" s="51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customFormat="false" ht="15.75" hidden="false" customHeight="false" outlineLevel="0" collapsed="false">
      <c r="A252" s="51"/>
      <c r="B252" s="14"/>
      <c r="C252" s="14"/>
      <c r="D252" s="14"/>
      <c r="E252" s="51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customFormat="false" ht="15.75" hidden="false" customHeight="false" outlineLevel="0" collapsed="false">
      <c r="A253" s="51"/>
      <c r="B253" s="14"/>
      <c r="C253" s="14"/>
      <c r="D253" s="14"/>
      <c r="E253" s="51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customFormat="false" ht="15.75" hidden="false" customHeight="false" outlineLevel="0" collapsed="false">
      <c r="A254" s="51"/>
      <c r="B254" s="45"/>
      <c r="C254" s="45"/>
      <c r="D254" s="45"/>
      <c r="E254" s="51"/>
      <c r="F254" s="45"/>
      <c r="G254" s="45"/>
      <c r="H254" s="45"/>
      <c r="I254" s="14"/>
      <c r="J254" s="45"/>
      <c r="K254" s="45"/>
      <c r="L254" s="14"/>
      <c r="M254" s="45"/>
      <c r="N254" s="45"/>
      <c r="O254" s="45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customFormat="false" ht="15.75" hidden="false" customHeight="false" outlineLevel="0" collapsed="false">
      <c r="A255" s="51"/>
      <c r="B255" s="45"/>
      <c r="C255" s="45"/>
      <c r="D255" s="45"/>
      <c r="E255" s="51"/>
      <c r="F255" s="45"/>
      <c r="G255" s="45"/>
      <c r="H255" s="45"/>
      <c r="I255" s="14"/>
      <c r="J255" s="45"/>
      <c r="K255" s="45"/>
      <c r="L255" s="14"/>
      <c r="M255" s="45"/>
      <c r="N255" s="45"/>
      <c r="O255" s="45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customFormat="false" ht="15.75" hidden="false" customHeight="false" outlineLevel="0" collapsed="false">
      <c r="A256" s="51"/>
      <c r="B256" s="45"/>
      <c r="C256" s="45"/>
      <c r="D256" s="45"/>
      <c r="E256" s="51"/>
      <c r="F256" s="45"/>
      <c r="G256" s="45"/>
      <c r="H256" s="45"/>
      <c r="I256" s="14"/>
      <c r="J256" s="45"/>
      <c r="K256" s="45"/>
      <c r="L256" s="14"/>
      <c r="M256" s="45"/>
      <c r="N256" s="45"/>
      <c r="O256" s="45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customFormat="false" ht="15.75" hidden="false" customHeight="false" outlineLevel="0" collapsed="false">
      <c r="A257" s="51"/>
      <c r="B257" s="14"/>
      <c r="C257" s="14"/>
      <c r="D257" s="14"/>
      <c r="E257" s="51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customFormat="false" ht="15.75" hidden="false" customHeight="fals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customFormat="false" ht="15.75" hidden="false" customHeight="fals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customFormat="false" ht="15.75" hidden="false" customHeight="fals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customFormat="false" ht="15.75" hidden="false" customHeight="fals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customFormat="false" ht="15.75" hidden="false" customHeight="fals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customFormat="false" ht="15.75" hidden="false" customHeight="fals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customFormat="false" ht="15.75" hidden="false" customHeight="fals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customFormat="false" ht="15.75" hidden="false" customHeight="fals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customFormat="false" ht="15.75" hidden="false" customHeight="fals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customFormat="false" ht="15.75" hidden="false" customHeight="fals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customFormat="false" ht="15.75" hidden="false" customHeight="fals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customFormat="false" ht="15.75" hidden="false" customHeight="false" outlineLevel="0" collapsed="false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14"/>
      <c r="U269" s="14"/>
      <c r="V269" s="14"/>
      <c r="W269" s="14"/>
      <c r="X269" s="14"/>
      <c r="Y269" s="14"/>
    </row>
    <row r="270" customFormat="false" ht="15.75" hidden="false" customHeight="fals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customFormat="false" ht="15.75" hidden="false" customHeight="fals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customFormat="false" ht="15.75" hidden="false" customHeight="fals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customFormat="false" ht="15.75" hidden="false" customHeight="fals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customFormat="false" ht="15.75" hidden="false" customHeight="fals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customFormat="false" ht="15.75" hidden="false" customHeight="fals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customFormat="false" ht="15.75" hidden="false" customHeight="fals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customFormat="false" ht="15.75" hidden="false" customHeight="fals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customFormat="false" ht="15.75" hidden="false" customHeight="fals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customFormat="false" ht="15.75" hidden="false" customHeight="fals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customFormat="false" ht="15.75" hidden="false" customHeight="fals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customFormat="false" ht="15.75" hidden="false" customHeight="fals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customFormat="false" ht="15.75" hidden="false" customHeight="fals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customFormat="false" ht="15.75" hidden="false" customHeight="fals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customFormat="false" ht="15.75" hidden="false" customHeight="fals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customFormat="false" ht="15.75" hidden="false" customHeight="fals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customFormat="false" ht="15.75" hidden="false" customHeight="fals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customFormat="false" ht="15.75" hidden="false" customHeight="fals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customFormat="false" ht="15.75" hidden="false" customHeight="fals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customFormat="false" ht="15.75" hidden="false" customHeight="fals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customFormat="false" ht="15.75" hidden="false" customHeight="fals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customFormat="false" ht="15.75" hidden="false" customHeight="fals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customFormat="false" ht="15.75" hidden="false" customHeight="fals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customFormat="false" ht="15.75" hidden="false" customHeight="fals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customFormat="false" ht="15.75" hidden="false" customHeight="fals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customFormat="false" ht="15.75" hidden="false" customHeight="fals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customFormat="false" ht="15.75" hidden="false" customHeight="fals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customFormat="false" ht="15.75" hidden="false" customHeight="fals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customFormat="false" ht="15.75" hidden="false" customHeight="fals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customFormat="false" ht="15.75" hidden="false" customHeight="fals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customFormat="false" ht="15.75" hidden="false" customHeight="fals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customFormat="false" ht="15.75" hidden="false" customHeight="fals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customFormat="false" ht="15.75" hidden="false" customHeight="fals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customFormat="false" ht="15.75" hidden="false" customHeight="fals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customFormat="false" ht="15.75" hidden="false" customHeight="fals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customFormat="false" ht="15.75" hidden="false" customHeight="fals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customFormat="false" ht="15.75" hidden="false" customHeight="fals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customFormat="false" ht="15.75" hidden="false" customHeight="fals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customFormat="false" ht="15.75" hidden="false" customHeight="fals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customFormat="false" ht="15.75" hidden="false" customHeight="fals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customFormat="false" ht="15.75" hidden="false" customHeight="fals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customFormat="false" ht="15.75" hidden="false" customHeight="fals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customFormat="false" ht="15.75" hidden="false" customHeight="fals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customFormat="false" ht="15.75" hidden="false" customHeight="fals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customFormat="false" ht="15.75" hidden="false" customHeight="fals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customFormat="false" ht="15.75" hidden="false" customHeight="fals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customFormat="false" ht="15.75" hidden="false" customHeight="fals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customFormat="false" ht="15.75" hidden="false" customHeight="fals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customFormat="false" ht="15.75" hidden="false" customHeight="fals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customFormat="false" ht="15.75" hidden="false" customHeight="fals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customFormat="false" ht="15.75" hidden="false" customHeight="fals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customFormat="false" ht="15.75" hidden="false" customHeight="fals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customFormat="false" ht="15.75" hidden="false" customHeight="fals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customFormat="false" ht="15.75" hidden="false" customHeight="fals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customFormat="false" ht="15.75" hidden="false" customHeight="fals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customFormat="false" ht="15.75" hidden="false" customHeight="fals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customFormat="false" ht="15.75" hidden="false" customHeight="fals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customFormat="false" ht="15.75" hidden="false" customHeight="fals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customFormat="false" ht="15.75" hidden="false" customHeight="fals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customFormat="false" ht="15.75" hidden="false" customHeight="fals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customFormat="false" ht="15.75" hidden="false" customHeight="fals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customFormat="false" ht="15.75" hidden="false" customHeight="fals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customFormat="false" ht="15.75" hidden="false" customHeight="fals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customFormat="false" ht="15.75" hidden="false" customHeight="fals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customFormat="false" ht="15.75" hidden="false" customHeight="fals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customFormat="false" ht="15.75" hidden="false" customHeight="fals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customFormat="false" ht="15.75" hidden="false" customHeight="fals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customFormat="false" ht="15.75" hidden="false" customHeight="fals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customFormat="false" ht="15.75" hidden="false" customHeight="fals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customFormat="false" ht="15.75" hidden="false" customHeight="fals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customFormat="false" ht="15.75" hidden="false" customHeight="fals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customFormat="false" ht="15.75" hidden="false" customHeight="fals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customFormat="false" ht="15.75" hidden="false" customHeight="fals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customFormat="false" ht="15.75" hidden="false" customHeight="fals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customFormat="false" ht="15.75" hidden="false" customHeight="fals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customFormat="false" ht="15.75" hidden="false" customHeight="fals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customFormat="false" ht="15.75" hidden="false" customHeight="fals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customFormat="false" ht="15.75" hidden="false" customHeight="fals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customFormat="false" ht="15.75" hidden="false" customHeight="fals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customFormat="false" ht="15.75" hidden="false" customHeight="fals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customFormat="false" ht="15.75" hidden="false" customHeight="fals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customFormat="false" ht="15.75" hidden="false" customHeight="fals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customFormat="false" ht="15.75" hidden="false" customHeight="fals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customFormat="false" ht="15.75" hidden="false" customHeight="fals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customFormat="false" ht="15.75" hidden="false" customHeight="fals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customFormat="false" ht="15.75" hidden="false" customHeight="fals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customFormat="false" ht="15.75" hidden="false" customHeight="fals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customFormat="false" ht="15.75" hidden="false" customHeight="fals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customFormat="false" ht="15.75" hidden="false" customHeight="fals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customFormat="false" ht="15.75" hidden="false" customHeight="fals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customFormat="false" ht="15.75" hidden="false" customHeight="fals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customFormat="false" ht="15.75" hidden="false" customHeight="fals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customFormat="false" ht="15.75" hidden="false" customHeight="fals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customFormat="false" ht="15.75" hidden="false" customHeight="fals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customFormat="false" ht="15.75" hidden="false" customHeight="fals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customFormat="false" ht="15.75" hidden="false" customHeight="fals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customFormat="false" ht="15.75" hidden="false" customHeight="fals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customFormat="false" ht="15.75" hidden="false" customHeight="fals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customFormat="false" ht="15.75" hidden="false" customHeight="fals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customFormat="false" ht="15.75" hidden="false" customHeight="fals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customFormat="false" ht="15.75" hidden="false" customHeight="fals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customFormat="false" ht="15.75" hidden="false" customHeight="fals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customFormat="false" ht="15.75" hidden="false" customHeight="fals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customFormat="false" ht="15.75" hidden="false" customHeight="fals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customFormat="false" ht="15.75" hidden="false" customHeight="fals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customFormat="false" ht="15.75" hidden="false" customHeight="fals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customFormat="false" ht="15.75" hidden="false" customHeight="fals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customFormat="false" ht="15.75" hidden="false" customHeight="fals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customFormat="false" ht="15.75" hidden="false" customHeight="fals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customFormat="false" ht="15.75" hidden="false" customHeight="fals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customFormat="false" ht="15.75" hidden="false" customHeight="fals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customFormat="false" ht="15.75" hidden="false" customHeight="fals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customFormat="false" ht="15.75" hidden="false" customHeight="fals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customFormat="false" ht="15.75" hidden="false" customHeight="fals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customFormat="false" ht="15.75" hidden="false" customHeight="fals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customFormat="false" ht="15.75" hidden="false" customHeight="fals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customFormat="false" ht="15.75" hidden="false" customHeight="fals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customFormat="false" ht="15.75" hidden="false" customHeight="fals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customFormat="false" ht="15.75" hidden="false" customHeight="fals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customFormat="false" ht="15.75" hidden="false" customHeight="fals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customFormat="false" ht="15.75" hidden="false" customHeight="fals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customFormat="false" ht="15.75" hidden="false" customHeight="fals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customFormat="false" ht="15.75" hidden="false" customHeight="fals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customFormat="false" ht="15.75" hidden="false" customHeight="fals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customFormat="false" ht="15.75" hidden="false" customHeight="fals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customFormat="false" ht="15.75" hidden="false" customHeight="fals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customFormat="false" ht="15.75" hidden="false" customHeight="fals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customFormat="false" ht="15.75" hidden="false" customHeight="fals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customFormat="false" ht="15.75" hidden="false" customHeight="fals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customFormat="false" ht="15.75" hidden="false" customHeight="fals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customFormat="false" ht="15.75" hidden="false" customHeight="fals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customFormat="false" ht="15.75" hidden="false" customHeight="fals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customFormat="false" ht="15.75" hidden="false" customHeight="fals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customFormat="false" ht="15.75" hidden="false" customHeight="fals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customFormat="false" ht="15.75" hidden="false" customHeight="fals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customFormat="false" ht="15.75" hidden="false" customHeight="fals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customFormat="false" ht="15.75" hidden="false" customHeight="fals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customFormat="false" ht="15.75" hidden="false" customHeight="fals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customFormat="false" ht="15.75" hidden="false" customHeight="fals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customFormat="false" ht="15.75" hidden="false" customHeight="fals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customFormat="false" ht="15.75" hidden="false" customHeight="fals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customFormat="false" ht="15.75" hidden="false" customHeight="fals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customFormat="false" ht="15.75" hidden="false" customHeight="fals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customFormat="false" ht="15.75" hidden="false" customHeight="fals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customFormat="false" ht="15.75" hidden="false" customHeight="fals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customFormat="false" ht="15.75" hidden="false" customHeight="fals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customFormat="false" ht="15.75" hidden="false" customHeight="fals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customFormat="false" ht="15.75" hidden="false" customHeight="fals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customFormat="false" ht="15.75" hidden="false" customHeight="fals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customFormat="false" ht="15.75" hidden="false" customHeight="fals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customFormat="false" ht="15.75" hidden="false" customHeight="fals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customFormat="false" ht="15.75" hidden="false" customHeight="fals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customFormat="false" ht="15.75" hidden="false" customHeight="fals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customFormat="false" ht="15.75" hidden="false" customHeight="fals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customFormat="false" ht="15.75" hidden="false" customHeight="fals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customFormat="false" ht="15.75" hidden="false" customHeight="fals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customFormat="false" ht="15.75" hidden="false" customHeight="fals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customFormat="false" ht="15.75" hidden="false" customHeight="fals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customFormat="false" ht="15.75" hidden="false" customHeight="fals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customFormat="false" ht="15.75" hidden="false" customHeight="fals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customFormat="false" ht="15.75" hidden="false" customHeight="fals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customFormat="false" ht="15.75" hidden="false" customHeight="fals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customFormat="false" ht="15.75" hidden="false" customHeight="fals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customFormat="false" ht="15.75" hidden="false" customHeight="fals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customFormat="false" ht="15.75" hidden="false" customHeight="fals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customFormat="false" ht="15.75" hidden="false" customHeight="fals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customFormat="false" ht="15.75" hidden="false" customHeight="fals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customFormat="false" ht="15.75" hidden="false" customHeight="fals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customFormat="false" ht="15.75" hidden="false" customHeight="fals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customFormat="false" ht="15.75" hidden="false" customHeight="fals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customFormat="false" ht="15.75" hidden="false" customHeight="fals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customFormat="false" ht="15.75" hidden="false" customHeight="fals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customFormat="false" ht="15.75" hidden="false" customHeight="fals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customFormat="false" ht="15.75" hidden="false" customHeight="fals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customFormat="false" ht="15.75" hidden="false" customHeight="fals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customFormat="false" ht="15.75" hidden="false" customHeight="fals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customFormat="false" ht="15.75" hidden="false" customHeight="fals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customFormat="false" ht="15.75" hidden="false" customHeight="fals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customFormat="false" ht="15.75" hidden="false" customHeight="fals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customFormat="false" ht="15.75" hidden="false" customHeight="fals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customFormat="false" ht="15.75" hidden="false" customHeight="fals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customFormat="false" ht="15.75" hidden="false" customHeight="fals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customFormat="false" ht="15.75" hidden="false" customHeight="fals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customFormat="false" ht="15.75" hidden="false" customHeight="fals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customFormat="false" ht="15.75" hidden="false" customHeight="fals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customFormat="false" ht="15.75" hidden="false" customHeight="fals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customFormat="false" ht="15.75" hidden="false" customHeight="fals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customFormat="false" ht="15.75" hidden="false" customHeight="fals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customFormat="false" ht="15.75" hidden="false" customHeight="fals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customFormat="false" ht="15.75" hidden="false" customHeight="fals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customFormat="false" ht="15.75" hidden="false" customHeight="fals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customFormat="false" ht="15.75" hidden="false" customHeight="fals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customFormat="false" ht="15.75" hidden="false" customHeight="fals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customFormat="false" ht="15.75" hidden="false" customHeight="fals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customFormat="false" ht="15.75" hidden="false" customHeight="fals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customFormat="false" ht="15.75" hidden="false" customHeight="fals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customFormat="false" ht="15.75" hidden="false" customHeight="fals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customFormat="false" ht="15.75" hidden="false" customHeight="fals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customFormat="false" ht="15.75" hidden="false" customHeight="fals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customFormat="false" ht="15.75" hidden="false" customHeight="fals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customFormat="false" ht="15.75" hidden="false" customHeight="fals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customFormat="false" ht="15.75" hidden="false" customHeight="fals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customFormat="false" ht="15.75" hidden="false" customHeight="fals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customFormat="false" ht="15.75" hidden="false" customHeight="fals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customFormat="false" ht="15.75" hidden="false" customHeight="fals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customFormat="false" ht="15.75" hidden="false" customHeight="fals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customFormat="false" ht="15.75" hidden="false" customHeight="fals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customFormat="false" ht="15.75" hidden="false" customHeight="fals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customFormat="false" ht="15.75" hidden="false" customHeight="fals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customFormat="false" ht="15.75" hidden="false" customHeight="fals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customFormat="false" ht="15.75" hidden="false" customHeight="fals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customFormat="false" ht="15.75" hidden="false" customHeight="fals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customFormat="false" ht="15.75" hidden="false" customHeight="fals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customFormat="false" ht="15.75" hidden="false" customHeight="fals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customFormat="false" ht="15.75" hidden="false" customHeight="fals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customFormat="false" ht="15.75" hidden="false" customHeight="fals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customFormat="false" ht="15.75" hidden="false" customHeight="fals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customFormat="false" ht="15.75" hidden="false" customHeight="fals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customFormat="false" ht="15.75" hidden="false" customHeight="fals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customFormat="false" ht="15.75" hidden="false" customHeight="fals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customFormat="false" ht="15.75" hidden="false" customHeight="fals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customFormat="false" ht="15.75" hidden="false" customHeight="fals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customFormat="false" ht="15.75" hidden="false" customHeight="fals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customFormat="false" ht="15.75" hidden="false" customHeight="fals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customFormat="false" ht="15.75" hidden="false" customHeight="fals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customFormat="false" ht="15.75" hidden="false" customHeight="fals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customFormat="false" ht="15.75" hidden="false" customHeight="fals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customFormat="false" ht="15.75" hidden="false" customHeight="fals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customFormat="false" ht="15.75" hidden="false" customHeight="fals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customFormat="false" ht="15.75" hidden="false" customHeight="fals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customFormat="false" ht="15.75" hidden="false" customHeight="fals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customFormat="false" ht="15.75" hidden="false" customHeight="fals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customFormat="false" ht="15.75" hidden="false" customHeight="fals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customFormat="false" ht="15.75" hidden="false" customHeight="fals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customFormat="false" ht="15.75" hidden="false" customHeight="fals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customFormat="false" ht="15.75" hidden="false" customHeight="fals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customFormat="false" ht="15.75" hidden="false" customHeight="fals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customFormat="false" ht="15.75" hidden="false" customHeight="fals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customFormat="false" ht="15.75" hidden="false" customHeight="fals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customFormat="false" ht="15.75" hidden="false" customHeight="fals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customFormat="false" ht="15.75" hidden="false" customHeight="fals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customFormat="false" ht="15.75" hidden="false" customHeight="fals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customFormat="false" ht="15.75" hidden="false" customHeight="fals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customFormat="false" ht="15.75" hidden="false" customHeight="fals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customFormat="false" ht="15.75" hidden="false" customHeight="fals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customFormat="false" ht="15.75" hidden="false" customHeight="fals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customFormat="false" ht="15.75" hidden="false" customHeight="fals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customFormat="false" ht="15.75" hidden="false" customHeight="fals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customFormat="false" ht="15.75" hidden="false" customHeight="fals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customFormat="false" ht="15.75" hidden="false" customHeight="fals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customFormat="false" ht="15.75" hidden="false" customHeight="fals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customFormat="false" ht="15.75" hidden="false" customHeight="fals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customFormat="false" ht="15.75" hidden="false" customHeight="fals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customFormat="false" ht="15.75" hidden="false" customHeight="fals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customFormat="false" ht="15.75" hidden="false" customHeight="fals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customFormat="false" ht="15.75" hidden="false" customHeight="fals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customFormat="false" ht="15.75" hidden="false" customHeight="fals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customFormat="false" ht="15.75" hidden="false" customHeight="fals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customFormat="false" ht="15.75" hidden="false" customHeight="fals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customFormat="false" ht="15.75" hidden="false" customHeight="fals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customFormat="false" ht="15.75" hidden="false" customHeight="fals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customFormat="false" ht="15.75" hidden="false" customHeight="fals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customFormat="false" ht="15.75" hidden="false" customHeight="fals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customFormat="false" ht="15.75" hidden="false" customHeight="fals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customFormat="false" ht="15.75" hidden="false" customHeight="fals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customFormat="false" ht="15.75" hidden="false" customHeight="fals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customFormat="false" ht="15.75" hidden="false" customHeight="fals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customFormat="false" ht="15.75" hidden="false" customHeight="fals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customFormat="false" ht="15.75" hidden="false" customHeight="fals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customFormat="false" ht="15.75" hidden="false" customHeight="fals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customFormat="false" ht="15.75" hidden="false" customHeight="fals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customFormat="false" ht="15.75" hidden="false" customHeight="fals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customFormat="false" ht="15.75" hidden="false" customHeight="fals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customFormat="false" ht="15.75" hidden="false" customHeight="fals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customFormat="false" ht="15.75" hidden="false" customHeight="fals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customFormat="false" ht="15.75" hidden="false" customHeight="fals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customFormat="false" ht="15.75" hidden="false" customHeight="fals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customFormat="false" ht="15.75" hidden="false" customHeight="fals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customFormat="false" ht="15.75" hidden="false" customHeight="fals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customFormat="false" ht="15.75" hidden="false" customHeight="fals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customFormat="false" ht="15.75" hidden="false" customHeight="fals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customFormat="false" ht="15.75" hidden="false" customHeight="fals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customFormat="false" ht="15.75" hidden="false" customHeight="fals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customFormat="false" ht="15.75" hidden="false" customHeight="fals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customFormat="false" ht="15.75" hidden="false" customHeight="fals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customFormat="false" ht="15.75" hidden="false" customHeight="fals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customFormat="false" ht="15.75" hidden="false" customHeight="fals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customFormat="false" ht="15.75" hidden="false" customHeight="fals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customFormat="false" ht="15.75" hidden="false" customHeight="fals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customFormat="false" ht="15.75" hidden="false" customHeight="fals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customFormat="false" ht="15.75" hidden="false" customHeight="fals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customFormat="false" ht="15.75" hidden="false" customHeight="fals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customFormat="false" ht="15.75" hidden="false" customHeight="fals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customFormat="false" ht="15.75" hidden="false" customHeight="fals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customFormat="false" ht="15.75" hidden="false" customHeight="fals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customFormat="false" ht="15.75" hidden="false" customHeight="fals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customFormat="false" ht="15.75" hidden="false" customHeight="fals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customFormat="false" ht="15.75" hidden="false" customHeight="fals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customFormat="false" ht="15.75" hidden="false" customHeight="fals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customFormat="false" ht="15.75" hidden="false" customHeight="fals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customFormat="false" ht="15.75" hidden="false" customHeight="fals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customFormat="false" ht="15.75" hidden="false" customHeight="fals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customFormat="false" ht="15.75" hidden="false" customHeight="fals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customFormat="false" ht="15.75" hidden="false" customHeight="fals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customFormat="false" ht="15.75" hidden="false" customHeight="fals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customFormat="false" ht="15.75" hidden="false" customHeight="fals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customFormat="false" ht="15.75" hidden="false" customHeight="fals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customFormat="false" ht="15.75" hidden="false" customHeight="fals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customFormat="false" ht="15.75" hidden="false" customHeight="fals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customFormat="false" ht="15.75" hidden="false" customHeight="fals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customFormat="false" ht="15.75" hidden="false" customHeight="fals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customFormat="false" ht="15.75" hidden="false" customHeight="fals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customFormat="false" ht="15.75" hidden="false" customHeight="fals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customFormat="false" ht="15.75" hidden="false" customHeight="fals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customFormat="false" ht="15.75" hidden="false" customHeight="fals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customFormat="false" ht="15.75" hidden="false" customHeight="fals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customFormat="false" ht="15.75" hidden="false" customHeight="fals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customFormat="false" ht="15.75" hidden="false" customHeight="fals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customFormat="false" ht="15.75" hidden="false" customHeight="fals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customFormat="false" ht="15.75" hidden="false" customHeight="fals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customFormat="false" ht="15.75" hidden="false" customHeight="fals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customFormat="false" ht="15.75" hidden="false" customHeight="fals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customFormat="false" ht="15.75" hidden="false" customHeight="fals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customFormat="false" ht="15.75" hidden="false" customHeight="fals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customFormat="false" ht="15.75" hidden="false" customHeight="fals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customFormat="false" ht="15.75" hidden="false" customHeight="fals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customFormat="false" ht="15.75" hidden="false" customHeight="fals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customFormat="false" ht="15.75" hidden="false" customHeight="fals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customFormat="false" ht="15.75" hidden="false" customHeight="fals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customFormat="false" ht="15.75" hidden="false" customHeight="fals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customFormat="false" ht="15.75" hidden="false" customHeight="fals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customFormat="false" ht="15.75" hidden="false" customHeight="fals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customFormat="false" ht="15.75" hidden="false" customHeight="fals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customFormat="false" ht="15.75" hidden="false" customHeight="fals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customFormat="false" ht="15.75" hidden="false" customHeight="fals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customFormat="false" ht="15.75" hidden="false" customHeight="fals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customFormat="false" ht="15.75" hidden="false" customHeight="fals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customFormat="false" ht="15.75" hidden="false" customHeight="fals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customFormat="false" ht="15.75" hidden="false" customHeight="fals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customFormat="false" ht="15.75" hidden="false" customHeight="fals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customFormat="false" ht="15.75" hidden="false" customHeight="fals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customFormat="false" ht="15.75" hidden="false" customHeight="fals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customFormat="false" ht="15.75" hidden="false" customHeight="fals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customFormat="false" ht="15.75" hidden="false" customHeight="fals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customFormat="false" ht="15.75" hidden="false" customHeight="fals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customFormat="false" ht="15.75" hidden="false" customHeight="fals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customFormat="false" ht="15.75" hidden="false" customHeight="fals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customFormat="false" ht="15.75" hidden="false" customHeight="fals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customFormat="false" ht="15.75" hidden="false" customHeight="fals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customFormat="false" ht="15.75" hidden="false" customHeight="fals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customFormat="false" ht="15.75" hidden="false" customHeight="fals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customFormat="false" ht="15.75" hidden="false" customHeight="fals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customFormat="false" ht="15.75" hidden="false" customHeight="fals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customFormat="false" ht="15.75" hidden="false" customHeight="fals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customFormat="false" ht="15.75" hidden="false" customHeight="fals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customFormat="false" ht="15.75" hidden="false" customHeight="fals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customFormat="false" ht="15.75" hidden="false" customHeight="fals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customFormat="false" ht="15.75" hidden="false" customHeight="fals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customFormat="false" ht="15.75" hidden="false" customHeight="fals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customFormat="false" ht="15.75" hidden="false" customHeight="fals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customFormat="false" ht="15.75" hidden="false" customHeight="fals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customFormat="false" ht="15.75" hidden="false" customHeight="fals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customFormat="false" ht="15.75" hidden="false" customHeight="fals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customFormat="false" ht="15.75" hidden="false" customHeight="fals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customFormat="false" ht="15.75" hidden="false" customHeight="fals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customFormat="false" ht="15.75" hidden="false" customHeight="fals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customFormat="false" ht="15.75" hidden="false" customHeight="fals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customFormat="false" ht="15.75" hidden="false" customHeight="fals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customFormat="false" ht="15.75" hidden="false" customHeight="fals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customFormat="false" ht="15.75" hidden="false" customHeight="fals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customFormat="false" ht="15.75" hidden="false" customHeight="fals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customFormat="false" ht="15.75" hidden="false" customHeight="fals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customFormat="false" ht="15.75" hidden="false" customHeight="fals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customFormat="false" ht="15.75" hidden="false" customHeight="fals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customFormat="false" ht="15.75" hidden="false" customHeight="fals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customFormat="false" ht="15.75" hidden="false" customHeight="fals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customFormat="false" ht="15.75" hidden="false" customHeight="fals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customFormat="false" ht="15.75" hidden="false" customHeight="fals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customFormat="false" ht="15.75" hidden="false" customHeight="fals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customFormat="false" ht="15.75" hidden="false" customHeight="fals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customFormat="false" ht="15.75" hidden="false" customHeight="fals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customFormat="false" ht="15.75" hidden="false" customHeight="fals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customFormat="false" ht="15.75" hidden="false" customHeight="fals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customFormat="false" ht="15.75" hidden="false" customHeight="fals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customFormat="false" ht="15.75" hidden="false" customHeight="fals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customFormat="false" ht="15.75" hidden="false" customHeight="fals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customFormat="false" ht="15.75" hidden="false" customHeight="fals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customFormat="false" ht="15.75" hidden="false" customHeight="fals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customFormat="false" ht="15.75" hidden="false" customHeight="fals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customFormat="false" ht="15.75" hidden="false" customHeight="fals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customFormat="false" ht="15.75" hidden="false" customHeight="fals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customFormat="false" ht="15.75" hidden="false" customHeight="fals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customFormat="false" ht="15.75" hidden="false" customHeight="fals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customFormat="false" ht="15.75" hidden="false" customHeight="fals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customFormat="false" ht="15.75" hidden="false" customHeight="fals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customFormat="false" ht="15.75" hidden="false" customHeight="fals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customFormat="false" ht="15.75" hidden="false" customHeight="fals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customFormat="false" ht="15.75" hidden="false" customHeight="fals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customFormat="false" ht="15.75" hidden="false" customHeight="fals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customFormat="false" ht="15.75" hidden="false" customHeight="fals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customFormat="false" ht="15.75" hidden="false" customHeight="fals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customFormat="false" ht="15.75" hidden="false" customHeight="fals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customFormat="false" ht="15.75" hidden="false" customHeight="fals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customFormat="false" ht="15.75" hidden="false" customHeight="fals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customFormat="false" ht="15.75" hidden="false" customHeight="fals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customFormat="false" ht="15.75" hidden="false" customHeight="fals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customFormat="false" ht="15.75" hidden="false" customHeight="fals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customFormat="false" ht="15.75" hidden="false" customHeight="fals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customFormat="false" ht="15.75" hidden="false" customHeight="fals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customFormat="false" ht="15.75" hidden="false" customHeight="fals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customFormat="false" ht="15.75" hidden="false" customHeight="fals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customFormat="false" ht="15.75" hidden="false" customHeight="fals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customFormat="false" ht="15.75" hidden="false" customHeight="fals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customFormat="false" ht="15.75" hidden="false" customHeight="fals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customFormat="false" ht="15.75" hidden="false" customHeight="fals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customFormat="false" ht="15.75" hidden="false" customHeight="fals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customFormat="false" ht="15.75" hidden="false" customHeight="fals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customFormat="false" ht="15.75" hidden="false" customHeight="fals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customFormat="false" ht="15.75" hidden="false" customHeight="fals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customFormat="false" ht="15.75" hidden="false" customHeight="fals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customFormat="false" ht="15.75" hidden="false" customHeight="fals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customFormat="false" ht="15.75" hidden="false" customHeight="fals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customFormat="false" ht="15.75" hidden="false" customHeight="fals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customFormat="false" ht="15.75" hidden="false" customHeight="fals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customFormat="false" ht="15.75" hidden="false" customHeight="fals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customFormat="false" ht="15.75" hidden="false" customHeight="fals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customFormat="false" ht="15.75" hidden="false" customHeight="fals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customFormat="false" ht="15.75" hidden="false" customHeight="fals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customFormat="false" ht="15.75" hidden="false" customHeight="fals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customFormat="false" ht="15.75" hidden="false" customHeight="fals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customFormat="false" ht="15.75" hidden="false" customHeight="fals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customFormat="false" ht="15.75" hidden="false" customHeight="fals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customFormat="false" ht="15.75" hidden="false" customHeight="fals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customFormat="false" ht="15.75" hidden="false" customHeight="fals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customFormat="false" ht="15.75" hidden="false" customHeight="fals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customFormat="false" ht="15.75" hidden="false" customHeight="fals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customFormat="false" ht="15.75" hidden="false" customHeight="fals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customFormat="false" ht="15.75" hidden="false" customHeight="fals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customFormat="false" ht="15.75" hidden="false" customHeight="fals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customFormat="false" ht="15.75" hidden="false" customHeight="fals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customFormat="false" ht="15.75" hidden="false" customHeight="fals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customFormat="false" ht="15.75" hidden="false" customHeight="fals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customFormat="false" ht="15.75" hidden="false" customHeight="fals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customFormat="false" ht="15.75" hidden="false" customHeight="fals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customFormat="false" ht="15.75" hidden="false" customHeight="fals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customFormat="false" ht="15.75" hidden="false" customHeight="fals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customFormat="false" ht="15.75" hidden="false" customHeight="fals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customFormat="false" ht="15.75" hidden="false" customHeight="fals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customFormat="false" ht="15.75" hidden="false" customHeight="fals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customFormat="false" ht="15.75" hidden="false" customHeight="fals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customFormat="false" ht="15.75" hidden="false" customHeight="fals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customFormat="false" ht="15.75" hidden="false" customHeight="fals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customFormat="false" ht="15.75" hidden="false" customHeight="fals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customFormat="false" ht="15.75" hidden="false" customHeight="fals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customFormat="false" ht="15.75" hidden="false" customHeight="fals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customFormat="false" ht="15.75" hidden="false" customHeight="fals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customFormat="false" ht="15.75" hidden="false" customHeight="fals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customFormat="false" ht="15.75" hidden="false" customHeight="fals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customFormat="false" ht="15.75" hidden="false" customHeight="fals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customFormat="false" ht="15.75" hidden="false" customHeight="fals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customFormat="false" ht="15.75" hidden="false" customHeight="fals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customFormat="false" ht="15.75" hidden="false" customHeight="fals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customFormat="false" ht="15.75" hidden="false" customHeight="fals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customFormat="false" ht="15.75" hidden="false" customHeight="fals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customFormat="false" ht="15.75" hidden="false" customHeight="fals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customFormat="false" ht="15.75" hidden="false" customHeight="fals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customFormat="false" ht="15.75" hidden="false" customHeight="fals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customFormat="false" ht="15.75" hidden="false" customHeight="fals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customFormat="false" ht="15.75" hidden="false" customHeight="fals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customFormat="false" ht="15.75" hidden="false" customHeight="fals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customFormat="false" ht="15.75" hidden="false" customHeight="fals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customFormat="false" ht="15.75" hidden="false" customHeight="fals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customFormat="false" ht="15.75" hidden="false" customHeight="fals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customFormat="false" ht="15.75" hidden="false" customHeight="fals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customFormat="false" ht="15.75" hidden="false" customHeight="fals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customFormat="false" ht="15.75" hidden="false" customHeight="fals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customFormat="false" ht="15.75" hidden="false" customHeight="fals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customFormat="false" ht="15.75" hidden="false" customHeight="fals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customFormat="false" ht="15.75" hidden="false" customHeight="fals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customFormat="false" ht="15.75" hidden="false" customHeight="fals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customFormat="false" ht="15.75" hidden="false" customHeight="fals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customFormat="false" ht="15.75" hidden="false" customHeight="fals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customFormat="false" ht="15.75" hidden="false" customHeight="fals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customFormat="false" ht="15.75" hidden="false" customHeight="fals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customFormat="false" ht="15.75" hidden="false" customHeight="fals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customFormat="false" ht="15.75" hidden="false" customHeight="fals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customFormat="false" ht="15.75" hidden="false" customHeight="fals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customFormat="false" ht="15.75" hidden="false" customHeight="fals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customFormat="false" ht="15.75" hidden="false" customHeight="fals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customFormat="false" ht="15.75" hidden="false" customHeight="fals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customFormat="false" ht="15.75" hidden="false" customHeight="fals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customFormat="false" ht="15.75" hidden="false" customHeight="fals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customFormat="false" ht="15.75" hidden="false" customHeight="fals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customFormat="false" ht="15.75" hidden="false" customHeight="fals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customFormat="false" ht="15.75" hidden="false" customHeight="fals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customFormat="false" ht="15.75" hidden="false" customHeight="fals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customFormat="false" ht="15.75" hidden="false" customHeight="fals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customFormat="false" ht="15.75" hidden="false" customHeight="fals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customFormat="false" ht="15.75" hidden="false" customHeight="fals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customFormat="false" ht="15.75" hidden="false" customHeight="fals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customFormat="false" ht="15.75" hidden="false" customHeight="fals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customFormat="false" ht="15.75" hidden="false" customHeight="fals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customFormat="false" ht="15.75" hidden="false" customHeight="fals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customFormat="false" ht="15.75" hidden="false" customHeight="fals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customFormat="false" ht="15.75" hidden="false" customHeight="fals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customFormat="false" ht="15.75" hidden="false" customHeight="fals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customFormat="false" ht="15.75" hidden="false" customHeight="fals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customFormat="false" ht="15.75" hidden="false" customHeight="fals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customFormat="false" ht="15.75" hidden="false" customHeight="fals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customFormat="false" ht="15.75" hidden="false" customHeight="fals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customFormat="false" ht="15.75" hidden="false" customHeight="fals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customFormat="false" ht="15.75" hidden="false" customHeight="fals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customFormat="false" ht="15.75" hidden="false" customHeight="fals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customFormat="false" ht="15.75" hidden="false" customHeight="fals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customFormat="false" ht="15.75" hidden="false" customHeight="fals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customFormat="false" ht="15.75" hidden="false" customHeight="fals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customFormat="false" ht="15.75" hidden="false" customHeight="fals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customFormat="false" ht="15.75" hidden="false" customHeight="fals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customFormat="false" ht="15.75" hidden="false" customHeight="fals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customFormat="false" ht="15.75" hidden="false" customHeight="fals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customFormat="false" ht="15.75" hidden="false" customHeight="fals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customFormat="false" ht="15.75" hidden="false" customHeight="fals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customFormat="false" ht="15.75" hidden="false" customHeight="fals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customFormat="false" ht="15.75" hidden="false" customHeight="fals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customFormat="false" ht="15.75" hidden="false" customHeight="fals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customFormat="false" ht="15.75" hidden="false" customHeight="fals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customFormat="false" ht="15.75" hidden="false" customHeight="fals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customFormat="false" ht="15.75" hidden="false" customHeight="fals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customFormat="false" ht="15.75" hidden="false" customHeight="fals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customFormat="false" ht="15.75" hidden="false" customHeight="fals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customFormat="false" ht="15.75" hidden="false" customHeight="fals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customFormat="false" ht="15.75" hidden="false" customHeight="fals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customFormat="false" ht="15.75" hidden="false" customHeight="fals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customFormat="false" ht="15.75" hidden="false" customHeight="fals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customFormat="false" ht="15.75" hidden="false" customHeight="fals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customFormat="false" ht="15.75" hidden="false" customHeight="fals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customFormat="false" ht="15.75" hidden="false" customHeight="fals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customFormat="false" ht="15.75" hidden="false" customHeight="fals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customFormat="false" ht="15.75" hidden="false" customHeight="fals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customFormat="false" ht="15.75" hidden="false" customHeight="fals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customFormat="false" ht="15.75" hidden="false" customHeight="fals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customFormat="false" ht="15.75" hidden="false" customHeight="fals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customFormat="false" ht="15.75" hidden="false" customHeight="fals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customFormat="false" ht="15.75" hidden="false" customHeight="fals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customFormat="false" ht="15.75" hidden="false" customHeight="fals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customFormat="false" ht="15.75" hidden="false" customHeight="fals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customFormat="false" ht="15.75" hidden="false" customHeight="fals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customFormat="false" ht="15.75" hidden="false" customHeight="fals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customFormat="false" ht="15.75" hidden="false" customHeight="fals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customFormat="false" ht="15.75" hidden="false" customHeight="fals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customFormat="false" ht="15.75" hidden="false" customHeight="fals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customFormat="false" ht="15.75" hidden="false" customHeight="fals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customFormat="false" ht="15.75" hidden="false" customHeight="fals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customFormat="false" ht="15.75" hidden="false" customHeight="fals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customFormat="false" ht="15.75" hidden="false" customHeight="fals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customFormat="false" ht="15.75" hidden="false" customHeight="fals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customFormat="false" ht="15.75" hidden="false" customHeight="fals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customFormat="false" ht="15.75" hidden="false" customHeight="fals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customFormat="false" ht="15.75" hidden="false" customHeight="fals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customFormat="false" ht="15.75" hidden="false" customHeight="fals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customFormat="false" ht="15.75" hidden="false" customHeight="fals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customFormat="false" ht="15.75" hidden="false" customHeight="fals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customFormat="false" ht="15.75" hidden="false" customHeight="fals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customFormat="false" ht="15.75" hidden="false" customHeight="fals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customFormat="false" ht="15.75" hidden="false" customHeight="fals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customFormat="false" ht="15.75" hidden="false" customHeight="fals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customFormat="false" ht="15.75" hidden="false" customHeight="fals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customFormat="false" ht="15.75" hidden="false" customHeight="fals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customFormat="false" ht="15.75" hidden="false" customHeight="fals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customFormat="false" ht="15.75" hidden="false" customHeight="fals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customFormat="false" ht="15.75" hidden="false" customHeight="fals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customFormat="false" ht="15.75" hidden="false" customHeight="fals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customFormat="false" ht="15.75" hidden="false" customHeight="fals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customFormat="false" ht="15.75" hidden="false" customHeight="fals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customFormat="false" ht="15.75" hidden="false" customHeight="fals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customFormat="false" ht="15.75" hidden="false" customHeight="fals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customFormat="false" ht="15.75" hidden="false" customHeight="fals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customFormat="false" ht="15.75" hidden="false" customHeight="fals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customFormat="false" ht="15.75" hidden="false" customHeight="fals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customFormat="false" ht="15.75" hidden="false" customHeight="fals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customFormat="false" ht="15.75" hidden="false" customHeight="fals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customFormat="false" ht="15.75" hidden="false" customHeight="fals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customFormat="false" ht="15.75" hidden="false" customHeight="fals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customFormat="false" ht="15.75" hidden="false" customHeight="fals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customFormat="false" ht="15.75" hidden="false" customHeight="fals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customFormat="false" ht="15.75" hidden="false" customHeight="fals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customFormat="false" ht="15.75" hidden="false" customHeight="fals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customFormat="false" ht="15.75" hidden="false" customHeight="fals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customFormat="false" ht="15.75" hidden="false" customHeight="fals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customFormat="false" ht="15.75" hidden="false" customHeight="fals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customFormat="false" ht="15.75" hidden="false" customHeight="fals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customFormat="false" ht="15.75" hidden="false" customHeight="fals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customFormat="false" ht="15.75" hidden="false" customHeight="fals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customFormat="false" ht="15.75" hidden="false" customHeight="fals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customFormat="false" ht="15.75" hidden="false" customHeight="fals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customFormat="false" ht="15.75" hidden="false" customHeight="fals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customFormat="false" ht="15.75" hidden="false" customHeight="fals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customFormat="false" ht="15.75" hidden="false" customHeight="fals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customFormat="false" ht="15.75" hidden="false" customHeight="fals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customFormat="false" ht="15.75" hidden="false" customHeight="fals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customFormat="false" ht="15.75" hidden="false" customHeight="fals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customFormat="false" ht="15.75" hidden="false" customHeight="fals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customFormat="false" ht="15.75" hidden="false" customHeight="fals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customFormat="false" ht="15.75" hidden="false" customHeight="fals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customFormat="false" ht="15.75" hidden="false" customHeight="fals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customFormat="false" ht="15.75" hidden="false" customHeight="fals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customFormat="false" ht="15.75" hidden="false" customHeight="fals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customFormat="false" ht="15.75" hidden="false" customHeight="fals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customFormat="false" ht="15.75" hidden="false" customHeight="fals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customFormat="false" ht="15.75" hidden="false" customHeight="fals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customFormat="false" ht="15.75" hidden="false" customHeight="fals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customFormat="false" ht="15.75" hidden="false" customHeight="fals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customFormat="false" ht="15.75" hidden="false" customHeight="fals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customFormat="false" ht="15.75" hidden="false" customHeight="fals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customFormat="false" ht="15.75" hidden="false" customHeight="fals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customFormat="false" ht="15.75" hidden="false" customHeight="fals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customFormat="false" ht="15.75" hidden="false" customHeight="fals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customFormat="false" ht="15.75" hidden="false" customHeight="fals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customFormat="false" ht="15.75" hidden="false" customHeight="fals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customFormat="false" ht="15.75" hidden="false" customHeight="fals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customFormat="false" ht="15.75" hidden="false" customHeight="fals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customFormat="false" ht="15.75" hidden="false" customHeight="fals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customFormat="false" ht="15.75" hidden="false" customHeight="fals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customFormat="false" ht="15.75" hidden="false" customHeight="fals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customFormat="false" ht="15.75" hidden="false" customHeight="fals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customFormat="false" ht="15.75" hidden="false" customHeight="fals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customFormat="false" ht="15.75" hidden="false" customHeight="fals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customFormat="false" ht="15.75" hidden="false" customHeight="fals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customFormat="false" ht="15.75" hidden="false" customHeight="fals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customFormat="false" ht="15.75" hidden="false" customHeight="fals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customFormat="false" ht="15.75" hidden="false" customHeight="fals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customFormat="false" ht="15.75" hidden="false" customHeight="fals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customFormat="false" ht="15.75" hidden="false" customHeight="fals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customFormat="false" ht="15.75" hidden="false" customHeight="fals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customFormat="false" ht="15.75" hidden="false" customHeight="fals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customFormat="false" ht="15.75" hidden="false" customHeight="fals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customFormat="false" ht="15.75" hidden="false" customHeight="fals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customFormat="false" ht="15.75" hidden="false" customHeight="fals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customFormat="false" ht="15.75" hidden="false" customHeight="fals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customFormat="false" ht="15.75" hidden="false" customHeight="fals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customFormat="false" ht="15.75" hidden="false" customHeight="fals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customFormat="false" ht="15.75" hidden="false" customHeight="fals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customFormat="false" ht="15.75" hidden="false" customHeight="fals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customFormat="false" ht="15.75" hidden="false" customHeight="fals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customFormat="false" ht="15.75" hidden="false" customHeight="fals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customFormat="false" ht="15.75" hidden="false" customHeight="fals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customFormat="false" ht="15.75" hidden="false" customHeight="fals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customFormat="false" ht="15.75" hidden="false" customHeight="fals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customFormat="false" ht="15.75" hidden="false" customHeight="fals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customFormat="false" ht="15.75" hidden="false" customHeight="fals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customFormat="false" ht="15.75" hidden="false" customHeight="fals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customFormat="false" ht="15.75" hidden="false" customHeight="fals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customFormat="false" ht="15.75" hidden="false" customHeight="fals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customFormat="false" ht="15.75" hidden="false" customHeight="fals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customFormat="false" ht="15.75" hidden="false" customHeight="fals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customFormat="false" ht="15.75" hidden="false" customHeight="fals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customFormat="false" ht="15.75" hidden="false" customHeight="fals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customFormat="false" ht="15.75" hidden="false" customHeight="fals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customFormat="false" ht="15.75" hidden="false" customHeight="fals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customFormat="false" ht="15.75" hidden="false" customHeight="fals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customFormat="false" ht="15.75" hidden="false" customHeight="fals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customFormat="false" ht="15.75" hidden="false" customHeight="fals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customFormat="false" ht="15.75" hidden="false" customHeight="fals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customFormat="false" ht="15.75" hidden="false" customHeight="fals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customFormat="false" ht="15.75" hidden="false" customHeight="fals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customFormat="false" ht="15.75" hidden="false" customHeight="fals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customFormat="false" ht="15.75" hidden="false" customHeight="fals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customFormat="false" ht="15.75" hidden="false" customHeight="fals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customFormat="false" ht="15.75" hidden="false" customHeight="fals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customFormat="false" ht="15.75" hidden="false" customHeight="fals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customFormat="false" ht="15.75" hidden="false" customHeight="fals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customFormat="false" ht="15.75" hidden="false" customHeight="fals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customFormat="false" ht="15.75" hidden="false" customHeight="fals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customFormat="false" ht="15.75" hidden="false" customHeight="fals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customFormat="false" ht="15.75" hidden="false" customHeight="fals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customFormat="false" ht="15.75" hidden="false" customHeight="fals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customFormat="false" ht="15.75" hidden="false" customHeight="fals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customFormat="false" ht="15.75" hidden="false" customHeight="fals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customFormat="false" ht="15.75" hidden="false" customHeight="fals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customFormat="false" ht="15.75" hidden="false" customHeight="fals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customFormat="false" ht="15.75" hidden="false" customHeight="fals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customFormat="false" ht="15.75" hidden="false" customHeight="fals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customFormat="false" ht="15.75" hidden="false" customHeight="fals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customFormat="false" ht="15.75" hidden="false" customHeight="fals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customFormat="false" ht="15.75" hidden="false" customHeight="fals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customFormat="false" ht="15.75" hidden="false" customHeight="fals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customFormat="false" ht="15.75" hidden="false" customHeight="fals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customFormat="false" ht="15.75" hidden="false" customHeight="fals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customFormat="false" ht="15.75" hidden="false" customHeight="fals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1048576" customFormat="false" ht="12.8" hidden="false" customHeight="false" outlineLevel="0" collapsed="false"/>
  </sheetData>
  <autoFilter ref="A2:AB56"/>
  <mergeCells count="2">
    <mergeCell ref="A1:H1"/>
    <mergeCell ref="I1:Y1"/>
  </mergeCells>
  <dataValidations count="3">
    <dataValidation allowBlank="true" errorStyle="stop" operator="between" showDropDown="false" showErrorMessage="true" showInputMessage="false" sqref="H3:H82" type="list">
      <formula1>MaturityLevels</formula1>
      <formula2>0</formula2>
    </dataValidation>
    <dataValidation allowBlank="true" errorStyle="stop" operator="between" showDropDown="false" showErrorMessage="true" showInputMessage="false" sqref="B3:B182" type="list">
      <formula1>Questionaries</formula1>
      <formula2>0</formula2>
    </dataValidation>
    <dataValidation allowBlank="true" errorStyle="stop" operator="between" showDropDown="false" showErrorMessage="true" showInputMessage="false" sqref="D3:D182" type="list">
      <formula1>AnswerOptions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20.57"/>
    <col collapsed="false" customWidth="true" hidden="false" outlineLevel="0" max="3" min="3" style="1" width="15.14"/>
    <col collapsed="false" customWidth="true" hidden="false" outlineLevel="0" max="4" min="4" style="1" width="13.42"/>
    <col collapsed="false" customWidth="true" hidden="false" outlineLevel="0" max="5" min="5" style="1" width="11.29"/>
    <col collapsed="false" customWidth="true" hidden="false" outlineLevel="0" max="6" min="6" style="1" width="11.43"/>
    <col collapsed="false" customWidth="true" hidden="false" outlineLevel="0" max="7" min="7" style="1" width="13.42"/>
  </cols>
  <sheetData>
    <row r="1" customFormat="false" ht="15.75" hidden="false" customHeight="false" outlineLevel="0" collapsed="false">
      <c r="A1" s="62"/>
      <c r="B1" s="62"/>
      <c r="C1" s="62"/>
      <c r="D1" s="63" t="s">
        <v>83</v>
      </c>
      <c r="E1" s="63"/>
      <c r="F1" s="63"/>
      <c r="G1" s="63"/>
      <c r="H1" s="63"/>
      <c r="I1" s="63"/>
      <c r="J1" s="63"/>
    </row>
    <row r="2" customFormat="false" ht="15.75" hidden="false" customHeight="false" outlineLevel="0" collapsed="false">
      <c r="A2" s="64" t="s">
        <v>84</v>
      </c>
      <c r="B2" s="64" t="s">
        <v>85</v>
      </c>
      <c r="C2" s="65" t="s">
        <v>49</v>
      </c>
      <c r="D2" s="8" t="str">
        <f aca="false" t="array" ref="D2:L2">TRANSPOSE(MaturityLevels)</f>
        <v>Unprepared</v>
      </c>
      <c r="E2" s="8" t="str">
        <v>Prepared</v>
      </c>
      <c r="F2" s="8" t="str">
        <v>WellEquipped</v>
      </c>
      <c r="G2" s="8" t="str">
        <v>StateOfTheArt</v>
      </c>
      <c r="H2" s="8" t="n">
        <v>0</v>
      </c>
      <c r="I2" s="8" t="n">
        <v>0</v>
      </c>
      <c r="J2" s="8" t="n">
        <v>0</v>
      </c>
      <c r="K2" s="9" t="n">
        <v>0</v>
      </c>
      <c r="L2" s="9" t="n">
        <v>0</v>
      </c>
    </row>
    <row r="3" customFormat="false" ht="15.75" hidden="false" customHeight="false" outlineLevel="0" collapsed="false">
      <c r="A3" s="66" t="str">
        <f aca="false" t="array" ref="A3:A51">Subjects</f>
        <v>Team</v>
      </c>
      <c r="B3" s="66" t="str">
        <f aca="false" t="array" ref="B3:B51">Attributes</f>
        <v>AttributeOne</v>
      </c>
      <c r="C3" s="66" t="n">
        <f aca="false">COUNTA(Questions!$I3:$I381)</f>
        <v>2</v>
      </c>
      <c r="D3" s="66" t="n">
        <f aca="false">IFERROR(__xludf.dummyfunction("CountA(IFERROR(FILTER(Questions!$I$3:$I$201, Questions!$H$3:$H$201=D$2)))"),0)</f>
        <v>0</v>
      </c>
      <c r="E3" s="66" t="n">
        <f aca="false">IFERROR(__xludf.dummyfunction("CountA(IFERROR(FILTER(Questions!$I$3:$I$201, Questions!$H$3:$H$201=E$2)))"),2)</f>
        <v>2</v>
      </c>
      <c r="F3" s="66" t="n">
        <f aca="false">IFERROR(__xludf.dummyfunction("CountA(IFERROR(FILTER(Questions!$I$3:$I$201, Questions!$H$3:$H$201=F$2)))"),10)</f>
        <v>10</v>
      </c>
      <c r="G3" s="66" t="n">
        <f aca="false">IFERROR(__xludf.dummyfunction("CountA(IFERROR(FILTER(Questions!$I$3:$I$201, Questions!$H$3:$H$201=G$2)))"),5)</f>
        <v>5</v>
      </c>
      <c r="H3" s="66"/>
      <c r="I3" s="66"/>
      <c r="J3" s="66"/>
    </row>
    <row r="4" customFormat="false" ht="15.75" hidden="false" customHeight="false" outlineLevel="0" collapsed="false">
      <c r="A4" s="66" t="n">
        <v>0</v>
      </c>
      <c r="B4" s="66" t="str">
        <v>AttributeTwo</v>
      </c>
      <c r="C4" s="66" t="n">
        <f aca="false">COUNTA(Questions!$J3:$J381)</f>
        <v>4</v>
      </c>
      <c r="D4" s="66" t="n">
        <f aca="false">IFERROR(__xludf.dummyfunction("CountA(IFERROR(FILTER(Questions!$J$3:$J$201, Questions!$H$3:$H$201=D$2)))"),0)</f>
        <v>0</v>
      </c>
      <c r="E4" s="66" t="n">
        <f aca="false">IFERROR(__xludf.dummyfunction("CountA(IFERROR(FILTER(Questions!$J$3:$J$201, Questions!$H$3:$H$201=E$2)))"),6)</f>
        <v>6</v>
      </c>
      <c r="F4" s="66" t="n">
        <f aca="false">IFERROR(__xludf.dummyfunction("CountA(IFERROR(FILTER(Questions!$J$3:$J$201, Questions!$H$3:$H$201=F$2)))"),4)</f>
        <v>4</v>
      </c>
      <c r="G4" s="66" t="n">
        <f aca="false">IFERROR(__xludf.dummyfunction("CountA(IFERROR(FILTER(Questions!$J$3:$J$201, Questions!$H$3:$H$201=G$2)))"),7)</f>
        <v>7</v>
      </c>
      <c r="H4" s="66"/>
      <c r="I4" s="66"/>
      <c r="J4" s="66"/>
    </row>
    <row r="5" customFormat="false" ht="15.75" hidden="false" customHeight="false" outlineLevel="0" collapsed="false">
      <c r="A5" s="66" t="str">
        <v>Software</v>
      </c>
      <c r="B5" s="66" t="str">
        <v>AttributeThree</v>
      </c>
      <c r="C5" s="66" t="n">
        <f aca="false">COUNTA(Questions!$K3:$K381)</f>
        <v>2</v>
      </c>
      <c r="D5" s="66" t="n">
        <f aca="false">IFERROR(__xludf.dummyfunction("CountA(IFERROR(FILTER(Questions!$K$3:$K$201, Questions!$H$3:$H$201=D$2)))"),0)</f>
        <v>0</v>
      </c>
      <c r="E5" s="66" t="n">
        <f aca="false">IFERROR(__xludf.dummyfunction("CountA(IFERROR(FILTER(Questions!$K$3:$K$201, Questions!$H$3:$H$201=E$2)))"),3)</f>
        <v>3</v>
      </c>
      <c r="F5" s="66" t="n">
        <f aca="false">IFERROR(__xludf.dummyfunction("CountA(IFERROR(FILTER(Questions!$K$3:$K$201, Questions!$H$3:$H$201=F$2)))"),10)</f>
        <v>10</v>
      </c>
      <c r="G5" s="66" t="n">
        <f aca="false">IFERROR(__xludf.dummyfunction("CountA(IFERROR(FILTER(Questions!$K$3:$K$201, Questions!$H$3:$H$201=G$2)))"),4)</f>
        <v>4</v>
      </c>
      <c r="H5" s="66"/>
      <c r="I5" s="66"/>
      <c r="J5" s="66"/>
    </row>
    <row r="6" customFormat="false" ht="15.75" hidden="false" customHeight="false" outlineLevel="0" collapsed="false">
      <c r="A6" s="67" t="n">
        <v>0</v>
      </c>
      <c r="B6" s="67" t="n">
        <v>0</v>
      </c>
      <c r="C6" s="67" t="n">
        <f aca="false">COUNTA(Questions!$L3:$L381)</f>
        <v>0</v>
      </c>
      <c r="D6" s="67" t="n">
        <f aca="false">IFERROR(__xludf.dummyfunction("CountA(IFERROR(FILTER(Questions!$L$3:$L$201, Questions!$H$3:$H$201=D$2)))"),0)</f>
        <v>0</v>
      </c>
      <c r="E6" s="67" t="n">
        <f aca="false">IFERROR(__xludf.dummyfunction("CountA(IFERROR(FILTER(Questions!$L$3:$L$201, Questions!$H$3:$H$201=E$2)))"),4)</f>
        <v>4</v>
      </c>
      <c r="F6" s="67" t="n">
        <f aca="false">IFERROR(__xludf.dummyfunction("CountA(IFERROR(FILTER(Questions!$L$3:$L$201, Questions!$H$3:$H$201=F$2)))"),13)</f>
        <v>13</v>
      </c>
      <c r="G6" s="67" t="n">
        <f aca="false">IFERROR(__xludf.dummyfunction("CountA(IFERROR(FILTER(Questions!$L$3:$L$201, Questions!$H$3:$H$201=G$2)))"),9)</f>
        <v>9</v>
      </c>
      <c r="H6" s="67"/>
      <c r="I6" s="67"/>
      <c r="J6" s="67"/>
    </row>
    <row r="7" customFormat="false" ht="15.75" hidden="false" customHeight="false" outlineLevel="0" collapsed="false">
      <c r="A7" s="67" t="n">
        <v>0</v>
      </c>
      <c r="B7" s="67" t="n">
        <v>0</v>
      </c>
      <c r="C7" s="67" t="n">
        <f aca="false">COUNTA(Questions!$M3:$M381)</f>
        <v>0</v>
      </c>
      <c r="D7" s="67" t="n">
        <f aca="false">IFERROR(__xludf.dummyfunction("CountA(IFERROR(FILTER(Questions!$M$3:$M$201, Questions!$H$3:$H$201=D$2)))"),0)</f>
        <v>0</v>
      </c>
      <c r="E7" s="67" t="n">
        <f aca="false">IFERROR(__xludf.dummyfunction("CountA(IFERROR(FILTER(Questions!$M$3:$M$201, Questions!$H$3:$H$201=E$2)))"),1)</f>
        <v>1</v>
      </c>
      <c r="F7" s="67" t="n">
        <f aca="false">IFERROR(__xludf.dummyfunction("CountA(IFERROR(FILTER(Questions!$M$3:$M$201, Questions!$H$3:$H$201=F$2)))"),7)</f>
        <v>7</v>
      </c>
      <c r="G7" s="67" t="n">
        <f aca="false">IFERROR(__xludf.dummyfunction("CountA(IFERROR(FILTER(Questions!$M$3:$M$201, Questions!$H$3:$H$201=G$2)))"),4)</f>
        <v>4</v>
      </c>
      <c r="H7" s="67"/>
      <c r="I7" s="67"/>
      <c r="J7" s="67"/>
    </row>
    <row r="8" customFormat="false" ht="15.75" hidden="false" customHeight="false" outlineLevel="0" collapsed="false">
      <c r="A8" s="67" t="n">
        <v>0</v>
      </c>
      <c r="B8" s="67" t="n">
        <v>0</v>
      </c>
      <c r="C8" s="67" t="n">
        <f aca="false">COUNTA(Questions!$N3:$N381)</f>
        <v>0</v>
      </c>
      <c r="D8" s="67" t="n">
        <f aca="false">IFERROR(__xludf.dummyfunction("CountA(IFERROR(FILTER(Questions!$N$3:$N$201, Questions!$H$3:$H$201=D$2)))"),0)</f>
        <v>0</v>
      </c>
      <c r="E8" s="67" t="n">
        <f aca="false">IFERROR(__xludf.dummyfunction("CountA(IFERROR(FILTER(Questions!$N$3:$N$201, Questions!$H$3:$H$201=E$2)))"),4)</f>
        <v>4</v>
      </c>
      <c r="F8" s="67" t="n">
        <f aca="false">IFERROR(__xludf.dummyfunction("CountA(IFERROR(FILTER(Questions!$N$3:$N$201, Questions!$H$3:$H$201=F$2)))"),11)</f>
        <v>11</v>
      </c>
      <c r="G8" s="67" t="n">
        <f aca="false">IFERROR(__xludf.dummyfunction("CountA(IFERROR(FILTER(Questions!$N$3:$N$201, Questions!$H$3:$H$201=G$2)))"),3)</f>
        <v>3</v>
      </c>
      <c r="H8" s="67"/>
      <c r="I8" s="67"/>
      <c r="J8" s="67"/>
    </row>
    <row r="9" customFormat="false" ht="15.75" hidden="false" customHeight="false" outlineLevel="0" collapsed="false">
      <c r="A9" s="67" t="n">
        <v>0</v>
      </c>
      <c r="B9" s="67" t="n">
        <v>0</v>
      </c>
      <c r="C9" s="67" t="n">
        <f aca="false">COUNTA(Questions!$O3:$O381)</f>
        <v>0</v>
      </c>
      <c r="D9" s="67" t="n">
        <f aca="false">IFERROR(__xludf.dummyfunction("CountA(IFERROR(FILTER(Questions!$O$3:$O$201, Questions!$H$3:$H$201=D$2)))"),0)</f>
        <v>0</v>
      </c>
      <c r="E9" s="67" t="n">
        <f aca="false">IFERROR(__xludf.dummyfunction("CountA(IFERROR(FILTER(Questions!$O$3:$O$201, Questions!$H$3:$H$201=E$2)))"),3)</f>
        <v>3</v>
      </c>
      <c r="F9" s="67" t="n">
        <f aca="false">IFERROR(__xludf.dummyfunction("CountA(IFERROR(FILTER(Questions!$O$3:$O$201, Questions!$H$3:$H$201=F$2)))"),9)</f>
        <v>9</v>
      </c>
      <c r="G9" s="67" t="n">
        <f aca="false">IFERROR(__xludf.dummyfunction("CountA(IFERROR(FILTER(Questions!$O$3:$O$201, Questions!$H$3:$H$201=G$2)))"),5)</f>
        <v>5</v>
      </c>
      <c r="H9" s="67"/>
      <c r="I9" s="67"/>
      <c r="J9" s="67"/>
    </row>
    <row r="10" customFormat="false" ht="15.75" hidden="false" customHeight="false" outlineLevel="0" collapsed="false">
      <c r="A10" s="67" t="n">
        <v>0</v>
      </c>
      <c r="B10" s="67" t="n">
        <v>0</v>
      </c>
      <c r="C10" s="67" t="n">
        <f aca="false">COUNTA(Questions!$P3:$P381)</f>
        <v>0</v>
      </c>
      <c r="D10" s="67" t="n">
        <f aca="false">IFERROR(__xludf.dummyfunction("CountA(IFERROR(FILTER(Questions!$P$3:$P$201, Questions!$H$3:$H$201=D$2)))"),0)</f>
        <v>0</v>
      </c>
      <c r="E10" s="67" t="n">
        <f aca="false">IFERROR(__xludf.dummyfunction("CountA(IFERROR(FILTER(Questions!$P$3:$P$201, Questions!$H$3:$H$201=E$2)))"),1)</f>
        <v>1</v>
      </c>
      <c r="F10" s="67" t="n">
        <f aca="false">IFERROR(__xludf.dummyfunction("CountA(IFERROR(FILTER(Questions!$P$3:$P$201, Questions!$H$3:$H$201=F$2)))"),3)</f>
        <v>3</v>
      </c>
      <c r="G10" s="67" t="n">
        <f aca="false">IFERROR(__xludf.dummyfunction("CountA(IFERROR(FILTER(Questions!$P$3:$P$201, Questions!$H$3:$H$201=G$2)))"),8)</f>
        <v>8</v>
      </c>
      <c r="H10" s="67"/>
      <c r="I10" s="67"/>
      <c r="J10" s="67"/>
    </row>
    <row r="11" customFormat="false" ht="15.75" hidden="false" customHeight="false" outlineLevel="0" collapsed="false">
      <c r="A11" s="67" t="n">
        <v>0</v>
      </c>
      <c r="B11" s="67" t="n">
        <v>0</v>
      </c>
      <c r="C11" s="67" t="n">
        <f aca="false">COUNTA(Questions!$Q3:$Q381)</f>
        <v>0</v>
      </c>
      <c r="D11" s="67" t="n">
        <f aca="false">IFERROR(__xludf.dummyfunction("CountA(IFERROR(FILTER(Questions!$Q$3:$Q$201, Questions!$H$3:$H$201=D$2)))"),0)</f>
        <v>0</v>
      </c>
      <c r="E11" s="67" t="n">
        <f aca="false">IFERROR(__xludf.dummyfunction("CountA(IFERROR(FILTER(Questions!$Q$3:$Q$201, Questions!$H$3:$H$201=E$2)))"),2)</f>
        <v>2</v>
      </c>
      <c r="F11" s="67" t="n">
        <f aca="false">IFERROR(__xludf.dummyfunction("CountA(IFERROR(FILTER(Questions!$Q$3:$Q$201, Questions!$H$3:$H$201=F$2)))"),5)</f>
        <v>5</v>
      </c>
      <c r="G11" s="67" t="n">
        <f aca="false">IFERROR(__xludf.dummyfunction("CountA(IFERROR(FILTER(Questions!$Q$3:$Q$201, Questions!$H$3:$H$201=G$2)))"),4)</f>
        <v>4</v>
      </c>
      <c r="H11" s="67"/>
      <c r="I11" s="67"/>
      <c r="J11" s="67"/>
    </row>
    <row r="12" customFormat="false" ht="15.75" hidden="false" customHeight="false" outlineLevel="0" collapsed="false">
      <c r="A12" s="9" t="n">
        <v>0</v>
      </c>
      <c r="B12" s="9" t="n">
        <v>0</v>
      </c>
      <c r="C12" s="67"/>
      <c r="D12" s="67"/>
      <c r="E12" s="67"/>
      <c r="F12" s="67"/>
      <c r="G12" s="67"/>
    </row>
    <row r="13" customFormat="false" ht="15.75" hidden="false" customHeight="false" outlineLevel="0" collapsed="false">
      <c r="A13" s="9" t="n">
        <v>0</v>
      </c>
      <c r="B13" s="9" t="n">
        <v>0</v>
      </c>
      <c r="C13" s="67"/>
      <c r="D13" s="67"/>
      <c r="E13" s="67"/>
      <c r="F13" s="67"/>
      <c r="G13" s="67"/>
    </row>
    <row r="14" customFormat="false" ht="15.75" hidden="false" customHeight="false" outlineLevel="0" collapsed="false">
      <c r="A14" s="9" t="n">
        <v>0</v>
      </c>
      <c r="B14" s="9" t="n">
        <v>0</v>
      </c>
    </row>
    <row r="15" customFormat="false" ht="15.75" hidden="false" customHeight="false" outlineLevel="0" collapsed="false">
      <c r="A15" s="9" t="n">
        <v>0</v>
      </c>
      <c r="B15" s="9" t="n">
        <v>0</v>
      </c>
    </row>
    <row r="16" customFormat="false" ht="15.75" hidden="false" customHeight="false" outlineLevel="0" collapsed="false">
      <c r="A16" s="9" t="n">
        <v>0</v>
      </c>
      <c r="B16" s="9" t="n">
        <v>0</v>
      </c>
    </row>
    <row r="17" customFormat="false" ht="15.75" hidden="false" customHeight="false" outlineLevel="0" collapsed="false">
      <c r="A17" s="9" t="n">
        <v>0</v>
      </c>
      <c r="B17" s="9" t="n">
        <v>0</v>
      </c>
    </row>
    <row r="18" customFormat="false" ht="15.75" hidden="false" customHeight="false" outlineLevel="0" collapsed="false">
      <c r="A18" s="9" t="n">
        <v>0</v>
      </c>
      <c r="B18" s="9" t="n">
        <v>0</v>
      </c>
    </row>
    <row r="19" customFormat="false" ht="15.75" hidden="false" customHeight="false" outlineLevel="0" collapsed="false">
      <c r="A19" s="9" t="n">
        <v>0</v>
      </c>
      <c r="B19" s="9" t="n">
        <v>0</v>
      </c>
    </row>
    <row r="20" customFormat="false" ht="15.75" hidden="false" customHeight="false" outlineLevel="0" collapsed="false">
      <c r="A20" s="9" t="n">
        <v>0</v>
      </c>
      <c r="B20" s="9" t="n">
        <v>0</v>
      </c>
    </row>
    <row r="21" customFormat="false" ht="15.75" hidden="false" customHeight="false" outlineLevel="0" collapsed="false">
      <c r="A21" s="9" t="n">
        <v>0</v>
      </c>
      <c r="B21" s="9" t="n">
        <v>0</v>
      </c>
    </row>
    <row r="22" customFormat="false" ht="15.75" hidden="false" customHeight="false" outlineLevel="0" collapsed="false">
      <c r="A22" s="9" t="n">
        <v>0</v>
      </c>
      <c r="B22" s="9" t="n">
        <v>0</v>
      </c>
    </row>
    <row r="23" customFormat="false" ht="15.75" hidden="false" customHeight="false" outlineLevel="0" collapsed="false">
      <c r="A23" s="9" t="n">
        <v>0</v>
      </c>
      <c r="B23" s="9" t="n">
        <v>0</v>
      </c>
    </row>
    <row r="24" customFormat="false" ht="15.75" hidden="false" customHeight="false" outlineLevel="0" collapsed="false">
      <c r="A24" s="9" t="n">
        <v>0</v>
      </c>
      <c r="B24" s="9" t="n">
        <v>0</v>
      </c>
    </row>
    <row r="25" customFormat="false" ht="15.75" hidden="false" customHeight="false" outlineLevel="0" collapsed="false">
      <c r="A25" s="9" t="n">
        <v>0</v>
      </c>
      <c r="B25" s="9" t="n">
        <v>0</v>
      </c>
    </row>
    <row r="26" customFormat="false" ht="15.75" hidden="false" customHeight="false" outlineLevel="0" collapsed="false">
      <c r="A26" s="9" t="n">
        <v>0</v>
      </c>
      <c r="B26" s="9" t="n">
        <v>0</v>
      </c>
    </row>
    <row r="27" customFormat="false" ht="15.75" hidden="false" customHeight="false" outlineLevel="0" collapsed="false">
      <c r="A27" s="9" t="n">
        <v>0</v>
      </c>
      <c r="B27" s="9" t="n">
        <v>0</v>
      </c>
    </row>
    <row r="28" customFormat="false" ht="15.75" hidden="false" customHeight="false" outlineLevel="0" collapsed="false">
      <c r="A28" s="9" t="n">
        <v>0</v>
      </c>
      <c r="B28" s="9" t="n">
        <v>0</v>
      </c>
    </row>
    <row r="29" customFormat="false" ht="15.75" hidden="false" customHeight="false" outlineLevel="0" collapsed="false">
      <c r="A29" s="9" t="n">
        <v>0</v>
      </c>
      <c r="B29" s="9" t="n">
        <v>0</v>
      </c>
    </row>
    <row r="30" customFormat="false" ht="15.75" hidden="false" customHeight="false" outlineLevel="0" collapsed="false">
      <c r="A30" s="9" t="n">
        <v>0</v>
      </c>
      <c r="B30" s="9" t="n">
        <v>0</v>
      </c>
    </row>
    <row r="31" customFormat="false" ht="15.75" hidden="false" customHeight="false" outlineLevel="0" collapsed="false">
      <c r="A31" s="9" t="n">
        <v>0</v>
      </c>
      <c r="B31" s="9" t="n">
        <v>0</v>
      </c>
    </row>
    <row r="32" customFormat="false" ht="15.75" hidden="false" customHeight="false" outlineLevel="0" collapsed="false">
      <c r="A32" s="9" t="n">
        <v>0</v>
      </c>
      <c r="B32" s="9" t="n">
        <v>0</v>
      </c>
    </row>
    <row r="33" customFormat="false" ht="15.75" hidden="false" customHeight="false" outlineLevel="0" collapsed="false">
      <c r="A33" s="9" t="n">
        <v>0</v>
      </c>
      <c r="B33" s="9" t="n">
        <v>0</v>
      </c>
    </row>
    <row r="34" customFormat="false" ht="15.75" hidden="false" customHeight="false" outlineLevel="0" collapsed="false">
      <c r="A34" s="9" t="n">
        <v>0</v>
      </c>
      <c r="B34" s="9" t="n">
        <v>0</v>
      </c>
    </row>
    <row r="35" customFormat="false" ht="15.75" hidden="false" customHeight="false" outlineLevel="0" collapsed="false">
      <c r="A35" s="9" t="n">
        <v>0</v>
      </c>
      <c r="B35" s="9" t="n">
        <v>0</v>
      </c>
    </row>
    <row r="36" customFormat="false" ht="15.75" hidden="false" customHeight="false" outlineLevel="0" collapsed="false">
      <c r="A36" s="9" t="n">
        <v>0</v>
      </c>
      <c r="B36" s="9" t="n">
        <v>0</v>
      </c>
    </row>
    <row r="37" customFormat="false" ht="15.75" hidden="false" customHeight="false" outlineLevel="0" collapsed="false">
      <c r="A37" s="9" t="n">
        <v>0</v>
      </c>
      <c r="B37" s="9" t="n">
        <v>0</v>
      </c>
    </row>
    <row r="38" customFormat="false" ht="15.75" hidden="false" customHeight="false" outlineLevel="0" collapsed="false">
      <c r="A38" s="9" t="n">
        <v>0</v>
      </c>
      <c r="B38" s="9" t="n">
        <v>0</v>
      </c>
    </row>
    <row r="39" customFormat="false" ht="15.75" hidden="false" customHeight="false" outlineLevel="0" collapsed="false">
      <c r="A39" s="9" t="n">
        <v>0</v>
      </c>
      <c r="B39" s="9" t="n">
        <v>0</v>
      </c>
    </row>
    <row r="40" customFormat="false" ht="15.75" hidden="false" customHeight="false" outlineLevel="0" collapsed="false">
      <c r="A40" s="9" t="n">
        <v>0</v>
      </c>
      <c r="B40" s="9" t="n">
        <v>0</v>
      </c>
    </row>
    <row r="41" customFormat="false" ht="15.75" hidden="false" customHeight="false" outlineLevel="0" collapsed="false">
      <c r="A41" s="9" t="n">
        <v>0</v>
      </c>
      <c r="B41" s="9" t="n">
        <v>0</v>
      </c>
    </row>
    <row r="42" customFormat="false" ht="15.75" hidden="false" customHeight="false" outlineLevel="0" collapsed="false">
      <c r="A42" s="9" t="n">
        <v>0</v>
      </c>
      <c r="B42" s="9" t="n">
        <v>0</v>
      </c>
    </row>
    <row r="43" customFormat="false" ht="15.75" hidden="false" customHeight="false" outlineLevel="0" collapsed="false">
      <c r="A43" s="9" t="n">
        <v>0</v>
      </c>
      <c r="B43" s="9" t="n">
        <v>0</v>
      </c>
    </row>
    <row r="44" customFormat="false" ht="15.75" hidden="false" customHeight="false" outlineLevel="0" collapsed="false">
      <c r="A44" s="9" t="e">
        <v>#N/A</v>
      </c>
      <c r="B44" s="9" t="e">
        <v>#N/A</v>
      </c>
    </row>
    <row r="45" customFormat="false" ht="15.75" hidden="false" customHeight="false" outlineLevel="0" collapsed="false">
      <c r="A45" s="9" t="e">
        <v>#N/A</v>
      </c>
      <c r="B45" s="9" t="e">
        <v>#N/A</v>
      </c>
    </row>
    <row r="46" customFormat="false" ht="15.75" hidden="false" customHeight="false" outlineLevel="0" collapsed="false">
      <c r="A46" s="9" t="e">
        <v>#N/A</v>
      </c>
      <c r="B46" s="9" t="e">
        <v>#N/A</v>
      </c>
    </row>
    <row r="47" customFormat="false" ht="15.75" hidden="false" customHeight="false" outlineLevel="0" collapsed="false">
      <c r="A47" s="9" t="e">
        <v>#N/A</v>
      </c>
      <c r="B47" s="9" t="e">
        <v>#N/A</v>
      </c>
    </row>
    <row r="48" customFormat="false" ht="15.75" hidden="false" customHeight="false" outlineLevel="0" collapsed="false">
      <c r="A48" s="9" t="e">
        <v>#N/A</v>
      </c>
      <c r="B48" s="9" t="e">
        <v>#N/A</v>
      </c>
    </row>
    <row r="49" customFormat="false" ht="15.75" hidden="false" customHeight="false" outlineLevel="0" collapsed="false">
      <c r="A49" s="9" t="e">
        <v>#N/A</v>
      </c>
      <c r="B49" s="9" t="e">
        <v>#N/A</v>
      </c>
    </row>
    <row r="50" customFormat="false" ht="15.75" hidden="false" customHeight="false" outlineLevel="0" collapsed="false">
      <c r="A50" s="9" t="e">
        <v>#N/A</v>
      </c>
      <c r="B50" s="9" t="e">
        <v>#N/A</v>
      </c>
    </row>
    <row r="51" customFormat="false" ht="15.75" hidden="false" customHeight="false" outlineLevel="0" collapsed="false">
      <c r="A51" s="9" t="e">
        <v>#N/A</v>
      </c>
      <c r="B51" s="9" t="e">
        <v>#N/A</v>
      </c>
    </row>
  </sheetData>
  <mergeCells count="4">
    <mergeCell ref="A1:C1"/>
    <mergeCell ref="D1:J1"/>
    <mergeCell ref="A3:A5"/>
    <mergeCell ref="A6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2025-09-29T09:36:17Z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