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CompMathAlgs\lab3\"/>
    </mc:Choice>
  </mc:AlternateContent>
  <xr:revisionPtr revIDLastSave="0" documentId="13_ncr:1_{F31C5DFC-9018-47F7-887D-7FCFE8CA73A1}" xr6:coauthVersionLast="47" xr6:coauthVersionMax="47" xr10:uidLastSave="{00000000-0000-0000-0000-000000000000}"/>
  <bookViews>
    <workbookView xWindow="0" yWindow="264" windowWidth="17280" windowHeight="8880" xr2:uid="{C3133A90-C26B-44F6-BE94-4041BFA10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" l="1"/>
  <c r="H18" i="1"/>
  <c r="F20" i="1"/>
  <c r="F19" i="1"/>
  <c r="F21" i="1"/>
  <c r="F22" i="1"/>
  <c r="F23" i="1"/>
  <c r="F24" i="1"/>
  <c r="F25" i="1"/>
  <c r="F26" i="1"/>
  <c r="F27" i="1"/>
  <c r="F28" i="1"/>
  <c r="F29" i="1"/>
  <c r="F30" i="1"/>
  <c r="F31" i="1"/>
  <c r="F18" i="1"/>
  <c r="E30" i="1"/>
  <c r="E19" i="1"/>
  <c r="E20" i="1"/>
  <c r="E21" i="1"/>
  <c r="E22" i="1"/>
  <c r="E23" i="1"/>
  <c r="E24" i="1"/>
  <c r="E25" i="1"/>
  <c r="E26" i="1"/>
  <c r="E27" i="1"/>
  <c r="E28" i="1"/>
  <c r="E29" i="1"/>
  <c r="E18" i="1"/>
  <c r="F2" i="1"/>
  <c r="G2" i="1"/>
  <c r="F3" i="1"/>
  <c r="E2" i="1"/>
  <c r="E3" i="1"/>
  <c r="E4" i="1"/>
  <c r="F6" i="1" l="1" a="1"/>
  <c r="F6" i="1" s="1"/>
  <c r="E6" i="1" s="1" a="1"/>
  <c r="E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<sst xmlns="http://schemas.openxmlformats.org/spreadsheetml/2006/main" count="15" uniqueCount="14">
  <si>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X</t>
  </si>
  <si>
    <t>Y</t>
  </si>
  <si>
    <t>dY</t>
  </si>
  <si>
    <t>d2Y</t>
  </si>
  <si>
    <t>d3Y</t>
  </si>
  <si>
    <t>Xp</t>
  </si>
  <si>
    <t>Yp</t>
  </si>
  <si>
    <t>Lagr</t>
  </si>
  <si>
    <t>Newt</t>
  </si>
  <si>
    <t>Lagr Diff</t>
  </si>
  <si>
    <t>Newt Diff</t>
  </si>
  <si>
    <t>Lagr with</t>
  </si>
  <si>
    <t>without</t>
  </si>
  <si>
    <t>Newt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</si>
</sst>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Border="1"/>
    <xf numFmtId="0" fontId="0" fillId="0" borderId="3" xfId="0" applyBorder="1"/>
    <xf numFmtId="0" fontId="0" fillId="0" borderId="3" xfId="0" applyFill="1" applyBorder="1" applyAlignment="1"/>
    <xf numFmtId="165" fontId="0" fillId="0" borderId="1" xfId="0" applyNumberFormat="1" applyBorder="1"/>
    <xf numFmtId="165" fontId="0" fillId="0" borderId="0" xfId="0" applyNumberFormat="1" applyBorder="1"/>
    <xf numFmtId="0" fontId="0" fillId="2" borderId="1" xfId="0" quotePrefix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-3.1</c:v>
                </c:pt>
                <c:pt idx="1">
                  <c:v>-2.7</c:v>
                </c:pt>
                <c:pt idx="2">
                  <c:v>-2.2999999999999998</c:v>
                </c:pt>
                <c:pt idx="3">
                  <c:v>-1.9</c:v>
                </c:pt>
                <c:pt idx="4">
                  <c:v>-1.5</c:v>
                </c:pt>
                <c:pt idx="5">
                  <c:v>-1.1000000000000001</c:v>
                </c:pt>
                <c:pt idx="6">
                  <c:v>-0.7</c:v>
                </c:pt>
                <c:pt idx="7">
                  <c:v>-0.3</c:v>
                </c:pt>
                <c:pt idx="8">
                  <c:v>0.1</c:v>
                </c:pt>
                <c:pt idx="9">
                  <c:v>0.5</c:v>
                </c:pt>
                <c:pt idx="10">
                  <c:v>0.9</c:v>
                </c:pt>
                <c:pt idx="11">
                  <c:v>1.3</c:v>
                </c:pt>
                <c:pt idx="12">
                  <c:v>1.7</c:v>
                </c:pt>
                <c:pt idx="13">
                  <c:v>2.1</c:v>
                </c:pt>
                <c:pt idx="14">
                  <c:v>2.5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 formatCode="0.00">
                  <c:v>9.99</c:v>
                </c:pt>
                <c:pt idx="1">
                  <c:v>9.3000000000000007</c:v>
                </c:pt>
                <c:pt idx="2">
                  <c:v>8.61</c:v>
                </c:pt>
                <c:pt idx="3">
                  <c:v>8.1999999999999993</c:v>
                </c:pt>
                <c:pt idx="4">
                  <c:v>7.83</c:v>
                </c:pt>
                <c:pt idx="5">
                  <c:v>7.65</c:v>
                </c:pt>
                <c:pt idx="6">
                  <c:v>7.55</c:v>
                </c:pt>
                <c:pt idx="7">
                  <c:v>7.73</c:v>
                </c:pt>
                <c:pt idx="8">
                  <c:v>8.1199999999999992</c:v>
                </c:pt>
                <c:pt idx="9">
                  <c:v>8.73</c:v>
                </c:pt>
                <c:pt idx="10">
                  <c:v>9.59</c:v>
                </c:pt>
                <c:pt idx="11">
                  <c:v>10.69</c:v>
                </c:pt>
                <c:pt idx="12">
                  <c:v>12.06</c:v>
                </c:pt>
                <c:pt idx="13">
                  <c:v>13.78</c:v>
                </c:pt>
                <c:pt idx="14">
                  <c:v>15.84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06-4F94-88A5-D4A0DD3BD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759391"/>
        <c:axId val="1371752735"/>
      </c:scatterChart>
      <c:scatterChart>
        <c:scatterStyle val="smoothMarker"/>
        <c:varyColors val="0"/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Sheet1!$A$18:$A$30</c:f>
              <c:numCache>
                <c:formatCode>General</c:formatCode>
                <c:ptCount val="13"/>
                <c:pt idx="0">
                  <c:v>-3.1</c:v>
                </c:pt>
                <c:pt idx="1">
                  <c:v>-2.7</c:v>
                </c:pt>
                <c:pt idx="2">
                  <c:v>-2.2999999999999998</c:v>
                </c:pt>
                <c:pt idx="3">
                  <c:v>-1.9</c:v>
                </c:pt>
                <c:pt idx="4">
                  <c:v>-1.5</c:v>
                </c:pt>
                <c:pt idx="5">
                  <c:v>-1.1000000000000001</c:v>
                </c:pt>
                <c:pt idx="6">
                  <c:v>-0.7</c:v>
                </c:pt>
                <c:pt idx="7">
                  <c:v>-0.3</c:v>
                </c:pt>
                <c:pt idx="8">
                  <c:v>0.1</c:v>
                </c:pt>
                <c:pt idx="9">
                  <c:v>0.5</c:v>
                </c:pt>
                <c:pt idx="10">
                  <c:v>0.9</c:v>
                </c:pt>
                <c:pt idx="11">
                  <c:v>1.3</c:v>
                </c:pt>
                <c:pt idx="12">
                  <c:v>1.7</c:v>
                </c:pt>
              </c:numCache>
            </c:numRef>
          </c:xVal>
          <c:yVal>
            <c:numRef>
              <c:f>Sheet1!$B$18:$B$30</c:f>
              <c:numCache>
                <c:formatCode>General</c:formatCode>
                <c:ptCount val="13"/>
                <c:pt idx="0" formatCode="0.00">
                  <c:v>9.99</c:v>
                </c:pt>
                <c:pt idx="1">
                  <c:v>9.1006944444444393</c:v>
                </c:pt>
                <c:pt idx="2">
                  <c:v>8.4044444444444402</c:v>
                </c:pt>
                <c:pt idx="3">
                  <c:v>7.9012499999999903</c:v>
                </c:pt>
                <c:pt idx="4">
                  <c:v>7.5911111111111103</c:v>
                </c:pt>
                <c:pt idx="5">
                  <c:v>7.4740277777777697</c:v>
                </c:pt>
                <c:pt idx="6">
                  <c:v>7.55</c:v>
                </c:pt>
                <c:pt idx="7">
                  <c:v>7.8190277777777704</c:v>
                </c:pt>
                <c:pt idx="8">
                  <c:v>8.2811111111111106</c:v>
                </c:pt>
                <c:pt idx="9">
                  <c:v>8.9362499999999994</c:v>
                </c:pt>
                <c:pt idx="10">
                  <c:v>9.7844444444444392</c:v>
                </c:pt>
                <c:pt idx="11">
                  <c:v>10.8256944444444</c:v>
                </c:pt>
                <c:pt idx="12">
                  <c:v>12.06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E06-4F94-88A5-D4A0DD3BD653}"/>
            </c:ext>
          </c:extLst>
        </c:ser>
        <c:ser>
          <c:idx val="2"/>
          <c:order val="2"/>
          <c:tx>
            <c:v>H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Sheet1!$C$18:$C$31</c:f>
              <c:numCache>
                <c:formatCode>General</c:formatCode>
                <c:ptCount val="14"/>
                <c:pt idx="0">
                  <c:v>-3.1</c:v>
                </c:pt>
                <c:pt idx="1">
                  <c:v>-2.7</c:v>
                </c:pt>
                <c:pt idx="2">
                  <c:v>-2.2999999999999998</c:v>
                </c:pt>
                <c:pt idx="3">
                  <c:v>-1.9</c:v>
                </c:pt>
                <c:pt idx="4">
                  <c:v>-1.5</c:v>
                </c:pt>
                <c:pt idx="5">
                  <c:v>-1.1000000000000001</c:v>
                </c:pt>
                <c:pt idx="6">
                  <c:v>-0.7</c:v>
                </c:pt>
                <c:pt idx="7">
                  <c:v>-0.3</c:v>
                </c:pt>
                <c:pt idx="8">
                  <c:v>0.1</c:v>
                </c:pt>
                <c:pt idx="9">
                  <c:v>0.5</c:v>
                </c:pt>
                <c:pt idx="10">
                  <c:v>0.9</c:v>
                </c:pt>
                <c:pt idx="11">
                  <c:v>1.3</c:v>
                </c:pt>
                <c:pt idx="12">
                  <c:v>1.7</c:v>
                </c:pt>
                <c:pt idx="13">
                  <c:v>2.1</c:v>
                </c:pt>
              </c:numCache>
            </c:numRef>
          </c:xVal>
          <c:yVal>
            <c:numRef>
              <c:f>Sheet1!$D$18:$D$31</c:f>
              <c:numCache>
                <c:formatCode>General</c:formatCode>
                <c:ptCount val="14"/>
                <c:pt idx="0" formatCode="0.00">
                  <c:v>9.99</c:v>
                </c:pt>
                <c:pt idx="1">
                  <c:v>9.2971648351648302</c:v>
                </c:pt>
                <c:pt idx="2">
                  <c:v>8.69370879120879</c:v>
                </c:pt>
                <c:pt idx="3">
                  <c:v>8.1999999999999993</c:v>
                </c:pt>
                <c:pt idx="4">
                  <c:v>7.8364065934065898</c:v>
                </c:pt>
                <c:pt idx="5">
                  <c:v>7.6232967032966998</c:v>
                </c:pt>
                <c:pt idx="6">
                  <c:v>7.5810384615384603</c:v>
                </c:pt>
                <c:pt idx="7">
                  <c:v>7.73</c:v>
                </c:pt>
                <c:pt idx="8">
                  <c:v>8.0905494505494495</c:v>
                </c:pt>
                <c:pt idx="9">
                  <c:v>8.6830549450549395</c:v>
                </c:pt>
                <c:pt idx="10">
                  <c:v>9.5278846153846093</c:v>
                </c:pt>
                <c:pt idx="11">
                  <c:v>10.6454065934065</c:v>
                </c:pt>
                <c:pt idx="12">
                  <c:v>12.055989010989</c:v>
                </c:pt>
                <c:pt idx="13">
                  <c:v>13.78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E06-4F94-88A5-D4A0DD3BD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759391"/>
        <c:axId val="1371752735"/>
      </c:scatterChart>
      <c:valAx>
        <c:axId val="1371759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1752735"/>
        <c:crosses val="autoZero"/>
        <c:crossBetween val="midCat"/>
      </c:valAx>
      <c:valAx>
        <c:axId val="137175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1759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15241</xdr:colOff>
      <xdr:row>0</xdr:row>
      <xdr:rowOff>7620</xdr:rowOff>
    </xdr:from>
    <xdr:to>
      <xdr:col>22</xdr:col>
      <xdr:colOff>601980</xdr:colOff>
      <xdr:row>15</xdr:row>
      <xdr:rowOff>176752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D7821A-31AF-42DC-8FD9-5EBDBA5D5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969F-8FD1-4CD0-A35A-F9968FE3D74C}">
  <dimension ref="A1:K31"/>
  <sheetViews>
    <sheetView tabSelected="1" zoomScaleNormal="100" workbookViewId="0">
      <selection activeCell="I19" sqref="I19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5" t="s">
        <v>5</v>
      </c>
      <c r="D1" s="5" t="s">
        <v>6</v>
      </c>
      <c r="E1" s="5" t="s">
        <v>2</v>
      </c>
      <c r="F1" s="5" t="s">
        <v>3</v>
      </c>
      <c r="G1" s="5" t="s">
        <v>4</v>
      </c>
    </row>
    <row r="2" spans="1:9" x14ac:dyDescent="0.3">
      <c r="A2" s="4">
        <v>-3.1</v>
      </c>
      <c r="B2" s="6">
        <v>9.99</v>
      </c>
      <c r="C2" s="3">
        <v>-3.1</v>
      </c>
      <c r="D2" s="6">
        <v>9.99</v>
      </c>
      <c r="E2" s="5">
        <f>(D3-D2)/(C3-C2)</f>
        <v>-1.4916666666666671</v>
      </c>
      <c r="F2" s="5">
        <f>(E3-E2)/(C4-C2)</f>
        <v>0.42782738095238132</v>
      </c>
      <c r="G2" s="5">
        <f>(F3-F2)/(C5-C2)</f>
        <v>5.3042010073259954E-2</v>
      </c>
    </row>
    <row r="3" spans="1:9" x14ac:dyDescent="0.3">
      <c r="A3" s="2">
        <v>-2.7</v>
      </c>
      <c r="B3" s="2">
        <v>9.3000000000000007</v>
      </c>
      <c r="C3" s="2">
        <v>-1.9</v>
      </c>
      <c r="D3" s="2">
        <v>8.1999999999999993</v>
      </c>
      <c r="E3" s="5">
        <f t="shared" ref="E3:E4" si="0">(D4-D3)/(C4-C3)</f>
        <v>-0.29374999999999929</v>
      </c>
      <c r="F3" s="5">
        <f>(E4-E3)/(C5-C3)</f>
        <v>0.70364583333333308</v>
      </c>
      <c r="G3" s="9"/>
    </row>
    <row r="4" spans="1:9" x14ac:dyDescent="0.3">
      <c r="A4" s="2">
        <v>-2.2999999999999998</v>
      </c>
      <c r="B4" s="2">
        <v>8.61</v>
      </c>
      <c r="C4" s="2">
        <v>-0.3</v>
      </c>
      <c r="D4" s="2">
        <v>7.73</v>
      </c>
      <c r="E4" s="5">
        <f t="shared" si="0"/>
        <v>2.520833333333333</v>
      </c>
      <c r="F4" s="9"/>
      <c r="G4" s="9"/>
    </row>
    <row r="5" spans="1:9" x14ac:dyDescent="0.3">
      <c r="A5" s="2">
        <v>-1.9</v>
      </c>
      <c r="B5" s="2">
        <v>8.1999999999999993</v>
      </c>
      <c r="C5" s="2">
        <v>2.1</v>
      </c>
      <c r="D5" s="2">
        <v>13.78</v>
      </c>
    </row>
    <row r="6" spans="1:9" x14ac:dyDescent="0.3">
      <c r="A6" s="2">
        <v>-1.5</v>
      </c>
      <c r="B6" s="2">
        <v>7.83</v>
      </c>
      <c r="E6" s="5" cm="1">
        <f t="array" ref="E6">MAX(ABS(F2:F16))</f>
        <v>0.70364583333333308</v>
      </c>
      <c r="F6" s="5" cm="1">
        <f t="array" ref="F6">MAX(ABS(G2:G16))</f>
        <v>5.3042010073259954E-2</v>
      </c>
    </row>
    <row r="7" spans="1:9" x14ac:dyDescent="0.3">
      <c r="A7" s="2">
        <v>-1.1000000000000001</v>
      </c>
      <c r="B7" s="2">
        <v>7.65</v>
      </c>
    </row>
    <row r="8" spans="1:9" x14ac:dyDescent="0.3">
      <c r="A8" s="2">
        <v>-0.7</v>
      </c>
      <c r="B8" s="2">
        <v>7.55</v>
      </c>
    </row>
    <row r="9" spans="1:9" x14ac:dyDescent="0.3">
      <c r="A9" s="2">
        <v>-0.3</v>
      </c>
      <c r="B9" s="2">
        <v>7.73</v>
      </c>
      <c r="I9" s="9"/>
    </row>
    <row r="10" spans="1:9" x14ac:dyDescent="0.3">
      <c r="A10" s="2">
        <v>0.1</v>
      </c>
      <c r="B10" s="2">
        <v>8.1199999999999992</v>
      </c>
    </row>
    <row r="11" spans="1:9" x14ac:dyDescent="0.3">
      <c r="A11" s="2">
        <v>0.5</v>
      </c>
      <c r="B11" s="2">
        <v>8.73</v>
      </c>
    </row>
    <row r="12" spans="1:9" x14ac:dyDescent="0.3">
      <c r="A12" s="2">
        <v>0.9</v>
      </c>
      <c r="B12" s="2">
        <v>9.59</v>
      </c>
    </row>
    <row r="13" spans="1:9" x14ac:dyDescent="0.3">
      <c r="A13" s="2">
        <v>1.3</v>
      </c>
      <c r="B13" s="2">
        <v>10.69</v>
      </c>
    </row>
    <row r="14" spans="1:9" x14ac:dyDescent="0.3">
      <c r="A14" s="2">
        <v>1.7</v>
      </c>
      <c r="B14" s="2">
        <v>12.06</v>
      </c>
    </row>
    <row r="15" spans="1:9" x14ac:dyDescent="0.3">
      <c r="A15" s="2">
        <v>2.1</v>
      </c>
      <c r="B15" s="2">
        <v>13.78</v>
      </c>
    </row>
    <row r="16" spans="1:9" x14ac:dyDescent="0.3">
      <c r="A16" s="2">
        <v>2.5</v>
      </c>
      <c r="B16" s="2">
        <v>15.84</v>
      </c>
      <c r="E16" s="1"/>
    </row>
    <row r="17" spans="1:11" x14ac:dyDescent="0.3">
      <c r="A17" t="s">
        <v>7</v>
      </c>
      <c r="C17" t="s">
        <v>8</v>
      </c>
      <c r="E17" s="5" t="s">
        <v>9</v>
      </c>
      <c r="F17" s="5" t="s">
        <v>10</v>
      </c>
      <c r="H17" s="5" t="s">
        <v>11</v>
      </c>
      <c r="I17" s="19" t="s">
        <v>12</v>
      </c>
      <c r="J17" s="5" t="s">
        <v>13</v>
      </c>
      <c r="K17" s="20" t="s">
        <v>12</v>
      </c>
    </row>
    <row r="18" spans="1:11" x14ac:dyDescent="0.3">
      <c r="A18" s="14">
        <v>-3.1</v>
      </c>
      <c r="B18" s="15">
        <v>9.99</v>
      </c>
      <c r="C18" s="14">
        <v>-3.1</v>
      </c>
      <c r="D18" s="16">
        <v>9.99</v>
      </c>
      <c r="E18" s="12">
        <f>($B2-B18)^2</f>
        <v>0</v>
      </c>
      <c r="F18" s="12">
        <f>($B2-D18)^2</f>
        <v>0</v>
      </c>
      <c r="H18">
        <f>SQRT(1/14*(SUM($E18:$E30)))</f>
        <v>0.16731170646673552</v>
      </c>
      <c r="I18">
        <f>SQRT(1/11*(SUM($E19:$E23)+SUM(E25:E29)))</f>
        <v>0.1887530613096369</v>
      </c>
    </row>
    <row r="19" spans="1:11" x14ac:dyDescent="0.3">
      <c r="A19" s="7">
        <v>-2.7</v>
      </c>
      <c r="B19" s="7">
        <v>9.1006944444444393</v>
      </c>
      <c r="C19" s="7">
        <v>-2.7</v>
      </c>
      <c r="D19" s="10">
        <v>9.2971648351648302</v>
      </c>
      <c r="E19" s="12">
        <f t="shared" ref="E19:E30" si="1">($B3-B19)^2</f>
        <v>3.9722704475310969E-2</v>
      </c>
      <c r="F19" s="12">
        <f t="shared" ref="F19:F31" si="2">($B3-D19)^2</f>
        <v>8.0381596425876235E-6</v>
      </c>
    </row>
    <row r="20" spans="1:11" x14ac:dyDescent="0.3">
      <c r="A20" s="7">
        <v>-2.2999999999999998</v>
      </c>
      <c r="B20" s="7">
        <v>8.4044444444444402</v>
      </c>
      <c r="C20" s="7">
        <v>-2.2999999999999998</v>
      </c>
      <c r="D20" s="10">
        <v>8.69370879120879</v>
      </c>
      <c r="E20" s="12">
        <f t="shared" si="1"/>
        <v>4.2253086419754615E-2</v>
      </c>
      <c r="F20" s="12">
        <f>($B4-D20)^2</f>
        <v>7.0071617256368983E-3</v>
      </c>
    </row>
    <row r="21" spans="1:11" x14ac:dyDescent="0.3">
      <c r="A21" s="7">
        <v>-1.9</v>
      </c>
      <c r="B21" s="7">
        <v>7.9012499999999903</v>
      </c>
      <c r="C21" s="17">
        <v>-1.9</v>
      </c>
      <c r="D21" s="18">
        <v>8.1999999999999993</v>
      </c>
      <c r="E21" s="12">
        <f t="shared" si="1"/>
        <v>8.9251562500005349E-2</v>
      </c>
      <c r="F21" s="12">
        <f t="shared" si="2"/>
        <v>0</v>
      </c>
    </row>
    <row r="22" spans="1:11" x14ac:dyDescent="0.3">
      <c r="A22" s="7">
        <v>-1.5</v>
      </c>
      <c r="B22" s="7">
        <v>7.5911111111111103</v>
      </c>
      <c r="C22" s="7">
        <v>-1.5</v>
      </c>
      <c r="D22" s="10">
        <v>7.8364065934065898</v>
      </c>
      <c r="E22" s="12">
        <f t="shared" si="1"/>
        <v>5.7067901234568341E-2</v>
      </c>
      <c r="F22" s="12">
        <f t="shared" si="2"/>
        <v>4.1044439077359617E-5</v>
      </c>
    </row>
    <row r="23" spans="1:11" x14ac:dyDescent="0.3">
      <c r="A23" s="7">
        <v>-1.1000000000000001</v>
      </c>
      <c r="B23" s="7">
        <v>7.4740277777777697</v>
      </c>
      <c r="C23" s="7">
        <v>-1.1000000000000001</v>
      </c>
      <c r="D23" s="10">
        <v>7.6232967032966998</v>
      </c>
      <c r="E23" s="12">
        <f t="shared" si="1"/>
        <v>3.096622299383012E-2</v>
      </c>
      <c r="F23" s="12">
        <f t="shared" si="2"/>
        <v>7.1306605482450024E-4</v>
      </c>
    </row>
    <row r="24" spans="1:11" x14ac:dyDescent="0.3">
      <c r="A24" s="17">
        <v>-0.7</v>
      </c>
      <c r="B24" s="17">
        <v>7.55</v>
      </c>
      <c r="C24" s="7">
        <v>-0.7</v>
      </c>
      <c r="D24" s="10">
        <v>7.5810384615384603</v>
      </c>
      <c r="E24" s="12">
        <f t="shared" si="1"/>
        <v>0</v>
      </c>
      <c r="F24" s="12">
        <f t="shared" si="2"/>
        <v>9.6338609467448927E-4</v>
      </c>
    </row>
    <row r="25" spans="1:11" x14ac:dyDescent="0.3">
      <c r="A25" s="7">
        <v>-0.3</v>
      </c>
      <c r="B25" s="7">
        <v>7.8190277777777704</v>
      </c>
      <c r="C25" s="17">
        <v>-0.3</v>
      </c>
      <c r="D25" s="18">
        <v>7.73</v>
      </c>
      <c r="E25" s="12">
        <f t="shared" si="1"/>
        <v>7.9259452160479853E-3</v>
      </c>
      <c r="F25" s="12">
        <f t="shared" si="2"/>
        <v>0</v>
      </c>
    </row>
    <row r="26" spans="1:11" x14ac:dyDescent="0.3">
      <c r="A26" s="7">
        <v>0.1</v>
      </c>
      <c r="B26" s="7">
        <v>8.2811111111111106</v>
      </c>
      <c r="C26" s="7">
        <v>0.1</v>
      </c>
      <c r="D26" s="10">
        <v>8.0905494505494495</v>
      </c>
      <c r="E26" s="12">
        <f t="shared" si="1"/>
        <v>2.5956790123456891E-2</v>
      </c>
      <c r="F26" s="12">
        <f t="shared" si="2"/>
        <v>8.673348629392733E-4</v>
      </c>
    </row>
    <row r="27" spans="1:11" x14ac:dyDescent="0.3">
      <c r="A27" s="7">
        <v>0.5</v>
      </c>
      <c r="B27" s="7">
        <v>8.9362499999999994</v>
      </c>
      <c r="C27" s="7">
        <v>0.5</v>
      </c>
      <c r="D27" s="11">
        <v>8.6830549450549395</v>
      </c>
      <c r="E27" s="12">
        <f t="shared" si="1"/>
        <v>4.2539062499999558E-2</v>
      </c>
      <c r="F27" s="12">
        <f t="shared" si="2"/>
        <v>2.2038381837947924E-3</v>
      </c>
    </row>
    <row r="28" spans="1:11" x14ac:dyDescent="0.3">
      <c r="A28" s="8">
        <v>0.9</v>
      </c>
      <c r="B28" s="7">
        <v>9.7844444444444392</v>
      </c>
      <c r="C28" s="8">
        <v>0.9</v>
      </c>
      <c r="D28" s="10">
        <v>9.5278846153846093</v>
      </c>
      <c r="E28" s="12">
        <f t="shared" si="1"/>
        <v>3.7808641975306645E-2</v>
      </c>
      <c r="F28" s="12">
        <f t="shared" si="2"/>
        <v>3.858321005917899E-3</v>
      </c>
    </row>
    <row r="29" spans="1:11" x14ac:dyDescent="0.3">
      <c r="A29" s="8">
        <v>1.3</v>
      </c>
      <c r="B29" s="7">
        <v>10.8256944444444</v>
      </c>
      <c r="C29" s="8">
        <v>1.3</v>
      </c>
      <c r="D29" s="10">
        <v>10.6454065934065</v>
      </c>
      <c r="E29" s="12">
        <f t="shared" si="1"/>
        <v>1.8412982253074459E-2</v>
      </c>
      <c r="F29" s="12">
        <f t="shared" si="2"/>
        <v>1.9885719116131376E-3</v>
      </c>
    </row>
    <row r="30" spans="1:11" x14ac:dyDescent="0.3">
      <c r="A30" s="17">
        <v>1.7</v>
      </c>
      <c r="B30" s="17">
        <v>12.06</v>
      </c>
      <c r="C30" s="7">
        <v>1.7</v>
      </c>
      <c r="D30" s="10">
        <v>12.055989010989</v>
      </c>
      <c r="E30" s="12">
        <f>($B14-B30)^2</f>
        <v>0</v>
      </c>
      <c r="F30" s="12">
        <f t="shared" si="2"/>
        <v>1.6088032846364977E-5</v>
      </c>
    </row>
    <row r="31" spans="1:11" x14ac:dyDescent="0.3">
      <c r="C31" s="17">
        <v>2.1</v>
      </c>
      <c r="D31" s="17">
        <v>13.78</v>
      </c>
      <c r="E31" s="13"/>
      <c r="F31" s="12">
        <f t="shared" si="2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Gorobets</dc:creator>
  <cp:lastModifiedBy>Vladimir Gorobets</cp:lastModifiedBy>
  <dcterms:created xsi:type="dcterms:W3CDTF">2022-10-16T10:20:35Z</dcterms:created>
  <dcterms:modified xsi:type="dcterms:W3CDTF">2022-10-17T20:33:56Z</dcterms:modified>
</cp:coreProperties>
</file>