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6" i="1" s="1"/>
  <c r="H6" i="1" s="1"/>
  <c r="G7" i="1" s="1"/>
  <c r="H7" i="1" s="1"/>
  <c r="G10" i="1" s="1"/>
  <c r="H10" i="1" s="1"/>
  <c r="G11" i="1" s="1"/>
  <c r="H11" i="1" s="1"/>
  <c r="G12" i="1" s="1"/>
  <c r="H12" i="1" s="1"/>
  <c r="G13" i="1" s="1"/>
  <c r="H13" i="1" l="1"/>
  <c r="G14" i="1" s="1"/>
  <c r="H14" i="1" s="1"/>
  <c r="G15" i="1" s="1"/>
  <c r="H15" i="1" s="1"/>
  <c r="G16" i="1" s="1"/>
  <c r="H16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7" i="1" s="1"/>
  <c r="H27" i="1" s="1"/>
  <c r="E32" i="1"/>
</calcChain>
</file>

<file path=xl/sharedStrings.xml><?xml version="1.0" encoding="utf-8"?>
<sst xmlns="http://schemas.openxmlformats.org/spreadsheetml/2006/main" count="76" uniqueCount="53">
  <si>
    <t>2）下发抄表定时：设置下发自动抄表的时间。</t>
  </si>
  <si>
    <t>3）修改集中器编号，包括集中器主站编号、集中器设备编号的修改功能。</t>
  </si>
  <si>
    <t>4）修改GPRS参数，包括GPRS网络的IP、端口号设置，以及APN接入点名称选择。</t>
  </si>
  <si>
    <t>5）补抄参数设置，具体包括热表补抄次数及时间间隔，以及阀控器补抄次数及时间间隔的设置。</t>
  </si>
  <si>
    <t>1) 集中器校时：实现手持机同集中器时间同步。</t>
    <phoneticPr fontId="2" type="noConversion"/>
  </si>
  <si>
    <t>1）波特率：600、1200、2400、4800、9600、19200。</t>
  </si>
  <si>
    <t>1）直接广播读取热量表的表号。</t>
  </si>
  <si>
    <t>通断控制器</t>
  </si>
  <si>
    <t>1）在用户设定了目标地址后，可通过MBus总线接单独的阀控，读取其室内温度、阀门开关状态。</t>
  </si>
  <si>
    <t>2）在用户设定了目标地址后，可通过MBus总线接单独的阀控，对其控制的阀门进行开关操作。</t>
  </si>
  <si>
    <t>手持机开发需求</t>
    <phoneticPr fontId="2" type="noConversion"/>
  </si>
  <si>
    <t>工作日(天)</t>
    <phoneticPr fontId="2" type="noConversion"/>
  </si>
  <si>
    <t>工作日合计</t>
    <phoneticPr fontId="2" type="noConversion"/>
  </si>
  <si>
    <t>集中器程序</t>
    <phoneticPr fontId="2" type="noConversion"/>
  </si>
  <si>
    <t>参数设置及控制</t>
    <phoneticPr fontId="2" type="noConversion"/>
  </si>
  <si>
    <t>信息查询与编辑</t>
    <phoneticPr fontId="2" type="noConversion"/>
  </si>
  <si>
    <t>手持机基本参数设置</t>
    <phoneticPr fontId="2" type="noConversion"/>
  </si>
  <si>
    <t>仪表程序</t>
    <phoneticPr fontId="2" type="noConversion"/>
  </si>
  <si>
    <t>6）可编辑表基础信息，并下发到集中器。并可以方便的将在电脑上编辑的表基础信息导入到手持机中。这个需要开发上位机单机版程序，将工程人员编辑好的Excel数据导入到DBF数据库。</t>
    <phoneticPr fontId="2" type="noConversion"/>
  </si>
  <si>
    <t>7）可修改某个计量点的表基础信息，并单独下发到集中器。</t>
    <phoneticPr fontId="2" type="noConversion"/>
  </si>
  <si>
    <t>当前进度</t>
    <phoneticPr fontId="2" type="noConversion"/>
  </si>
  <si>
    <t>已完成</t>
    <phoneticPr fontId="2" type="noConversion"/>
  </si>
  <si>
    <t>1) 立即抄表, 可控制集中器开始全抄表</t>
    <phoneticPr fontId="2" type="noConversion"/>
  </si>
  <si>
    <t>8) 重启集中器。</t>
    <phoneticPr fontId="2" type="noConversion"/>
  </si>
  <si>
    <t>3) 从集中器读取所有表基础信息，放到临时的DBF数据表内。</t>
    <phoneticPr fontId="2" type="noConversion"/>
  </si>
  <si>
    <t>2) 从集中器读取、查询最近一次的历史抄表数据，并可进行简单的统计(失败率, 成功率, 具体的失败列表等)。</t>
    <phoneticPr fontId="2" type="noConversion"/>
  </si>
  <si>
    <t>5） 集中器版本查询，包括集中器嵌入式软件版本、硬件版本查询。</t>
    <phoneticPr fontId="2" type="noConversion"/>
  </si>
  <si>
    <t>2）通讯口：485通讯、Mbus通讯、USB通讯、红外通讯。</t>
    <phoneticPr fontId="2" type="noConversion"/>
  </si>
  <si>
    <t>4）主站编号。</t>
    <phoneticPr fontId="2" type="noConversion"/>
  </si>
  <si>
    <t>串口调试助手</t>
    <phoneticPr fontId="2" type="noConversion"/>
  </si>
  <si>
    <t>2）读取并修改热量表的误差值（目标热量表的各流量点都读取），可以将用户设置的对应流量点误差值写回热量表。</t>
    <phoneticPr fontId="2" type="noConversion"/>
  </si>
  <si>
    <t>3）可读取并修改德鲁热量表的示值，如累积热量、累积流量。</t>
    <phoneticPr fontId="2" type="noConversion"/>
  </si>
  <si>
    <t>3）集中器编号。</t>
    <phoneticPr fontId="2" type="noConversion"/>
  </si>
  <si>
    <t>CRC16校验值</t>
    <phoneticPr fontId="2" type="noConversion"/>
  </si>
  <si>
    <t>对用户输入的帧进行CRC校验值计算</t>
    <phoneticPr fontId="2" type="noConversion"/>
  </si>
  <si>
    <t>累加和</t>
    <phoneticPr fontId="2" type="noConversion"/>
  </si>
  <si>
    <t>对用户输入的帧进行累加和(单纯累加和, 累加和结果取反加1)校验值计算</t>
    <phoneticPr fontId="2" type="noConversion"/>
  </si>
  <si>
    <t>发送与接收数据</t>
    <phoneticPr fontId="2" type="noConversion"/>
  </si>
  <si>
    <t>发送用户输入的帧至总线, 接收并展示从总线返回的帧</t>
    <phoneticPr fontId="2" type="noConversion"/>
  </si>
  <si>
    <t>总需求</t>
    <phoneticPr fontId="2" type="noConversion"/>
  </si>
  <si>
    <t>程序名称</t>
    <phoneticPr fontId="2" type="noConversion"/>
  </si>
  <si>
    <t>模块名称</t>
    <phoneticPr fontId="2" type="noConversion"/>
  </si>
  <si>
    <t>功能模块名称</t>
    <phoneticPr fontId="2" type="noConversion"/>
  </si>
  <si>
    <t>热量表(包括CJ188 26831两种协议供用户选择)</t>
    <phoneticPr fontId="2" type="noConversion"/>
  </si>
  <si>
    <t>开始时间</t>
    <phoneticPr fontId="2" type="noConversion"/>
  </si>
  <si>
    <t>结束时间</t>
    <phoneticPr fontId="2" type="noConversion"/>
  </si>
  <si>
    <t>手持机开发前期学习与熟悉</t>
    <phoneticPr fontId="2" type="noConversion"/>
  </si>
  <si>
    <t>熟悉界面搭建方法, 熟悉读取与设置GUI_EDIT的值, 熟悉DBF数据库的读取</t>
    <phoneticPr fontId="2" type="noConversion"/>
  </si>
  <si>
    <t>已完成</t>
    <phoneticPr fontId="2" type="noConversion"/>
  </si>
  <si>
    <t>未开始</t>
    <phoneticPr fontId="2" type="noConversion"/>
  </si>
  <si>
    <t>已完成</t>
    <phoneticPr fontId="2" type="noConversion"/>
  </si>
  <si>
    <t>4）通过集中器号和计量点透传数据</t>
    <phoneticPr fontId="2" type="noConversion"/>
  </si>
  <si>
    <t>已完成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</si>
</sst>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sz val="11"/>
      <color rgb="FF00B050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1"/>
      <color rgb="FFFFC000"/>
      <name val="等线"/>
      <family val="2"/>
      <scheme val="minor"/>
    </font>
    <font>
      <sz val="11"/>
      <color rgb="FFFFC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14" fontId="5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14" fontId="7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 vertical="center" wrapText="1"/>
    </xf>
    <xf numFmtId="0" fontId="7" fillId="0" borderId="2" xfId="0" applyFont="1" applyBorder="1" applyAlignment="1">
      <alignment horizontal="right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horizontal="right" wrapText="1"/>
    </xf>
    <xf numFmtId="14" fontId="7" fillId="0" borderId="2" xfId="0" applyNumberFormat="1" applyFont="1" applyBorder="1" applyAlignment="1">
      <alignment horizontal="right" wrapText="1"/>
    </xf>
    <xf numFmtId="14" fontId="7" fillId="0" borderId="3" xfId="0" applyNumberFormat="1" applyFont="1" applyBorder="1" applyAlignment="1">
      <alignment horizontal="right" wrapText="1"/>
    </xf>
    <xf numFmtId="14" fontId="7" fillId="0" borderId="4" xfId="0" applyNumberFormat="1" applyFont="1" applyBorder="1" applyAlignment="1">
      <alignment horizontal="right" wrapText="1"/>
    </xf>
    <xf numFmtId="0" fontId="0" fillId="0" borderId="4" xfId="0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14" fontId="5" fillId="0" borderId="2" xfId="0" applyNumberFormat="1" applyFont="1" applyBorder="1" applyAlignment="1">
      <alignment horizontal="right" wrapText="1"/>
    </xf>
    <xf numFmtId="14" fontId="5" fillId="0" borderId="3" xfId="0" applyNumberFormat="1" applyFont="1" applyBorder="1" applyAlignment="1">
      <alignment horizontal="right" wrapText="1"/>
    </xf>
    <xf numFmtId="14" fontId="5" fillId="0" borderId="4" xfId="0" applyNumberFormat="1" applyFont="1" applyBorder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H16" sqref="H16:H19"/>
    </sheetView>
  </sheetViews>
  <sheetFormatPr defaultColWidth="21.25" defaultRowHeight="14.25" x14ac:dyDescent="0.2"/>
  <cols>
    <col min="1" max="3" width="21.25" style="1"/>
    <col min="4" max="4" width="32.5" style="1" customWidth="1"/>
    <col min="5" max="5" width="9.25" style="1" customWidth="1"/>
    <col min="6" max="8" width="21.25" style="12"/>
    <col min="9" max="16384" width="21.25" style="1"/>
  </cols>
  <sheetData>
    <row r="1" spans="1:8" x14ac:dyDescent="0.2">
      <c r="A1" s="7" t="s">
        <v>39</v>
      </c>
      <c r="B1" s="7" t="s">
        <v>40</v>
      </c>
      <c r="C1" s="7" t="s">
        <v>41</v>
      </c>
      <c r="D1" s="7" t="s">
        <v>42</v>
      </c>
      <c r="E1" s="7" t="s">
        <v>11</v>
      </c>
      <c r="F1" s="9" t="s">
        <v>20</v>
      </c>
      <c r="G1" s="12" t="s">
        <v>44</v>
      </c>
      <c r="H1" s="12" t="s">
        <v>45</v>
      </c>
    </row>
    <row r="2" spans="1:8" ht="28.5" x14ac:dyDescent="0.2">
      <c r="A2" s="29" t="s">
        <v>10</v>
      </c>
      <c r="B2" s="19" t="s">
        <v>46</v>
      </c>
      <c r="C2" s="19"/>
      <c r="D2" s="4" t="s">
        <v>47</v>
      </c>
      <c r="E2" s="6">
        <v>4</v>
      </c>
      <c r="F2" s="10" t="s">
        <v>21</v>
      </c>
      <c r="G2" s="13">
        <v>42548</v>
      </c>
      <c r="H2" s="13">
        <v>42551</v>
      </c>
    </row>
    <row r="3" spans="1:8" ht="25.5" x14ac:dyDescent="0.2">
      <c r="A3" s="29"/>
      <c r="B3" s="29" t="s">
        <v>13</v>
      </c>
      <c r="C3" s="29" t="s">
        <v>14</v>
      </c>
      <c r="D3" s="2" t="s">
        <v>4</v>
      </c>
      <c r="E3" s="4">
        <v>2</v>
      </c>
      <c r="F3" s="11" t="s">
        <v>21</v>
      </c>
      <c r="G3" s="13">
        <v>42552</v>
      </c>
      <c r="H3" s="13">
        <v>42553</v>
      </c>
    </row>
    <row r="4" spans="1:8" ht="25.5" x14ac:dyDescent="0.2">
      <c r="A4" s="29"/>
      <c r="B4" s="29"/>
      <c r="C4" s="29"/>
      <c r="D4" s="2" t="s">
        <v>0</v>
      </c>
      <c r="E4" s="4">
        <v>3</v>
      </c>
      <c r="F4" s="11" t="s">
        <v>48</v>
      </c>
      <c r="G4" s="13">
        <v>42563</v>
      </c>
      <c r="H4" s="13">
        <v>42566</v>
      </c>
    </row>
    <row r="5" spans="1:8" ht="25.5" x14ac:dyDescent="0.2">
      <c r="A5" s="29"/>
      <c r="B5" s="29"/>
      <c r="C5" s="29"/>
      <c r="D5" s="2" t="s">
        <v>1</v>
      </c>
      <c r="E5" s="4">
        <v>2</v>
      </c>
      <c r="F5" s="11" t="s">
        <v>48</v>
      </c>
      <c r="G5" s="13">
        <v>42567</v>
      </c>
      <c r="H5" s="13">
        <f>G5+E5-1</f>
        <v>42568</v>
      </c>
    </row>
    <row r="6" spans="1:8" ht="25.5" x14ac:dyDescent="0.2">
      <c r="A6" s="29"/>
      <c r="B6" s="29"/>
      <c r="C6" s="29"/>
      <c r="D6" s="2" t="s">
        <v>2</v>
      </c>
      <c r="E6" s="4">
        <v>2</v>
      </c>
      <c r="F6" s="11" t="s">
        <v>48</v>
      </c>
      <c r="G6" s="13">
        <f>H5+1</f>
        <v>42569</v>
      </c>
      <c r="H6" s="13">
        <f t="shared" ref="H6:H7" si="0">G6+E6-1</f>
        <v>42570</v>
      </c>
    </row>
    <row r="7" spans="1:8" ht="39" x14ac:dyDescent="0.2">
      <c r="A7" s="29"/>
      <c r="B7" s="29"/>
      <c r="C7" s="29"/>
      <c r="D7" s="3" t="s">
        <v>3</v>
      </c>
      <c r="E7" s="4">
        <v>1</v>
      </c>
      <c r="F7" s="11" t="s">
        <v>48</v>
      </c>
      <c r="G7" s="13">
        <f>H6+1</f>
        <v>42571</v>
      </c>
      <c r="H7" s="13">
        <f t="shared" si="0"/>
        <v>42571</v>
      </c>
    </row>
    <row r="8" spans="1:8" ht="63.75" x14ac:dyDescent="0.2">
      <c r="A8" s="29"/>
      <c r="B8" s="29"/>
      <c r="C8" s="29"/>
      <c r="D8" s="2" t="s">
        <v>18</v>
      </c>
      <c r="E8" s="4">
        <v>6</v>
      </c>
      <c r="F8" s="11" t="s">
        <v>48</v>
      </c>
      <c r="G8" s="13">
        <v>42556</v>
      </c>
      <c r="H8" s="13">
        <v>42564</v>
      </c>
    </row>
    <row r="9" spans="1:8" ht="25.5" x14ac:dyDescent="0.2">
      <c r="A9" s="29"/>
      <c r="B9" s="29"/>
      <c r="C9" s="29"/>
      <c r="D9" s="2" t="s">
        <v>19</v>
      </c>
      <c r="E9" s="4">
        <v>3</v>
      </c>
      <c r="F9" s="11" t="s">
        <v>21</v>
      </c>
      <c r="G9" s="13">
        <v>42562</v>
      </c>
      <c r="H9" s="13">
        <v>42564</v>
      </c>
    </row>
    <row r="10" spans="1:8" ht="18.75" customHeight="1" x14ac:dyDescent="0.2">
      <c r="A10" s="29"/>
      <c r="B10" s="29"/>
      <c r="C10" s="29"/>
      <c r="D10" s="3" t="s">
        <v>23</v>
      </c>
      <c r="E10" s="4">
        <v>1</v>
      </c>
      <c r="F10" s="11" t="s">
        <v>21</v>
      </c>
      <c r="G10" s="13">
        <f>H7+1</f>
        <v>42572</v>
      </c>
      <c r="H10" s="13">
        <f t="shared" ref="H10:H15" si="1">G10+E10-1</f>
        <v>42572</v>
      </c>
    </row>
    <row r="11" spans="1:8" ht="14.25" customHeight="1" x14ac:dyDescent="0.2">
      <c r="A11" s="29"/>
      <c r="B11" s="29"/>
      <c r="C11" s="29" t="s">
        <v>15</v>
      </c>
      <c r="D11" s="2" t="s">
        <v>22</v>
      </c>
      <c r="E11" s="4">
        <v>1</v>
      </c>
      <c r="F11" s="11" t="s">
        <v>50</v>
      </c>
      <c r="G11" s="13">
        <f>H10+1</f>
        <v>42573</v>
      </c>
      <c r="H11" s="13">
        <f t="shared" si="1"/>
        <v>42573</v>
      </c>
    </row>
    <row r="12" spans="1:8" ht="38.25" x14ac:dyDescent="0.2">
      <c r="A12" s="29"/>
      <c r="B12" s="29"/>
      <c r="C12" s="29"/>
      <c r="D12" s="2" t="s">
        <v>25</v>
      </c>
      <c r="E12" s="4">
        <v>4</v>
      </c>
      <c r="F12" s="11" t="s">
        <v>21</v>
      </c>
      <c r="G12" s="13">
        <f>H11+1</f>
        <v>42574</v>
      </c>
      <c r="H12" s="13">
        <f t="shared" si="1"/>
        <v>42577</v>
      </c>
    </row>
    <row r="13" spans="1:8" ht="26.25" x14ac:dyDescent="0.2">
      <c r="A13" s="29"/>
      <c r="B13" s="29"/>
      <c r="C13" s="29"/>
      <c r="D13" s="3" t="s">
        <v>24</v>
      </c>
      <c r="E13" s="4">
        <v>2</v>
      </c>
      <c r="F13" s="11" t="s">
        <v>21</v>
      </c>
      <c r="G13" s="13">
        <f t="shared" ref="G13:G15" si="2">H12+1</f>
        <v>42578</v>
      </c>
      <c r="H13" s="13">
        <f t="shared" si="1"/>
        <v>42579</v>
      </c>
    </row>
    <row r="14" spans="1:8" x14ac:dyDescent="0.2">
      <c r="A14" s="29"/>
      <c r="B14" s="29"/>
      <c r="C14" s="29"/>
      <c r="D14" s="2" t="s">
        <v>51</v>
      </c>
      <c r="E14" s="4">
        <v>2</v>
      </c>
      <c r="F14" s="11" t="s">
        <v>21</v>
      </c>
      <c r="G14" s="13">
        <f t="shared" si="2"/>
        <v>42580</v>
      </c>
      <c r="H14" s="13">
        <f t="shared" si="1"/>
        <v>42581</v>
      </c>
    </row>
    <row r="15" spans="1:8" ht="25.5" x14ac:dyDescent="0.2">
      <c r="A15" s="29"/>
      <c r="B15" s="29"/>
      <c r="C15" s="29"/>
      <c r="D15" s="2" t="s">
        <v>26</v>
      </c>
      <c r="E15" s="4">
        <v>1</v>
      </c>
      <c r="F15" s="11" t="s">
        <v>52</v>
      </c>
      <c r="G15" s="13">
        <f t="shared" si="2"/>
        <v>42582</v>
      </c>
      <c r="H15" s="13">
        <f t="shared" si="1"/>
        <v>42582</v>
      </c>
    </row>
    <row r="16" spans="1:8" ht="25.5" x14ac:dyDescent="0.2">
      <c r="A16" s="29"/>
      <c r="B16" s="29"/>
      <c r="C16" s="29" t="s">
        <v>16</v>
      </c>
      <c r="D16" s="2" t="s">
        <v>5</v>
      </c>
      <c r="E16" s="16">
        <v>2</v>
      </c>
      <c r="F16" s="30" t="s">
        <v>48</v>
      </c>
      <c r="G16" s="33">
        <f>H15+1</f>
        <v>42583</v>
      </c>
      <c r="H16" s="33">
        <f>G16+E16-1</f>
        <v>42584</v>
      </c>
    </row>
    <row r="17" spans="1:8" ht="25.5" x14ac:dyDescent="0.2">
      <c r="A17" s="29"/>
      <c r="B17" s="29"/>
      <c r="C17" s="29"/>
      <c r="D17" s="2" t="s">
        <v>27</v>
      </c>
      <c r="E17" s="17"/>
      <c r="F17" s="31"/>
      <c r="G17" s="34"/>
      <c r="H17" s="34"/>
    </row>
    <row r="18" spans="1:8" ht="14.25" customHeight="1" x14ac:dyDescent="0.2">
      <c r="A18" s="29"/>
      <c r="B18" s="29"/>
      <c r="C18" s="29"/>
      <c r="D18" s="2" t="s">
        <v>32</v>
      </c>
      <c r="E18" s="17"/>
      <c r="F18" s="31"/>
      <c r="G18" s="34"/>
      <c r="H18" s="34"/>
    </row>
    <row r="19" spans="1:8" ht="14.25" customHeight="1" x14ac:dyDescent="0.2">
      <c r="A19" s="29"/>
      <c r="B19" s="29"/>
      <c r="C19" s="29"/>
      <c r="D19" s="3" t="s">
        <v>28</v>
      </c>
      <c r="E19" s="18"/>
      <c r="F19" s="32"/>
      <c r="G19" s="35"/>
      <c r="H19" s="35"/>
    </row>
    <row r="20" spans="1:8" ht="18.75" customHeight="1" x14ac:dyDescent="0.2">
      <c r="A20" s="29"/>
      <c r="B20" s="29" t="s">
        <v>17</v>
      </c>
      <c r="C20" s="29" t="s">
        <v>43</v>
      </c>
      <c r="D20" s="2" t="s">
        <v>6</v>
      </c>
      <c r="E20" s="4">
        <v>2</v>
      </c>
      <c r="F20" s="14" t="s">
        <v>49</v>
      </c>
      <c r="G20" s="15">
        <f>H16+1</f>
        <v>42585</v>
      </c>
      <c r="H20" s="15">
        <f>G20+E20-1</f>
        <v>42586</v>
      </c>
    </row>
    <row r="21" spans="1:8" ht="38.25" x14ac:dyDescent="0.2">
      <c r="A21" s="29"/>
      <c r="B21" s="29"/>
      <c r="C21" s="29"/>
      <c r="D21" s="2" t="s">
        <v>30</v>
      </c>
      <c r="E21" s="4">
        <v>2</v>
      </c>
      <c r="F21" s="14" t="s">
        <v>49</v>
      </c>
      <c r="G21" s="15">
        <f>H20+1</f>
        <v>42587</v>
      </c>
      <c r="H21" s="15">
        <f t="shared" ref="H21:H24" si="3">G21+E21-1</f>
        <v>42588</v>
      </c>
    </row>
    <row r="22" spans="1:8" ht="26.25" x14ac:dyDescent="0.2">
      <c r="A22" s="29"/>
      <c r="B22" s="29"/>
      <c r="C22" s="29"/>
      <c r="D22" s="3" t="s">
        <v>31</v>
      </c>
      <c r="E22" s="4">
        <v>3</v>
      </c>
      <c r="F22" s="14" t="s">
        <v>49</v>
      </c>
      <c r="G22" s="15">
        <f t="shared" ref="G22:G24" si="4">H21+1</f>
        <v>42589</v>
      </c>
      <c r="H22" s="15">
        <f t="shared" si="3"/>
        <v>42591</v>
      </c>
    </row>
    <row r="23" spans="1:8" ht="38.25" x14ac:dyDescent="0.2">
      <c r="A23" s="29"/>
      <c r="B23" s="29"/>
      <c r="C23" s="29" t="s">
        <v>7</v>
      </c>
      <c r="D23" s="2" t="s">
        <v>8</v>
      </c>
      <c r="E23" s="4">
        <v>2</v>
      </c>
      <c r="F23" s="14" t="s">
        <v>49</v>
      </c>
      <c r="G23" s="15">
        <f t="shared" si="4"/>
        <v>42592</v>
      </c>
      <c r="H23" s="15">
        <f t="shared" si="3"/>
        <v>42593</v>
      </c>
    </row>
    <row r="24" spans="1:8" ht="39" x14ac:dyDescent="0.2">
      <c r="A24" s="29"/>
      <c r="B24" s="29"/>
      <c r="C24" s="29"/>
      <c r="D24" s="3" t="s">
        <v>9</v>
      </c>
      <c r="E24" s="4">
        <v>2</v>
      </c>
      <c r="F24" s="14" t="s">
        <v>49</v>
      </c>
      <c r="G24" s="15">
        <f t="shared" si="4"/>
        <v>42594</v>
      </c>
      <c r="H24" s="15">
        <f t="shared" si="3"/>
        <v>42595</v>
      </c>
    </row>
    <row r="25" spans="1:8" ht="25.5" x14ac:dyDescent="0.2">
      <c r="A25" s="29"/>
      <c r="B25" s="29"/>
      <c r="C25" s="29" t="s">
        <v>16</v>
      </c>
      <c r="D25" s="2" t="s">
        <v>5</v>
      </c>
      <c r="E25" s="20">
        <v>1</v>
      </c>
      <c r="F25" s="22" t="s">
        <v>49</v>
      </c>
      <c r="G25" s="25">
        <f>H24+1</f>
        <v>42596</v>
      </c>
      <c r="H25" s="25">
        <f>G25+E25-1</f>
        <v>42596</v>
      </c>
    </row>
    <row r="26" spans="1:8" ht="25.5" x14ac:dyDescent="0.2">
      <c r="A26" s="29"/>
      <c r="B26" s="29"/>
      <c r="C26" s="29"/>
      <c r="D26" s="2" t="s">
        <v>27</v>
      </c>
      <c r="E26" s="20"/>
      <c r="F26" s="24"/>
      <c r="G26" s="27"/>
      <c r="H26" s="27"/>
    </row>
    <row r="27" spans="1:8" ht="25.5" x14ac:dyDescent="0.2">
      <c r="A27" s="29"/>
      <c r="B27" s="29" t="s">
        <v>29</v>
      </c>
      <c r="C27" s="29" t="s">
        <v>16</v>
      </c>
      <c r="D27" s="2" t="s">
        <v>5</v>
      </c>
      <c r="E27" s="21">
        <v>1</v>
      </c>
      <c r="F27" s="22" t="s">
        <v>49</v>
      </c>
      <c r="G27" s="25">
        <f>H25+1</f>
        <v>42597</v>
      </c>
      <c r="H27" s="25">
        <f>G27+E27-1</f>
        <v>42597</v>
      </c>
    </row>
    <row r="28" spans="1:8" ht="25.5" x14ac:dyDescent="0.2">
      <c r="A28" s="29"/>
      <c r="B28" s="29"/>
      <c r="C28" s="29"/>
      <c r="D28" s="2" t="s">
        <v>27</v>
      </c>
      <c r="E28" s="21"/>
      <c r="F28" s="23"/>
      <c r="G28" s="26"/>
      <c r="H28" s="26"/>
    </row>
    <row r="29" spans="1:8" ht="18.75" x14ac:dyDescent="0.2">
      <c r="A29" s="29"/>
      <c r="B29" s="29"/>
      <c r="C29" s="5" t="s">
        <v>33</v>
      </c>
      <c r="D29" s="3" t="s">
        <v>34</v>
      </c>
      <c r="E29" s="21"/>
      <c r="F29" s="23"/>
      <c r="G29" s="26"/>
      <c r="H29" s="26"/>
    </row>
    <row r="30" spans="1:8" ht="26.25" x14ac:dyDescent="0.2">
      <c r="A30" s="29"/>
      <c r="B30" s="29"/>
      <c r="C30" s="5" t="s">
        <v>35</v>
      </c>
      <c r="D30" s="3" t="s">
        <v>36</v>
      </c>
      <c r="E30" s="21"/>
      <c r="F30" s="23"/>
      <c r="G30" s="26"/>
      <c r="H30" s="26"/>
    </row>
    <row r="31" spans="1:8" ht="26.25" x14ac:dyDescent="0.2">
      <c r="A31" s="29"/>
      <c r="B31" s="29"/>
      <c r="C31" s="5" t="s">
        <v>37</v>
      </c>
      <c r="D31" s="3" t="s">
        <v>38</v>
      </c>
      <c r="E31" s="21"/>
      <c r="F31" s="24"/>
      <c r="G31" s="27"/>
      <c r="H31" s="27"/>
    </row>
    <row r="32" spans="1:8" x14ac:dyDescent="0.2">
      <c r="A32" s="28" t="s">
        <v>12</v>
      </c>
      <c r="B32" s="28"/>
      <c r="C32" s="28"/>
      <c r="D32" s="28"/>
      <c r="E32" s="8">
        <f>SUM(E2:E31)</f>
        <v>49</v>
      </c>
    </row>
  </sheetData>
  <mergeCells count="25">
    <mergeCell ref="A32:D32"/>
    <mergeCell ref="C3:C10"/>
    <mergeCell ref="C11:C15"/>
    <mergeCell ref="C16:C19"/>
    <mergeCell ref="C20:C22"/>
    <mergeCell ref="C23:C24"/>
    <mergeCell ref="B3:B19"/>
    <mergeCell ref="C25:C26"/>
    <mergeCell ref="B20:B26"/>
    <mergeCell ref="C27:C28"/>
    <mergeCell ref="B27:B31"/>
    <mergeCell ref="A2:A31"/>
    <mergeCell ref="G16:G19"/>
    <mergeCell ref="H16:H19"/>
    <mergeCell ref="F27:F31"/>
    <mergeCell ref="G27:G31"/>
    <mergeCell ref="H27:H31"/>
    <mergeCell ref="F25:F26"/>
    <mergeCell ref="G25:G26"/>
    <mergeCell ref="H25:H26"/>
    <mergeCell ref="E16:E19"/>
    <mergeCell ref="B2:C2"/>
    <mergeCell ref="E25:E26"/>
    <mergeCell ref="E27:E31"/>
    <mergeCell ref="F16:F1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2016-07-27T06:58:06Z</dcterms:modified>
</cp:coreProperties>
</file>