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ydocument\kingsun\协议\泰州万达酒店\"/>
    </mc:Choice>
  </mc:AlternateContent>
  <bookViews>
    <workbookView xWindow="0" yWindow="0" windowWidth="16248" windowHeight="8136"/>
  </bookViews>
  <sheets>
    <sheet name="CT11" sheetId="1" r:id="rId1"/>
  </sheets>
  <calcPr calcId="152511"/>
</workbook>
</file>

<file path=xl/calcChain.xml><?xml version="1.0" encoding="utf-8"?>
<calcChain xmlns="http://schemas.openxmlformats.org/spreadsheetml/2006/main">
  <c r="W113" i="1" l="1"/>
  <c r="W114" i="1" s="1"/>
  <c r="V113" i="1"/>
  <c r="V114" i="1" s="1"/>
  <c r="U113" i="1"/>
  <c r="U114" i="1" s="1"/>
  <c r="T113" i="1"/>
  <c r="T114" i="1" s="1"/>
  <c r="S113" i="1"/>
  <c r="S114" i="1" s="1"/>
  <c r="R113" i="1"/>
  <c r="R114" i="1" s="1"/>
  <c r="Q113" i="1"/>
  <c r="Q114" i="1" s="1"/>
  <c r="P113" i="1"/>
  <c r="P114" i="1" s="1"/>
  <c r="O113" i="1"/>
  <c r="O114" i="1" s="1"/>
  <c r="N113" i="1"/>
  <c r="N114" i="1" s="1"/>
  <c r="M113" i="1"/>
  <c r="M114" i="1" s="1"/>
  <c r="L113" i="1"/>
  <c r="L114" i="1" s="1"/>
  <c r="K113" i="1"/>
  <c r="K114" i="1" s="1"/>
  <c r="J113" i="1"/>
  <c r="J114" i="1" s="1"/>
  <c r="I113" i="1"/>
  <c r="I114" i="1" s="1"/>
  <c r="H113" i="1"/>
  <c r="H114" i="1" s="1"/>
  <c r="G113" i="1"/>
  <c r="G114" i="1" s="1"/>
  <c r="F113" i="1"/>
  <c r="F114" i="1" s="1"/>
  <c r="E113" i="1"/>
  <c r="E114" i="1" s="1"/>
  <c r="D113" i="1"/>
  <c r="D114" i="1" s="1"/>
  <c r="C113" i="1"/>
  <c r="C114" i="1" s="1"/>
  <c r="W109" i="1"/>
  <c r="W110" i="1" s="1"/>
  <c r="V109" i="1"/>
  <c r="V110" i="1" s="1"/>
  <c r="U109" i="1"/>
  <c r="U110" i="1" s="1"/>
  <c r="T109" i="1"/>
  <c r="T110" i="1" s="1"/>
  <c r="S109" i="1"/>
  <c r="S110" i="1" s="1"/>
  <c r="R109" i="1"/>
  <c r="R110" i="1" s="1"/>
  <c r="Q109" i="1"/>
  <c r="Q110" i="1" s="1"/>
  <c r="P109" i="1"/>
  <c r="P110" i="1" s="1"/>
  <c r="O109" i="1"/>
  <c r="O110" i="1" s="1"/>
  <c r="N109" i="1"/>
  <c r="N110" i="1" s="1"/>
  <c r="M109" i="1"/>
  <c r="M110" i="1" s="1"/>
  <c r="L109" i="1"/>
  <c r="L110" i="1" s="1"/>
  <c r="K109" i="1"/>
  <c r="K110" i="1" s="1"/>
  <c r="J109" i="1"/>
  <c r="J110" i="1" s="1"/>
  <c r="I109" i="1"/>
  <c r="I110" i="1" s="1"/>
  <c r="H109" i="1"/>
  <c r="H110" i="1" s="1"/>
  <c r="G109" i="1"/>
  <c r="G110" i="1" s="1"/>
  <c r="F109" i="1"/>
  <c r="F110" i="1" s="1"/>
  <c r="E109" i="1"/>
  <c r="E110" i="1" s="1"/>
  <c r="D109" i="1"/>
  <c r="D110" i="1" s="1"/>
  <c r="C109" i="1"/>
  <c r="C110" i="1" s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C42" i="1"/>
  <c r="O38" i="1"/>
  <c r="P38" i="1"/>
  <c r="Q38" i="1"/>
  <c r="R38" i="1"/>
  <c r="S38" i="1"/>
  <c r="T38" i="1"/>
  <c r="U38" i="1"/>
  <c r="V38" i="1"/>
  <c r="W38" i="1"/>
  <c r="K38" i="1"/>
  <c r="L38" i="1"/>
  <c r="M38" i="1"/>
  <c r="N38" i="1"/>
  <c r="D38" i="1"/>
  <c r="E38" i="1"/>
  <c r="F38" i="1"/>
  <c r="G38" i="1"/>
  <c r="H38" i="1"/>
  <c r="I38" i="1"/>
  <c r="J38" i="1"/>
  <c r="C38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C34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C30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D26" i="1"/>
  <c r="E26" i="1"/>
  <c r="F26" i="1"/>
  <c r="G26" i="1"/>
  <c r="H26" i="1"/>
  <c r="I26" i="1"/>
  <c r="J26" i="1"/>
  <c r="C26" i="1"/>
  <c r="Q22" i="1"/>
  <c r="R22" i="1"/>
  <c r="S22" i="1"/>
  <c r="T22" i="1"/>
  <c r="U22" i="1"/>
  <c r="V22" i="1"/>
  <c r="W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C22" i="1"/>
  <c r="L108" i="1" l="1"/>
  <c r="L112" i="1"/>
  <c r="C27" i="1" l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C23" i="1"/>
  <c r="L37" i="1" l="1"/>
  <c r="L33" i="1"/>
  <c r="L29" i="1"/>
  <c r="L21" i="1"/>
  <c r="L41" i="1"/>
  <c r="L25" i="1"/>
</calcChain>
</file>

<file path=xl/sharedStrings.xml><?xml version="1.0" encoding="utf-8"?>
<sst xmlns="http://schemas.openxmlformats.org/spreadsheetml/2006/main" count="208" uniqueCount="130">
  <si>
    <t>火警扇区</t>
    <phoneticPr fontId="18" type="noConversion"/>
  </si>
  <si>
    <t>工厂监测</t>
    <phoneticPr fontId="18" type="noConversion"/>
  </si>
  <si>
    <t>DMS 地址</t>
    <phoneticPr fontId="18" type="noConversion"/>
  </si>
  <si>
    <t>ADF1</t>
    <phoneticPr fontId="18" type="noConversion"/>
  </si>
  <si>
    <t>ADF2</t>
    <phoneticPr fontId="18" type="noConversion"/>
  </si>
  <si>
    <t>需要确认</t>
    <phoneticPr fontId="18" type="noConversion"/>
  </si>
  <si>
    <t>不需要确认</t>
    <phoneticPr fontId="18" type="noConversion"/>
  </si>
  <si>
    <t>Active（触发）</t>
    <phoneticPr fontId="18" type="noConversion"/>
  </si>
  <si>
    <t>P43</t>
    <phoneticPr fontId="18" type="noConversion"/>
  </si>
  <si>
    <t>某个或多个回路（ZONE）火警</t>
    <phoneticPr fontId="18" type="noConversion"/>
  </si>
  <si>
    <t>P70</t>
    <phoneticPr fontId="18" type="noConversion"/>
  </si>
  <si>
    <t>P55</t>
    <phoneticPr fontId="18" type="noConversion"/>
  </si>
  <si>
    <t>P38</t>
    <phoneticPr fontId="18" type="noConversion"/>
  </si>
  <si>
    <t>P38</t>
    <phoneticPr fontId="18" type="noConversion"/>
  </si>
  <si>
    <t>P81</t>
    <phoneticPr fontId="18" type="noConversion"/>
  </si>
  <si>
    <t>AREA区（DMS：111，ADF:0373)</t>
    <phoneticPr fontId="18" type="noConversion"/>
  </si>
  <si>
    <t>ZONE回路（DMS：112,ADF:151D)</t>
    <phoneticPr fontId="18" type="noConversion"/>
  </si>
  <si>
    <t>回路触发（回路中有设备被触发）</t>
    <phoneticPr fontId="18" type="noConversion"/>
  </si>
  <si>
    <t>Manual Callpoint ZONE回路（DMS：112,ADF:0AB0)</t>
    <phoneticPr fontId="18" type="noConversion"/>
  </si>
  <si>
    <t>人工火警触发</t>
    <phoneticPr fontId="18" type="noConversion"/>
  </si>
  <si>
    <t>AREA区(DMS:111,ADF:A1CD)，Local Alarm，自动探测器告警</t>
    <phoneticPr fontId="18" type="noConversion"/>
  </si>
  <si>
    <t>AREA区(DMS:111,ADF:A1CD)，General Alarm，人工告警或告警未在规定时间内复位</t>
    <phoneticPr fontId="18" type="noConversion"/>
  </si>
  <si>
    <t>设备（DMS：111，ADF：0ABF）(数字人工报警器）</t>
    <phoneticPr fontId="18" type="noConversion"/>
  </si>
  <si>
    <t>需要回应确认</t>
    <phoneticPr fontId="18" type="noConversion"/>
  </si>
  <si>
    <t>消息2：</t>
    <phoneticPr fontId="18" type="noConversion"/>
  </si>
  <si>
    <t>消息ASCII</t>
    <phoneticPr fontId="18" type="noConversion"/>
  </si>
  <si>
    <t>消息0x</t>
    <phoneticPr fontId="18" type="noConversion"/>
  </si>
  <si>
    <t>内容解析</t>
    <phoneticPr fontId="18" type="noConversion"/>
  </si>
  <si>
    <t>消息头</t>
    <phoneticPr fontId="18" type="noConversion"/>
  </si>
  <si>
    <t>消息尾及校验</t>
    <phoneticPr fontId="18" type="noConversion"/>
  </si>
  <si>
    <t>消息体：</t>
    <phoneticPr fontId="18" type="noConversion"/>
  </si>
  <si>
    <t>消息1：</t>
    <phoneticPr fontId="18" type="noConversion"/>
  </si>
  <si>
    <t>消息3：</t>
    <phoneticPr fontId="18" type="noConversion"/>
  </si>
  <si>
    <t>消息4：</t>
    <phoneticPr fontId="18" type="noConversion"/>
  </si>
  <si>
    <t>消息5：</t>
    <phoneticPr fontId="18" type="noConversion"/>
  </si>
  <si>
    <t>消息6：</t>
    <phoneticPr fontId="18" type="noConversion"/>
  </si>
  <si>
    <t>01 54 31 02 57 31 31 31 30 33 37 33 51 30 31 30 30 03 55 04 05</t>
    <phoneticPr fontId="18" type="noConversion"/>
  </si>
  <si>
    <t>协议上页数</t>
    <phoneticPr fontId="18" type="noConversion"/>
  </si>
  <si>
    <t>01 54 31 02 50 31 31 32 31 35 31 44 51 36 32 34 46 03 50 04 05</t>
    <phoneticPr fontId="18" type="noConversion"/>
  </si>
  <si>
    <t>消息3：</t>
    <phoneticPr fontId="18" type="noConversion"/>
  </si>
  <si>
    <t>01 54 31 02 57 31 31 31 30 41 42 30 55 30 31 30 32 03 57 04 05</t>
    <phoneticPr fontId="18" type="noConversion"/>
  </si>
  <si>
    <t>01 54 31 02 57 31 31 31 41 31 43 44 51 30 35 30 30 03 21 04 05</t>
    <phoneticPr fontId="18" type="noConversion"/>
  </si>
  <si>
    <t>消息5：</t>
    <phoneticPr fontId="18" type="noConversion"/>
  </si>
  <si>
    <t>01 54 31 02 57 31 31 31 41 31 43 44 51 30 36 30 30 03 22 04 05</t>
    <phoneticPr fontId="18" type="noConversion"/>
  </si>
  <si>
    <t>消息6：</t>
    <phoneticPr fontId="18" type="noConversion"/>
  </si>
  <si>
    <t>01 54 31 02 57 31 31 31 30 41 42 46 51 36 37 34 46 03 55 04 05</t>
    <phoneticPr fontId="18" type="noConversion"/>
  </si>
  <si>
    <t>01 54 31 02 5A 31 31 30 30 30 30 30 4E 33 39 30 30 03 4A 04</t>
    <phoneticPr fontId="18" type="noConversion"/>
  </si>
  <si>
    <t>01 54 31 02 5A 31 31 31 30 30 30 30 4E 33 39 30 30 03 4B 04</t>
    <phoneticPr fontId="18" type="noConversion"/>
  </si>
  <si>
    <t>类型未知（DMS：111，ADF：0ABF）(数字人工报警器）</t>
    <phoneticPr fontId="18" type="noConversion"/>
  </si>
  <si>
    <t>类型未知（DMS：111，ADF：0ABF）(数字人工报警器）</t>
    <phoneticPr fontId="18" type="noConversion"/>
  </si>
  <si>
    <t>告警</t>
    <phoneticPr fontId="18" type="noConversion"/>
  </si>
  <si>
    <t xml:space="preserve">【2017-10-31 18:35:33:036】01 4C 30 02 03 7D 05 </t>
  </si>
  <si>
    <t xml:space="preserve">01 54 31 02 57 31 31 31 30 33 37 33 51 30 31 30 30 03 55 </t>
  </si>
  <si>
    <t xml:space="preserve"> T 1  W 1 1 1 0 3 7 3 Q 0 1 0 0  U</t>
  </si>
  <si>
    <t xml:space="preserve">【2017-10-31 18:35:33:478】04 05 </t>
  </si>
  <si>
    <t xml:space="preserve">【2017-10-31 18:35:33:910】01 54 31 02 50 31 31 32 31 35 31 44 51 36 32 34 46 03 50 04 </t>
  </si>
  <si>
    <t xml:space="preserve">【2017-10-31 18:35:34:349】05 </t>
  </si>
  <si>
    <t xml:space="preserve">01 54 31 02 57 31 31 31 30 41 42 34 55 30 31 30 32 03 53 </t>
  </si>
  <si>
    <t xml:space="preserve">【2017-10-31 18:35:34:789】04 </t>
  </si>
  <si>
    <t xml:space="preserve">【2017-10-31 18:35:35:231】01 4C 30 02 03 7D 05 </t>
  </si>
  <si>
    <t xml:space="preserve">01 54 31 02 57 31 31 31 41 31 43 44 51 30 35 30 30 03 21 </t>
  </si>
  <si>
    <t xml:space="preserve"> T 1  W 1 1 1 A 1 C D Q 0 5 0 0  !</t>
  </si>
  <si>
    <t xml:space="preserve">【2017-10-31 18:35:35:665】04 05 </t>
  </si>
  <si>
    <t>【2017-10-31 18:35:36:109】</t>
  </si>
  <si>
    <t>01 54 31 02 57 31 31 31 41 31 43 44 51 30 36 30 30 03 22 04</t>
  </si>
  <si>
    <t xml:space="preserve"> T 1  W 1 1 1 A 1 C D Q 0 6 0 0  " _x0004_ </t>
  </si>
  <si>
    <t xml:space="preserve">【2017-10-31 18:35:36:543】05 01 54 31 02 57 31 31 31 30 41 42 42 51 36 37 34 46 03 51 04 </t>
  </si>
  <si>
    <t xml:space="preserve">【2017-10-31 18:35:37:393】01 4C 30 02 03 7D 01 4C 30 02 03 7D </t>
  </si>
  <si>
    <t>火警实验一数据（手动，火警地下一层）</t>
    <phoneticPr fontId="18" type="noConversion"/>
  </si>
  <si>
    <t>【2017-10-31  17:20:29:920】01  4C  30  02  03  7D  </t>
  </si>
  <si>
    <t>【2017-10-31  17:20:30:337】01  4C  30  02  03  7D  </t>
  </si>
  <si>
    <t>【2017-10-31  17:20:30:764】01  4C  30  02  03  7D  </t>
  </si>
  <si>
    <t>【2017-10-31  17:20:31:185】01  4C  30  02  03  7D  01  4C  30  02  03  7D  </t>
  </si>
  <si>
    <t>【2017-10-31  17:20:31:602】01  4C  30  02  03  7D  </t>
  </si>
  <si>
    <t>【2017-10-31  17:20:32:021】01  4C  30  02  03  7D  </t>
  </si>
  <si>
    <t>【2017-10-31  17:20:32:440】01  4C  30  02  03  7D  </t>
  </si>
  <si>
    <t>【2017-10-31  17:20:32:858】01  4C  30  02  03  7D  01  4C  30  02  03  7D  </t>
  </si>
  <si>
    <t>【2017-10-31  17:20:33:278】01  4C  30  02  03  7D  </t>
  </si>
  <si>
    <t>【2017-10-31  17:20:33:697】01  4C  30  02  03  7D  </t>
  </si>
  <si>
    <t>【2017-10-31  17:20:34:117】01  4C  30  02  03  7D  05  </t>
  </si>
  <si>
    <t>【2017-10-31  17:20:34:537】01  54  31  02  5A  31  31  30  30  30  30  30  4E  33  39  30  30  03  4A  04  </t>
  </si>
  <si>
    <t>【2017-10-31  17:20:34:955】01  4C  30  02  03  7D  </t>
  </si>
  <si>
    <t>【2017-10-31  17:20:35:374】01  4C  30  02  03  7D  </t>
  </si>
  <si>
    <t>【2017-10-31  17:20:35:792】01  4C  30  02  03  7D  </t>
  </si>
  <si>
    <t>【2017-10-31  17:20:36:210】01  4C  30  02  03  7D  </t>
  </si>
  <si>
    <t>【2017-10-31  17:20:36:628】01  4C  30  02  03  7D  01  4C  30  02  03  7D  </t>
  </si>
  <si>
    <t>【2017-10-31  17:20:37:050】01  4C  30  02  03  7D  </t>
  </si>
  <si>
    <t>【2017-10-31  17:20:37:469】01  4C  30  02  03  7D  </t>
  </si>
  <si>
    <t>【2017-10-31  17:20:37:889】01  4C  30  02  03  7D  </t>
  </si>
  <si>
    <t>【2017-10-31  17:20:38:308】01  4C  30  02  03  7D  01  4C  30  02  03  7D  </t>
  </si>
  <si>
    <t>【2017-10-31  17:20:38:729】01  4C  30  02  03  7D  </t>
  </si>
  <si>
    <t>【2017-10-31  17:20:39:146】01  4C  30  02  03  7D  </t>
  </si>
  <si>
    <t>【2017-10-31  17:20:39:566】01  4C  30  02  03  7D  </t>
  </si>
  <si>
    <t>【2017-10-31  17:20:40:011】01  4C  30  02  03  7D  </t>
  </si>
  <si>
    <t>【2017-10-31  17:20:40:435】01  4C  30  02  03  7D  01  4C  30  02  03  7D  </t>
  </si>
  <si>
    <t>【2017-10-31  17:20:40:865】01  4C  30  02  03  7D  </t>
  </si>
  <si>
    <t>【2017-10-31  17:20:41:301】01  4C  30  02  03  7D  </t>
  </si>
  <si>
    <t>【2017-10-31  17:20:41:740】01  4C  30  02  03  7D  01  4C  30  02  03  7D  </t>
  </si>
  <si>
    <t>【2017-10-31  17:20:42:171】01  4C  30  02  03  7D  </t>
  </si>
  <si>
    <t>【2017-10-31  17:20:42:598】01  4C  30  02  03  7D  </t>
  </si>
  <si>
    <t>【2017-10-31  17:20:43:031】01  4C  30  02  03  7D  </t>
  </si>
  <si>
    <t>【2017-10-31  17:20:43:461】01  4C  30  02  03  7D  01  4C  30  02  03  7D  </t>
  </si>
  <si>
    <t>【2017-10-31  17:20:43:892】01  4C  30  02  03  7D  </t>
  </si>
  <si>
    <t>【2017-10-31  17:20:44:325】01  4C  30  02  03  7D  </t>
  </si>
  <si>
    <t>【2017-10-31  17:20:44:752】01  4C  30  02  03  7D  </t>
  </si>
  <si>
    <t>【2017-10-31  17:20:45:186】01  4C  30  02  03  7D  01  4C  30  02  03  7D  </t>
  </si>
  <si>
    <t>【2017-10-31  17:20:45:619】01  4C  30  02  03  7D  </t>
  </si>
  <si>
    <t>【2017-10-31  17:20:46:049】01  4C  30  02  03  7D  </t>
  </si>
  <si>
    <t>【2017-10-31  17:20:46:477】01  4C  30  02  03  7D  </t>
  </si>
  <si>
    <t>【2017-10-31  17:20:46:901】01  4C  30  02  03  7D  </t>
  </si>
  <si>
    <t>【2017-10-31  17:20:47:328】01  4C  30  02  03  7D  01  4C  30  02  03  7D  </t>
  </si>
  <si>
    <t>【2017-10-31  17:20:47:760】01  4C  30  02  03  7D  </t>
  </si>
  <si>
    <t>【2017-10-31  17:20:48:189】01  4C  30  02  03  7D  </t>
  </si>
  <si>
    <t>【2017-10-31  17:20:48:625】01  4C  30  02  03  7D  </t>
  </si>
  <si>
    <t>【2017-10-31  17:20:49:053】01  4C  30  02  03  7D  01  4C  30  02  03  7D  </t>
  </si>
  <si>
    <t>【2017-10-31  17:20:49:481】01  4C  30  02  03  7D  </t>
  </si>
  <si>
    <t>【2017-10-31  17:20:49:910】01  4C  30  02  03  7D  </t>
  </si>
  <si>
    <t>【2017-10-31  17:20:50:344】01  4C  30  02  03  7D  01  4C  30  02  03  7D  </t>
  </si>
  <si>
    <t>【2017-10-31  17:20:50:776】01  4C  30  02  03  7D  </t>
  </si>
  <si>
    <t>【2017-10-31  17:20:51:201】01  4C  30  02  03  7D  </t>
  </si>
  <si>
    <t>【2017-10-31  17:20:51:625】01  4C  30  02  03  7D  </t>
  </si>
  <si>
    <t>【2017-10-31  17:20:52:052】01  4C  30  02  03  7D  </t>
  </si>
  <si>
    <t>【2017-10-31  17:20:52:472】01  4C  30  02  03  7D  01  4C  30  02  03  7D  </t>
  </si>
  <si>
    <t>【2017-10-31  17:20:52:906】01  4C  30  02  03  7D  </t>
  </si>
  <si>
    <t>【2017-10-31  17:20:53:333】01  4C  30  02  03  7D  </t>
  </si>
  <si>
    <t>【2017-10-31  17:20:53:766】01  4C  30  02  03  7D  </t>
  </si>
  <si>
    <t>【2017-10-31  17:20:54:198】01  4C  30  02  03  7D  05  </t>
  </si>
  <si>
    <t>【2017-10-31  17:20:54:628】01  54  31  02  5A  31  31  31  30  30  30  30  4E  33  39  30  30  03  4B  04  </t>
  </si>
  <si>
    <t>【2017-10-31  17:20:55:074】01  4C  30  02  03</t>
  </si>
  <si>
    <t>火警实验一数据（手动，火警地下一层附近）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</si>
</sst>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rgb="FF000000"/>
      <name val="Microsoft Yahei"/>
      <family val="2"/>
      <charset val="134"/>
    </font>
    <font>
      <sz val="10"/>
      <color rgb="FFFF0000"/>
      <name val="Microsoft Yahei"/>
      <family val="2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9" fillId="0" borderId="0" xfId="0" applyFont="1">
      <alignment vertical="center"/>
    </xf>
    <xf numFmtId="0" fontId="0" fillId="33" borderId="0" xfId="0" applyFill="1">
      <alignment vertical="center"/>
    </xf>
    <xf numFmtId="0" fontId="19" fillId="33" borderId="0" xfId="0" applyFont="1" applyFill="1">
      <alignment vertical="center"/>
    </xf>
    <xf numFmtId="0" fontId="19" fillId="33" borderId="11" xfId="0" applyFont="1" applyFill="1" applyBorder="1" applyAlignment="1">
      <alignment vertical="center"/>
    </xf>
    <xf numFmtId="0" fontId="0" fillId="33" borderId="10" xfId="0" applyFill="1" applyBorder="1">
      <alignment vertical="center"/>
    </xf>
    <xf numFmtId="0" fontId="19" fillId="33" borderId="10" xfId="0" applyFont="1" applyFill="1" applyBorder="1">
      <alignment vertical="center"/>
    </xf>
    <xf numFmtId="0" fontId="19" fillId="33" borderId="12" xfId="0" applyFont="1" applyFill="1" applyBorder="1" applyAlignment="1">
      <alignment vertical="center"/>
    </xf>
    <xf numFmtId="0" fontId="0" fillId="33" borderId="1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5" borderId="10" xfId="0" applyFill="1" applyBorder="1">
      <alignment vertical="center"/>
    </xf>
    <xf numFmtId="0" fontId="0" fillId="35" borderId="12" xfId="0" applyFill="1" applyBorder="1" applyAlignment="1">
      <alignment horizontal="center" vertical="center"/>
    </xf>
    <xf numFmtId="0" fontId="0" fillId="35" borderId="15" xfId="0" applyFill="1" applyBorder="1" applyAlignment="1">
      <alignment horizontal="center" vertical="center"/>
    </xf>
    <xf numFmtId="0" fontId="0" fillId="35" borderId="16" xfId="0" applyFill="1" applyBorder="1" applyAlignment="1">
      <alignment horizontal="center" vertical="center"/>
    </xf>
    <xf numFmtId="0" fontId="0" fillId="35" borderId="17" xfId="0" applyFill="1" applyBorder="1">
      <alignment vertical="center"/>
    </xf>
    <xf numFmtId="0" fontId="0" fillId="35" borderId="17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35" borderId="13" xfId="0" applyFill="1" applyBorder="1" applyAlignment="1">
      <alignment horizontal="center" vertical="center"/>
    </xf>
    <xf numFmtId="0" fontId="0" fillId="35" borderId="14" xfId="0" applyFill="1" applyBorder="1" applyAlignment="1">
      <alignment horizontal="center" vertical="center"/>
    </xf>
    <xf numFmtId="0" fontId="19" fillId="35" borderId="10" xfId="0" applyFont="1" applyFill="1" applyBorder="1">
      <alignment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14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5"/>
  <sheetViews>
    <sheetView tabSelected="1" topLeftCell="A37" zoomScale="70" zoomScaleNormal="70" workbookViewId="0">
      <selection activeCell="A46" sqref="A46"/>
    </sheetView>
  </sheetViews>
  <sheetFormatPr defaultRowHeight="14.4"/>
  <cols>
    <col min="1" max="1" width="12.109375" customWidth="1"/>
    <col min="2" max="2" width="12.44140625" customWidth="1"/>
    <col min="3" max="3" width="8.88671875" customWidth="1"/>
    <col min="4" max="10" width="11.77734375" customWidth="1"/>
    <col min="15" max="16" width="12.21875" customWidth="1"/>
    <col min="17" max="17" width="87.77734375" customWidth="1"/>
    <col min="18" max="18" width="21.109375" customWidth="1"/>
    <col min="19" max="19" width="25.44140625" customWidth="1"/>
  </cols>
  <sheetData>
    <row r="1" spans="1:1">
      <c r="A1" s="2" t="s">
        <v>68</v>
      </c>
    </row>
    <row r="2" spans="1:1" s="23" customFormat="1">
      <c r="A2" s="23" t="s">
        <v>51</v>
      </c>
    </row>
    <row r="3" spans="1:1">
      <c r="A3" t="s">
        <v>52</v>
      </c>
    </row>
    <row r="4" spans="1:1">
      <c r="A4" t="s">
        <v>53</v>
      </c>
    </row>
    <row r="5" spans="1:1">
      <c r="A5" t="s">
        <v>54</v>
      </c>
    </row>
    <row r="6" spans="1:1" s="23" customFormat="1">
      <c r="A6" s="23" t="s">
        <v>55</v>
      </c>
    </row>
    <row r="7" spans="1:1">
      <c r="A7" t="s">
        <v>56</v>
      </c>
    </row>
    <row r="8" spans="1:1" s="23" customFormat="1">
      <c r="A8" s="23" t="s">
        <v>57</v>
      </c>
    </row>
    <row r="9" spans="1:1">
      <c r="A9" t="s">
        <v>58</v>
      </c>
    </row>
    <row r="10" spans="1:1">
      <c r="A10" t="s">
        <v>59</v>
      </c>
    </row>
    <row r="11" spans="1:1" s="23" customFormat="1">
      <c r="A11" s="23" t="s">
        <v>60</v>
      </c>
    </row>
    <row r="12" spans="1:1">
      <c r="A12" t="s">
        <v>61</v>
      </c>
    </row>
    <row r="13" spans="1:1">
      <c r="A13" t="s">
        <v>62</v>
      </c>
    </row>
    <row r="14" spans="1:1">
      <c r="A14" t="s">
        <v>63</v>
      </c>
    </row>
    <row r="15" spans="1:1" s="23" customFormat="1">
      <c r="A15" s="23" t="s">
        <v>64</v>
      </c>
    </row>
    <row r="16" spans="1:1">
      <c r="A16" t="s">
        <v>65</v>
      </c>
    </row>
    <row r="17" spans="1:23" s="23" customFormat="1">
      <c r="A17" s="23" t="s">
        <v>66</v>
      </c>
    </row>
    <row r="18" spans="1:23">
      <c r="A18" t="s">
        <v>67</v>
      </c>
    </row>
    <row r="20" spans="1:23">
      <c r="A20" s="2" t="s">
        <v>37</v>
      </c>
      <c r="C20">
        <v>1</v>
      </c>
      <c r="D20">
        <v>4</v>
      </c>
      <c r="E20">
        <v>7</v>
      </c>
      <c r="F20">
        <v>10</v>
      </c>
      <c r="G20">
        <v>13</v>
      </c>
      <c r="H20">
        <v>16</v>
      </c>
      <c r="I20">
        <v>19</v>
      </c>
      <c r="J20">
        <v>22</v>
      </c>
      <c r="K20">
        <v>25</v>
      </c>
      <c r="L20">
        <v>28</v>
      </c>
      <c r="M20">
        <v>31</v>
      </c>
      <c r="N20">
        <v>34</v>
      </c>
      <c r="O20">
        <v>37</v>
      </c>
      <c r="P20">
        <v>40</v>
      </c>
      <c r="Q20">
        <v>43</v>
      </c>
      <c r="R20">
        <v>46</v>
      </c>
      <c r="S20">
        <v>49</v>
      </c>
      <c r="T20">
        <v>52</v>
      </c>
      <c r="U20">
        <v>55</v>
      </c>
      <c r="V20">
        <v>58</v>
      </c>
      <c r="W20">
        <v>61</v>
      </c>
    </row>
    <row r="21" spans="1:23">
      <c r="A21" s="3"/>
      <c r="B21" s="4" t="s">
        <v>31</v>
      </c>
      <c r="C21" s="5" t="s">
        <v>31</v>
      </c>
      <c r="D21" s="10" t="s">
        <v>36</v>
      </c>
      <c r="E21" s="10"/>
      <c r="F21" s="10"/>
      <c r="G21" s="10"/>
      <c r="H21" s="10"/>
      <c r="I21" s="10"/>
      <c r="J21" s="10"/>
      <c r="K21" s="3" t="s">
        <v>30</v>
      </c>
      <c r="L21" s="4" t="str">
        <f>G23&amp;H23&amp;I23&amp;J23&amp;K23&amp;L23&amp;M23&amp;N23&amp;O23&amp;P23&amp;Q23&amp;R23&amp;S23</f>
        <v>W1110373Q0100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>
      <c r="A22" s="6"/>
      <c r="B22" s="7" t="s">
        <v>26</v>
      </c>
      <c r="C22" s="6" t="str">
        <f>MID($D21,C$20,2)</f>
        <v>01</v>
      </c>
      <c r="D22" s="6" t="str">
        <f>MID($D21,D$20,2)</f>
        <v>54</v>
      </c>
      <c r="E22" s="6" t="str">
        <f>MID($D21,E$20,2)</f>
        <v>31</v>
      </c>
      <c r="F22" s="6" t="str">
        <f>MID($D21,F$20,2)</f>
        <v>02</v>
      </c>
      <c r="G22" s="6" t="str">
        <f>MID($D21,G$20,2)</f>
        <v>57</v>
      </c>
      <c r="H22" s="6" t="str">
        <f>MID($D21,H$20,2)</f>
        <v>31</v>
      </c>
      <c r="I22" s="6" t="str">
        <f>MID($D21,I$20,2)</f>
        <v>31</v>
      </c>
      <c r="J22" s="6" t="str">
        <f>MID($D21,J$20,2)</f>
        <v>31</v>
      </c>
      <c r="K22" s="6" t="str">
        <f>MID($D21,K$20,2)</f>
        <v>30</v>
      </c>
      <c r="L22" s="6" t="str">
        <f>MID($D21,L$20,2)</f>
        <v>33</v>
      </c>
      <c r="M22" s="6" t="str">
        <f>MID($D21,M$20,2)</f>
        <v>37</v>
      </c>
      <c r="N22" s="6" t="str">
        <f>MID($D21,N$20,2)</f>
        <v>33</v>
      </c>
      <c r="O22" s="6" t="str">
        <f>MID($D21,O$20,2)</f>
        <v>51</v>
      </c>
      <c r="P22" s="6" t="str">
        <f>MID($D21,P$20,2)</f>
        <v>30</v>
      </c>
      <c r="Q22" s="6" t="str">
        <f>MID($D21,Q$20,2)</f>
        <v>31</v>
      </c>
      <c r="R22" s="6" t="str">
        <f>MID($D21,R$20,2)</f>
        <v>30</v>
      </c>
      <c r="S22" s="6" t="str">
        <f>MID($D21,S$20,2)</f>
        <v>30</v>
      </c>
      <c r="T22" s="6" t="str">
        <f>MID($D21,T$20,2)</f>
        <v>03</v>
      </c>
      <c r="U22" s="6" t="str">
        <f>MID($D21,U$20,2)</f>
        <v>55</v>
      </c>
      <c r="V22" s="6" t="str">
        <f>MID($D21,V$20,2)</f>
        <v>04</v>
      </c>
      <c r="W22" s="6" t="str">
        <f>MID($D21,W$20,2)</f>
        <v>05</v>
      </c>
    </row>
    <row r="23" spans="1:23">
      <c r="A23" s="6"/>
      <c r="B23" s="7" t="s">
        <v>25</v>
      </c>
      <c r="C23" s="6" t="str">
        <f t="shared" ref="C23:W23" si="0">CHAR(HEX2DEC(C22))</f>
        <v>_x0001_</v>
      </c>
      <c r="D23" s="6" t="str">
        <f t="shared" si="0"/>
        <v>T</v>
      </c>
      <c r="E23" s="6" t="str">
        <f t="shared" si="0"/>
        <v>1</v>
      </c>
      <c r="F23" s="6" t="str">
        <f t="shared" si="0"/>
        <v>_x0002_</v>
      </c>
      <c r="G23" s="6" t="str">
        <f t="shared" si="0"/>
        <v>W</v>
      </c>
      <c r="H23" s="6" t="str">
        <f t="shared" si="0"/>
        <v>1</v>
      </c>
      <c r="I23" s="6" t="str">
        <f t="shared" si="0"/>
        <v>1</v>
      </c>
      <c r="J23" s="6" t="str">
        <f t="shared" si="0"/>
        <v>1</v>
      </c>
      <c r="K23" s="6" t="str">
        <f t="shared" si="0"/>
        <v>0</v>
      </c>
      <c r="L23" s="6" t="str">
        <f t="shared" si="0"/>
        <v>3</v>
      </c>
      <c r="M23" s="6" t="str">
        <f t="shared" si="0"/>
        <v>7</v>
      </c>
      <c r="N23" s="6" t="str">
        <f t="shared" si="0"/>
        <v>3</v>
      </c>
      <c r="O23" s="6" t="str">
        <f t="shared" si="0"/>
        <v>Q</v>
      </c>
      <c r="P23" s="6" t="str">
        <f t="shared" si="0"/>
        <v>0</v>
      </c>
      <c r="Q23" s="6" t="str">
        <f t="shared" si="0"/>
        <v>1</v>
      </c>
      <c r="R23" s="6" t="str">
        <f t="shared" si="0"/>
        <v>0</v>
      </c>
      <c r="S23" s="6" t="str">
        <f t="shared" si="0"/>
        <v>0</v>
      </c>
      <c r="T23" s="6" t="str">
        <f t="shared" si="0"/>
        <v>_x0003_</v>
      </c>
      <c r="U23" s="6" t="str">
        <f t="shared" si="0"/>
        <v>U</v>
      </c>
      <c r="V23" s="6" t="str">
        <f t="shared" si="0"/>
        <v>_x0004_</v>
      </c>
      <c r="W23" s="6" t="str">
        <f t="shared" si="0"/>
        <v>_x0005_</v>
      </c>
    </row>
    <row r="24" spans="1:23">
      <c r="A24" s="11" t="s">
        <v>8</v>
      </c>
      <c r="B24" s="20" t="s">
        <v>27</v>
      </c>
      <c r="C24" s="12" t="s">
        <v>28</v>
      </c>
      <c r="D24" s="13"/>
      <c r="E24" s="13"/>
      <c r="F24" s="14"/>
      <c r="G24" s="15" t="s">
        <v>0</v>
      </c>
      <c r="H24" s="16" t="s">
        <v>2</v>
      </c>
      <c r="I24" s="16"/>
      <c r="J24" s="16"/>
      <c r="K24" s="17" t="s">
        <v>3</v>
      </c>
      <c r="L24" s="17"/>
      <c r="M24" s="17" t="s">
        <v>4</v>
      </c>
      <c r="N24" s="17"/>
      <c r="O24" s="11" t="s">
        <v>23</v>
      </c>
      <c r="P24" s="17" t="s">
        <v>15</v>
      </c>
      <c r="Q24" s="17"/>
      <c r="R24" s="17" t="s">
        <v>9</v>
      </c>
      <c r="S24" s="17"/>
      <c r="T24" s="12" t="s">
        <v>29</v>
      </c>
      <c r="U24" s="18"/>
      <c r="V24" s="18"/>
      <c r="W24" s="19"/>
    </row>
    <row r="25" spans="1:23">
      <c r="A25" s="6"/>
      <c r="B25" s="4" t="s">
        <v>24</v>
      </c>
      <c r="C25" s="8" t="s">
        <v>24</v>
      </c>
      <c r="D25" s="10" t="s">
        <v>38</v>
      </c>
      <c r="E25" s="10"/>
      <c r="F25" s="10"/>
      <c r="G25" s="10"/>
      <c r="H25" s="10"/>
      <c r="I25" s="10"/>
      <c r="J25" s="10"/>
      <c r="K25" s="3" t="s">
        <v>30</v>
      </c>
      <c r="L25" s="4" t="str">
        <f>G27&amp;H27&amp;I27&amp;J27&amp;K27&amp;L27&amp;M27&amp;N27&amp;O27&amp;P27&amp;Q27&amp;R27&amp;S27</f>
        <v>P112151DQ624F</v>
      </c>
      <c r="M25" s="9"/>
      <c r="N25" s="9"/>
      <c r="O25" s="6"/>
      <c r="P25" s="9"/>
      <c r="Q25" s="9"/>
      <c r="R25" s="9"/>
      <c r="S25" s="9"/>
      <c r="T25" s="6"/>
      <c r="U25" s="6"/>
      <c r="V25" s="6"/>
      <c r="W25" s="6"/>
    </row>
    <row r="26" spans="1:23">
      <c r="A26" s="6"/>
      <c r="B26" s="7" t="s">
        <v>26</v>
      </c>
      <c r="C26" s="6" t="str">
        <f>MID($D25,C$20,2)</f>
        <v>01</v>
      </c>
      <c r="D26" s="6" t="str">
        <f>MID($D25,D$20,2)</f>
        <v>54</v>
      </c>
      <c r="E26" s="6" t="str">
        <f>MID($D25,E$20,2)</f>
        <v>31</v>
      </c>
      <c r="F26" s="6" t="str">
        <f>MID($D25,F$20,2)</f>
        <v>02</v>
      </c>
      <c r="G26" s="6" t="str">
        <f>MID($D25,G$20,2)</f>
        <v>50</v>
      </c>
      <c r="H26" s="6" t="str">
        <f>MID($D25,H$20,2)</f>
        <v>31</v>
      </c>
      <c r="I26" s="6" t="str">
        <f>MID($D25,I$20,2)</f>
        <v>31</v>
      </c>
      <c r="J26" s="6" t="str">
        <f>MID($D25,J$20,2)</f>
        <v>32</v>
      </c>
      <c r="K26" s="6" t="str">
        <f>MID($D25,K$20,2)</f>
        <v>31</v>
      </c>
      <c r="L26" s="6" t="str">
        <f>MID($D25,L$20,2)</f>
        <v>35</v>
      </c>
      <c r="M26" s="6" t="str">
        <f>MID($D25,M$20,2)</f>
        <v>31</v>
      </c>
      <c r="N26" s="6" t="str">
        <f>MID($D25,N$20,2)</f>
        <v>44</v>
      </c>
      <c r="O26" s="6" t="str">
        <f>MID($D25,O$20,2)</f>
        <v>51</v>
      </c>
      <c r="P26" s="6" t="str">
        <f>MID($D25,P$20,2)</f>
        <v>36</v>
      </c>
      <c r="Q26" s="6" t="str">
        <f>MID($D25,Q$20,2)</f>
        <v>32</v>
      </c>
      <c r="R26" s="6" t="str">
        <f>MID($D25,R$20,2)</f>
        <v>34</v>
      </c>
      <c r="S26" s="6" t="str">
        <f>MID($D25,S$20,2)</f>
        <v>46</v>
      </c>
      <c r="T26" s="6" t="str">
        <f>MID($D25,T$20,2)</f>
        <v>03</v>
      </c>
      <c r="U26" s="6" t="str">
        <f>MID($D25,U$20,2)</f>
        <v>50</v>
      </c>
      <c r="V26" s="6" t="str">
        <f>MID($D25,V$20,2)</f>
        <v>04</v>
      </c>
      <c r="W26" s="6" t="str">
        <f>MID($D25,W$20,2)</f>
        <v>05</v>
      </c>
    </row>
    <row r="27" spans="1:23">
      <c r="A27" s="6"/>
      <c r="B27" s="7" t="s">
        <v>25</v>
      </c>
      <c r="C27" s="6" t="str">
        <f t="shared" ref="C27:W27" si="1">CHAR(HEX2DEC(C26))</f>
        <v>_x0001_</v>
      </c>
      <c r="D27" s="6" t="str">
        <f t="shared" si="1"/>
        <v>T</v>
      </c>
      <c r="E27" s="6" t="str">
        <f t="shared" si="1"/>
        <v>1</v>
      </c>
      <c r="F27" s="6" t="str">
        <f t="shared" si="1"/>
        <v>_x0002_</v>
      </c>
      <c r="G27" s="6" t="str">
        <f t="shared" si="1"/>
        <v>P</v>
      </c>
      <c r="H27" s="6" t="str">
        <f t="shared" si="1"/>
        <v>1</v>
      </c>
      <c r="I27" s="6" t="str">
        <f t="shared" si="1"/>
        <v>1</v>
      </c>
      <c r="J27" s="6" t="str">
        <f t="shared" si="1"/>
        <v>2</v>
      </c>
      <c r="K27" s="6" t="str">
        <f t="shared" si="1"/>
        <v>1</v>
      </c>
      <c r="L27" s="6" t="str">
        <f t="shared" si="1"/>
        <v>5</v>
      </c>
      <c r="M27" s="6" t="str">
        <f t="shared" si="1"/>
        <v>1</v>
      </c>
      <c r="N27" s="6" t="str">
        <f t="shared" si="1"/>
        <v>D</v>
      </c>
      <c r="O27" s="6" t="str">
        <f t="shared" si="1"/>
        <v>Q</v>
      </c>
      <c r="P27" s="6" t="str">
        <f t="shared" si="1"/>
        <v>6</v>
      </c>
      <c r="Q27" s="6" t="str">
        <f t="shared" si="1"/>
        <v>2</v>
      </c>
      <c r="R27" s="6" t="str">
        <f t="shared" si="1"/>
        <v>4</v>
      </c>
      <c r="S27" s="6" t="str">
        <f t="shared" si="1"/>
        <v>F</v>
      </c>
      <c r="T27" s="6" t="str">
        <f t="shared" si="1"/>
        <v>_x0003_</v>
      </c>
      <c r="U27" s="6" t="str">
        <f t="shared" si="1"/>
        <v>P</v>
      </c>
      <c r="V27" s="6" t="str">
        <f t="shared" si="1"/>
        <v>_x0004_</v>
      </c>
      <c r="W27" s="6" t="str">
        <f t="shared" si="1"/>
        <v>_x0005_</v>
      </c>
    </row>
    <row r="28" spans="1:23">
      <c r="A28" s="11" t="s">
        <v>10</v>
      </c>
      <c r="B28" s="20" t="s">
        <v>27</v>
      </c>
      <c r="C28" s="12" t="s">
        <v>28</v>
      </c>
      <c r="D28" s="13"/>
      <c r="E28" s="13"/>
      <c r="F28" s="14"/>
      <c r="G28" s="15" t="s">
        <v>1</v>
      </c>
      <c r="H28" s="16" t="s">
        <v>2</v>
      </c>
      <c r="I28" s="16"/>
      <c r="J28" s="16"/>
      <c r="K28" s="17" t="s">
        <v>3</v>
      </c>
      <c r="L28" s="17"/>
      <c r="M28" s="17" t="s">
        <v>4</v>
      </c>
      <c r="N28" s="17"/>
      <c r="O28" s="11" t="s">
        <v>5</v>
      </c>
      <c r="P28" s="17" t="s">
        <v>16</v>
      </c>
      <c r="Q28" s="17"/>
      <c r="R28" s="17" t="s">
        <v>17</v>
      </c>
      <c r="S28" s="17"/>
      <c r="T28" s="11"/>
      <c r="U28" s="11"/>
      <c r="V28" s="11"/>
      <c r="W28" s="11"/>
    </row>
    <row r="29" spans="1:23">
      <c r="A29" s="6"/>
      <c r="B29" s="4" t="s">
        <v>32</v>
      </c>
      <c r="C29" s="8" t="s">
        <v>39</v>
      </c>
      <c r="D29" s="10" t="s">
        <v>40</v>
      </c>
      <c r="E29" s="10"/>
      <c r="F29" s="10"/>
      <c r="G29" s="10"/>
      <c r="H29" s="10"/>
      <c r="I29" s="10"/>
      <c r="J29" s="10"/>
      <c r="K29" s="3" t="s">
        <v>30</v>
      </c>
      <c r="L29" s="4" t="str">
        <f>G31&amp;H31&amp;I31&amp;J31&amp;K31&amp;L31&amp;M31&amp;N31&amp;O31&amp;P31&amp;Q31&amp;R31&amp;S31</f>
        <v>W1110AB0U0102</v>
      </c>
      <c r="M29" s="9"/>
      <c r="N29" s="9"/>
      <c r="O29" s="6"/>
      <c r="P29" s="9"/>
      <c r="Q29" s="9"/>
      <c r="R29" s="9"/>
      <c r="S29" s="9"/>
      <c r="T29" s="6"/>
      <c r="U29" s="6"/>
      <c r="V29" s="6"/>
      <c r="W29" s="6"/>
    </row>
    <row r="30" spans="1:23">
      <c r="A30" s="6"/>
      <c r="B30" s="7" t="s">
        <v>26</v>
      </c>
      <c r="C30" s="6" t="str">
        <f>MID($D29,C$20,2)</f>
        <v>01</v>
      </c>
      <c r="D30" s="6" t="str">
        <f>MID($D29,D$20,2)</f>
        <v>54</v>
      </c>
      <c r="E30" s="6" t="str">
        <f>MID($D29,E$20,2)</f>
        <v>31</v>
      </c>
      <c r="F30" s="6" t="str">
        <f>MID($D29,F$20,2)</f>
        <v>02</v>
      </c>
      <c r="G30" s="6" t="str">
        <f>MID($D29,G$20,2)</f>
        <v>57</v>
      </c>
      <c r="H30" s="6" t="str">
        <f>MID($D29,H$20,2)</f>
        <v>31</v>
      </c>
      <c r="I30" s="6" t="str">
        <f>MID($D29,I$20,2)</f>
        <v>31</v>
      </c>
      <c r="J30" s="6" t="str">
        <f>MID($D29,J$20,2)</f>
        <v>31</v>
      </c>
      <c r="K30" s="6" t="str">
        <f>MID($D29,K$20,2)</f>
        <v>30</v>
      </c>
      <c r="L30" s="6" t="str">
        <f>MID($D29,L$20,2)</f>
        <v>41</v>
      </c>
      <c r="M30" s="6" t="str">
        <f>MID($D29,M$20,2)</f>
        <v>42</v>
      </c>
      <c r="N30" s="6" t="str">
        <f>MID($D29,N$20,2)</f>
        <v>30</v>
      </c>
      <c r="O30" s="6" t="str">
        <f>MID($D29,O$20,2)</f>
        <v>55</v>
      </c>
      <c r="P30" s="6" t="str">
        <f>MID($D29,P$20,2)</f>
        <v>30</v>
      </c>
      <c r="Q30" s="6" t="str">
        <f>MID($D29,Q$20,2)</f>
        <v>31</v>
      </c>
      <c r="R30" s="6" t="str">
        <f>MID($D29,R$20,2)</f>
        <v>30</v>
      </c>
      <c r="S30" s="6" t="str">
        <f>MID($D29,S$20,2)</f>
        <v>32</v>
      </c>
      <c r="T30" s="6" t="str">
        <f>MID($D29,T$20,2)</f>
        <v>03</v>
      </c>
      <c r="U30" s="6" t="str">
        <f>MID($D29,U$20,2)</f>
        <v>57</v>
      </c>
      <c r="V30" s="6" t="str">
        <f>MID($D29,V$20,2)</f>
        <v>04</v>
      </c>
      <c r="W30" s="6" t="str">
        <f>MID($D29,W$20,2)</f>
        <v>05</v>
      </c>
    </row>
    <row r="31" spans="1:23">
      <c r="A31" s="6"/>
      <c r="B31" s="7" t="s">
        <v>25</v>
      </c>
      <c r="C31" s="6" t="str">
        <f t="shared" ref="C31:W31" si="2">CHAR(HEX2DEC(C30))</f>
        <v>_x0001_</v>
      </c>
      <c r="D31" s="6" t="str">
        <f t="shared" si="2"/>
        <v>T</v>
      </c>
      <c r="E31" s="6" t="str">
        <f t="shared" si="2"/>
        <v>1</v>
      </c>
      <c r="F31" s="6" t="str">
        <f t="shared" si="2"/>
        <v>_x0002_</v>
      </c>
      <c r="G31" s="6" t="str">
        <f t="shared" si="2"/>
        <v>W</v>
      </c>
      <c r="H31" s="6" t="str">
        <f t="shared" si="2"/>
        <v>1</v>
      </c>
      <c r="I31" s="6" t="str">
        <f t="shared" si="2"/>
        <v>1</v>
      </c>
      <c r="J31" s="6" t="str">
        <f t="shared" si="2"/>
        <v>1</v>
      </c>
      <c r="K31" s="6" t="str">
        <f t="shared" si="2"/>
        <v>0</v>
      </c>
      <c r="L31" s="6" t="str">
        <f t="shared" si="2"/>
        <v>A</v>
      </c>
      <c r="M31" s="6" t="str">
        <f t="shared" si="2"/>
        <v>B</v>
      </c>
      <c r="N31" s="6" t="str">
        <f t="shared" si="2"/>
        <v>0</v>
      </c>
      <c r="O31" s="6" t="str">
        <f t="shared" si="2"/>
        <v>U</v>
      </c>
      <c r="P31" s="6" t="str">
        <f t="shared" si="2"/>
        <v>0</v>
      </c>
      <c r="Q31" s="6" t="str">
        <f t="shared" si="2"/>
        <v>1</v>
      </c>
      <c r="R31" s="6" t="str">
        <f t="shared" si="2"/>
        <v>0</v>
      </c>
      <c r="S31" s="6" t="str">
        <f t="shared" si="2"/>
        <v>2</v>
      </c>
      <c r="T31" s="6" t="str">
        <f t="shared" si="2"/>
        <v>_x0003_</v>
      </c>
      <c r="U31" s="6" t="str">
        <f t="shared" si="2"/>
        <v>W</v>
      </c>
      <c r="V31" s="6" t="str">
        <f t="shared" si="2"/>
        <v>_x0004_</v>
      </c>
      <c r="W31" s="6" t="str">
        <f t="shared" si="2"/>
        <v>_x0005_</v>
      </c>
    </row>
    <row r="32" spans="1:23">
      <c r="A32" s="11" t="s">
        <v>11</v>
      </c>
      <c r="B32" s="20" t="s">
        <v>27</v>
      </c>
      <c r="C32" s="12" t="s">
        <v>28</v>
      </c>
      <c r="D32" s="13"/>
      <c r="E32" s="13"/>
      <c r="F32" s="14"/>
      <c r="G32" s="15" t="s">
        <v>0</v>
      </c>
      <c r="H32" s="16" t="s">
        <v>2</v>
      </c>
      <c r="I32" s="16"/>
      <c r="J32" s="16"/>
      <c r="K32" s="17" t="s">
        <v>3</v>
      </c>
      <c r="L32" s="17"/>
      <c r="M32" s="17" t="s">
        <v>4</v>
      </c>
      <c r="N32" s="17"/>
      <c r="O32" s="11" t="s">
        <v>6</v>
      </c>
      <c r="P32" s="17" t="s">
        <v>18</v>
      </c>
      <c r="Q32" s="17"/>
      <c r="R32" s="17" t="s">
        <v>19</v>
      </c>
      <c r="S32" s="17"/>
      <c r="T32" s="11"/>
      <c r="U32" s="11"/>
      <c r="V32" s="11"/>
      <c r="W32" s="11"/>
    </row>
    <row r="33" spans="1:23">
      <c r="A33" s="6"/>
      <c r="B33" s="4" t="s">
        <v>33</v>
      </c>
      <c r="C33" s="8" t="s">
        <v>33</v>
      </c>
      <c r="D33" s="10" t="s">
        <v>41</v>
      </c>
      <c r="E33" s="10"/>
      <c r="F33" s="10"/>
      <c r="G33" s="10"/>
      <c r="H33" s="10"/>
      <c r="I33" s="10"/>
      <c r="J33" s="10"/>
      <c r="K33" s="3" t="s">
        <v>30</v>
      </c>
      <c r="L33" s="4" t="str">
        <f>G35&amp;H35&amp;I35&amp;J35&amp;K35&amp;L35&amp;M35&amp;N35&amp;O35&amp;P35&amp;Q35&amp;R35&amp;S35</f>
        <v>W111A1CDQ0500</v>
      </c>
      <c r="M33" s="9"/>
      <c r="N33" s="9"/>
      <c r="O33" s="6"/>
      <c r="P33" s="9"/>
      <c r="Q33" s="9"/>
      <c r="R33" s="9"/>
      <c r="S33" s="9"/>
      <c r="T33" s="6"/>
      <c r="U33" s="6"/>
      <c r="V33" s="6"/>
      <c r="W33" s="6"/>
    </row>
    <row r="34" spans="1:23">
      <c r="A34" s="6"/>
      <c r="B34" s="7" t="s">
        <v>26</v>
      </c>
      <c r="C34" s="6" t="str">
        <f>MID($D33,C$20,2)</f>
        <v>01</v>
      </c>
      <c r="D34" s="6" t="str">
        <f>MID($D33,D$20,2)</f>
        <v>54</v>
      </c>
      <c r="E34" s="6" t="str">
        <f>MID($D33,E$20,2)</f>
        <v>31</v>
      </c>
      <c r="F34" s="6" t="str">
        <f>MID($D33,F$20,2)</f>
        <v>02</v>
      </c>
      <c r="G34" s="6" t="str">
        <f>MID($D33,G$20,2)</f>
        <v>57</v>
      </c>
      <c r="H34" s="6" t="str">
        <f>MID($D33,H$20,2)</f>
        <v>31</v>
      </c>
      <c r="I34" s="6" t="str">
        <f>MID($D33,I$20,2)</f>
        <v>31</v>
      </c>
      <c r="J34" s="6" t="str">
        <f>MID($D33,J$20,2)</f>
        <v>31</v>
      </c>
      <c r="K34" s="6" t="str">
        <f>MID($D33,K$20,2)</f>
        <v>41</v>
      </c>
      <c r="L34" s="6" t="str">
        <f>MID($D33,L$20,2)</f>
        <v>31</v>
      </c>
      <c r="M34" s="6" t="str">
        <f>MID($D33,M$20,2)</f>
        <v>43</v>
      </c>
      <c r="N34" s="6" t="str">
        <f>MID($D33,N$20,2)</f>
        <v>44</v>
      </c>
      <c r="O34" s="6" t="str">
        <f>MID($D33,O$20,2)</f>
        <v>51</v>
      </c>
      <c r="P34" s="6" t="str">
        <f>MID($D33,P$20,2)</f>
        <v>30</v>
      </c>
      <c r="Q34" s="6" t="str">
        <f>MID($D33,Q$20,2)</f>
        <v>35</v>
      </c>
      <c r="R34" s="6" t="str">
        <f>MID($D33,R$20,2)</f>
        <v>30</v>
      </c>
      <c r="S34" s="6" t="str">
        <f>MID($D33,S$20,2)</f>
        <v>30</v>
      </c>
      <c r="T34" s="6" t="str">
        <f>MID($D33,T$20,2)</f>
        <v>03</v>
      </c>
      <c r="U34" s="6" t="str">
        <f>MID($D33,U$20,2)</f>
        <v>21</v>
      </c>
      <c r="V34" s="6" t="str">
        <f>MID($D33,V$20,2)</f>
        <v>04</v>
      </c>
      <c r="W34" s="6" t="str">
        <f>MID($D33,W$20,2)</f>
        <v>05</v>
      </c>
    </row>
    <row r="35" spans="1:23">
      <c r="A35" s="6"/>
      <c r="B35" s="7" t="s">
        <v>25</v>
      </c>
      <c r="C35" s="6" t="str">
        <f t="shared" ref="C35:W35" si="3">CHAR(HEX2DEC(C34))</f>
        <v>_x0001_</v>
      </c>
      <c r="D35" s="6" t="str">
        <f t="shared" si="3"/>
        <v>T</v>
      </c>
      <c r="E35" s="6" t="str">
        <f t="shared" si="3"/>
        <v>1</v>
      </c>
      <c r="F35" s="6" t="str">
        <f t="shared" si="3"/>
        <v>_x0002_</v>
      </c>
      <c r="G35" s="6" t="str">
        <f t="shared" si="3"/>
        <v>W</v>
      </c>
      <c r="H35" s="6" t="str">
        <f t="shared" si="3"/>
        <v>1</v>
      </c>
      <c r="I35" s="6" t="str">
        <f t="shared" si="3"/>
        <v>1</v>
      </c>
      <c r="J35" s="6" t="str">
        <f t="shared" si="3"/>
        <v>1</v>
      </c>
      <c r="K35" s="6" t="str">
        <f t="shared" si="3"/>
        <v>A</v>
      </c>
      <c r="L35" s="6" t="str">
        <f t="shared" si="3"/>
        <v>1</v>
      </c>
      <c r="M35" s="6" t="str">
        <f t="shared" si="3"/>
        <v>C</v>
      </c>
      <c r="N35" s="6" t="str">
        <f t="shared" si="3"/>
        <v>D</v>
      </c>
      <c r="O35" s="6" t="str">
        <f t="shared" si="3"/>
        <v>Q</v>
      </c>
      <c r="P35" s="6" t="str">
        <f t="shared" si="3"/>
        <v>0</v>
      </c>
      <c r="Q35" s="6" t="str">
        <f t="shared" si="3"/>
        <v>5</v>
      </c>
      <c r="R35" s="6" t="str">
        <f t="shared" si="3"/>
        <v>0</v>
      </c>
      <c r="S35" s="6" t="str">
        <f t="shared" si="3"/>
        <v>0</v>
      </c>
      <c r="T35" s="6" t="str">
        <f t="shared" si="3"/>
        <v>_x0003_</v>
      </c>
      <c r="U35" s="6" t="str">
        <f t="shared" si="3"/>
        <v>!</v>
      </c>
      <c r="V35" s="6" t="str">
        <f t="shared" si="3"/>
        <v>_x0004_</v>
      </c>
      <c r="W35" s="6" t="str">
        <f t="shared" si="3"/>
        <v>_x0005_</v>
      </c>
    </row>
    <row r="36" spans="1:23">
      <c r="A36" s="11" t="s">
        <v>12</v>
      </c>
      <c r="B36" s="20" t="s">
        <v>27</v>
      </c>
      <c r="C36" s="11"/>
      <c r="D36" s="15"/>
      <c r="E36" s="15"/>
      <c r="F36" s="15"/>
      <c r="G36" s="15" t="s">
        <v>0</v>
      </c>
      <c r="H36" s="16" t="s">
        <v>2</v>
      </c>
      <c r="I36" s="16"/>
      <c r="J36" s="16"/>
      <c r="K36" s="17" t="s">
        <v>3</v>
      </c>
      <c r="L36" s="17"/>
      <c r="M36" s="17" t="s">
        <v>4</v>
      </c>
      <c r="N36" s="17"/>
      <c r="O36" s="11" t="s">
        <v>5</v>
      </c>
      <c r="P36" s="17" t="s">
        <v>20</v>
      </c>
      <c r="Q36" s="17"/>
      <c r="R36" s="17" t="s">
        <v>50</v>
      </c>
      <c r="S36" s="17"/>
      <c r="T36" s="11"/>
      <c r="U36" s="11"/>
      <c r="V36" s="11"/>
      <c r="W36" s="11"/>
    </row>
    <row r="37" spans="1:23">
      <c r="A37" s="6"/>
      <c r="B37" s="4" t="s">
        <v>34</v>
      </c>
      <c r="C37" s="8" t="s">
        <v>42</v>
      </c>
      <c r="D37" s="10" t="s">
        <v>43</v>
      </c>
      <c r="E37" s="10"/>
      <c r="F37" s="10"/>
      <c r="G37" s="10"/>
      <c r="H37" s="10"/>
      <c r="I37" s="10"/>
      <c r="J37" s="10"/>
      <c r="K37" s="3" t="s">
        <v>30</v>
      </c>
      <c r="L37" s="4" t="str">
        <f>G39&amp;H39&amp;I39&amp;J39&amp;K39&amp;L39&amp;M39&amp;N39&amp;O39&amp;P39&amp;Q39&amp;R39&amp;S39</f>
        <v>W111A1CDQ0600</v>
      </c>
      <c r="M37" s="9"/>
      <c r="N37" s="9"/>
      <c r="O37" s="6"/>
      <c r="P37" s="9"/>
      <c r="Q37" s="9"/>
      <c r="R37" s="9"/>
      <c r="S37" s="9"/>
      <c r="T37" s="6"/>
      <c r="U37" s="6"/>
      <c r="V37" s="6"/>
      <c r="W37" s="6"/>
    </row>
    <row r="38" spans="1:23">
      <c r="A38" s="6"/>
      <c r="B38" s="7" t="s">
        <v>26</v>
      </c>
      <c r="C38" s="6" t="str">
        <f>MID($D37,C$20,2)</f>
        <v>01</v>
      </c>
      <c r="D38" s="6" t="str">
        <f>MID($D37,D$20,2)</f>
        <v>54</v>
      </c>
      <c r="E38" s="6" t="str">
        <f>MID($D37,E$20,2)</f>
        <v>31</v>
      </c>
      <c r="F38" s="6" t="str">
        <f>MID($D37,F$20,2)</f>
        <v>02</v>
      </c>
      <c r="G38" s="6" t="str">
        <f>MID($D37,G$20,2)</f>
        <v>57</v>
      </c>
      <c r="H38" s="6" t="str">
        <f>MID($D37,H$20,2)</f>
        <v>31</v>
      </c>
      <c r="I38" s="6" t="str">
        <f>MID($D37,I$20,2)</f>
        <v>31</v>
      </c>
      <c r="J38" s="6" t="str">
        <f>MID($D37,J$20,2)</f>
        <v>31</v>
      </c>
      <c r="K38" s="6" t="str">
        <f>MID($D37,K$20,2)</f>
        <v>41</v>
      </c>
      <c r="L38" s="6" t="str">
        <f>MID($D37,L$20,2)</f>
        <v>31</v>
      </c>
      <c r="M38" s="6" t="str">
        <f>MID($D37,M$20,2)</f>
        <v>43</v>
      </c>
      <c r="N38" s="6" t="str">
        <f>MID($D37,N$20,2)</f>
        <v>44</v>
      </c>
      <c r="O38" s="6" t="str">
        <f>MID($D37,O$20,2)</f>
        <v>51</v>
      </c>
      <c r="P38" s="6" t="str">
        <f>MID($D37,P$20,2)</f>
        <v>30</v>
      </c>
      <c r="Q38" s="6" t="str">
        <f>MID($D37,Q$20,2)</f>
        <v>36</v>
      </c>
      <c r="R38" s="6" t="str">
        <f>MID($D37,R$20,2)</f>
        <v>30</v>
      </c>
      <c r="S38" s="6" t="str">
        <f>MID($D37,S$20,2)</f>
        <v>30</v>
      </c>
      <c r="T38" s="6" t="str">
        <f>MID($D37,T$20,2)</f>
        <v>03</v>
      </c>
      <c r="U38" s="6" t="str">
        <f>MID($D37,U$20,2)</f>
        <v>22</v>
      </c>
      <c r="V38" s="6" t="str">
        <f>MID($D37,V$20,2)</f>
        <v>04</v>
      </c>
      <c r="W38" s="6" t="str">
        <f>MID($D37,W$20,2)</f>
        <v>05</v>
      </c>
    </row>
    <row r="39" spans="1:23">
      <c r="A39" s="6"/>
      <c r="B39" s="7" t="s">
        <v>25</v>
      </c>
      <c r="C39" s="6" t="str">
        <f t="shared" ref="C39:W39" si="4">CHAR(HEX2DEC(C38))</f>
        <v>_x0001_</v>
      </c>
      <c r="D39" s="6" t="str">
        <f t="shared" si="4"/>
        <v>T</v>
      </c>
      <c r="E39" s="6" t="str">
        <f t="shared" si="4"/>
        <v>1</v>
      </c>
      <c r="F39" s="6" t="str">
        <f t="shared" si="4"/>
        <v>_x0002_</v>
      </c>
      <c r="G39" s="6" t="str">
        <f t="shared" si="4"/>
        <v>W</v>
      </c>
      <c r="H39" s="6" t="str">
        <f t="shared" si="4"/>
        <v>1</v>
      </c>
      <c r="I39" s="6" t="str">
        <f t="shared" si="4"/>
        <v>1</v>
      </c>
      <c r="J39" s="6" t="str">
        <f t="shared" si="4"/>
        <v>1</v>
      </c>
      <c r="K39" s="6" t="str">
        <f t="shared" si="4"/>
        <v>A</v>
      </c>
      <c r="L39" s="6" t="str">
        <f t="shared" si="4"/>
        <v>1</v>
      </c>
      <c r="M39" s="6" t="str">
        <f t="shared" si="4"/>
        <v>C</v>
      </c>
      <c r="N39" s="6" t="str">
        <f t="shared" si="4"/>
        <v>D</v>
      </c>
      <c r="O39" s="6" t="str">
        <f t="shared" si="4"/>
        <v>Q</v>
      </c>
      <c r="P39" s="6" t="str">
        <f t="shared" si="4"/>
        <v>0</v>
      </c>
      <c r="Q39" s="6" t="str">
        <f t="shared" si="4"/>
        <v>6</v>
      </c>
      <c r="R39" s="6" t="str">
        <f t="shared" si="4"/>
        <v>0</v>
      </c>
      <c r="S39" s="6" t="str">
        <f t="shared" si="4"/>
        <v>0</v>
      </c>
      <c r="T39" s="6" t="str">
        <f t="shared" si="4"/>
        <v>_x0003_</v>
      </c>
      <c r="U39" s="6" t="str">
        <f t="shared" si="4"/>
        <v>"</v>
      </c>
      <c r="V39" s="6" t="str">
        <f t="shared" si="4"/>
        <v>_x0004_</v>
      </c>
      <c r="W39" s="6" t="str">
        <f t="shared" si="4"/>
        <v>_x0005_</v>
      </c>
    </row>
    <row r="40" spans="1:23">
      <c r="A40" s="11" t="s">
        <v>13</v>
      </c>
      <c r="B40" s="20" t="s">
        <v>27</v>
      </c>
      <c r="C40" s="12" t="s">
        <v>28</v>
      </c>
      <c r="D40" s="13"/>
      <c r="E40" s="13"/>
      <c r="F40" s="14"/>
      <c r="G40" s="15" t="s">
        <v>0</v>
      </c>
      <c r="H40" s="16" t="s">
        <v>2</v>
      </c>
      <c r="I40" s="16"/>
      <c r="J40" s="16"/>
      <c r="K40" s="17" t="s">
        <v>3</v>
      </c>
      <c r="L40" s="17"/>
      <c r="M40" s="17" t="s">
        <v>4</v>
      </c>
      <c r="N40" s="17"/>
      <c r="O40" s="11" t="s">
        <v>5</v>
      </c>
      <c r="P40" s="17" t="s">
        <v>21</v>
      </c>
      <c r="Q40" s="17"/>
      <c r="R40" s="17" t="s">
        <v>50</v>
      </c>
      <c r="S40" s="17"/>
      <c r="T40" s="11"/>
      <c r="U40" s="11"/>
      <c r="V40" s="11"/>
      <c r="W40" s="11"/>
    </row>
    <row r="41" spans="1:23">
      <c r="A41" s="6"/>
      <c r="B41" s="4" t="s">
        <v>35</v>
      </c>
      <c r="C41" s="8" t="s">
        <v>44</v>
      </c>
      <c r="D41" s="10" t="s">
        <v>45</v>
      </c>
      <c r="E41" s="10"/>
      <c r="F41" s="10"/>
      <c r="G41" s="10"/>
      <c r="H41" s="10"/>
      <c r="I41" s="10"/>
      <c r="J41" s="10"/>
      <c r="K41" s="3" t="s">
        <v>30</v>
      </c>
      <c r="L41" s="4" t="str">
        <f>G43&amp;H43&amp;I43&amp;J43&amp;K43&amp;L43&amp;M43&amp;N43&amp;O43&amp;P43&amp;Q43&amp;R43&amp;S43</f>
        <v>W1110ABFQ674F</v>
      </c>
      <c r="M41" s="9"/>
      <c r="N41" s="9"/>
      <c r="O41" s="6"/>
      <c r="P41" s="9"/>
      <c r="Q41" s="9"/>
      <c r="R41" s="9"/>
      <c r="S41" s="9"/>
      <c r="T41" s="6"/>
      <c r="U41" s="6"/>
      <c r="V41" s="6"/>
      <c r="W41" s="6"/>
    </row>
    <row r="42" spans="1:23">
      <c r="A42" s="6"/>
      <c r="B42" s="7" t="s">
        <v>26</v>
      </c>
      <c r="C42" s="6" t="str">
        <f>MID($D41,C$20,2)</f>
        <v>01</v>
      </c>
      <c r="D42" s="6" t="str">
        <f>MID($D41,D$20,2)</f>
        <v>54</v>
      </c>
      <c r="E42" s="6" t="str">
        <f>MID($D41,E$20,2)</f>
        <v>31</v>
      </c>
      <c r="F42" s="6" t="str">
        <f>MID($D41,F$20,2)</f>
        <v>02</v>
      </c>
      <c r="G42" s="6" t="str">
        <f>MID($D41,G$20,2)</f>
        <v>57</v>
      </c>
      <c r="H42" s="6" t="str">
        <f>MID($D41,H$20,2)</f>
        <v>31</v>
      </c>
      <c r="I42" s="6" t="str">
        <f>MID($D41,I$20,2)</f>
        <v>31</v>
      </c>
      <c r="J42" s="6" t="str">
        <f>MID($D41,J$20,2)</f>
        <v>31</v>
      </c>
      <c r="K42" s="6" t="str">
        <f>MID($D41,K$20,2)</f>
        <v>30</v>
      </c>
      <c r="L42" s="6" t="str">
        <f>MID($D41,L$20,2)</f>
        <v>41</v>
      </c>
      <c r="M42" s="6" t="str">
        <f>MID($D41,M$20,2)</f>
        <v>42</v>
      </c>
      <c r="N42" s="6" t="str">
        <f>MID($D41,N$20,2)</f>
        <v>46</v>
      </c>
      <c r="O42" s="6" t="str">
        <f>MID($D41,O$20,2)</f>
        <v>51</v>
      </c>
      <c r="P42" s="6" t="str">
        <f>MID($D41,P$20,2)</f>
        <v>36</v>
      </c>
      <c r="Q42" s="6" t="str">
        <f>MID($D41,Q$20,2)</f>
        <v>37</v>
      </c>
      <c r="R42" s="6" t="str">
        <f>MID($D41,R$20,2)</f>
        <v>34</v>
      </c>
      <c r="S42" s="6" t="str">
        <f>MID($D41,S$20,2)</f>
        <v>46</v>
      </c>
      <c r="T42" s="6" t="str">
        <f>MID($D41,T$20,2)</f>
        <v>03</v>
      </c>
      <c r="U42" s="6" t="str">
        <f>MID($D41,U$20,2)</f>
        <v>55</v>
      </c>
      <c r="V42" s="6" t="str">
        <f>MID($D41,V$20,2)</f>
        <v>04</v>
      </c>
      <c r="W42" s="6" t="str">
        <f>MID($D41,W$20,2)</f>
        <v>05</v>
      </c>
    </row>
    <row r="43" spans="1:23">
      <c r="A43" s="6"/>
      <c r="B43" s="7" t="s">
        <v>25</v>
      </c>
      <c r="C43" s="6" t="str">
        <f t="shared" ref="C43:W43" si="5">CHAR(HEX2DEC(C42))</f>
        <v>_x0001_</v>
      </c>
      <c r="D43" s="6" t="str">
        <f t="shared" si="5"/>
        <v>T</v>
      </c>
      <c r="E43" s="6" t="str">
        <f t="shared" si="5"/>
        <v>1</v>
      </c>
      <c r="F43" s="6" t="str">
        <f t="shared" si="5"/>
        <v>_x0002_</v>
      </c>
      <c r="G43" s="6" t="str">
        <f t="shared" si="5"/>
        <v>W</v>
      </c>
      <c r="H43" s="6" t="str">
        <f t="shared" si="5"/>
        <v>1</v>
      </c>
      <c r="I43" s="6" t="str">
        <f t="shared" si="5"/>
        <v>1</v>
      </c>
      <c r="J43" s="6" t="str">
        <f t="shared" si="5"/>
        <v>1</v>
      </c>
      <c r="K43" s="6" t="str">
        <f t="shared" si="5"/>
        <v>0</v>
      </c>
      <c r="L43" s="6" t="str">
        <f t="shared" si="5"/>
        <v>A</v>
      </c>
      <c r="M43" s="6" t="str">
        <f t="shared" si="5"/>
        <v>B</v>
      </c>
      <c r="N43" s="6" t="str">
        <f t="shared" si="5"/>
        <v>F</v>
      </c>
      <c r="O43" s="6" t="str">
        <f t="shared" si="5"/>
        <v>Q</v>
      </c>
      <c r="P43" s="6" t="str">
        <f t="shared" si="5"/>
        <v>6</v>
      </c>
      <c r="Q43" s="6" t="str">
        <f t="shared" si="5"/>
        <v>7</v>
      </c>
      <c r="R43" s="6" t="str">
        <f t="shared" si="5"/>
        <v>4</v>
      </c>
      <c r="S43" s="6" t="str">
        <f t="shared" si="5"/>
        <v>F</v>
      </c>
      <c r="T43" s="6" t="str">
        <f t="shared" si="5"/>
        <v>_x0003_</v>
      </c>
      <c r="U43" s="6" t="str">
        <f t="shared" si="5"/>
        <v>U</v>
      </c>
      <c r="V43" s="6" t="str">
        <f t="shared" si="5"/>
        <v>_x0004_</v>
      </c>
      <c r="W43" s="6" t="str">
        <f t="shared" si="5"/>
        <v>_x0005_</v>
      </c>
    </row>
    <row r="44" spans="1:23">
      <c r="A44" s="11" t="s">
        <v>14</v>
      </c>
      <c r="B44" s="20" t="s">
        <v>27</v>
      </c>
      <c r="C44" s="12" t="s">
        <v>28</v>
      </c>
      <c r="D44" s="18"/>
      <c r="E44" s="18"/>
      <c r="F44" s="19"/>
      <c r="G44" s="11" t="s">
        <v>0</v>
      </c>
      <c r="H44" s="17" t="s">
        <v>2</v>
      </c>
      <c r="I44" s="17"/>
      <c r="J44" s="17"/>
      <c r="K44" s="17" t="s">
        <v>3</v>
      </c>
      <c r="L44" s="17"/>
      <c r="M44" s="17" t="s">
        <v>4</v>
      </c>
      <c r="N44" s="17"/>
      <c r="O44" s="11" t="s">
        <v>5</v>
      </c>
      <c r="P44" s="17" t="s">
        <v>22</v>
      </c>
      <c r="Q44" s="17"/>
      <c r="R44" s="17" t="s">
        <v>7</v>
      </c>
      <c r="S44" s="17"/>
      <c r="T44" s="11"/>
      <c r="U44" s="11"/>
      <c r="V44" s="11"/>
      <c r="W44" s="11"/>
    </row>
    <row r="46" spans="1:23">
      <c r="A46" s="2" t="s">
        <v>129</v>
      </c>
    </row>
    <row r="47" spans="1:23" ht="15">
      <c r="A47" s="21" t="s">
        <v>69</v>
      </c>
      <c r="H47" s="1"/>
      <c r="I47" s="1"/>
      <c r="J47" s="1"/>
      <c r="K47" s="1"/>
      <c r="L47" s="1"/>
      <c r="M47" s="1"/>
      <c r="N47" s="1"/>
      <c r="P47" s="1"/>
      <c r="Q47" s="1"/>
      <c r="R47" s="1"/>
      <c r="S47" s="1"/>
    </row>
    <row r="48" spans="1:23" ht="15">
      <c r="A48" s="21" t="s">
        <v>70</v>
      </c>
    </row>
    <row r="49" spans="1:1" ht="15">
      <c r="A49" s="21" t="s">
        <v>71</v>
      </c>
    </row>
    <row r="50" spans="1:1" ht="15">
      <c r="A50" s="21" t="s">
        <v>72</v>
      </c>
    </row>
    <row r="51" spans="1:1" ht="15">
      <c r="A51" s="21" t="s">
        <v>73</v>
      </c>
    </row>
    <row r="52" spans="1:1" ht="15">
      <c r="A52" s="21" t="s">
        <v>74</v>
      </c>
    </row>
    <row r="53" spans="1:1" ht="15">
      <c r="A53" s="21" t="s">
        <v>75</v>
      </c>
    </row>
    <row r="54" spans="1:1" ht="15">
      <c r="A54" s="21" t="s">
        <v>76</v>
      </c>
    </row>
    <row r="55" spans="1:1" ht="15">
      <c r="A55" s="21" t="s">
        <v>77</v>
      </c>
    </row>
    <row r="56" spans="1:1" ht="15">
      <c r="A56" s="21" t="s">
        <v>78</v>
      </c>
    </row>
    <row r="57" spans="1:1" ht="15">
      <c r="A57" s="21" t="s">
        <v>79</v>
      </c>
    </row>
    <row r="58" spans="1:1" s="23" customFormat="1" ht="15">
      <c r="A58" s="22" t="s">
        <v>80</v>
      </c>
    </row>
    <row r="59" spans="1:1" ht="15">
      <c r="A59" s="21" t="s">
        <v>81</v>
      </c>
    </row>
    <row r="60" spans="1:1" ht="15">
      <c r="A60" s="21" t="s">
        <v>82</v>
      </c>
    </row>
    <row r="61" spans="1:1" ht="15">
      <c r="A61" s="21" t="s">
        <v>83</v>
      </c>
    </row>
    <row r="62" spans="1:1" ht="15">
      <c r="A62" s="21" t="s">
        <v>84</v>
      </c>
    </row>
    <row r="63" spans="1:1" ht="15">
      <c r="A63" s="21" t="s">
        <v>85</v>
      </c>
    </row>
    <row r="64" spans="1:1" ht="15">
      <c r="A64" s="21" t="s">
        <v>86</v>
      </c>
    </row>
    <row r="65" spans="1:1" ht="15">
      <c r="A65" s="21" t="s">
        <v>87</v>
      </c>
    </row>
    <row r="66" spans="1:1" ht="15">
      <c r="A66" s="21" t="s">
        <v>88</v>
      </c>
    </row>
    <row r="67" spans="1:1" ht="15">
      <c r="A67" s="21" t="s">
        <v>89</v>
      </c>
    </row>
    <row r="68" spans="1:1" ht="15">
      <c r="A68" s="21" t="s">
        <v>90</v>
      </c>
    </row>
    <row r="69" spans="1:1" ht="15">
      <c r="A69" s="21" t="s">
        <v>91</v>
      </c>
    </row>
    <row r="70" spans="1:1" ht="15">
      <c r="A70" s="21" t="s">
        <v>92</v>
      </c>
    </row>
    <row r="71" spans="1:1" ht="15">
      <c r="A71" s="21" t="s">
        <v>93</v>
      </c>
    </row>
    <row r="72" spans="1:1" ht="15">
      <c r="A72" s="21" t="s">
        <v>94</v>
      </c>
    </row>
    <row r="73" spans="1:1" ht="15">
      <c r="A73" s="21" t="s">
        <v>95</v>
      </c>
    </row>
    <row r="74" spans="1:1" ht="15">
      <c r="A74" s="21" t="s">
        <v>96</v>
      </c>
    </row>
    <row r="75" spans="1:1" ht="15">
      <c r="A75" s="21" t="s">
        <v>97</v>
      </c>
    </row>
    <row r="76" spans="1:1" ht="15">
      <c r="A76" s="21" t="s">
        <v>98</v>
      </c>
    </row>
    <row r="77" spans="1:1" ht="15">
      <c r="A77" s="21" t="s">
        <v>99</v>
      </c>
    </row>
    <row r="78" spans="1:1" ht="15">
      <c r="A78" s="21" t="s">
        <v>100</v>
      </c>
    </row>
    <row r="79" spans="1:1" ht="15">
      <c r="A79" s="21" t="s">
        <v>101</v>
      </c>
    </row>
    <row r="80" spans="1:1" ht="15">
      <c r="A80" s="21" t="s">
        <v>102</v>
      </c>
    </row>
    <row r="81" spans="1:19" ht="15">
      <c r="A81" s="21" t="s">
        <v>103</v>
      </c>
    </row>
    <row r="82" spans="1:19" ht="15">
      <c r="A82" s="21" t="s">
        <v>104</v>
      </c>
    </row>
    <row r="83" spans="1:19" ht="15">
      <c r="A83" s="21" t="s">
        <v>105</v>
      </c>
    </row>
    <row r="84" spans="1:19" ht="15">
      <c r="A84" s="21" t="s">
        <v>106</v>
      </c>
    </row>
    <row r="85" spans="1:19" ht="15">
      <c r="A85" s="21" t="s">
        <v>107</v>
      </c>
    </row>
    <row r="86" spans="1:19" ht="15">
      <c r="A86" s="21" t="s">
        <v>108</v>
      </c>
    </row>
    <row r="87" spans="1:19" ht="15">
      <c r="A87" s="21" t="s">
        <v>109</v>
      </c>
    </row>
    <row r="88" spans="1:19" ht="15">
      <c r="A88" s="21" t="s">
        <v>110</v>
      </c>
      <c r="H88" s="1"/>
      <c r="I88" s="1"/>
      <c r="J88" s="1"/>
      <c r="K88" s="1"/>
      <c r="L88" s="1"/>
      <c r="M88" s="1"/>
      <c r="N88" s="1"/>
      <c r="P88" s="1"/>
      <c r="Q88" s="1"/>
      <c r="R88" s="1"/>
      <c r="S88" s="1"/>
    </row>
    <row r="89" spans="1:19" ht="15">
      <c r="A89" s="21" t="s">
        <v>111</v>
      </c>
    </row>
    <row r="90" spans="1:19" ht="15">
      <c r="A90" s="21" t="s">
        <v>112</v>
      </c>
    </row>
    <row r="91" spans="1:19" ht="15">
      <c r="A91" s="21" t="s">
        <v>113</v>
      </c>
    </row>
    <row r="92" spans="1:19" ht="15">
      <c r="A92" s="21" t="s">
        <v>114</v>
      </c>
    </row>
    <row r="93" spans="1:19" ht="15">
      <c r="A93" s="21" t="s">
        <v>115</v>
      </c>
    </row>
    <row r="94" spans="1:19" ht="15">
      <c r="A94" s="21" t="s">
        <v>116</v>
      </c>
    </row>
    <row r="95" spans="1:19" ht="15">
      <c r="A95" s="21" t="s">
        <v>117</v>
      </c>
    </row>
    <row r="96" spans="1:19" ht="15">
      <c r="A96" s="21" t="s">
        <v>118</v>
      </c>
    </row>
    <row r="97" spans="1:23" ht="15">
      <c r="A97" s="21" t="s">
        <v>119</v>
      </c>
    </row>
    <row r="98" spans="1:23" ht="15">
      <c r="A98" s="21" t="s">
        <v>120</v>
      </c>
    </row>
    <row r="99" spans="1:23" ht="15">
      <c r="A99" s="21" t="s">
        <v>121</v>
      </c>
    </row>
    <row r="100" spans="1:23" ht="15">
      <c r="A100" s="21" t="s">
        <v>122</v>
      </c>
    </row>
    <row r="101" spans="1:23" ht="15">
      <c r="A101" s="21" t="s">
        <v>123</v>
      </c>
    </row>
    <row r="102" spans="1:23" ht="15">
      <c r="A102" s="21" t="s">
        <v>124</v>
      </c>
    </row>
    <row r="103" spans="1:23" ht="15">
      <c r="A103" s="21" t="s">
        <v>125</v>
      </c>
    </row>
    <row r="104" spans="1:23" ht="15">
      <c r="A104" s="21" t="s">
        <v>126</v>
      </c>
    </row>
    <row r="105" spans="1:23" s="23" customFormat="1" ht="15">
      <c r="A105" s="22" t="s">
        <v>127</v>
      </c>
    </row>
    <row r="106" spans="1:23" ht="15">
      <c r="A106" s="21" t="s">
        <v>128</v>
      </c>
    </row>
    <row r="108" spans="1:23">
      <c r="A108" s="6"/>
      <c r="B108" s="4" t="s">
        <v>35</v>
      </c>
      <c r="C108" s="8" t="s">
        <v>44</v>
      </c>
      <c r="D108" s="10" t="s">
        <v>46</v>
      </c>
      <c r="E108" s="10"/>
      <c r="F108" s="10"/>
      <c r="G108" s="10"/>
      <c r="H108" s="10"/>
      <c r="I108" s="10"/>
      <c r="J108" s="10"/>
      <c r="K108" s="3" t="s">
        <v>30</v>
      </c>
      <c r="L108" s="4" t="str">
        <f>G110&amp;H110&amp;I110&amp;J110&amp;K110&amp;L110&amp;M110&amp;N110&amp;O110&amp;P110&amp;Q110&amp;R110&amp;S110</f>
        <v>Z1100000N3900</v>
      </c>
      <c r="M108" s="9"/>
      <c r="N108" s="9"/>
      <c r="O108" s="6"/>
      <c r="P108" s="9"/>
      <c r="Q108" s="9"/>
      <c r="R108" s="9"/>
      <c r="S108" s="9"/>
      <c r="T108" s="6"/>
      <c r="U108" s="6"/>
      <c r="V108" s="6"/>
      <c r="W108" s="6"/>
    </row>
    <row r="109" spans="1:23">
      <c r="A109" s="6"/>
      <c r="B109" s="7" t="s">
        <v>26</v>
      </c>
      <c r="C109" s="6" t="str">
        <f>MID($D108,C$20,2)</f>
        <v>01</v>
      </c>
      <c r="D109" s="6" t="str">
        <f>MID($D108,D$20,2)</f>
        <v>54</v>
      </c>
      <c r="E109" s="6" t="str">
        <f>MID($D108,E$20,2)</f>
        <v>31</v>
      </c>
      <c r="F109" s="6" t="str">
        <f>MID($D108,F$20,2)</f>
        <v>02</v>
      </c>
      <c r="G109" s="6" t="str">
        <f>MID($D108,G$20,2)</f>
        <v>5A</v>
      </c>
      <c r="H109" s="6" t="str">
        <f>MID($D108,H$20,2)</f>
        <v>31</v>
      </c>
      <c r="I109" s="6" t="str">
        <f>MID($D108,I$20,2)</f>
        <v>31</v>
      </c>
      <c r="J109" s="6" t="str">
        <f>MID($D108,J$20,2)</f>
        <v>30</v>
      </c>
      <c r="K109" s="6" t="str">
        <f>MID($D108,K$20,2)</f>
        <v>30</v>
      </c>
      <c r="L109" s="6" t="str">
        <f>MID($D108,L$20,2)</f>
        <v>30</v>
      </c>
      <c r="M109" s="6" t="str">
        <f>MID($D108,M$20,2)</f>
        <v>30</v>
      </c>
      <c r="N109" s="6" t="str">
        <f>MID($D108,N$20,2)</f>
        <v>30</v>
      </c>
      <c r="O109" s="6" t="str">
        <f>MID($D108,O$20,2)</f>
        <v>4E</v>
      </c>
      <c r="P109" s="6" t="str">
        <f>MID($D108,P$20,2)</f>
        <v>33</v>
      </c>
      <c r="Q109" s="6" t="str">
        <f>MID($D108,Q$20,2)</f>
        <v>39</v>
      </c>
      <c r="R109" s="6" t="str">
        <f>MID($D108,R$20,2)</f>
        <v>30</v>
      </c>
      <c r="S109" s="6" t="str">
        <f>MID($D108,S$20,2)</f>
        <v>30</v>
      </c>
      <c r="T109" s="6" t="str">
        <f>MID($D108,T$20,2)</f>
        <v>03</v>
      </c>
      <c r="U109" s="6" t="str">
        <f>MID($D108,U$20,2)</f>
        <v>4A</v>
      </c>
      <c r="V109" s="6" t="str">
        <f>MID($D108,V$20,2)</f>
        <v>04</v>
      </c>
      <c r="W109" s="6" t="str">
        <f>MID($D108,W$20,2)</f>
        <v/>
      </c>
    </row>
    <row r="110" spans="1:23">
      <c r="A110" s="6"/>
      <c r="B110" s="7" t="s">
        <v>25</v>
      </c>
      <c r="C110" s="6" t="str">
        <f t="shared" ref="C110:W110" si="6">CHAR(HEX2DEC(C109))</f>
        <v>_x0001_</v>
      </c>
      <c r="D110" s="6" t="str">
        <f t="shared" si="6"/>
        <v>T</v>
      </c>
      <c r="E110" s="6" t="str">
        <f t="shared" si="6"/>
        <v>1</v>
      </c>
      <c r="F110" s="6" t="str">
        <f t="shared" si="6"/>
        <v>_x0002_</v>
      </c>
      <c r="G110" s="6" t="str">
        <f t="shared" si="6"/>
        <v>Z</v>
      </c>
      <c r="H110" s="6" t="str">
        <f t="shared" si="6"/>
        <v>1</v>
      </c>
      <c r="I110" s="6" t="str">
        <f t="shared" si="6"/>
        <v>1</v>
      </c>
      <c r="J110" s="6" t="str">
        <f t="shared" si="6"/>
        <v>0</v>
      </c>
      <c r="K110" s="6" t="str">
        <f t="shared" si="6"/>
        <v>0</v>
      </c>
      <c r="L110" s="6" t="str">
        <f t="shared" si="6"/>
        <v>0</v>
      </c>
      <c r="M110" s="6" t="str">
        <f t="shared" si="6"/>
        <v>0</v>
      </c>
      <c r="N110" s="6" t="str">
        <f t="shared" si="6"/>
        <v>0</v>
      </c>
      <c r="O110" s="6" t="str">
        <f t="shared" si="6"/>
        <v>N</v>
      </c>
      <c r="P110" s="6" t="str">
        <f t="shared" si="6"/>
        <v>3</v>
      </c>
      <c r="Q110" s="6" t="str">
        <f t="shared" si="6"/>
        <v>9</v>
      </c>
      <c r="R110" s="6" t="str">
        <f t="shared" si="6"/>
        <v>0</v>
      </c>
      <c r="S110" s="6" t="str">
        <f t="shared" si="6"/>
        <v>0</v>
      </c>
      <c r="T110" s="6" t="str">
        <f t="shared" si="6"/>
        <v>_x0003_</v>
      </c>
      <c r="U110" s="6" t="str">
        <f t="shared" si="6"/>
        <v>J</v>
      </c>
      <c r="V110" s="6" t="str">
        <f t="shared" si="6"/>
        <v>_x0004_</v>
      </c>
      <c r="W110" s="6" t="e">
        <f t="shared" si="6"/>
        <v>#VALUE!</v>
      </c>
    </row>
    <row r="111" spans="1:23">
      <c r="A111" s="11" t="s">
        <v>14</v>
      </c>
      <c r="B111" s="20" t="s">
        <v>27</v>
      </c>
      <c r="C111" s="12" t="s">
        <v>28</v>
      </c>
      <c r="D111" s="18"/>
      <c r="E111" s="18"/>
      <c r="F111" s="19"/>
      <c r="G111" s="11" t="s">
        <v>0</v>
      </c>
      <c r="H111" s="17" t="s">
        <v>2</v>
      </c>
      <c r="I111" s="17"/>
      <c r="J111" s="17"/>
      <c r="K111" s="17" t="s">
        <v>3</v>
      </c>
      <c r="L111" s="17"/>
      <c r="M111" s="17" t="s">
        <v>4</v>
      </c>
      <c r="N111" s="17"/>
      <c r="O111" s="11" t="s">
        <v>5</v>
      </c>
      <c r="P111" s="17" t="s">
        <v>48</v>
      </c>
      <c r="Q111" s="17"/>
      <c r="R111" s="17" t="s">
        <v>50</v>
      </c>
      <c r="S111" s="17"/>
      <c r="T111" s="11"/>
      <c r="U111" s="11"/>
      <c r="V111" s="11"/>
      <c r="W111" s="11"/>
    </row>
    <row r="112" spans="1:23">
      <c r="A112" s="6"/>
      <c r="B112" s="4" t="s">
        <v>35</v>
      </c>
      <c r="C112" s="8" t="s">
        <v>44</v>
      </c>
      <c r="D112" s="10" t="s">
        <v>47</v>
      </c>
      <c r="E112" s="10"/>
      <c r="F112" s="10"/>
      <c r="G112" s="10"/>
      <c r="H112" s="10"/>
      <c r="I112" s="10"/>
      <c r="J112" s="10"/>
      <c r="K112" s="3" t="s">
        <v>30</v>
      </c>
      <c r="L112" s="4" t="str">
        <f>G114&amp;H114&amp;I114&amp;J114&amp;K114&amp;L114&amp;M114&amp;N114&amp;O114&amp;P114&amp;Q114&amp;R114&amp;S114</f>
        <v>Z1110000N3900</v>
      </c>
      <c r="M112" s="9"/>
      <c r="N112" s="9"/>
      <c r="O112" s="6"/>
      <c r="P112" s="9"/>
      <c r="Q112" s="9"/>
      <c r="R112" s="9"/>
      <c r="S112" s="9"/>
      <c r="T112" s="6"/>
      <c r="U112" s="6"/>
      <c r="V112" s="6"/>
      <c r="W112" s="6"/>
    </row>
    <row r="113" spans="1:23">
      <c r="A113" s="6"/>
      <c r="B113" s="7" t="s">
        <v>26</v>
      </c>
      <c r="C113" s="6" t="str">
        <f>MID($D112,C$20,2)</f>
        <v>01</v>
      </c>
      <c r="D113" s="6" t="str">
        <f>MID($D112,D$20,2)</f>
        <v>54</v>
      </c>
      <c r="E113" s="6" t="str">
        <f>MID($D112,E$20,2)</f>
        <v>31</v>
      </c>
      <c r="F113" s="6" t="str">
        <f>MID($D112,F$20,2)</f>
        <v>02</v>
      </c>
      <c r="G113" s="6" t="str">
        <f>MID($D112,G$20,2)</f>
        <v>5A</v>
      </c>
      <c r="H113" s="6" t="str">
        <f>MID($D112,H$20,2)</f>
        <v>31</v>
      </c>
      <c r="I113" s="6" t="str">
        <f>MID($D112,I$20,2)</f>
        <v>31</v>
      </c>
      <c r="J113" s="6" t="str">
        <f>MID($D112,J$20,2)</f>
        <v>31</v>
      </c>
      <c r="K113" s="6" t="str">
        <f>MID($D112,K$20,2)</f>
        <v>30</v>
      </c>
      <c r="L113" s="6" t="str">
        <f>MID($D112,L$20,2)</f>
        <v>30</v>
      </c>
      <c r="M113" s="6" t="str">
        <f>MID($D112,M$20,2)</f>
        <v>30</v>
      </c>
      <c r="N113" s="6" t="str">
        <f>MID($D112,N$20,2)</f>
        <v>30</v>
      </c>
      <c r="O113" s="6" t="str">
        <f>MID($D112,O$20,2)</f>
        <v>4E</v>
      </c>
      <c r="P113" s="6" t="str">
        <f>MID($D112,P$20,2)</f>
        <v>33</v>
      </c>
      <c r="Q113" s="6" t="str">
        <f>MID($D112,Q$20,2)</f>
        <v>39</v>
      </c>
      <c r="R113" s="6" t="str">
        <f>MID($D112,R$20,2)</f>
        <v>30</v>
      </c>
      <c r="S113" s="6" t="str">
        <f>MID($D112,S$20,2)</f>
        <v>30</v>
      </c>
      <c r="T113" s="6" t="str">
        <f>MID($D112,T$20,2)</f>
        <v>03</v>
      </c>
      <c r="U113" s="6" t="str">
        <f>MID($D112,U$20,2)</f>
        <v>4B</v>
      </c>
      <c r="V113" s="6" t="str">
        <f>MID($D112,V$20,2)</f>
        <v>04</v>
      </c>
      <c r="W113" s="6" t="str">
        <f>MID($D112,W$20,2)</f>
        <v/>
      </c>
    </row>
    <row r="114" spans="1:23">
      <c r="A114" s="6"/>
      <c r="B114" s="7" t="s">
        <v>25</v>
      </c>
      <c r="C114" s="6" t="str">
        <f t="shared" ref="C114:W114" si="7">CHAR(HEX2DEC(C113))</f>
        <v>_x0001_</v>
      </c>
      <c r="D114" s="6" t="str">
        <f t="shared" si="7"/>
        <v>T</v>
      </c>
      <c r="E114" s="6" t="str">
        <f t="shared" si="7"/>
        <v>1</v>
      </c>
      <c r="F114" s="6" t="str">
        <f t="shared" si="7"/>
        <v>_x0002_</v>
      </c>
      <c r="G114" s="6" t="str">
        <f t="shared" si="7"/>
        <v>Z</v>
      </c>
      <c r="H114" s="6" t="str">
        <f t="shared" si="7"/>
        <v>1</v>
      </c>
      <c r="I114" s="6" t="str">
        <f t="shared" si="7"/>
        <v>1</v>
      </c>
      <c r="J114" s="6" t="str">
        <f t="shared" si="7"/>
        <v>1</v>
      </c>
      <c r="K114" s="6" t="str">
        <f t="shared" si="7"/>
        <v>0</v>
      </c>
      <c r="L114" s="6" t="str">
        <f t="shared" si="7"/>
        <v>0</v>
      </c>
      <c r="M114" s="6" t="str">
        <f t="shared" si="7"/>
        <v>0</v>
      </c>
      <c r="N114" s="6" t="str">
        <f t="shared" si="7"/>
        <v>0</v>
      </c>
      <c r="O114" s="6" t="str">
        <f t="shared" si="7"/>
        <v>N</v>
      </c>
      <c r="P114" s="6" t="str">
        <f t="shared" si="7"/>
        <v>3</v>
      </c>
      <c r="Q114" s="6" t="str">
        <f t="shared" si="7"/>
        <v>9</v>
      </c>
      <c r="R114" s="6" t="str">
        <f t="shared" si="7"/>
        <v>0</v>
      </c>
      <c r="S114" s="6" t="str">
        <f t="shared" si="7"/>
        <v>0</v>
      </c>
      <c r="T114" s="6" t="str">
        <f t="shared" si="7"/>
        <v>_x0003_</v>
      </c>
      <c r="U114" s="6" t="str">
        <f t="shared" si="7"/>
        <v>K</v>
      </c>
      <c r="V114" s="6" t="str">
        <f t="shared" si="7"/>
        <v>_x0004_</v>
      </c>
      <c r="W114" s="6" t="e">
        <f t="shared" si="7"/>
        <v>#VALUE!</v>
      </c>
    </row>
    <row r="115" spans="1:23">
      <c r="A115" s="11" t="s">
        <v>14</v>
      </c>
      <c r="B115" s="20" t="s">
        <v>27</v>
      </c>
      <c r="C115" s="12" t="s">
        <v>28</v>
      </c>
      <c r="D115" s="18"/>
      <c r="E115" s="18"/>
      <c r="F115" s="19"/>
      <c r="G115" s="11" t="s">
        <v>0</v>
      </c>
      <c r="H115" s="17" t="s">
        <v>2</v>
      </c>
      <c r="I115" s="17"/>
      <c r="J115" s="17"/>
      <c r="K115" s="17" t="s">
        <v>3</v>
      </c>
      <c r="L115" s="17"/>
      <c r="M115" s="17" t="s">
        <v>4</v>
      </c>
      <c r="N115" s="17"/>
      <c r="O115" s="11" t="s">
        <v>5</v>
      </c>
      <c r="P115" s="17" t="s">
        <v>49</v>
      </c>
      <c r="Q115" s="17"/>
      <c r="R115" s="17" t="s">
        <v>50</v>
      </c>
      <c r="S115" s="17"/>
      <c r="T115" s="11"/>
      <c r="U115" s="11"/>
      <c r="V115" s="11"/>
      <c r="W115" s="11"/>
    </row>
  </sheetData>
  <mergeCells count="66">
    <mergeCell ref="P111:Q111"/>
    <mergeCell ref="R111:S111"/>
    <mergeCell ref="D112:J112"/>
    <mergeCell ref="C115:F115"/>
    <mergeCell ref="H47:J47"/>
    <mergeCell ref="K47:L47"/>
    <mergeCell ref="M47:N47"/>
    <mergeCell ref="P47:Q47"/>
    <mergeCell ref="R47:S47"/>
    <mergeCell ref="D108:J108"/>
    <mergeCell ref="C111:F111"/>
    <mergeCell ref="H111:J111"/>
    <mergeCell ref="K111:L111"/>
    <mergeCell ref="M111:N111"/>
    <mergeCell ref="T24:W24"/>
    <mergeCell ref="D21:J21"/>
    <mergeCell ref="D25:J25"/>
    <mergeCell ref="D29:J29"/>
    <mergeCell ref="D33:J33"/>
    <mergeCell ref="C24:F24"/>
    <mergeCell ref="C28:F28"/>
    <mergeCell ref="C32:F32"/>
    <mergeCell ref="D37:J37"/>
    <mergeCell ref="H44:J44"/>
    <mergeCell ref="H24:J24"/>
    <mergeCell ref="H28:J28"/>
    <mergeCell ref="H32:J32"/>
    <mergeCell ref="H36:J36"/>
    <mergeCell ref="H40:J40"/>
    <mergeCell ref="C40:F40"/>
    <mergeCell ref="C44:F44"/>
    <mergeCell ref="D41:J41"/>
    <mergeCell ref="M44:N44"/>
    <mergeCell ref="K24:L24"/>
    <mergeCell ref="K28:L28"/>
    <mergeCell ref="K32:L32"/>
    <mergeCell ref="K36:L36"/>
    <mergeCell ref="K40:L40"/>
    <mergeCell ref="K44:L44"/>
    <mergeCell ref="M24:N24"/>
    <mergeCell ref="M28:N28"/>
    <mergeCell ref="M32:N32"/>
    <mergeCell ref="M36:N36"/>
    <mergeCell ref="M40:N40"/>
    <mergeCell ref="R32:S32"/>
    <mergeCell ref="P24:Q24"/>
    <mergeCell ref="R24:S24"/>
    <mergeCell ref="P28:Q28"/>
    <mergeCell ref="R28:S28"/>
    <mergeCell ref="P32:Q32"/>
    <mergeCell ref="P40:Q40"/>
    <mergeCell ref="P44:Q44"/>
    <mergeCell ref="R44:S44"/>
    <mergeCell ref="R36:S36"/>
    <mergeCell ref="R40:S40"/>
    <mergeCell ref="P36:Q36"/>
    <mergeCell ref="H115:J115"/>
    <mergeCell ref="K115:L115"/>
    <mergeCell ref="M115:N115"/>
    <mergeCell ref="P115:Q115"/>
    <mergeCell ref="R115:S115"/>
    <mergeCell ref="H88:J88"/>
    <mergeCell ref="K88:L88"/>
    <mergeCell ref="M88:N88"/>
    <mergeCell ref="P88:Q88"/>
    <mergeCell ref="R88:S88"/>
  </mergeCells>
  <phoneticPr fontId="18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CT11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</dc:creator>
  <cp:lastModifiedBy>mingjie fan</cp:lastModifiedBy>
  <dcterms:created xsi:type="dcterms:W3CDTF">2017-10-31T08:18:50Z</dcterms:created>
  <dcterms:modified xsi:type="dcterms:W3CDTF">2017-10-31T15:54:53Z</dcterms:modified>
</cp:coreProperties>
</file>